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mc:AlternateContent xmlns:mc="http://schemas.openxmlformats.org/markup-compatibility/2006">
    <mc:Choice Requires="x15">
      <x15ac:absPath xmlns:x15ac="http://schemas.microsoft.com/office/spreadsheetml/2010/11/ac" url="\\YASV4051\data_gr\BSC-DEV1-SW3\700 開発・品質\13_IBMS\IBMS標準化\大規模調査資料\"/>
    </mc:Choice>
  </mc:AlternateContent>
  <xr:revisionPtr revIDLastSave="0" documentId="13_ncr:1_{0DC4691B-83DB-431A-8CF3-9ABE4403B517}" xr6:coauthVersionLast="44" xr6:coauthVersionMax="44" xr10:uidLastSave="{00000000-0000-0000-0000-000000000000}"/>
  <bookViews>
    <workbookView xWindow="28680" yWindow="-120" windowWidth="29040" windowHeight="15840" tabRatio="794" firstSheet="4" activeTab="7" xr2:uid="{00000000-000D-0000-FFFF-FFFF00000000}"/>
  </bookViews>
  <sheets>
    <sheet name="表紙" sheetId="8" r:id="rId1"/>
    <sheet name="改定履歴" sheetId="9" r:id="rId2"/>
    <sheet name="PB曲線" sheetId="664" r:id="rId3"/>
    <sheet name="使用方法" sheetId="837" r:id="rId4"/>
    <sheet name="PB曲線用データ" sheetId="663" r:id="rId5"/>
    <sheet name="試験進捗集計" sheetId="726" r:id="rId6"/>
    <sheet name="1.立ち上げ" sheetId="835" r:id="rId7"/>
    <sheet name="2.定常的な1分周期のデータ収集" sheetId="839" r:id="rId8"/>
    <sheet name="3.全HDSデータのバックアップ時間測定" sheetId="840" r:id="rId9"/>
    <sheet name="4.データエクスポートによるファイル出力" sheetId="841" r:id="rId10"/>
    <sheet name="5.性能向上のためのデータ圧縮" sheetId="842" r:id="rId11"/>
    <sheet name="6.積算差分をチャートとレポートで表示する" sheetId="843" r:id="rId12"/>
    <sheet name="7.Enterprise_Historianによるデータ圧縮" sheetId="844" r:id="rId13"/>
    <sheet name="別紙_xxx" sheetId="838" r:id="rId14"/>
  </sheets>
  <externalReferences>
    <externalReference r:id="rId15"/>
  </externalReferences>
  <definedNames>
    <definedName name="_xlnm._FilterDatabase" localSheetId="5" hidden="1">試験進捗集計!$B$8:$X$125</definedName>
    <definedName name="PB曲線残項目計画" localSheetId="4">OFFSET(PB曲線用データ!$F$74,0,0,1,PB曲線用データ!$G$6)</definedName>
    <definedName name="PB曲線残項目実績" localSheetId="4">OFFSET(PB曲線用データ!$F$142,0,0,1,PB曲線用データ!$G$6)</definedName>
    <definedName name="PB曲線障害計画" localSheetId="4">OFFSET(PB曲線用データ!$F$147,0,0,1,PB曲線用データ!$G$6)</definedName>
    <definedName name="PB曲線障害実績" localSheetId="4">OFFSET(PB曲線用データ!$F$214,0,0,1,PB曲線用データ!$G$6)</definedName>
    <definedName name="PB曲線日付" localSheetId="4">OFFSET(PB曲線用データ!$F$9,0,0,1,PB曲線用データ!$G$6)</definedName>
    <definedName name="_xlnm.Print_Area" localSheetId="6">'1.立ち上げ'!$A$1:$S$23</definedName>
    <definedName name="_xlnm.Print_Area" localSheetId="7">'2.定常的な1分周期のデータ収集'!$A$1:$S$21</definedName>
    <definedName name="_xlnm.Print_Area" localSheetId="8">'3.全HDSデータのバックアップ時間測定'!$A$1:$S$19</definedName>
    <definedName name="_xlnm.Print_Area" localSheetId="9">'4.データエクスポートによるファイル出力'!$A$1:$S$19</definedName>
    <definedName name="_xlnm.Print_Area" localSheetId="10">'5.性能向上のためのデータ圧縮'!$A$1:$S$20</definedName>
    <definedName name="_xlnm.Print_Area" localSheetId="11">'6.積算差分をチャートとレポートで表示する'!$A$1:$S$18</definedName>
    <definedName name="_xlnm.Print_Area" localSheetId="12">'7.Enterprise_Historianによるデータ圧縮'!$A$1:$S$19</definedName>
    <definedName name="_xlnm.Print_Area" localSheetId="2">PB曲線!$A$1:$N$36</definedName>
    <definedName name="_xlnm.Print_Area" localSheetId="4">PB曲線用データ!$A$1:$DX$216</definedName>
    <definedName name="_xlnm.Print_Area" localSheetId="1">改定履歴!$A$1:$AP$79</definedName>
    <definedName name="_xlnm.Print_Area" localSheetId="3">使用方法!$A$1:$BE$328</definedName>
    <definedName name="_xlnm.Print_Area" localSheetId="5">試験進捗集計!$A$1:$Y$148</definedName>
    <definedName name="_xlnm.Print_Area" localSheetId="0">表紙!$A$1:$AJ$78</definedName>
    <definedName name="オブジェクトクラス">[1]Index!$E$7:$E$177</definedName>
    <definedName name="機能名">[1]Index!$D$7:$D$177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 i="835" l="1"/>
  <c r="D14" i="842" l="1"/>
  <c r="D15" i="842"/>
  <c r="D16" i="842"/>
  <c r="D17" i="839"/>
  <c r="D18" i="839"/>
  <c r="D19" i="839"/>
  <c r="D20" i="839"/>
  <c r="D21" i="839" s="1"/>
  <c r="D17" i="835" l="1"/>
  <c r="D18" i="835"/>
  <c r="D19" i="835"/>
  <c r="D20" i="835" s="1"/>
  <c r="D21" i="835" s="1"/>
  <c r="D13" i="835"/>
  <c r="D14" i="835"/>
  <c r="D15" i="835"/>
  <c r="D16" i="835"/>
  <c r="D17" i="844" l="1"/>
  <c r="D18" i="844"/>
  <c r="D15" i="844" l="1"/>
  <c r="D16" i="844" s="1"/>
  <c r="D14" i="841" l="1"/>
  <c r="O7" i="840" l="1"/>
  <c r="M7" i="840"/>
  <c r="J7" i="840"/>
  <c r="H7" i="840"/>
  <c r="O5" i="840"/>
  <c r="M5" i="840"/>
  <c r="J5" i="840"/>
  <c r="B15" i="840"/>
  <c r="B16" i="840"/>
  <c r="B17" i="840"/>
  <c r="D13" i="840"/>
  <c r="H5" i="840" s="1"/>
  <c r="D14" i="840"/>
  <c r="D15" i="840"/>
  <c r="D16" i="840"/>
  <c r="D17" i="840"/>
  <c r="D11" i="840"/>
  <c r="D12" i="840" s="1"/>
  <c r="D14" i="839" l="1"/>
  <c r="D15" i="839"/>
  <c r="D16" i="839"/>
  <c r="D14" i="844" l="1"/>
  <c r="D13" i="844"/>
  <c r="D12" i="844"/>
  <c r="D11" i="844"/>
  <c r="O7" i="844"/>
  <c r="M7" i="844"/>
  <c r="J7" i="844"/>
  <c r="H7" i="844"/>
  <c r="O5" i="844"/>
  <c r="M5" i="844"/>
  <c r="J5" i="844"/>
  <c r="A1" i="844"/>
  <c r="D16" i="843"/>
  <c r="B16" i="843"/>
  <c r="D15" i="843"/>
  <c r="B15" i="843"/>
  <c r="D14" i="843"/>
  <c r="D13" i="843"/>
  <c r="D12" i="843"/>
  <c r="D11" i="843"/>
  <c r="O7" i="843"/>
  <c r="M7" i="843"/>
  <c r="J7" i="843"/>
  <c r="H7" i="843"/>
  <c r="O5" i="843"/>
  <c r="M5" i="843"/>
  <c r="J5" i="843"/>
  <c r="A1" i="843"/>
  <c r="D18" i="842"/>
  <c r="B18" i="842"/>
  <c r="D17" i="842"/>
  <c r="B17" i="842"/>
  <c r="D11" i="842"/>
  <c r="D12" i="842" s="1"/>
  <c r="D13" i="842" s="1"/>
  <c r="O7" i="842"/>
  <c r="M7" i="842"/>
  <c r="J7" i="842"/>
  <c r="H7" i="842"/>
  <c r="O5" i="842"/>
  <c r="M5" i="842"/>
  <c r="J5" i="842"/>
  <c r="A1" i="842"/>
  <c r="D17" i="841"/>
  <c r="B17" i="841"/>
  <c r="D16" i="841"/>
  <c r="B16" i="841"/>
  <c r="D15" i="841"/>
  <c r="B15" i="841"/>
  <c r="D12" i="841"/>
  <c r="D13" i="841" s="1"/>
  <c r="D11" i="841"/>
  <c r="O7" i="841"/>
  <c r="M7" i="841"/>
  <c r="J7" i="841"/>
  <c r="H7" i="841"/>
  <c r="O5" i="841"/>
  <c r="M5" i="841"/>
  <c r="J5" i="841"/>
  <c r="A1" i="841"/>
  <c r="A1" i="840"/>
  <c r="D11" i="839"/>
  <c r="D12" i="839" s="1"/>
  <c r="D13" i="839" s="1"/>
  <c r="O7" i="839"/>
  <c r="M7" i="839"/>
  <c r="J7" i="839"/>
  <c r="H7" i="839"/>
  <c r="O5" i="839"/>
  <c r="M5" i="839"/>
  <c r="J5" i="839"/>
  <c r="A1" i="839"/>
  <c r="H5" i="844" l="1"/>
  <c r="H5" i="843"/>
  <c r="H5" i="842"/>
  <c r="H5" i="841"/>
  <c r="H5" i="839"/>
  <c r="A1" i="837" l="1"/>
  <c r="D125" i="726" l="1"/>
  <c r="D124" i="726"/>
  <c r="D123" i="726"/>
  <c r="D122" i="726"/>
  <c r="D121" i="726"/>
  <c r="D120" i="726"/>
  <c r="D119" i="726"/>
  <c r="D118" i="726"/>
  <c r="D117" i="726"/>
  <c r="D116" i="726"/>
  <c r="D115" i="726"/>
  <c r="D114" i="726"/>
  <c r="D113" i="726"/>
  <c r="D112" i="726"/>
  <c r="D111" i="726"/>
  <c r="D110" i="726"/>
  <c r="D109" i="726"/>
  <c r="D108" i="726"/>
  <c r="D107" i="726"/>
  <c r="D106" i="726"/>
  <c r="D105" i="726"/>
  <c r="D104" i="726"/>
  <c r="D103" i="726"/>
  <c r="D102" i="726"/>
  <c r="D101" i="726"/>
  <c r="D100" i="726"/>
  <c r="D99" i="726"/>
  <c r="D98" i="726"/>
  <c r="D97" i="726"/>
  <c r="D96" i="726"/>
  <c r="D95" i="726"/>
  <c r="D94" i="726"/>
  <c r="D93" i="726"/>
  <c r="D92" i="726"/>
  <c r="D91" i="726"/>
  <c r="D90" i="726"/>
  <c r="D89" i="726"/>
  <c r="D88" i="726"/>
  <c r="D87" i="726"/>
  <c r="D86" i="726"/>
  <c r="D85" i="726"/>
  <c r="D84" i="726"/>
  <c r="D83" i="726"/>
  <c r="D82" i="726"/>
  <c r="D81" i="726"/>
  <c r="D80" i="726"/>
  <c r="D79" i="726"/>
  <c r="D78" i="726"/>
  <c r="D77" i="726"/>
  <c r="D76" i="726"/>
  <c r="D75" i="726"/>
  <c r="D74" i="726"/>
  <c r="D73" i="726"/>
  <c r="D72" i="726"/>
  <c r="D71" i="726"/>
  <c r="D70" i="726"/>
  <c r="D69" i="726"/>
  <c r="D68" i="726"/>
  <c r="D67" i="726"/>
  <c r="D66" i="726"/>
  <c r="D65" i="726"/>
  <c r="D64" i="726"/>
  <c r="D63" i="726"/>
  <c r="D62" i="726"/>
  <c r="D61" i="726"/>
  <c r="D60" i="726"/>
  <c r="D59" i="726"/>
  <c r="D58" i="726"/>
  <c r="D57" i="726"/>
  <c r="D56" i="726"/>
  <c r="D55" i="726"/>
  <c r="D54" i="726"/>
  <c r="D53" i="726"/>
  <c r="D52" i="726"/>
  <c r="D51" i="726"/>
  <c r="D50" i="726"/>
  <c r="D49" i="726"/>
  <c r="D48" i="726"/>
  <c r="D47" i="726"/>
  <c r="D46" i="726"/>
  <c r="D45" i="726"/>
  <c r="D44" i="726"/>
  <c r="D43" i="726"/>
  <c r="D42" i="726"/>
  <c r="D35" i="726"/>
  <c r="D33" i="726"/>
  <c r="D29" i="726"/>
  <c r="D26" i="726"/>
  <c r="D23" i="726"/>
  <c r="D17" i="726"/>
  <c r="D10" i="726"/>
  <c r="D11" i="726" s="1"/>
  <c r="D12" i="726" s="1"/>
  <c r="D13" i="726" s="1"/>
  <c r="D14" i="726" s="1"/>
  <c r="D15" i="726" s="1"/>
  <c r="D16" i="726" s="1"/>
  <c r="B10" i="726"/>
  <c r="B11" i="726" s="1"/>
  <c r="B14" i="835" l="1"/>
  <c r="B13" i="840"/>
  <c r="B20" i="835"/>
  <c r="D36" i="726"/>
  <c r="D37" i="726" s="1"/>
  <c r="D38" i="726" s="1"/>
  <c r="D39" i="726" s="1"/>
  <c r="D40" i="726" s="1"/>
  <c r="B15" i="844"/>
  <c r="D34" i="726"/>
  <c r="B14" i="843"/>
  <c r="B13" i="843"/>
  <c r="D30" i="726"/>
  <c r="D31" i="726" s="1"/>
  <c r="D32" i="726" s="1"/>
  <c r="B14" i="842"/>
  <c r="B15" i="842"/>
  <c r="D27" i="726"/>
  <c r="D28" i="726" s="1"/>
  <c r="B12" i="841"/>
  <c r="D24" i="726"/>
  <c r="D25" i="726" s="1"/>
  <c r="B16" i="835"/>
  <c r="B17" i="835"/>
  <c r="B21" i="835"/>
  <c r="D18" i="726"/>
  <c r="D19" i="726" s="1"/>
  <c r="D20" i="726" s="1"/>
  <c r="D21" i="726" s="1"/>
  <c r="D22" i="726" s="1"/>
  <c r="B11" i="839"/>
  <c r="D11" i="835"/>
  <c r="D12" i="835" s="1"/>
  <c r="O7" i="835"/>
  <c r="M7" i="835"/>
  <c r="J7" i="835"/>
  <c r="H7" i="835"/>
  <c r="O5" i="835"/>
  <c r="M5" i="835"/>
  <c r="J5" i="835"/>
  <c r="A1" i="835"/>
  <c r="F9" i="663"/>
  <c r="B11" i="842" l="1"/>
  <c r="B11" i="844"/>
  <c r="B14" i="839"/>
  <c r="B11" i="840"/>
  <c r="B12" i="835"/>
  <c r="B14" i="841"/>
  <c r="B14" i="844"/>
  <c r="B15" i="839"/>
  <c r="B14" i="840"/>
  <c r="B11" i="835"/>
  <c r="B11" i="841"/>
  <c r="B12" i="844"/>
  <c r="B12" i="839"/>
  <c r="B12" i="840"/>
  <c r="B13" i="835"/>
  <c r="B15" i="835"/>
  <c r="B11" i="843"/>
  <c r="B20" i="839"/>
  <c r="B13" i="841"/>
  <c r="B18" i="844"/>
  <c r="B12" i="843"/>
  <c r="B19" i="835"/>
  <c r="B16" i="839"/>
  <c r="B12" i="842"/>
  <c r="B17" i="844"/>
  <c r="B16" i="842"/>
  <c r="B18" i="835"/>
  <c r="B19" i="839"/>
  <c r="B16" i="844"/>
  <c r="B18" i="839"/>
  <c r="B13" i="844"/>
  <c r="B13" i="839"/>
  <c r="B21" i="839"/>
  <c r="B13" i="842"/>
  <c r="B17" i="839"/>
  <c r="H5" i="835"/>
  <c r="C10" i="663" l="1"/>
  <c r="C11" i="663"/>
  <c r="C12" i="663"/>
  <c r="C13" i="663"/>
  <c r="C14" i="663"/>
  <c r="C15" i="663"/>
  <c r="C16" i="663"/>
  <c r="C17" i="663"/>
  <c r="C18" i="663"/>
  <c r="C19" i="663"/>
  <c r="C20" i="663"/>
  <c r="C21" i="663"/>
  <c r="C22" i="663"/>
  <c r="C23" i="663"/>
  <c r="C24" i="663"/>
  <c r="C25" i="663"/>
  <c r="C26" i="663"/>
  <c r="C27" i="663"/>
  <c r="C28" i="663"/>
  <c r="C29" i="663"/>
  <c r="C30" i="663"/>
  <c r="C31" i="663"/>
  <c r="C32" i="663"/>
  <c r="C33" i="663"/>
  <c r="C34" i="663"/>
  <c r="C35" i="663"/>
  <c r="C36" i="663"/>
  <c r="C37" i="663"/>
  <c r="C38" i="663"/>
  <c r="C40" i="663"/>
  <c r="E16" i="663"/>
  <c r="E17" i="663"/>
  <c r="E18" i="663"/>
  <c r="E19" i="663"/>
  <c r="E20" i="663"/>
  <c r="E21" i="663"/>
  <c r="E22" i="663"/>
  <c r="E23" i="663"/>
  <c r="E24" i="663"/>
  <c r="E25" i="663"/>
  <c r="E26" i="663"/>
  <c r="E27" i="663"/>
  <c r="E28" i="663"/>
  <c r="E29" i="663"/>
  <c r="E30" i="663"/>
  <c r="E31" i="663"/>
  <c r="B125" i="726" l="1"/>
  <c r="C71" i="663" l="1"/>
  <c r="C70" i="663"/>
  <c r="C69" i="663"/>
  <c r="C68" i="663"/>
  <c r="C67" i="663"/>
  <c r="C66" i="663"/>
  <c r="C65" i="663"/>
  <c r="C64" i="663"/>
  <c r="C63" i="663"/>
  <c r="C62" i="663"/>
  <c r="C61" i="663"/>
  <c r="C60" i="663"/>
  <c r="C59" i="663"/>
  <c r="C58" i="663"/>
  <c r="C57" i="663"/>
  <c r="C56" i="663"/>
  <c r="C55" i="663"/>
  <c r="C54" i="663"/>
  <c r="C53" i="663"/>
  <c r="C52" i="663"/>
  <c r="C51" i="663"/>
  <c r="C50" i="663"/>
  <c r="C49" i="663"/>
  <c r="C48" i="663"/>
  <c r="C47" i="663"/>
  <c r="C46" i="663"/>
  <c r="C45" i="663"/>
  <c r="C44" i="663"/>
  <c r="C43" i="663"/>
  <c r="C42" i="663"/>
  <c r="C41" i="663"/>
  <c r="C39" i="663"/>
  <c r="C88" i="663"/>
  <c r="B72" i="726" l="1"/>
  <c r="X125" i="726" l="1"/>
  <c r="X124" i="726"/>
  <c r="X123" i="726"/>
  <c r="X122" i="726"/>
  <c r="X121" i="726"/>
  <c r="X120" i="726"/>
  <c r="X119" i="726"/>
  <c r="X118" i="726"/>
  <c r="X117" i="726"/>
  <c r="X116" i="726"/>
  <c r="X115" i="726"/>
  <c r="X114" i="726"/>
  <c r="X113" i="726"/>
  <c r="X112" i="726"/>
  <c r="X111" i="726"/>
  <c r="X110" i="726"/>
  <c r="X109" i="726"/>
  <c r="X108" i="726"/>
  <c r="X107" i="726"/>
  <c r="X106" i="726"/>
  <c r="X105" i="726"/>
  <c r="X104" i="726"/>
  <c r="X103" i="726"/>
  <c r="X102" i="726"/>
  <c r="X101" i="726"/>
  <c r="X100" i="726"/>
  <c r="X99" i="726"/>
  <c r="X98" i="726"/>
  <c r="X97" i="726"/>
  <c r="X96" i="726"/>
  <c r="X95" i="726"/>
  <c r="X94" i="726"/>
  <c r="X93" i="726"/>
  <c r="X92" i="726"/>
  <c r="X91" i="726"/>
  <c r="X90" i="726"/>
  <c r="X89" i="726"/>
  <c r="X88" i="726"/>
  <c r="X87" i="726"/>
  <c r="X86" i="726"/>
  <c r="X85" i="726"/>
  <c r="X84" i="726"/>
  <c r="X83" i="726"/>
  <c r="X82" i="726"/>
  <c r="X81" i="726"/>
  <c r="X80" i="726"/>
  <c r="X79" i="726"/>
  <c r="X78" i="726"/>
  <c r="X77" i="726"/>
  <c r="X76" i="726"/>
  <c r="X75" i="726"/>
  <c r="X74" i="726"/>
  <c r="X73" i="726"/>
  <c r="E212" i="663" l="1"/>
  <c r="D212" i="663"/>
  <c r="C212" i="663"/>
  <c r="E211" i="663"/>
  <c r="D211" i="663"/>
  <c r="C211" i="663"/>
  <c r="E210" i="663"/>
  <c r="D210" i="663"/>
  <c r="C210" i="663"/>
  <c r="E209" i="663"/>
  <c r="D209" i="663"/>
  <c r="C209" i="663"/>
  <c r="E208" i="663"/>
  <c r="D208" i="663"/>
  <c r="C208" i="663"/>
  <c r="E207" i="663"/>
  <c r="D207" i="663"/>
  <c r="C207" i="663"/>
  <c r="E206" i="663"/>
  <c r="D206" i="663"/>
  <c r="C206" i="663"/>
  <c r="E205" i="663"/>
  <c r="D205" i="663"/>
  <c r="C205" i="663"/>
  <c r="E204" i="663"/>
  <c r="D204" i="663"/>
  <c r="C204" i="663"/>
  <c r="E203" i="663"/>
  <c r="D203" i="663"/>
  <c r="C203" i="663"/>
  <c r="E202" i="663"/>
  <c r="D202" i="663"/>
  <c r="C202" i="663"/>
  <c r="E201" i="663"/>
  <c r="D201" i="663"/>
  <c r="C201" i="663"/>
  <c r="E200" i="663"/>
  <c r="D200" i="663"/>
  <c r="C200" i="663"/>
  <c r="E199" i="663"/>
  <c r="D199" i="663"/>
  <c r="C199" i="663"/>
  <c r="E198" i="663"/>
  <c r="D198" i="663"/>
  <c r="C198" i="663"/>
  <c r="E197" i="663"/>
  <c r="D197" i="663"/>
  <c r="C197" i="663"/>
  <c r="E196" i="663"/>
  <c r="D196" i="663"/>
  <c r="C196" i="663"/>
  <c r="E195" i="663"/>
  <c r="D195" i="663"/>
  <c r="C195" i="663"/>
  <c r="E194" i="663"/>
  <c r="D194" i="663"/>
  <c r="C194" i="663"/>
  <c r="E193" i="663"/>
  <c r="D193" i="663"/>
  <c r="C193" i="663"/>
  <c r="E192" i="663"/>
  <c r="D192" i="663"/>
  <c r="C192" i="663"/>
  <c r="E191" i="663"/>
  <c r="D191" i="663"/>
  <c r="C191" i="663"/>
  <c r="E190" i="663"/>
  <c r="D190" i="663"/>
  <c r="C190" i="663"/>
  <c r="E189" i="663"/>
  <c r="D189" i="663"/>
  <c r="C189" i="663"/>
  <c r="E188" i="663"/>
  <c r="D188" i="663"/>
  <c r="C188" i="663"/>
  <c r="E187" i="663"/>
  <c r="D187" i="663"/>
  <c r="C187" i="663"/>
  <c r="E186" i="663"/>
  <c r="D186" i="663"/>
  <c r="C186" i="663"/>
  <c r="E185" i="663"/>
  <c r="D185" i="663"/>
  <c r="C185" i="663"/>
  <c r="E184" i="663"/>
  <c r="D184" i="663"/>
  <c r="C184" i="663"/>
  <c r="E183" i="663"/>
  <c r="D183" i="663"/>
  <c r="C183" i="663"/>
  <c r="E182" i="663"/>
  <c r="D182" i="663"/>
  <c r="C182" i="663"/>
  <c r="E181" i="663"/>
  <c r="D181" i="663"/>
  <c r="C181" i="663"/>
  <c r="E180" i="663"/>
  <c r="D180" i="663"/>
  <c r="C180" i="663"/>
  <c r="E179" i="663"/>
  <c r="D179" i="663"/>
  <c r="C179" i="663"/>
  <c r="E178" i="663"/>
  <c r="D178" i="663"/>
  <c r="C178" i="663"/>
  <c r="E177" i="663"/>
  <c r="D177" i="663"/>
  <c r="C177" i="663"/>
  <c r="E176" i="663"/>
  <c r="D176" i="663"/>
  <c r="C176" i="663"/>
  <c r="E175" i="663"/>
  <c r="D175" i="663"/>
  <c r="C175" i="663"/>
  <c r="E174" i="663"/>
  <c r="D174" i="663"/>
  <c r="C174" i="663"/>
  <c r="E173" i="663"/>
  <c r="D173" i="663"/>
  <c r="C173" i="663"/>
  <c r="E172" i="663"/>
  <c r="D172" i="663"/>
  <c r="C172" i="663"/>
  <c r="E171" i="663"/>
  <c r="D171" i="663"/>
  <c r="C171" i="663"/>
  <c r="E139" i="663"/>
  <c r="D139" i="663"/>
  <c r="C139" i="663"/>
  <c r="E138" i="663"/>
  <c r="D138" i="663"/>
  <c r="C138" i="663"/>
  <c r="E137" i="663"/>
  <c r="D137" i="663"/>
  <c r="C137" i="663"/>
  <c r="E136" i="663"/>
  <c r="D136" i="663"/>
  <c r="C136" i="663"/>
  <c r="E135" i="663"/>
  <c r="D135" i="663"/>
  <c r="C135" i="663"/>
  <c r="E134" i="663"/>
  <c r="D134" i="663"/>
  <c r="C134" i="663"/>
  <c r="E133" i="663"/>
  <c r="D133" i="663"/>
  <c r="C133" i="663"/>
  <c r="E132" i="663"/>
  <c r="D132" i="663"/>
  <c r="C132" i="663"/>
  <c r="E131" i="663"/>
  <c r="D131" i="663"/>
  <c r="C131" i="663"/>
  <c r="E130" i="663"/>
  <c r="D130" i="663"/>
  <c r="C130" i="663"/>
  <c r="E129" i="663"/>
  <c r="D129" i="663"/>
  <c r="C129" i="663"/>
  <c r="E128" i="663"/>
  <c r="D128" i="663"/>
  <c r="C128" i="663"/>
  <c r="E127" i="663"/>
  <c r="D127" i="663"/>
  <c r="C127" i="663"/>
  <c r="E126" i="663"/>
  <c r="D126" i="663"/>
  <c r="C126" i="663"/>
  <c r="E125" i="663"/>
  <c r="D125" i="663"/>
  <c r="C125" i="663"/>
  <c r="E124" i="663"/>
  <c r="D124" i="663"/>
  <c r="C124" i="663"/>
  <c r="E123" i="663"/>
  <c r="D123" i="663"/>
  <c r="C123" i="663"/>
  <c r="E122" i="663"/>
  <c r="D122" i="663"/>
  <c r="C122" i="663"/>
  <c r="E121" i="663"/>
  <c r="D121" i="663"/>
  <c r="C121" i="663"/>
  <c r="E120" i="663"/>
  <c r="D120" i="663"/>
  <c r="C120" i="663"/>
  <c r="E119" i="663"/>
  <c r="D119" i="663"/>
  <c r="C119" i="663"/>
  <c r="E118" i="663"/>
  <c r="D118" i="663"/>
  <c r="C118" i="663"/>
  <c r="E117" i="663"/>
  <c r="D117" i="663"/>
  <c r="C117" i="663"/>
  <c r="E116" i="663"/>
  <c r="D116" i="663"/>
  <c r="C116" i="663"/>
  <c r="E115" i="663"/>
  <c r="D115" i="663"/>
  <c r="C115" i="663"/>
  <c r="E114" i="663"/>
  <c r="D114" i="663"/>
  <c r="C114" i="663"/>
  <c r="E113" i="663"/>
  <c r="D113" i="663"/>
  <c r="C113" i="663"/>
  <c r="E112" i="663"/>
  <c r="D112" i="663"/>
  <c r="C112" i="663"/>
  <c r="E111" i="663"/>
  <c r="D111" i="663"/>
  <c r="C111" i="663"/>
  <c r="E110" i="663"/>
  <c r="D110" i="663"/>
  <c r="C110" i="663"/>
  <c r="E109" i="663"/>
  <c r="D109" i="663"/>
  <c r="C109" i="663"/>
  <c r="E108" i="663"/>
  <c r="D108" i="663"/>
  <c r="C108" i="663"/>
  <c r="E107" i="663"/>
  <c r="D107" i="663"/>
  <c r="C107" i="663"/>
  <c r="E106" i="663"/>
  <c r="D106" i="663"/>
  <c r="C106" i="663"/>
  <c r="E105" i="663"/>
  <c r="D105" i="663"/>
  <c r="C105" i="663"/>
  <c r="E104" i="663"/>
  <c r="D104" i="663"/>
  <c r="C104" i="663"/>
  <c r="E103" i="663"/>
  <c r="D103" i="663"/>
  <c r="C103" i="663"/>
  <c r="E102" i="663"/>
  <c r="D102" i="663"/>
  <c r="C102" i="663"/>
  <c r="E101" i="663"/>
  <c r="D101" i="663"/>
  <c r="C101" i="663"/>
  <c r="E100" i="663"/>
  <c r="D100" i="663"/>
  <c r="C100" i="663"/>
  <c r="E99" i="663"/>
  <c r="D99" i="663"/>
  <c r="C99" i="663"/>
  <c r="E98" i="663"/>
  <c r="D98" i="663"/>
  <c r="C98" i="663"/>
  <c r="E71" i="663"/>
  <c r="D71" i="663"/>
  <c r="E70" i="663"/>
  <c r="D70" i="663"/>
  <c r="E69" i="663"/>
  <c r="D69" i="663"/>
  <c r="E68" i="663"/>
  <c r="D68" i="663"/>
  <c r="E67" i="663"/>
  <c r="D67" i="663"/>
  <c r="E66" i="663"/>
  <c r="D66" i="663"/>
  <c r="E65" i="663"/>
  <c r="D65" i="663"/>
  <c r="E64" i="663"/>
  <c r="D64" i="663"/>
  <c r="E63" i="663"/>
  <c r="D63" i="663"/>
  <c r="E62" i="663"/>
  <c r="D62" i="663"/>
  <c r="E61" i="663"/>
  <c r="D61" i="663"/>
  <c r="E60" i="663"/>
  <c r="D60" i="663"/>
  <c r="E59" i="663"/>
  <c r="D59" i="663"/>
  <c r="E58" i="663"/>
  <c r="D58" i="663"/>
  <c r="E57" i="663"/>
  <c r="D57" i="663"/>
  <c r="E56" i="663"/>
  <c r="D56" i="663"/>
  <c r="E55" i="663"/>
  <c r="D55" i="663"/>
  <c r="E54" i="663"/>
  <c r="D54" i="663"/>
  <c r="E53" i="663"/>
  <c r="D53" i="663"/>
  <c r="E52" i="663"/>
  <c r="D52" i="663"/>
  <c r="E51" i="663"/>
  <c r="D51" i="663"/>
  <c r="E50" i="663"/>
  <c r="D50" i="663"/>
  <c r="E49" i="663"/>
  <c r="D49" i="663"/>
  <c r="E48" i="663"/>
  <c r="D48" i="663"/>
  <c r="E47" i="663"/>
  <c r="D47" i="663"/>
  <c r="E46" i="663"/>
  <c r="D46" i="663"/>
  <c r="E45" i="663"/>
  <c r="D45" i="663"/>
  <c r="E44" i="663"/>
  <c r="D44" i="663"/>
  <c r="E43" i="663"/>
  <c r="D43" i="663"/>
  <c r="E42" i="663"/>
  <c r="D42" i="663"/>
  <c r="E41" i="663"/>
  <c r="D41" i="663"/>
  <c r="E40" i="663"/>
  <c r="D40" i="663"/>
  <c r="E39" i="663"/>
  <c r="D39" i="663"/>
  <c r="E38" i="663"/>
  <c r="D38" i="663"/>
  <c r="E37" i="663"/>
  <c r="D37" i="663"/>
  <c r="E36" i="663"/>
  <c r="D36" i="663"/>
  <c r="E35" i="663"/>
  <c r="D35" i="663"/>
  <c r="E34" i="663"/>
  <c r="D34" i="663"/>
  <c r="E33" i="663"/>
  <c r="D33" i="663"/>
  <c r="E32" i="663"/>
  <c r="D32" i="663"/>
  <c r="D31" i="663"/>
  <c r="D30" i="663"/>
  <c r="W125" i="726" l="1"/>
  <c r="V125" i="726"/>
  <c r="U125" i="726"/>
  <c r="T125" i="726"/>
  <c r="S125" i="726"/>
  <c r="R125" i="726"/>
  <c r="Q125" i="726"/>
  <c r="P125" i="726"/>
  <c r="O125" i="726"/>
  <c r="N125" i="726" a="1"/>
  <c r="N125" i="726" s="1"/>
  <c r="M125" i="726" a="1"/>
  <c r="M125" i="726" s="1"/>
  <c r="L125" i="726" a="1"/>
  <c r="L125" i="726" s="1"/>
  <c r="K125" i="726" a="1"/>
  <c r="K125" i="726" s="1"/>
  <c r="J125" i="726" a="1"/>
  <c r="J125" i="726" s="1"/>
  <c r="I125" i="726"/>
  <c r="W124" i="726"/>
  <c r="V124" i="726"/>
  <c r="U124" i="726"/>
  <c r="T124" i="726"/>
  <c r="S124" i="726"/>
  <c r="R124" i="726"/>
  <c r="Q124" i="726"/>
  <c r="P124" i="726"/>
  <c r="O124" i="726"/>
  <c r="N124" i="726" a="1"/>
  <c r="N124" i="726" s="1"/>
  <c r="M124" i="726" a="1"/>
  <c r="M124" i="726" s="1"/>
  <c r="L124" i="726" a="1"/>
  <c r="L124" i="726" s="1"/>
  <c r="K124" i="726" a="1"/>
  <c r="K124" i="726" s="1"/>
  <c r="J124" i="726" a="1"/>
  <c r="J124" i="726" s="1"/>
  <c r="I124" i="726"/>
  <c r="B124" i="726"/>
  <c r="W123" i="726"/>
  <c r="V123" i="726"/>
  <c r="U123" i="726"/>
  <c r="T123" i="726"/>
  <c r="S123" i="726"/>
  <c r="R123" i="726"/>
  <c r="Q123" i="726"/>
  <c r="P123" i="726"/>
  <c r="O123" i="726"/>
  <c r="N123" i="726" a="1"/>
  <c r="N123" i="726" s="1"/>
  <c r="M123" i="726" a="1"/>
  <c r="M123" i="726" s="1"/>
  <c r="L123" i="726" a="1"/>
  <c r="L123" i="726" s="1"/>
  <c r="K123" i="726" a="1"/>
  <c r="K123" i="726" s="1"/>
  <c r="J123" i="726" a="1"/>
  <c r="J123" i="726" s="1"/>
  <c r="I123" i="726"/>
  <c r="B123" i="726"/>
  <c r="W122" i="726"/>
  <c r="V122" i="726"/>
  <c r="U122" i="726"/>
  <c r="T122" i="726"/>
  <c r="S122" i="726"/>
  <c r="R122" i="726"/>
  <c r="Q122" i="726"/>
  <c r="P122" i="726"/>
  <c r="O122" i="726"/>
  <c r="N122" i="726" a="1"/>
  <c r="N122" i="726" s="1"/>
  <c r="M122" i="726" a="1"/>
  <c r="M122" i="726" s="1"/>
  <c r="L122" i="726" a="1"/>
  <c r="L122" i="726" s="1"/>
  <c r="K122" i="726" a="1"/>
  <c r="K122" i="726" s="1"/>
  <c r="J122" i="726" a="1"/>
  <c r="J122" i="726" s="1"/>
  <c r="I122" i="726"/>
  <c r="B122" i="726"/>
  <c r="W121" i="726"/>
  <c r="V121" i="726"/>
  <c r="U121" i="726"/>
  <c r="T121" i="726"/>
  <c r="S121" i="726"/>
  <c r="R121" i="726"/>
  <c r="Q121" i="726"/>
  <c r="P121" i="726"/>
  <c r="O121" i="726"/>
  <c r="N121" i="726" a="1"/>
  <c r="N121" i="726" s="1"/>
  <c r="M121" i="726" a="1"/>
  <c r="M121" i="726" s="1"/>
  <c r="L121" i="726" a="1"/>
  <c r="L121" i="726" s="1"/>
  <c r="K121" i="726" a="1"/>
  <c r="K121" i="726" s="1"/>
  <c r="J121" i="726" a="1"/>
  <c r="J121" i="726" s="1"/>
  <c r="I121" i="726"/>
  <c r="B121" i="726"/>
  <c r="W120" i="726"/>
  <c r="V120" i="726"/>
  <c r="U120" i="726"/>
  <c r="T120" i="726"/>
  <c r="S120" i="726"/>
  <c r="R120" i="726"/>
  <c r="Q120" i="726"/>
  <c r="P120" i="726"/>
  <c r="O120" i="726"/>
  <c r="N120" i="726" a="1"/>
  <c r="N120" i="726" s="1"/>
  <c r="M120" i="726" a="1"/>
  <c r="M120" i="726" s="1"/>
  <c r="L120" i="726" a="1"/>
  <c r="L120" i="726" s="1"/>
  <c r="K120" i="726" a="1"/>
  <c r="K120" i="726" s="1"/>
  <c r="J120" i="726" a="1"/>
  <c r="J120" i="726" s="1"/>
  <c r="I120" i="726"/>
  <c r="B120" i="726"/>
  <c r="W119" i="726"/>
  <c r="V119" i="726"/>
  <c r="U119" i="726"/>
  <c r="T119" i="726"/>
  <c r="S119" i="726"/>
  <c r="R119" i="726"/>
  <c r="Q119" i="726"/>
  <c r="P119" i="726"/>
  <c r="O119" i="726"/>
  <c r="N119" i="726" a="1"/>
  <c r="N119" i="726" s="1"/>
  <c r="M119" i="726" a="1"/>
  <c r="M119" i="726" s="1"/>
  <c r="L119" i="726" a="1"/>
  <c r="L119" i="726" s="1"/>
  <c r="K119" i="726" a="1"/>
  <c r="K119" i="726" s="1"/>
  <c r="J119" i="726" a="1"/>
  <c r="J119" i="726" s="1"/>
  <c r="I119" i="726"/>
  <c r="B119" i="726"/>
  <c r="W118" i="726"/>
  <c r="V118" i="726"/>
  <c r="U118" i="726"/>
  <c r="T118" i="726"/>
  <c r="S118" i="726"/>
  <c r="R118" i="726"/>
  <c r="Q118" i="726"/>
  <c r="P118" i="726"/>
  <c r="O118" i="726"/>
  <c r="N118" i="726" a="1"/>
  <c r="N118" i="726" s="1"/>
  <c r="M118" i="726" a="1"/>
  <c r="M118" i="726" s="1"/>
  <c r="L118" i="726" a="1"/>
  <c r="L118" i="726" s="1"/>
  <c r="K118" i="726" a="1"/>
  <c r="K118" i="726" s="1"/>
  <c r="J118" i="726" a="1"/>
  <c r="J118" i="726" s="1"/>
  <c r="I118" i="726"/>
  <c r="B118" i="726"/>
  <c r="W117" i="726"/>
  <c r="V117" i="726"/>
  <c r="U117" i="726"/>
  <c r="T117" i="726"/>
  <c r="S117" i="726"/>
  <c r="R117" i="726"/>
  <c r="Q117" i="726"/>
  <c r="P117" i="726"/>
  <c r="O117" i="726"/>
  <c r="N117" i="726" a="1"/>
  <c r="N117" i="726" s="1"/>
  <c r="M117" i="726" a="1"/>
  <c r="M117" i="726" s="1"/>
  <c r="L117" i="726" a="1"/>
  <c r="L117" i="726" s="1"/>
  <c r="K117" i="726" a="1"/>
  <c r="K117" i="726" s="1"/>
  <c r="J117" i="726" a="1"/>
  <c r="J117" i="726" s="1"/>
  <c r="I117" i="726"/>
  <c r="B117" i="726"/>
  <c r="W116" i="726"/>
  <c r="V116" i="726"/>
  <c r="U116" i="726"/>
  <c r="T116" i="726"/>
  <c r="S116" i="726"/>
  <c r="R116" i="726"/>
  <c r="Q116" i="726"/>
  <c r="P116" i="726"/>
  <c r="O116" i="726"/>
  <c r="N116" i="726" a="1"/>
  <c r="N116" i="726" s="1"/>
  <c r="M116" i="726" a="1"/>
  <c r="M116" i="726" s="1"/>
  <c r="L116" i="726" a="1"/>
  <c r="L116" i="726" s="1"/>
  <c r="K116" i="726" a="1"/>
  <c r="K116" i="726" s="1"/>
  <c r="J116" i="726" a="1"/>
  <c r="J116" i="726" s="1"/>
  <c r="I116" i="726"/>
  <c r="B116" i="726"/>
  <c r="W115" i="726"/>
  <c r="V115" i="726"/>
  <c r="U115" i="726"/>
  <c r="T115" i="726"/>
  <c r="S115" i="726"/>
  <c r="R115" i="726"/>
  <c r="Q115" i="726"/>
  <c r="P115" i="726"/>
  <c r="O115" i="726"/>
  <c r="N115" i="726" a="1"/>
  <c r="N115" i="726" s="1"/>
  <c r="M115" i="726" a="1"/>
  <c r="M115" i="726" s="1"/>
  <c r="L115" i="726" a="1"/>
  <c r="L115" i="726" s="1"/>
  <c r="K115" i="726" a="1"/>
  <c r="K115" i="726" s="1"/>
  <c r="J115" i="726" a="1"/>
  <c r="J115" i="726" s="1"/>
  <c r="I115" i="726"/>
  <c r="B115" i="726"/>
  <c r="W114" i="726"/>
  <c r="V114" i="726"/>
  <c r="U114" i="726"/>
  <c r="T114" i="726"/>
  <c r="S114" i="726"/>
  <c r="R114" i="726"/>
  <c r="Q114" i="726"/>
  <c r="P114" i="726"/>
  <c r="O114" i="726"/>
  <c r="N114" i="726" a="1"/>
  <c r="N114" i="726" s="1"/>
  <c r="M114" i="726" a="1"/>
  <c r="M114" i="726" s="1"/>
  <c r="L114" i="726" a="1"/>
  <c r="L114" i="726" s="1"/>
  <c r="K114" i="726" a="1"/>
  <c r="K114" i="726" s="1"/>
  <c r="J114" i="726" a="1"/>
  <c r="J114" i="726" s="1"/>
  <c r="I114" i="726"/>
  <c r="B114" i="726"/>
  <c r="W113" i="726"/>
  <c r="V113" i="726"/>
  <c r="U113" i="726"/>
  <c r="T113" i="726"/>
  <c r="S113" i="726"/>
  <c r="R113" i="726"/>
  <c r="Q113" i="726"/>
  <c r="P113" i="726"/>
  <c r="O113" i="726"/>
  <c r="N113" i="726" a="1"/>
  <c r="N113" i="726" s="1"/>
  <c r="M113" i="726" a="1"/>
  <c r="M113" i="726" s="1"/>
  <c r="L113" i="726" a="1"/>
  <c r="L113" i="726" s="1"/>
  <c r="K113" i="726" a="1"/>
  <c r="K113" i="726" s="1"/>
  <c r="J113" i="726" a="1"/>
  <c r="J113" i="726" s="1"/>
  <c r="I113" i="726"/>
  <c r="B113" i="726"/>
  <c r="W112" i="726"/>
  <c r="V112" i="726"/>
  <c r="U112" i="726"/>
  <c r="T112" i="726"/>
  <c r="S112" i="726"/>
  <c r="R112" i="726"/>
  <c r="Q112" i="726"/>
  <c r="P112" i="726"/>
  <c r="O112" i="726"/>
  <c r="N112" i="726" a="1"/>
  <c r="N112" i="726" s="1"/>
  <c r="M112" i="726" a="1"/>
  <c r="M112" i="726" s="1"/>
  <c r="L112" i="726" a="1"/>
  <c r="L112" i="726" s="1"/>
  <c r="K112" i="726" a="1"/>
  <c r="K112" i="726" s="1"/>
  <c r="J112" i="726" a="1"/>
  <c r="J112" i="726" s="1"/>
  <c r="I112" i="726"/>
  <c r="B112" i="726"/>
  <c r="W111" i="726"/>
  <c r="V111" i="726"/>
  <c r="U111" i="726"/>
  <c r="T111" i="726"/>
  <c r="S111" i="726"/>
  <c r="R111" i="726"/>
  <c r="Q111" i="726"/>
  <c r="P111" i="726"/>
  <c r="O111" i="726"/>
  <c r="N111" i="726" a="1"/>
  <c r="N111" i="726" s="1"/>
  <c r="M111" i="726" a="1"/>
  <c r="M111" i="726" s="1"/>
  <c r="L111" i="726" a="1"/>
  <c r="L111" i="726" s="1"/>
  <c r="K111" i="726" a="1"/>
  <c r="K111" i="726" s="1"/>
  <c r="J111" i="726" a="1"/>
  <c r="J111" i="726" s="1"/>
  <c r="I111" i="726"/>
  <c r="B111" i="726"/>
  <c r="W110" i="726"/>
  <c r="V110" i="726"/>
  <c r="U110" i="726"/>
  <c r="T110" i="726"/>
  <c r="S110" i="726"/>
  <c r="R110" i="726"/>
  <c r="Q110" i="726"/>
  <c r="P110" i="726"/>
  <c r="O110" i="726"/>
  <c r="N110" i="726" a="1"/>
  <c r="N110" i="726" s="1"/>
  <c r="M110" i="726" a="1"/>
  <c r="M110" i="726" s="1"/>
  <c r="L110" i="726" a="1"/>
  <c r="L110" i="726" s="1"/>
  <c r="K110" i="726" a="1"/>
  <c r="K110" i="726" s="1"/>
  <c r="J110" i="726" a="1"/>
  <c r="J110" i="726" s="1"/>
  <c r="I110" i="726"/>
  <c r="B110" i="726"/>
  <c r="W109" i="726"/>
  <c r="V109" i="726"/>
  <c r="U109" i="726"/>
  <c r="T109" i="726"/>
  <c r="S109" i="726"/>
  <c r="R109" i="726"/>
  <c r="Q109" i="726"/>
  <c r="P109" i="726"/>
  <c r="O109" i="726"/>
  <c r="N109" i="726" a="1"/>
  <c r="N109" i="726" s="1"/>
  <c r="M109" i="726" a="1"/>
  <c r="M109" i="726" s="1"/>
  <c r="L109" i="726" a="1"/>
  <c r="L109" i="726" s="1"/>
  <c r="K109" i="726" a="1"/>
  <c r="K109" i="726" s="1"/>
  <c r="J109" i="726" a="1"/>
  <c r="J109" i="726" s="1"/>
  <c r="I109" i="726"/>
  <c r="B109" i="726"/>
  <c r="W108" i="726"/>
  <c r="V108" i="726"/>
  <c r="U108" i="726"/>
  <c r="T108" i="726"/>
  <c r="S108" i="726"/>
  <c r="R108" i="726"/>
  <c r="Q108" i="726"/>
  <c r="P108" i="726"/>
  <c r="O108" i="726"/>
  <c r="N108" i="726" a="1"/>
  <c r="N108" i="726" s="1"/>
  <c r="M108" i="726" a="1"/>
  <c r="M108" i="726" s="1"/>
  <c r="L108" i="726" a="1"/>
  <c r="L108" i="726" s="1"/>
  <c r="K108" i="726" a="1"/>
  <c r="K108" i="726" s="1"/>
  <c r="J108" i="726" a="1"/>
  <c r="J108" i="726" s="1"/>
  <c r="I108" i="726"/>
  <c r="B108" i="726"/>
  <c r="W107" i="726"/>
  <c r="V107" i="726"/>
  <c r="U107" i="726"/>
  <c r="T107" i="726"/>
  <c r="S107" i="726"/>
  <c r="R107" i="726"/>
  <c r="Q107" i="726"/>
  <c r="P107" i="726"/>
  <c r="O107" i="726"/>
  <c r="N107" i="726" a="1"/>
  <c r="N107" i="726" s="1"/>
  <c r="M107" i="726" a="1"/>
  <c r="M107" i="726" s="1"/>
  <c r="L107" i="726" a="1"/>
  <c r="L107" i="726" s="1"/>
  <c r="K107" i="726" a="1"/>
  <c r="K107" i="726" s="1"/>
  <c r="J107" i="726" a="1"/>
  <c r="J107" i="726" s="1"/>
  <c r="I107" i="726"/>
  <c r="B107" i="726"/>
  <c r="W106" i="726"/>
  <c r="V106" i="726"/>
  <c r="U106" i="726"/>
  <c r="T106" i="726"/>
  <c r="S106" i="726"/>
  <c r="R106" i="726"/>
  <c r="Q106" i="726"/>
  <c r="P106" i="726"/>
  <c r="O106" i="726"/>
  <c r="N106" i="726" a="1"/>
  <c r="N106" i="726" s="1"/>
  <c r="M106" i="726" a="1"/>
  <c r="M106" i="726" s="1"/>
  <c r="L106" i="726" a="1"/>
  <c r="L106" i="726" s="1"/>
  <c r="K106" i="726" a="1"/>
  <c r="K106" i="726" s="1"/>
  <c r="J106" i="726" a="1"/>
  <c r="J106" i="726" s="1"/>
  <c r="I106" i="726"/>
  <c r="B106" i="726"/>
  <c r="W105" i="726"/>
  <c r="V105" i="726"/>
  <c r="U105" i="726"/>
  <c r="T105" i="726"/>
  <c r="S105" i="726"/>
  <c r="R105" i="726"/>
  <c r="Q105" i="726"/>
  <c r="P105" i="726"/>
  <c r="O105" i="726"/>
  <c r="N105" i="726" a="1"/>
  <c r="N105" i="726" s="1"/>
  <c r="M105" i="726" a="1"/>
  <c r="M105" i="726" s="1"/>
  <c r="L105" i="726" a="1"/>
  <c r="L105" i="726" s="1"/>
  <c r="K105" i="726" a="1"/>
  <c r="K105" i="726" s="1"/>
  <c r="J105" i="726" a="1"/>
  <c r="J105" i="726" s="1"/>
  <c r="I105" i="726"/>
  <c r="B105" i="726"/>
  <c r="W104" i="726"/>
  <c r="V104" i="726"/>
  <c r="U104" i="726"/>
  <c r="T104" i="726"/>
  <c r="S104" i="726"/>
  <c r="R104" i="726"/>
  <c r="Q104" i="726"/>
  <c r="P104" i="726"/>
  <c r="O104" i="726"/>
  <c r="N104" i="726" a="1"/>
  <c r="N104" i="726" s="1"/>
  <c r="M104" i="726" a="1"/>
  <c r="M104" i="726" s="1"/>
  <c r="L104" i="726" a="1"/>
  <c r="L104" i="726" s="1"/>
  <c r="K104" i="726" a="1"/>
  <c r="K104" i="726" s="1"/>
  <c r="J104" i="726" a="1"/>
  <c r="J104" i="726" s="1"/>
  <c r="I104" i="726"/>
  <c r="B104" i="726"/>
  <c r="W103" i="726"/>
  <c r="V103" i="726"/>
  <c r="U103" i="726"/>
  <c r="T103" i="726"/>
  <c r="S103" i="726"/>
  <c r="R103" i="726"/>
  <c r="Q103" i="726"/>
  <c r="P103" i="726"/>
  <c r="O103" i="726"/>
  <c r="N103" i="726" a="1"/>
  <c r="N103" i="726" s="1"/>
  <c r="M103" i="726" a="1"/>
  <c r="M103" i="726" s="1"/>
  <c r="L103" i="726" a="1"/>
  <c r="L103" i="726" s="1"/>
  <c r="K103" i="726" a="1"/>
  <c r="K103" i="726" s="1"/>
  <c r="J103" i="726" a="1"/>
  <c r="J103" i="726" s="1"/>
  <c r="I103" i="726"/>
  <c r="B103" i="726"/>
  <c r="W102" i="726"/>
  <c r="V102" i="726"/>
  <c r="U102" i="726"/>
  <c r="T102" i="726"/>
  <c r="S102" i="726"/>
  <c r="R102" i="726"/>
  <c r="Q102" i="726"/>
  <c r="P102" i="726"/>
  <c r="O102" i="726"/>
  <c r="N102" i="726" a="1"/>
  <c r="N102" i="726" s="1"/>
  <c r="M102" i="726" a="1"/>
  <c r="M102" i="726" s="1"/>
  <c r="L102" i="726" a="1"/>
  <c r="L102" i="726" s="1"/>
  <c r="K102" i="726" a="1"/>
  <c r="K102" i="726" s="1"/>
  <c r="J102" i="726" a="1"/>
  <c r="J102" i="726" s="1"/>
  <c r="I102" i="726"/>
  <c r="B102" i="726"/>
  <c r="W101" i="726"/>
  <c r="V101" i="726"/>
  <c r="U101" i="726"/>
  <c r="T101" i="726"/>
  <c r="S101" i="726"/>
  <c r="R101" i="726"/>
  <c r="Q101" i="726"/>
  <c r="P101" i="726"/>
  <c r="O101" i="726"/>
  <c r="N101" i="726" a="1"/>
  <c r="N101" i="726" s="1"/>
  <c r="M101" i="726" a="1"/>
  <c r="M101" i="726" s="1"/>
  <c r="L101" i="726" a="1"/>
  <c r="L101" i="726" s="1"/>
  <c r="K101" i="726" a="1"/>
  <c r="K101" i="726" s="1"/>
  <c r="J101" i="726" a="1"/>
  <c r="J101" i="726" s="1"/>
  <c r="I101" i="726"/>
  <c r="B101" i="726"/>
  <c r="W100" i="726"/>
  <c r="V100" i="726"/>
  <c r="U100" i="726"/>
  <c r="T100" i="726"/>
  <c r="S100" i="726"/>
  <c r="R100" i="726"/>
  <c r="Q100" i="726"/>
  <c r="P100" i="726"/>
  <c r="O100" i="726"/>
  <c r="N100" i="726" a="1"/>
  <c r="N100" i="726" s="1"/>
  <c r="M100" i="726" a="1"/>
  <c r="M100" i="726" s="1"/>
  <c r="L100" i="726" a="1"/>
  <c r="L100" i="726" s="1"/>
  <c r="K100" i="726" a="1"/>
  <c r="K100" i="726" s="1"/>
  <c r="J100" i="726" a="1"/>
  <c r="J100" i="726" s="1"/>
  <c r="I100" i="726"/>
  <c r="B100" i="726"/>
  <c r="W99" i="726"/>
  <c r="V99" i="726"/>
  <c r="U99" i="726"/>
  <c r="T99" i="726"/>
  <c r="S99" i="726"/>
  <c r="R99" i="726"/>
  <c r="Q99" i="726"/>
  <c r="P99" i="726"/>
  <c r="O99" i="726"/>
  <c r="N99" i="726" a="1"/>
  <c r="N99" i="726" s="1"/>
  <c r="M99" i="726" a="1"/>
  <c r="M99" i="726" s="1"/>
  <c r="L99" i="726" a="1"/>
  <c r="L99" i="726" s="1"/>
  <c r="K99" i="726" a="1"/>
  <c r="K99" i="726" s="1"/>
  <c r="J99" i="726" a="1"/>
  <c r="J99" i="726" s="1"/>
  <c r="I99" i="726"/>
  <c r="B99" i="726"/>
  <c r="W98" i="726"/>
  <c r="V98" i="726"/>
  <c r="U98" i="726"/>
  <c r="T98" i="726"/>
  <c r="S98" i="726"/>
  <c r="R98" i="726"/>
  <c r="Q98" i="726"/>
  <c r="P98" i="726"/>
  <c r="O98" i="726"/>
  <c r="N98" i="726" a="1"/>
  <c r="N98" i="726" s="1"/>
  <c r="M98" i="726" a="1"/>
  <c r="M98" i="726" s="1"/>
  <c r="L98" i="726" a="1"/>
  <c r="L98" i="726" s="1"/>
  <c r="K98" i="726" a="1"/>
  <c r="K98" i="726" s="1"/>
  <c r="J98" i="726" a="1"/>
  <c r="J98" i="726" s="1"/>
  <c r="I98" i="726"/>
  <c r="B98" i="726"/>
  <c r="W97" i="726"/>
  <c r="V97" i="726"/>
  <c r="U97" i="726"/>
  <c r="T97" i="726"/>
  <c r="S97" i="726"/>
  <c r="R97" i="726"/>
  <c r="Q97" i="726"/>
  <c r="P97" i="726"/>
  <c r="O97" i="726"/>
  <c r="N97" i="726" a="1"/>
  <c r="N97" i="726" s="1"/>
  <c r="M97" i="726" a="1"/>
  <c r="M97" i="726" s="1"/>
  <c r="L97" i="726" a="1"/>
  <c r="L97" i="726" s="1"/>
  <c r="K97" i="726" a="1"/>
  <c r="K97" i="726" s="1"/>
  <c r="J97" i="726" a="1"/>
  <c r="J97" i="726" s="1"/>
  <c r="I97" i="726"/>
  <c r="B97" i="726"/>
  <c r="W96" i="726"/>
  <c r="V96" i="726"/>
  <c r="U96" i="726"/>
  <c r="T96" i="726"/>
  <c r="S96" i="726"/>
  <c r="R96" i="726"/>
  <c r="Q96" i="726"/>
  <c r="P96" i="726"/>
  <c r="O96" i="726"/>
  <c r="N96" i="726" a="1"/>
  <c r="N96" i="726" s="1"/>
  <c r="M96" i="726" a="1"/>
  <c r="M96" i="726" s="1"/>
  <c r="L96" i="726" a="1"/>
  <c r="L96" i="726" s="1"/>
  <c r="K96" i="726" a="1"/>
  <c r="K96" i="726" s="1"/>
  <c r="J96" i="726" a="1"/>
  <c r="J96" i="726" s="1"/>
  <c r="I96" i="726"/>
  <c r="B96" i="726"/>
  <c r="W95" i="726"/>
  <c r="V95" i="726"/>
  <c r="U95" i="726"/>
  <c r="T95" i="726"/>
  <c r="S95" i="726"/>
  <c r="R95" i="726"/>
  <c r="Q95" i="726"/>
  <c r="P95" i="726"/>
  <c r="O95" i="726"/>
  <c r="N95" i="726" a="1"/>
  <c r="N95" i="726" s="1"/>
  <c r="M95" i="726" a="1"/>
  <c r="M95" i="726" s="1"/>
  <c r="L95" i="726" a="1"/>
  <c r="L95" i="726" s="1"/>
  <c r="K95" i="726" a="1"/>
  <c r="K95" i="726" s="1"/>
  <c r="J95" i="726" a="1"/>
  <c r="J95" i="726" s="1"/>
  <c r="I95" i="726"/>
  <c r="B95" i="726"/>
  <c r="W94" i="726"/>
  <c r="V94" i="726"/>
  <c r="U94" i="726"/>
  <c r="T94" i="726"/>
  <c r="S94" i="726"/>
  <c r="R94" i="726"/>
  <c r="Q94" i="726"/>
  <c r="P94" i="726"/>
  <c r="O94" i="726"/>
  <c r="N94" i="726" a="1"/>
  <c r="N94" i="726" s="1"/>
  <c r="M94" i="726" a="1"/>
  <c r="M94" i="726" s="1"/>
  <c r="L94" i="726" a="1"/>
  <c r="L94" i="726" s="1"/>
  <c r="K94" i="726" a="1"/>
  <c r="K94" i="726" s="1"/>
  <c r="J94" i="726" a="1"/>
  <c r="J94" i="726" s="1"/>
  <c r="I94" i="726"/>
  <c r="B94" i="726"/>
  <c r="W93" i="726"/>
  <c r="V93" i="726"/>
  <c r="U93" i="726"/>
  <c r="T93" i="726"/>
  <c r="S93" i="726"/>
  <c r="R93" i="726"/>
  <c r="Q93" i="726"/>
  <c r="P93" i="726"/>
  <c r="O93" i="726"/>
  <c r="N93" i="726" a="1"/>
  <c r="N93" i="726" s="1"/>
  <c r="M93" i="726" a="1"/>
  <c r="M93" i="726" s="1"/>
  <c r="L93" i="726" a="1"/>
  <c r="L93" i="726" s="1"/>
  <c r="K93" i="726" a="1"/>
  <c r="K93" i="726" s="1"/>
  <c r="J93" i="726" a="1"/>
  <c r="J93" i="726" s="1"/>
  <c r="I93" i="726"/>
  <c r="B93" i="726"/>
  <c r="W92" i="726"/>
  <c r="V92" i="726"/>
  <c r="U92" i="726"/>
  <c r="T92" i="726"/>
  <c r="S92" i="726"/>
  <c r="R92" i="726"/>
  <c r="Q92" i="726"/>
  <c r="P92" i="726"/>
  <c r="O92" i="726"/>
  <c r="N92" i="726" a="1"/>
  <c r="N92" i="726" s="1"/>
  <c r="M92" i="726" a="1"/>
  <c r="M92" i="726" s="1"/>
  <c r="L92" i="726" a="1"/>
  <c r="L92" i="726" s="1"/>
  <c r="K92" i="726" a="1"/>
  <c r="K92" i="726" s="1"/>
  <c r="J92" i="726" a="1"/>
  <c r="J92" i="726" s="1"/>
  <c r="I92" i="726"/>
  <c r="B92" i="726"/>
  <c r="W91" i="726"/>
  <c r="V91" i="726"/>
  <c r="U91" i="726"/>
  <c r="T91" i="726"/>
  <c r="S91" i="726"/>
  <c r="R91" i="726"/>
  <c r="Q91" i="726"/>
  <c r="P91" i="726"/>
  <c r="O91" i="726"/>
  <c r="N91" i="726" a="1"/>
  <c r="N91" i="726" s="1"/>
  <c r="M91" i="726" a="1"/>
  <c r="M91" i="726" s="1"/>
  <c r="L91" i="726" a="1"/>
  <c r="L91" i="726" s="1"/>
  <c r="K91" i="726" a="1"/>
  <c r="K91" i="726" s="1"/>
  <c r="J91" i="726" a="1"/>
  <c r="J91" i="726" s="1"/>
  <c r="I91" i="726"/>
  <c r="B91" i="726"/>
  <c r="W90" i="726"/>
  <c r="V90" i="726"/>
  <c r="U90" i="726"/>
  <c r="T90" i="726"/>
  <c r="S90" i="726"/>
  <c r="R90" i="726"/>
  <c r="Q90" i="726"/>
  <c r="P90" i="726"/>
  <c r="O90" i="726"/>
  <c r="N90" i="726" a="1"/>
  <c r="N90" i="726" s="1"/>
  <c r="M90" i="726" a="1"/>
  <c r="M90" i="726" s="1"/>
  <c r="L90" i="726" a="1"/>
  <c r="L90" i="726" s="1"/>
  <c r="K90" i="726" a="1"/>
  <c r="K90" i="726" s="1"/>
  <c r="J90" i="726" a="1"/>
  <c r="J90" i="726" s="1"/>
  <c r="I90" i="726"/>
  <c r="B90" i="726"/>
  <c r="W89" i="726"/>
  <c r="V89" i="726"/>
  <c r="U89" i="726"/>
  <c r="T89" i="726"/>
  <c r="S89" i="726"/>
  <c r="R89" i="726"/>
  <c r="Q89" i="726"/>
  <c r="P89" i="726"/>
  <c r="O89" i="726"/>
  <c r="N89" i="726" a="1"/>
  <c r="N89" i="726" s="1"/>
  <c r="M89" i="726" a="1"/>
  <c r="M89" i="726" s="1"/>
  <c r="L89" i="726" a="1"/>
  <c r="L89" i="726" s="1"/>
  <c r="K89" i="726" a="1"/>
  <c r="K89" i="726" s="1"/>
  <c r="J89" i="726" a="1"/>
  <c r="J89" i="726" s="1"/>
  <c r="I89" i="726"/>
  <c r="B89" i="726"/>
  <c r="W88" i="726"/>
  <c r="V88" i="726"/>
  <c r="U88" i="726"/>
  <c r="T88" i="726"/>
  <c r="S88" i="726"/>
  <c r="R88" i="726"/>
  <c r="Q88" i="726"/>
  <c r="P88" i="726"/>
  <c r="O88" i="726"/>
  <c r="N88" i="726" a="1"/>
  <c r="N88" i="726" s="1"/>
  <c r="M88" i="726" a="1"/>
  <c r="M88" i="726" s="1"/>
  <c r="L88" i="726" a="1"/>
  <c r="L88" i="726" s="1"/>
  <c r="K88" i="726" a="1"/>
  <c r="K88" i="726" s="1"/>
  <c r="J88" i="726" a="1"/>
  <c r="J88" i="726" s="1"/>
  <c r="I88" i="726"/>
  <c r="B88" i="726"/>
  <c r="W87" i="726"/>
  <c r="V87" i="726"/>
  <c r="U87" i="726"/>
  <c r="T87" i="726"/>
  <c r="S87" i="726"/>
  <c r="R87" i="726"/>
  <c r="Q87" i="726"/>
  <c r="P87" i="726"/>
  <c r="O87" i="726"/>
  <c r="N87" i="726" a="1"/>
  <c r="N87" i="726" s="1"/>
  <c r="M87" i="726" a="1"/>
  <c r="M87" i="726" s="1"/>
  <c r="L87" i="726" a="1"/>
  <c r="L87" i="726" s="1"/>
  <c r="K87" i="726" a="1"/>
  <c r="K87" i="726" s="1"/>
  <c r="J87" i="726" a="1"/>
  <c r="J87" i="726" s="1"/>
  <c r="I87" i="726"/>
  <c r="B87" i="726"/>
  <c r="W86" i="726"/>
  <c r="V86" i="726"/>
  <c r="U86" i="726"/>
  <c r="T86" i="726"/>
  <c r="S86" i="726"/>
  <c r="R86" i="726"/>
  <c r="Q86" i="726"/>
  <c r="P86" i="726"/>
  <c r="O86" i="726"/>
  <c r="N86" i="726" a="1"/>
  <c r="N86" i="726" s="1"/>
  <c r="M86" i="726" a="1"/>
  <c r="M86" i="726" s="1"/>
  <c r="L86" i="726" a="1"/>
  <c r="L86" i="726" s="1"/>
  <c r="K86" i="726" a="1"/>
  <c r="K86" i="726" s="1"/>
  <c r="J86" i="726" a="1"/>
  <c r="J86" i="726" s="1"/>
  <c r="I86" i="726"/>
  <c r="B86" i="726"/>
  <c r="W85" i="726"/>
  <c r="V85" i="726"/>
  <c r="U85" i="726"/>
  <c r="T85" i="726"/>
  <c r="S85" i="726"/>
  <c r="R85" i="726"/>
  <c r="Q85" i="726"/>
  <c r="P85" i="726"/>
  <c r="O85" i="726"/>
  <c r="N85" i="726" a="1"/>
  <c r="N85" i="726" s="1"/>
  <c r="M85" i="726" a="1"/>
  <c r="M85" i="726" s="1"/>
  <c r="L85" i="726" a="1"/>
  <c r="L85" i="726" s="1"/>
  <c r="K85" i="726" a="1"/>
  <c r="K85" i="726" s="1"/>
  <c r="J85" i="726" a="1"/>
  <c r="J85" i="726" s="1"/>
  <c r="I85" i="726"/>
  <c r="B85" i="726"/>
  <c r="W84" i="726"/>
  <c r="V84" i="726"/>
  <c r="U84" i="726"/>
  <c r="T84" i="726"/>
  <c r="S84" i="726"/>
  <c r="R84" i="726"/>
  <c r="Q84" i="726"/>
  <c r="P84" i="726"/>
  <c r="O84" i="726"/>
  <c r="N84" i="726" a="1"/>
  <c r="N84" i="726" s="1"/>
  <c r="M84" i="726" a="1"/>
  <c r="M84" i="726" s="1"/>
  <c r="L84" i="726" a="1"/>
  <c r="L84" i="726" s="1"/>
  <c r="K84" i="726" a="1"/>
  <c r="K84" i="726" s="1"/>
  <c r="J84" i="726" a="1"/>
  <c r="J84" i="726" s="1"/>
  <c r="I84" i="726"/>
  <c r="B84" i="726"/>
  <c r="W83" i="726"/>
  <c r="V83" i="726"/>
  <c r="U83" i="726"/>
  <c r="T83" i="726"/>
  <c r="S83" i="726"/>
  <c r="R83" i="726"/>
  <c r="Q83" i="726"/>
  <c r="P83" i="726"/>
  <c r="O83" i="726"/>
  <c r="N83" i="726" a="1"/>
  <c r="N83" i="726" s="1"/>
  <c r="M83" i="726" a="1"/>
  <c r="M83" i="726" s="1"/>
  <c r="L83" i="726" a="1"/>
  <c r="L83" i="726" s="1"/>
  <c r="K83" i="726" a="1"/>
  <c r="K83" i="726" s="1"/>
  <c r="J83" i="726" a="1"/>
  <c r="J83" i="726" s="1"/>
  <c r="I83" i="726"/>
  <c r="B83" i="726"/>
  <c r="W82" i="726"/>
  <c r="V82" i="726"/>
  <c r="U82" i="726"/>
  <c r="T82" i="726"/>
  <c r="S82" i="726"/>
  <c r="R82" i="726"/>
  <c r="Q82" i="726"/>
  <c r="P82" i="726"/>
  <c r="O82" i="726"/>
  <c r="N82" i="726" a="1"/>
  <c r="N82" i="726" s="1"/>
  <c r="M82" i="726" a="1"/>
  <c r="M82" i="726" s="1"/>
  <c r="L82" i="726" a="1"/>
  <c r="L82" i="726" s="1"/>
  <c r="K82" i="726" a="1"/>
  <c r="K82" i="726" s="1"/>
  <c r="J82" i="726" a="1"/>
  <c r="J82" i="726" s="1"/>
  <c r="I82" i="726"/>
  <c r="B82" i="726"/>
  <c r="W81" i="726"/>
  <c r="V81" i="726"/>
  <c r="U81" i="726"/>
  <c r="T81" i="726"/>
  <c r="S81" i="726"/>
  <c r="R81" i="726"/>
  <c r="Q81" i="726"/>
  <c r="P81" i="726"/>
  <c r="O81" i="726"/>
  <c r="N81" i="726" a="1"/>
  <c r="N81" i="726" s="1"/>
  <c r="M81" i="726" a="1"/>
  <c r="M81" i="726" s="1"/>
  <c r="L81" i="726" a="1"/>
  <c r="L81" i="726" s="1"/>
  <c r="K81" i="726" a="1"/>
  <c r="K81" i="726" s="1"/>
  <c r="J81" i="726" a="1"/>
  <c r="J81" i="726" s="1"/>
  <c r="I81" i="726"/>
  <c r="B81" i="726"/>
  <c r="W80" i="726"/>
  <c r="V80" i="726"/>
  <c r="U80" i="726"/>
  <c r="T80" i="726"/>
  <c r="S80" i="726"/>
  <c r="R80" i="726"/>
  <c r="Q80" i="726"/>
  <c r="P80" i="726"/>
  <c r="O80" i="726"/>
  <c r="N80" i="726" a="1"/>
  <c r="N80" i="726" s="1"/>
  <c r="M80" i="726" a="1"/>
  <c r="M80" i="726" s="1"/>
  <c r="L80" i="726" a="1"/>
  <c r="L80" i="726" s="1"/>
  <c r="K80" i="726" a="1"/>
  <c r="K80" i="726" s="1"/>
  <c r="J80" i="726" a="1"/>
  <c r="J80" i="726" s="1"/>
  <c r="I80" i="726"/>
  <c r="B80" i="726"/>
  <c r="W79" i="726"/>
  <c r="V79" i="726"/>
  <c r="U79" i="726"/>
  <c r="T79" i="726"/>
  <c r="S79" i="726"/>
  <c r="R79" i="726"/>
  <c r="Q79" i="726"/>
  <c r="P79" i="726"/>
  <c r="O79" i="726"/>
  <c r="N79" i="726" a="1"/>
  <c r="N79" i="726" s="1"/>
  <c r="M79" i="726" a="1"/>
  <c r="M79" i="726" s="1"/>
  <c r="L79" i="726" a="1"/>
  <c r="L79" i="726" s="1"/>
  <c r="K79" i="726" a="1"/>
  <c r="K79" i="726" s="1"/>
  <c r="J79" i="726" a="1"/>
  <c r="J79" i="726" s="1"/>
  <c r="I79" i="726"/>
  <c r="B79" i="726"/>
  <c r="W78" i="726"/>
  <c r="V78" i="726"/>
  <c r="U78" i="726"/>
  <c r="T78" i="726"/>
  <c r="S78" i="726"/>
  <c r="R78" i="726"/>
  <c r="Q78" i="726"/>
  <c r="P78" i="726"/>
  <c r="O78" i="726"/>
  <c r="N78" i="726" a="1"/>
  <c r="N78" i="726" s="1"/>
  <c r="M78" i="726" a="1"/>
  <c r="M78" i="726" s="1"/>
  <c r="L78" i="726" a="1"/>
  <c r="L78" i="726" s="1"/>
  <c r="K78" i="726" a="1"/>
  <c r="K78" i="726" s="1"/>
  <c r="J78" i="726" a="1"/>
  <c r="J78" i="726" s="1"/>
  <c r="I78" i="726"/>
  <c r="B78" i="726"/>
  <c r="W77" i="726"/>
  <c r="V77" i="726"/>
  <c r="U77" i="726"/>
  <c r="T77" i="726"/>
  <c r="S77" i="726"/>
  <c r="R77" i="726"/>
  <c r="Q77" i="726"/>
  <c r="P77" i="726"/>
  <c r="O77" i="726"/>
  <c r="N77" i="726" a="1"/>
  <c r="N77" i="726" s="1"/>
  <c r="M77" i="726" a="1"/>
  <c r="M77" i="726" s="1"/>
  <c r="L77" i="726" a="1"/>
  <c r="L77" i="726" s="1"/>
  <c r="K77" i="726" a="1"/>
  <c r="K77" i="726" s="1"/>
  <c r="J77" i="726" a="1"/>
  <c r="J77" i="726" s="1"/>
  <c r="I77" i="726"/>
  <c r="B77" i="726"/>
  <c r="W76" i="726"/>
  <c r="V76" i="726"/>
  <c r="U76" i="726"/>
  <c r="T76" i="726"/>
  <c r="S76" i="726"/>
  <c r="R76" i="726"/>
  <c r="Q76" i="726"/>
  <c r="P76" i="726"/>
  <c r="O76" i="726"/>
  <c r="N76" i="726" a="1"/>
  <c r="N76" i="726" s="1"/>
  <c r="M76" i="726" a="1"/>
  <c r="M76" i="726" s="1"/>
  <c r="L76" i="726" a="1"/>
  <c r="L76" i="726" s="1"/>
  <c r="K76" i="726" a="1"/>
  <c r="K76" i="726" s="1"/>
  <c r="J76" i="726" a="1"/>
  <c r="J76" i="726" s="1"/>
  <c r="I76" i="726"/>
  <c r="B76" i="726"/>
  <c r="W75" i="726"/>
  <c r="V75" i="726"/>
  <c r="U75" i="726"/>
  <c r="T75" i="726"/>
  <c r="S75" i="726"/>
  <c r="R75" i="726"/>
  <c r="Q75" i="726"/>
  <c r="P75" i="726"/>
  <c r="O75" i="726"/>
  <c r="N75" i="726" a="1"/>
  <c r="N75" i="726" s="1"/>
  <c r="M75" i="726" a="1"/>
  <c r="M75" i="726" s="1"/>
  <c r="L75" i="726" a="1"/>
  <c r="L75" i="726" s="1"/>
  <c r="K75" i="726" a="1"/>
  <c r="K75" i="726" s="1"/>
  <c r="J75" i="726" a="1"/>
  <c r="J75" i="726" s="1"/>
  <c r="I75" i="726"/>
  <c r="B75" i="726"/>
  <c r="W74" i="726"/>
  <c r="V74" i="726"/>
  <c r="U74" i="726"/>
  <c r="T74" i="726"/>
  <c r="S74" i="726"/>
  <c r="R74" i="726"/>
  <c r="Q74" i="726"/>
  <c r="P74" i="726"/>
  <c r="O74" i="726"/>
  <c r="N74" i="726" a="1"/>
  <c r="N74" i="726" s="1"/>
  <c r="M74" i="726" a="1"/>
  <c r="M74" i="726" s="1"/>
  <c r="L74" i="726" a="1"/>
  <c r="L74" i="726" s="1"/>
  <c r="K74" i="726" a="1"/>
  <c r="K74" i="726" s="1"/>
  <c r="J74" i="726" a="1"/>
  <c r="J74" i="726" s="1"/>
  <c r="I74" i="726"/>
  <c r="B74" i="726"/>
  <c r="W73" i="726"/>
  <c r="V73" i="726"/>
  <c r="U73" i="726"/>
  <c r="T73" i="726"/>
  <c r="S73" i="726"/>
  <c r="R73" i="726"/>
  <c r="Q73" i="726"/>
  <c r="P73" i="726"/>
  <c r="O73" i="726"/>
  <c r="N73" i="726" a="1"/>
  <c r="N73" i="726" s="1"/>
  <c r="M73" i="726" a="1"/>
  <c r="M73" i="726" s="1"/>
  <c r="L73" i="726" a="1"/>
  <c r="L73" i="726" s="1"/>
  <c r="K73" i="726" a="1"/>
  <c r="K73" i="726" s="1"/>
  <c r="J73" i="726" a="1"/>
  <c r="J73" i="726" s="1"/>
  <c r="I73" i="726"/>
  <c r="B73" i="726"/>
  <c r="L72" i="726" a="1"/>
  <c r="O72" i="726"/>
  <c r="K72" i="726" a="1"/>
  <c r="V72" i="726"/>
  <c r="W72" i="726"/>
  <c r="S72" i="726"/>
  <c r="R72" i="726"/>
  <c r="Q72" i="726"/>
  <c r="U72" i="726"/>
  <c r="P72" i="726"/>
  <c r="N72" i="726" a="1"/>
  <c r="J72" i="726" a="1"/>
  <c r="J10" i="726" a="1"/>
  <c r="X72" i="726" l="1"/>
  <c r="K72" i="726"/>
  <c r="L72" i="726"/>
  <c r="J72" i="726"/>
  <c r="N72" i="726"/>
  <c r="J10" i="726"/>
  <c r="T72" i="726"/>
  <c r="I72" i="726" l="1"/>
  <c r="E170" i="663"/>
  <c r="D170" i="663"/>
  <c r="C170" i="663"/>
  <c r="E169" i="663"/>
  <c r="D169" i="663"/>
  <c r="C169" i="663"/>
  <c r="E168" i="663"/>
  <c r="D168" i="663"/>
  <c r="C168" i="663"/>
  <c r="E167" i="663"/>
  <c r="D167" i="663"/>
  <c r="C167" i="663"/>
  <c r="E166" i="663"/>
  <c r="D166" i="663"/>
  <c r="C166" i="663"/>
  <c r="E165" i="663"/>
  <c r="D165" i="663"/>
  <c r="C165" i="663"/>
  <c r="E164" i="663"/>
  <c r="D164" i="663"/>
  <c r="C164" i="663"/>
  <c r="E163" i="663"/>
  <c r="D163" i="663"/>
  <c r="C163" i="663"/>
  <c r="E162" i="663"/>
  <c r="D162" i="663"/>
  <c r="C162" i="663"/>
  <c r="E161" i="663"/>
  <c r="D161" i="663"/>
  <c r="C161" i="663"/>
  <c r="E160" i="663"/>
  <c r="D160" i="663"/>
  <c r="C160" i="663"/>
  <c r="E159" i="663"/>
  <c r="D159" i="663"/>
  <c r="C159" i="663"/>
  <c r="E158" i="663"/>
  <c r="D158" i="663"/>
  <c r="C158" i="663"/>
  <c r="E157" i="663"/>
  <c r="D157" i="663"/>
  <c r="C157" i="663"/>
  <c r="E156" i="663"/>
  <c r="D156" i="663"/>
  <c r="C156" i="663"/>
  <c r="E155" i="663"/>
  <c r="D155" i="663"/>
  <c r="C155" i="663"/>
  <c r="E154" i="663"/>
  <c r="D154" i="663"/>
  <c r="C154" i="663"/>
  <c r="E153" i="663"/>
  <c r="D153" i="663"/>
  <c r="C153" i="663"/>
  <c r="E152" i="663"/>
  <c r="D152" i="663"/>
  <c r="C152" i="663"/>
  <c r="E151" i="663"/>
  <c r="D151" i="663"/>
  <c r="C151" i="663"/>
  <c r="B151" i="663"/>
  <c r="E97" i="663"/>
  <c r="D97" i="663"/>
  <c r="C97" i="663"/>
  <c r="E96" i="663"/>
  <c r="D96" i="663"/>
  <c r="C96" i="663"/>
  <c r="E95" i="663"/>
  <c r="D95" i="663"/>
  <c r="C95" i="663"/>
  <c r="E94" i="663"/>
  <c r="D94" i="663"/>
  <c r="C94" i="663"/>
  <c r="E93" i="663"/>
  <c r="D93" i="663"/>
  <c r="C93" i="663"/>
  <c r="E92" i="663"/>
  <c r="D92" i="663"/>
  <c r="C92" i="663"/>
  <c r="E91" i="663"/>
  <c r="D91" i="663"/>
  <c r="C91" i="663"/>
  <c r="E90" i="663"/>
  <c r="D90" i="663"/>
  <c r="C90" i="663"/>
  <c r="E89" i="663"/>
  <c r="D89" i="663"/>
  <c r="C89" i="663"/>
  <c r="E88" i="663"/>
  <c r="D88" i="663"/>
  <c r="E87" i="663"/>
  <c r="D87" i="663"/>
  <c r="C87" i="663"/>
  <c r="E86" i="663"/>
  <c r="D86" i="663"/>
  <c r="C86" i="663"/>
  <c r="E85" i="663"/>
  <c r="D85" i="663"/>
  <c r="C85" i="663"/>
  <c r="E84" i="663"/>
  <c r="D84" i="663"/>
  <c r="C84" i="663"/>
  <c r="E83" i="663"/>
  <c r="D83" i="663"/>
  <c r="C83" i="663"/>
  <c r="E82" i="663"/>
  <c r="D82" i="663"/>
  <c r="C82" i="663"/>
  <c r="E81" i="663"/>
  <c r="D81" i="663"/>
  <c r="C81" i="663"/>
  <c r="E80" i="663"/>
  <c r="D80" i="663"/>
  <c r="C80" i="663"/>
  <c r="E79" i="663"/>
  <c r="D79" i="663"/>
  <c r="C79" i="663"/>
  <c r="B78" i="663"/>
  <c r="C78" i="663"/>
  <c r="D78" i="663"/>
  <c r="E78" i="663"/>
  <c r="D29" i="663"/>
  <c r="D28" i="663"/>
  <c r="D27" i="663"/>
  <c r="D26" i="663"/>
  <c r="D25" i="663"/>
  <c r="D24" i="663"/>
  <c r="D23" i="663"/>
  <c r="D22" i="663"/>
  <c r="D21" i="663"/>
  <c r="D20" i="663"/>
  <c r="D19" i="663"/>
  <c r="D18" i="663"/>
  <c r="D17" i="663"/>
  <c r="D16" i="663"/>
  <c r="E15" i="663"/>
  <c r="D15" i="663"/>
  <c r="E14" i="663"/>
  <c r="D14" i="663"/>
  <c r="E13" i="663"/>
  <c r="D13" i="663"/>
  <c r="E12" i="663"/>
  <c r="D12" i="663"/>
  <c r="E11" i="663"/>
  <c r="D11" i="663"/>
  <c r="M72" i="726" a="1"/>
  <c r="M72" i="726" l="1"/>
  <c r="P10" i="726"/>
  <c r="N10" i="726"/>
  <c r="F150" i="663" l="1"/>
  <c r="G150" i="663" s="1"/>
  <c r="H150" i="663" s="1"/>
  <c r="I150" i="663" s="1"/>
  <c r="J150" i="663" s="1"/>
  <c r="K150" i="663" s="1"/>
  <c r="L150" i="663" s="1"/>
  <c r="M150" i="663" s="1"/>
  <c r="N150" i="663" s="1"/>
  <c r="O150" i="663" s="1"/>
  <c r="P150" i="663" s="1"/>
  <c r="Q150" i="663" s="1"/>
  <c r="R150" i="663" s="1"/>
  <c r="S150" i="663" s="1"/>
  <c r="T150" i="663" s="1"/>
  <c r="U150" i="663" s="1"/>
  <c r="V150" i="663" s="1"/>
  <c r="W150" i="663" s="1"/>
  <c r="X150" i="663" s="1"/>
  <c r="Y150" i="663" s="1"/>
  <c r="Z150" i="663" s="1"/>
  <c r="AA150" i="663" s="1"/>
  <c r="AB150" i="663" s="1"/>
  <c r="AC150" i="663" s="1"/>
  <c r="AD150" i="663" s="1"/>
  <c r="AE150" i="663" s="1"/>
  <c r="AF150" i="663" s="1"/>
  <c r="AG150" i="663" s="1"/>
  <c r="AH150" i="663" s="1"/>
  <c r="AI150" i="663" s="1"/>
  <c r="AJ150" i="663" s="1"/>
  <c r="AK150" i="663" s="1"/>
  <c r="AL150" i="663" s="1"/>
  <c r="AM150" i="663" s="1"/>
  <c r="AN150" i="663" s="1"/>
  <c r="AO150" i="663" s="1"/>
  <c r="AP150" i="663" s="1"/>
  <c r="AQ150" i="663" s="1"/>
  <c r="AR150" i="663" s="1"/>
  <c r="AS150" i="663" s="1"/>
  <c r="AT150" i="663" s="1"/>
  <c r="AU150" i="663" s="1"/>
  <c r="AV150" i="663" s="1"/>
  <c r="AW150" i="663" s="1"/>
  <c r="AX150" i="663" s="1"/>
  <c r="AY150" i="663" s="1"/>
  <c r="AZ150" i="663" s="1"/>
  <c r="BA150" i="663" s="1"/>
  <c r="BB150" i="663" s="1"/>
  <c r="BC150" i="663" s="1"/>
  <c r="BD150" i="663" s="1"/>
  <c r="BE150" i="663" s="1"/>
  <c r="BF150" i="663" s="1"/>
  <c r="BG150" i="663" s="1"/>
  <c r="BH150" i="663" s="1"/>
  <c r="BI150" i="663" s="1"/>
  <c r="BJ150" i="663" s="1"/>
  <c r="BK150" i="663" s="1"/>
  <c r="BL150" i="663" s="1"/>
  <c r="BM150" i="663" s="1"/>
  <c r="BN150" i="663" s="1"/>
  <c r="BO150" i="663" s="1"/>
  <c r="BP150" i="663" s="1"/>
  <c r="BQ150" i="663" s="1"/>
  <c r="BR150" i="663" s="1"/>
  <c r="BS150" i="663" s="1"/>
  <c r="BT150" i="663" s="1"/>
  <c r="BU150" i="663" s="1"/>
  <c r="BV150" i="663" s="1"/>
  <c r="BW150" i="663" s="1"/>
  <c r="BX150" i="663" s="1"/>
  <c r="BY150" i="663" s="1"/>
  <c r="BZ150" i="663" s="1"/>
  <c r="CA150" i="663" s="1"/>
  <c r="CB150" i="663" s="1"/>
  <c r="CC150" i="663" s="1"/>
  <c r="CD150" i="663" s="1"/>
  <c r="CE150" i="663" s="1"/>
  <c r="CF150" i="663" s="1"/>
  <c r="CG150" i="663" s="1"/>
  <c r="CH150" i="663" s="1"/>
  <c r="CI150" i="663" s="1"/>
  <c r="CJ150" i="663" s="1"/>
  <c r="CK150" i="663" s="1"/>
  <c r="CL150" i="663" s="1"/>
  <c r="CM150" i="663" s="1"/>
  <c r="CN150" i="663" s="1"/>
  <c r="CO150" i="663" s="1"/>
  <c r="CP150" i="663" s="1"/>
  <c r="CQ150" i="663" s="1"/>
  <c r="CR150" i="663" s="1"/>
  <c r="CS150" i="663" s="1"/>
  <c r="CT150" i="663" s="1"/>
  <c r="CU150" i="663" s="1"/>
  <c r="CV150" i="663" s="1"/>
  <c r="CW150" i="663" s="1"/>
  <c r="CX150" i="663" s="1"/>
  <c r="CY150" i="663" s="1"/>
  <c r="CZ150" i="663" s="1"/>
  <c r="DA150" i="663" s="1"/>
  <c r="DB150" i="663" s="1"/>
  <c r="DC150" i="663" s="1"/>
  <c r="DD150" i="663" s="1"/>
  <c r="DE150" i="663" s="1"/>
  <c r="DF150" i="663" s="1"/>
  <c r="DG150" i="663" s="1"/>
  <c r="DH150" i="663" s="1"/>
  <c r="DI150" i="663" s="1"/>
  <c r="DJ150" i="663" s="1"/>
  <c r="DK150" i="663" s="1"/>
  <c r="DL150" i="663" s="1"/>
  <c r="DM150" i="663" s="1"/>
  <c r="DN150" i="663" s="1"/>
  <c r="DO150" i="663" s="1"/>
  <c r="DP150" i="663" s="1"/>
  <c r="DQ150" i="663" s="1"/>
  <c r="DR150" i="663" s="1"/>
  <c r="DS150" i="663" s="1"/>
  <c r="DT150" i="663" s="1"/>
  <c r="DU150" i="663" s="1"/>
  <c r="DV150" i="663" s="1"/>
  <c r="DW150" i="663" s="1"/>
  <c r="B10" i="663" l="1"/>
  <c r="E10" i="663"/>
  <c r="D10" i="663"/>
  <c r="F146" i="663" l="1"/>
  <c r="G146" i="663" s="1"/>
  <c r="H146" i="663" s="1"/>
  <c r="I146" i="663" s="1"/>
  <c r="J146" i="663" s="1"/>
  <c r="K146" i="663" s="1"/>
  <c r="L146" i="663" s="1"/>
  <c r="M146" i="663" s="1"/>
  <c r="N146" i="663" s="1"/>
  <c r="O146" i="663" s="1"/>
  <c r="P146" i="663" s="1"/>
  <c r="Q146" i="663" s="1"/>
  <c r="R146" i="663" s="1"/>
  <c r="S146" i="663" s="1"/>
  <c r="T146" i="663" s="1"/>
  <c r="U146" i="663" s="1"/>
  <c r="V146" i="663" s="1"/>
  <c r="W146" i="663" s="1"/>
  <c r="X146" i="663" s="1"/>
  <c r="Y146" i="663" s="1"/>
  <c r="Z146" i="663" s="1"/>
  <c r="AA146" i="663" s="1"/>
  <c r="AB146" i="663" s="1"/>
  <c r="AC146" i="663" s="1"/>
  <c r="AD146" i="663" s="1"/>
  <c r="AE146" i="663" s="1"/>
  <c r="AF146" i="663" s="1"/>
  <c r="AG146" i="663" s="1"/>
  <c r="AH146" i="663" s="1"/>
  <c r="AI146" i="663" s="1"/>
  <c r="AJ146" i="663" s="1"/>
  <c r="AK146" i="663" s="1"/>
  <c r="AL146" i="663" s="1"/>
  <c r="AM146" i="663" s="1"/>
  <c r="AN146" i="663" s="1"/>
  <c r="AO146" i="663" s="1"/>
  <c r="AP146" i="663" s="1"/>
  <c r="AQ146" i="663" s="1"/>
  <c r="AR146" i="663" s="1"/>
  <c r="AS146" i="663" s="1"/>
  <c r="AT146" i="663" s="1"/>
  <c r="AU146" i="663" s="1"/>
  <c r="AV146" i="663" s="1"/>
  <c r="AW146" i="663" s="1"/>
  <c r="AX146" i="663" s="1"/>
  <c r="AY146" i="663" s="1"/>
  <c r="AZ146" i="663" s="1"/>
  <c r="BA146" i="663" s="1"/>
  <c r="BB146" i="663" s="1"/>
  <c r="BC146" i="663" s="1"/>
  <c r="BD146" i="663" s="1"/>
  <c r="BE146" i="663" s="1"/>
  <c r="BF146" i="663" s="1"/>
  <c r="BG146" i="663" s="1"/>
  <c r="BH146" i="663" s="1"/>
  <c r="BI146" i="663" s="1"/>
  <c r="BJ146" i="663" s="1"/>
  <c r="BK146" i="663" s="1"/>
  <c r="BL146" i="663" s="1"/>
  <c r="BM146" i="663" s="1"/>
  <c r="BN146" i="663" s="1"/>
  <c r="BO146" i="663" s="1"/>
  <c r="BP146" i="663" s="1"/>
  <c r="BQ146" i="663" s="1"/>
  <c r="BR146" i="663" s="1"/>
  <c r="BS146" i="663" s="1"/>
  <c r="BT146" i="663" s="1"/>
  <c r="BU146" i="663" s="1"/>
  <c r="BV146" i="663" s="1"/>
  <c r="BW146" i="663" s="1"/>
  <c r="BX146" i="663" s="1"/>
  <c r="BY146" i="663" s="1"/>
  <c r="BZ146" i="663" s="1"/>
  <c r="CA146" i="663" s="1"/>
  <c r="CB146" i="663" s="1"/>
  <c r="CC146" i="663" s="1"/>
  <c r="CD146" i="663" s="1"/>
  <c r="CE146" i="663" s="1"/>
  <c r="CF146" i="663" s="1"/>
  <c r="CG146" i="663" s="1"/>
  <c r="CH146" i="663" s="1"/>
  <c r="CI146" i="663" s="1"/>
  <c r="CJ146" i="663" s="1"/>
  <c r="CK146" i="663" s="1"/>
  <c r="CL146" i="663" s="1"/>
  <c r="CM146" i="663" s="1"/>
  <c r="CN146" i="663" s="1"/>
  <c r="CO146" i="663" s="1"/>
  <c r="CP146" i="663" s="1"/>
  <c r="CQ146" i="663" s="1"/>
  <c r="CR146" i="663" s="1"/>
  <c r="CS146" i="663" s="1"/>
  <c r="CT146" i="663" s="1"/>
  <c r="CU146" i="663" s="1"/>
  <c r="CV146" i="663" s="1"/>
  <c r="CW146" i="663" s="1"/>
  <c r="CX146" i="663" s="1"/>
  <c r="CY146" i="663" s="1"/>
  <c r="CZ146" i="663" s="1"/>
  <c r="DA146" i="663" s="1"/>
  <c r="DB146" i="663" s="1"/>
  <c r="DC146" i="663" s="1"/>
  <c r="DD146" i="663" s="1"/>
  <c r="DE146" i="663" s="1"/>
  <c r="DF146" i="663" s="1"/>
  <c r="DG146" i="663" s="1"/>
  <c r="DH146" i="663" s="1"/>
  <c r="DI146" i="663" s="1"/>
  <c r="DJ146" i="663" s="1"/>
  <c r="DK146" i="663" s="1"/>
  <c r="DL146" i="663" s="1"/>
  <c r="DM146" i="663" s="1"/>
  <c r="DN146" i="663" s="1"/>
  <c r="DO146" i="663" s="1"/>
  <c r="DP146" i="663" s="1"/>
  <c r="DQ146" i="663" s="1"/>
  <c r="DR146" i="663" s="1"/>
  <c r="DS146" i="663" s="1"/>
  <c r="DT146" i="663" s="1"/>
  <c r="DU146" i="663" s="1"/>
  <c r="DV146" i="663" s="1"/>
  <c r="DW146" i="663" s="1"/>
  <c r="F77" i="663"/>
  <c r="G77" i="663" s="1"/>
  <c r="H77" i="663" s="1"/>
  <c r="I77" i="663" s="1"/>
  <c r="J77" i="663" s="1"/>
  <c r="K77" i="663" s="1"/>
  <c r="L77" i="663" s="1"/>
  <c r="M77" i="663" s="1"/>
  <c r="N77" i="663" s="1"/>
  <c r="O77" i="663" s="1"/>
  <c r="P77" i="663" s="1"/>
  <c r="Q77" i="663" s="1"/>
  <c r="R77" i="663" s="1"/>
  <c r="S77" i="663" s="1"/>
  <c r="T77" i="663" s="1"/>
  <c r="U77" i="663" s="1"/>
  <c r="V77" i="663" s="1"/>
  <c r="W77" i="663" s="1"/>
  <c r="X77" i="663" s="1"/>
  <c r="Y77" i="663" s="1"/>
  <c r="Z77" i="663" s="1"/>
  <c r="AA77" i="663" s="1"/>
  <c r="AB77" i="663" s="1"/>
  <c r="AC77" i="663" s="1"/>
  <c r="AD77" i="663" s="1"/>
  <c r="AE77" i="663" s="1"/>
  <c r="AF77" i="663" s="1"/>
  <c r="AG77" i="663" s="1"/>
  <c r="AH77" i="663" s="1"/>
  <c r="AI77" i="663" s="1"/>
  <c r="AJ77" i="663" s="1"/>
  <c r="AK77" i="663" s="1"/>
  <c r="AL77" i="663" s="1"/>
  <c r="AM77" i="663" s="1"/>
  <c r="AN77" i="663" s="1"/>
  <c r="AO77" i="663" s="1"/>
  <c r="AP77" i="663" s="1"/>
  <c r="AQ77" i="663" s="1"/>
  <c r="AR77" i="663" s="1"/>
  <c r="AS77" i="663" s="1"/>
  <c r="AT77" i="663" s="1"/>
  <c r="AU77" i="663" s="1"/>
  <c r="AV77" i="663" s="1"/>
  <c r="AW77" i="663" s="1"/>
  <c r="AX77" i="663" s="1"/>
  <c r="AY77" i="663" s="1"/>
  <c r="AZ77" i="663" s="1"/>
  <c r="BA77" i="663" s="1"/>
  <c r="BB77" i="663" s="1"/>
  <c r="BC77" i="663" s="1"/>
  <c r="BD77" i="663" s="1"/>
  <c r="BE77" i="663" s="1"/>
  <c r="BF77" i="663" s="1"/>
  <c r="BG77" i="663" s="1"/>
  <c r="BH77" i="663" s="1"/>
  <c r="BI77" i="663" s="1"/>
  <c r="BJ77" i="663" s="1"/>
  <c r="BK77" i="663" s="1"/>
  <c r="BL77" i="663" s="1"/>
  <c r="BM77" i="663" s="1"/>
  <c r="BN77" i="663" s="1"/>
  <c r="BO77" i="663" s="1"/>
  <c r="BP77" i="663" s="1"/>
  <c r="BQ77" i="663" s="1"/>
  <c r="BR77" i="663" s="1"/>
  <c r="BS77" i="663" s="1"/>
  <c r="BT77" i="663" s="1"/>
  <c r="BU77" i="663" s="1"/>
  <c r="BV77" i="663" s="1"/>
  <c r="BW77" i="663" s="1"/>
  <c r="BX77" i="663" s="1"/>
  <c r="BY77" i="663" s="1"/>
  <c r="BZ77" i="663" s="1"/>
  <c r="CA77" i="663" s="1"/>
  <c r="CB77" i="663" s="1"/>
  <c r="CC77" i="663" s="1"/>
  <c r="CD77" i="663" s="1"/>
  <c r="CE77" i="663" s="1"/>
  <c r="CF77" i="663" s="1"/>
  <c r="CG77" i="663" s="1"/>
  <c r="CH77" i="663" s="1"/>
  <c r="CI77" i="663" s="1"/>
  <c r="CJ77" i="663" s="1"/>
  <c r="CK77" i="663" s="1"/>
  <c r="CL77" i="663" s="1"/>
  <c r="CM77" i="663" s="1"/>
  <c r="CN77" i="663" s="1"/>
  <c r="CO77" i="663" s="1"/>
  <c r="CP77" i="663" s="1"/>
  <c r="CQ77" i="663" s="1"/>
  <c r="CR77" i="663" s="1"/>
  <c r="CS77" i="663" s="1"/>
  <c r="CT77" i="663" s="1"/>
  <c r="CU77" i="663" s="1"/>
  <c r="CV77" i="663" s="1"/>
  <c r="CW77" i="663" s="1"/>
  <c r="CX77" i="663" s="1"/>
  <c r="CY77" i="663" s="1"/>
  <c r="CZ77" i="663" s="1"/>
  <c r="DA77" i="663" s="1"/>
  <c r="DB77" i="663" s="1"/>
  <c r="DC77" i="663" s="1"/>
  <c r="DD77" i="663" s="1"/>
  <c r="DE77" i="663" s="1"/>
  <c r="DF77" i="663" s="1"/>
  <c r="DG77" i="663" s="1"/>
  <c r="DH77" i="663" s="1"/>
  <c r="DI77" i="663" s="1"/>
  <c r="DJ77" i="663" s="1"/>
  <c r="DK77" i="663" s="1"/>
  <c r="DL77" i="663" s="1"/>
  <c r="DM77" i="663" s="1"/>
  <c r="DN77" i="663" s="1"/>
  <c r="DO77" i="663" s="1"/>
  <c r="DP77" i="663" s="1"/>
  <c r="DQ77" i="663" s="1"/>
  <c r="DR77" i="663" s="1"/>
  <c r="DS77" i="663" s="1"/>
  <c r="DT77" i="663" s="1"/>
  <c r="DU77" i="663" s="1"/>
  <c r="DV77" i="663" s="1"/>
  <c r="DW77" i="663" s="1"/>
  <c r="F151" i="663"/>
  <c r="F78" i="663"/>
  <c r="F10" i="663"/>
  <c r="G9" i="663" l="1"/>
  <c r="G151" i="663"/>
  <c r="G10" i="663"/>
  <c r="G78" i="663"/>
  <c r="H9" i="663" l="1"/>
  <c r="H10" i="663"/>
  <c r="H78" i="663"/>
  <c r="H151" i="663"/>
  <c r="I9" i="663" l="1"/>
  <c r="I151" i="663"/>
  <c r="I78" i="663"/>
  <c r="I10" i="663"/>
  <c r="J9" i="663" l="1"/>
  <c r="A1" i="726"/>
  <c r="J78" i="663"/>
  <c r="J10" i="663"/>
  <c r="B152" i="663" l="1"/>
  <c r="B79" i="663"/>
  <c r="B11" i="663"/>
  <c r="B12" i="726"/>
  <c r="K9" i="663"/>
  <c r="V10" i="726"/>
  <c r="W10" i="726"/>
  <c r="I79" i="663"/>
  <c r="K11" i="726" a="1"/>
  <c r="K10" i="663"/>
  <c r="K78" i="663"/>
  <c r="K10" i="726" a="1"/>
  <c r="O11" i="726"/>
  <c r="B13" i="726" l="1"/>
  <c r="B80" i="663"/>
  <c r="B153" i="663"/>
  <c r="S10" i="726"/>
  <c r="Q11" i="726"/>
  <c r="V11" i="726"/>
  <c r="I11" i="663"/>
  <c r="H152" i="663"/>
  <c r="J152" i="663"/>
  <c r="P11" i="726"/>
  <c r="L10" i="726" a="1"/>
  <c r="F152" i="663"/>
  <c r="S11" i="726"/>
  <c r="F11" i="663"/>
  <c r="H79" i="663"/>
  <c r="G152" i="663"/>
  <c r="K151" i="663"/>
  <c r="G11" i="663"/>
  <c r="R10" i="726"/>
  <c r="U10" i="726"/>
  <c r="K152" i="663"/>
  <c r="W11" i="726"/>
  <c r="J79" i="663"/>
  <c r="K79" i="663"/>
  <c r="G79" i="663"/>
  <c r="J11" i="726" a="1"/>
  <c r="O10" i="726"/>
  <c r="I152" i="663"/>
  <c r="U11" i="726"/>
  <c r="L11" i="726" a="1"/>
  <c r="R11" i="726"/>
  <c r="J151" i="663"/>
  <c r="F79" i="663"/>
  <c r="Q10" i="726"/>
  <c r="N11" i="726" a="1"/>
  <c r="X11" i="726" l="1"/>
  <c r="X10" i="726"/>
  <c r="B14" i="726"/>
  <c r="B15" i="726" s="1"/>
  <c r="B15" i="663" s="1"/>
  <c r="B154" i="663"/>
  <c r="B81" i="663"/>
  <c r="B12" i="663"/>
  <c r="J11" i="726"/>
  <c r="K10" i="726"/>
  <c r="L10" i="726"/>
  <c r="N11" i="726"/>
  <c r="L9" i="663"/>
  <c r="B13" i="663"/>
  <c r="L11" i="726"/>
  <c r="K11" i="726"/>
  <c r="P12" i="726"/>
  <c r="L11" i="663"/>
  <c r="N12" i="726" a="1"/>
  <c r="L78" i="663"/>
  <c r="J12" i="726" a="1"/>
  <c r="L79" i="663"/>
  <c r="L152" i="663"/>
  <c r="T10" i="726"/>
  <c r="Q12" i="726"/>
  <c r="F154" i="663"/>
  <c r="L12" i="726" a="1"/>
  <c r="T11" i="726"/>
  <c r="L10" i="663"/>
  <c r="K80" i="663"/>
  <c r="I10" i="726" l="1"/>
  <c r="B155" i="663"/>
  <c r="B82" i="663"/>
  <c r="S12" i="726"/>
  <c r="G153" i="663"/>
  <c r="J11" i="663"/>
  <c r="G154" i="663"/>
  <c r="I81" i="663"/>
  <c r="L154" i="663"/>
  <c r="K154" i="663"/>
  <c r="I80" i="663"/>
  <c r="J153" i="663"/>
  <c r="J154" i="663"/>
  <c r="G81" i="663"/>
  <c r="G80" i="663"/>
  <c r="H80" i="663"/>
  <c r="L153" i="663"/>
  <c r="J13" i="663"/>
  <c r="J81" i="663"/>
  <c r="F80" i="663"/>
  <c r="H154" i="663"/>
  <c r="K153" i="663"/>
  <c r="K12" i="663"/>
  <c r="U12" i="726"/>
  <c r="G13" i="663"/>
  <c r="R12" i="726"/>
  <c r="F81" i="663"/>
  <c r="V12" i="726"/>
  <c r="L12" i="663"/>
  <c r="G12" i="663"/>
  <c r="L13" i="663"/>
  <c r="J80" i="663"/>
  <c r="K81" i="663"/>
  <c r="H153" i="663"/>
  <c r="H81" i="663"/>
  <c r="L81" i="663"/>
  <c r="F13" i="663"/>
  <c r="K12" i="726" a="1"/>
  <c r="F153" i="663"/>
  <c r="K11" i="663"/>
  <c r="H11" i="663"/>
  <c r="J12" i="663"/>
  <c r="L80" i="663"/>
  <c r="I154" i="663"/>
  <c r="L151" i="663"/>
  <c r="K13" i="663"/>
  <c r="O12" i="726"/>
  <c r="I13" i="663"/>
  <c r="H13" i="663"/>
  <c r="H12" i="663"/>
  <c r="I153" i="663"/>
  <c r="W12" i="726"/>
  <c r="F12" i="663"/>
  <c r="I12" i="663"/>
  <c r="X12" i="726" l="1"/>
  <c r="B16" i="726"/>
  <c r="B156" i="663"/>
  <c r="B83" i="663"/>
  <c r="L12" i="726"/>
  <c r="N12" i="726"/>
  <c r="K12" i="726"/>
  <c r="I11" i="726"/>
  <c r="J12" i="726"/>
  <c r="M9" i="663"/>
  <c r="B14" i="663"/>
  <c r="M11" i="726" a="1"/>
  <c r="M10" i="726" a="1"/>
  <c r="G156" i="663"/>
  <c r="K83" i="663"/>
  <c r="H156" i="663"/>
  <c r="F15" i="663"/>
  <c r="I156" i="663"/>
  <c r="L83" i="663"/>
  <c r="M152" i="663"/>
  <c r="M13" i="663"/>
  <c r="M79" i="663"/>
  <c r="M81" i="663"/>
  <c r="L156" i="663"/>
  <c r="H15" i="663"/>
  <c r="M12" i="663"/>
  <c r="F156" i="663"/>
  <c r="M80" i="663"/>
  <c r="M83" i="663"/>
  <c r="M153" i="663"/>
  <c r="I15" i="663"/>
  <c r="F83" i="663"/>
  <c r="H83" i="663"/>
  <c r="L15" i="663"/>
  <c r="M154" i="663"/>
  <c r="J15" i="663"/>
  <c r="K156" i="663"/>
  <c r="M78" i="663"/>
  <c r="G83" i="663"/>
  <c r="J156" i="663"/>
  <c r="H155" i="663"/>
  <c r="M10" i="663"/>
  <c r="B17" i="726" l="1"/>
  <c r="B157" i="663"/>
  <c r="B84" i="663"/>
  <c r="B16" i="663"/>
  <c r="O13" i="726"/>
  <c r="J13" i="726" a="1"/>
  <c r="S13" i="726"/>
  <c r="I83" i="663"/>
  <c r="M156" i="663"/>
  <c r="H14" i="663"/>
  <c r="M14" i="663"/>
  <c r="K155" i="663"/>
  <c r="M82" i="663"/>
  <c r="G155" i="663"/>
  <c r="J155" i="663"/>
  <c r="P13" i="726"/>
  <c r="M151" i="663"/>
  <c r="I155" i="663"/>
  <c r="F155" i="663"/>
  <c r="K82" i="663"/>
  <c r="K14" i="663"/>
  <c r="K15" i="663"/>
  <c r="J82" i="663"/>
  <c r="M155" i="663"/>
  <c r="T12" i="726"/>
  <c r="L155" i="663"/>
  <c r="I82" i="663"/>
  <c r="R13" i="726"/>
  <c r="I14" i="663"/>
  <c r="J14" i="663"/>
  <c r="W13" i="726"/>
  <c r="H82" i="663"/>
  <c r="G82" i="663"/>
  <c r="M15" i="663"/>
  <c r="Q13" i="726"/>
  <c r="U13" i="726"/>
  <c r="J83" i="663"/>
  <c r="N13" i="726" a="1"/>
  <c r="L14" i="663"/>
  <c r="K13" i="726" a="1"/>
  <c r="V13" i="726"/>
  <c r="L13" i="726" a="1"/>
  <c r="G14" i="663"/>
  <c r="M11" i="663"/>
  <c r="G15" i="663"/>
  <c r="F82" i="663"/>
  <c r="L82" i="663"/>
  <c r="F14" i="663"/>
  <c r="I84" i="663"/>
  <c r="X13" i="726" l="1"/>
  <c r="B18" i="726"/>
  <c r="B18" i="663" s="1"/>
  <c r="B17" i="663"/>
  <c r="B158" i="663"/>
  <c r="B85" i="663"/>
  <c r="N13" i="726"/>
  <c r="M10" i="726"/>
  <c r="I12" i="726"/>
  <c r="L13" i="726"/>
  <c r="K13" i="726"/>
  <c r="J13" i="726"/>
  <c r="M11" i="726"/>
  <c r="N9" i="663"/>
  <c r="M12" i="726" a="1"/>
  <c r="J84" i="663"/>
  <c r="I157" i="663"/>
  <c r="N82" i="663"/>
  <c r="G157" i="663"/>
  <c r="I16" i="663"/>
  <c r="N84" i="663"/>
  <c r="N79" i="663"/>
  <c r="N156" i="663"/>
  <c r="H84" i="663"/>
  <c r="N83" i="663"/>
  <c r="N153" i="663"/>
  <c r="J157" i="663"/>
  <c r="N154" i="663"/>
  <c r="N16" i="663"/>
  <c r="N10" i="663"/>
  <c r="N155" i="663"/>
  <c r="G84" i="663"/>
  <c r="H157" i="663"/>
  <c r="M16" i="663"/>
  <c r="N15" i="663"/>
  <c r="G16" i="663"/>
  <c r="M157" i="663"/>
  <c r="N14" i="663"/>
  <c r="F84" i="663"/>
  <c r="N81" i="663"/>
  <c r="F157" i="663"/>
  <c r="L84" i="663"/>
  <c r="N152" i="663"/>
  <c r="J16" i="663"/>
  <c r="L15" i="726" a="1"/>
  <c r="K18" i="726" a="1"/>
  <c r="N12" i="663"/>
  <c r="H16" i="663"/>
  <c r="W14" i="726"/>
  <c r="N80" i="663"/>
  <c r="K157" i="663"/>
  <c r="N13" i="663"/>
  <c r="M84" i="663"/>
  <c r="L157" i="663"/>
  <c r="N157" i="663"/>
  <c r="K84" i="663"/>
  <c r="L16" i="663"/>
  <c r="N78" i="663"/>
  <c r="F16" i="663"/>
  <c r="L18" i="726" a="1"/>
  <c r="K16" i="663"/>
  <c r="J158" i="663"/>
  <c r="M12" i="726" l="1"/>
  <c r="K18" i="726"/>
  <c r="L18" i="726"/>
  <c r="B86" i="663"/>
  <c r="B159" i="663"/>
  <c r="B19" i="726"/>
  <c r="I85" i="663"/>
  <c r="R18" i="726"/>
  <c r="Q14" i="726"/>
  <c r="N14" i="726" a="1"/>
  <c r="N151" i="663"/>
  <c r="J85" i="663"/>
  <c r="K85" i="663"/>
  <c r="S18" i="726"/>
  <c r="H158" i="663"/>
  <c r="G17" i="663"/>
  <c r="F158" i="663"/>
  <c r="H85" i="663"/>
  <c r="G158" i="663"/>
  <c r="P14" i="726"/>
  <c r="U18" i="726"/>
  <c r="F17" i="663"/>
  <c r="R14" i="726"/>
  <c r="N11" i="663"/>
  <c r="L14" i="726" a="1"/>
  <c r="N18" i="726" a="1"/>
  <c r="T13" i="726"/>
  <c r="I17" i="663"/>
  <c r="F85" i="663"/>
  <c r="O18" i="726"/>
  <c r="Q19" i="726"/>
  <c r="W18" i="726"/>
  <c r="K158" i="663"/>
  <c r="K17" i="663"/>
  <c r="L17" i="663"/>
  <c r="N158" i="663"/>
  <c r="K18" i="663"/>
  <c r="M17" i="663"/>
  <c r="U14" i="726"/>
  <c r="V18" i="726"/>
  <c r="T18" i="726" s="1"/>
  <c r="Q18" i="726"/>
  <c r="V14" i="726"/>
  <c r="H17" i="663"/>
  <c r="J14" i="726" a="1"/>
  <c r="J17" i="663"/>
  <c r="M85" i="663"/>
  <c r="M158" i="663"/>
  <c r="S14" i="726"/>
  <c r="P18" i="726"/>
  <c r="J18" i="726" a="1"/>
  <c r="K14" i="726" a="1"/>
  <c r="N85" i="663"/>
  <c r="I158" i="663"/>
  <c r="L85" i="663"/>
  <c r="L158" i="663"/>
  <c r="G85" i="663"/>
  <c r="O14" i="726"/>
  <c r="N17" i="663"/>
  <c r="O19" i="726"/>
  <c r="J18" i="726" l="1"/>
  <c r="X18" i="726"/>
  <c r="N18" i="726"/>
  <c r="I18" i="726" s="1"/>
  <c r="B19" i="663"/>
  <c r="X14" i="726"/>
  <c r="B160" i="663"/>
  <c r="B87" i="663"/>
  <c r="B20" i="726"/>
  <c r="B20" i="663" s="1"/>
  <c r="I13" i="726"/>
  <c r="N14" i="726"/>
  <c r="L14" i="726"/>
  <c r="K14" i="726"/>
  <c r="J14" i="726"/>
  <c r="O9" i="663"/>
  <c r="L15" i="726"/>
  <c r="M18" i="726" a="1"/>
  <c r="M13" i="726" a="1"/>
  <c r="O81" i="663"/>
  <c r="O14" i="663"/>
  <c r="P19" i="726"/>
  <c r="N20" i="726" a="1"/>
  <c r="O10" i="663"/>
  <c r="V20" i="726"/>
  <c r="G86" i="663"/>
  <c r="O159" i="663"/>
  <c r="O157" i="663"/>
  <c r="J86" i="663"/>
  <c r="N19" i="726" a="1"/>
  <c r="R19" i="726"/>
  <c r="U19" i="726"/>
  <c r="I18" i="663"/>
  <c r="M18" i="663"/>
  <c r="O11" i="663"/>
  <c r="P20" i="726"/>
  <c r="N86" i="663"/>
  <c r="K86" i="663"/>
  <c r="O16" i="663"/>
  <c r="O85" i="663"/>
  <c r="J19" i="726" a="1"/>
  <c r="W19" i="726"/>
  <c r="G18" i="663"/>
  <c r="R20" i="726"/>
  <c r="W20" i="726"/>
  <c r="O158" i="663"/>
  <c r="O12" i="663"/>
  <c r="K20" i="726" a="1"/>
  <c r="O83" i="663"/>
  <c r="K19" i="726" a="1"/>
  <c r="O79" i="663"/>
  <c r="O155" i="663"/>
  <c r="I86" i="663"/>
  <c r="O82" i="663"/>
  <c r="H18" i="663"/>
  <c r="I159" i="663"/>
  <c r="N15" i="726" a="1"/>
  <c r="O153" i="663"/>
  <c r="H86" i="663"/>
  <c r="M159" i="663"/>
  <c r="K159" i="663"/>
  <c r="J159" i="663"/>
  <c r="N18" i="663"/>
  <c r="F86" i="663"/>
  <c r="L20" i="726" a="1"/>
  <c r="H159" i="663"/>
  <c r="S19" i="726"/>
  <c r="O154" i="663"/>
  <c r="O15" i="726"/>
  <c r="Q20" i="726"/>
  <c r="J18" i="663"/>
  <c r="L18" i="663"/>
  <c r="O78" i="663"/>
  <c r="G159" i="663"/>
  <c r="V19" i="726"/>
  <c r="T19" i="726" s="1"/>
  <c r="L86" i="663"/>
  <c r="J20" i="726" a="1"/>
  <c r="U15" i="726"/>
  <c r="S20" i="726"/>
  <c r="M86" i="663"/>
  <c r="O18" i="663"/>
  <c r="L159" i="663"/>
  <c r="O15" i="663"/>
  <c r="L19" i="726" a="1"/>
  <c r="O86" i="663"/>
  <c r="O20" i="726"/>
  <c r="F159" i="663"/>
  <c r="O84" i="663"/>
  <c r="O156" i="663"/>
  <c r="O80" i="663"/>
  <c r="O152" i="663"/>
  <c r="F18" i="663"/>
  <c r="U20" i="726"/>
  <c r="N159" i="663"/>
  <c r="O13" i="663"/>
  <c r="O17" i="663"/>
  <c r="H160" i="663"/>
  <c r="L19" i="726" l="1"/>
  <c r="K19" i="726"/>
  <c r="J19" i="726"/>
  <c r="X19" i="726"/>
  <c r="N19" i="726"/>
  <c r="I19" i="726" s="1"/>
  <c r="M13" i="726"/>
  <c r="X20" i="726"/>
  <c r="M18" i="726"/>
  <c r="J20" i="726"/>
  <c r="L20" i="726"/>
  <c r="N20" i="726"/>
  <c r="K20" i="726"/>
  <c r="B88" i="663"/>
  <c r="B161" i="663"/>
  <c r="B21" i="726"/>
  <c r="M19" i="726" a="1"/>
  <c r="J15" i="726" a="1"/>
  <c r="M87" i="663"/>
  <c r="W15" i="726"/>
  <c r="K87" i="663"/>
  <c r="N87" i="663"/>
  <c r="J87" i="663"/>
  <c r="L19" i="663"/>
  <c r="O19" i="663"/>
  <c r="L87" i="663"/>
  <c r="V15" i="726"/>
  <c r="R15" i="726"/>
  <c r="K160" i="663"/>
  <c r="K19" i="663"/>
  <c r="K20" i="663"/>
  <c r="W21" i="726"/>
  <c r="T14" i="726"/>
  <c r="Q15" i="726"/>
  <c r="M19" i="663"/>
  <c r="T20" i="726"/>
  <c r="H87" i="663"/>
  <c r="K15" i="726" a="1"/>
  <c r="O87" i="663"/>
  <c r="L160" i="663"/>
  <c r="S15" i="726"/>
  <c r="M160" i="663"/>
  <c r="J160" i="663"/>
  <c r="G160" i="663"/>
  <c r="P15" i="726"/>
  <c r="H19" i="663"/>
  <c r="F87" i="663"/>
  <c r="F19" i="663"/>
  <c r="J19" i="663"/>
  <c r="G87" i="663"/>
  <c r="G19" i="663"/>
  <c r="N160" i="663"/>
  <c r="O160" i="663"/>
  <c r="F160" i="663"/>
  <c r="I19" i="663"/>
  <c r="O151" i="663"/>
  <c r="I160" i="663"/>
  <c r="N19" i="663"/>
  <c r="I87" i="663"/>
  <c r="U21" i="726"/>
  <c r="B21" i="663" l="1"/>
  <c r="B22" i="726"/>
  <c r="B23" i="726" s="1"/>
  <c r="X15" i="726"/>
  <c r="I14" i="726"/>
  <c r="B162" i="663"/>
  <c r="B89" i="663"/>
  <c r="I20" i="726"/>
  <c r="M19" i="726"/>
  <c r="J15" i="726"/>
  <c r="N15" i="726"/>
  <c r="K15" i="726"/>
  <c r="P9" i="663"/>
  <c r="M20" i="726" a="1"/>
  <c r="M14" i="726" a="1"/>
  <c r="O88" i="663"/>
  <c r="P157" i="663"/>
  <c r="M20" i="663"/>
  <c r="P156" i="663"/>
  <c r="L21" i="726" a="1"/>
  <c r="P17" i="663"/>
  <c r="P155" i="663"/>
  <c r="P86" i="663"/>
  <c r="P18" i="663"/>
  <c r="P13" i="663"/>
  <c r="M161" i="663"/>
  <c r="N88" i="663"/>
  <c r="P19" i="663"/>
  <c r="Q21" i="726"/>
  <c r="P79" i="663"/>
  <c r="H88" i="663"/>
  <c r="O161" i="663"/>
  <c r="P152" i="663"/>
  <c r="P83" i="663"/>
  <c r="I88" i="663"/>
  <c r="I20" i="663"/>
  <c r="J88" i="663"/>
  <c r="O21" i="726"/>
  <c r="P88" i="663"/>
  <c r="P81" i="663"/>
  <c r="F161" i="663"/>
  <c r="M88" i="663"/>
  <c r="H20" i="663"/>
  <c r="G88" i="663"/>
  <c r="K88" i="663"/>
  <c r="R21" i="726"/>
  <c r="P78" i="663"/>
  <c r="K16" i="726" a="1"/>
  <c r="L88" i="663"/>
  <c r="P11" i="663"/>
  <c r="N20" i="663"/>
  <c r="H161" i="663"/>
  <c r="P84" i="663"/>
  <c r="G161" i="663"/>
  <c r="L22" i="726" a="1"/>
  <c r="P80" i="663"/>
  <c r="K21" i="726" a="1"/>
  <c r="L16" i="726" a="1"/>
  <c r="L20" i="663"/>
  <c r="P20" i="663"/>
  <c r="P14" i="663"/>
  <c r="P154" i="663"/>
  <c r="P160" i="663"/>
  <c r="P85" i="663"/>
  <c r="I161" i="663"/>
  <c r="P87" i="663"/>
  <c r="S21" i="726"/>
  <c r="V21" i="726"/>
  <c r="P153" i="663"/>
  <c r="P161" i="663"/>
  <c r="P12" i="663"/>
  <c r="J161" i="663"/>
  <c r="O20" i="663"/>
  <c r="K22" i="726" a="1"/>
  <c r="P158" i="663"/>
  <c r="N161" i="663"/>
  <c r="G20" i="663"/>
  <c r="P21" i="726"/>
  <c r="J21" i="726" a="1"/>
  <c r="P10" i="663"/>
  <c r="L161" i="663"/>
  <c r="F20" i="663"/>
  <c r="P15" i="663"/>
  <c r="T15" i="726"/>
  <c r="P16" i="663"/>
  <c r="F88" i="663"/>
  <c r="N21" i="726" a="1"/>
  <c r="P82" i="663"/>
  <c r="P159" i="663"/>
  <c r="K161" i="663"/>
  <c r="J20" i="663"/>
  <c r="J22" i="726" a="1"/>
  <c r="M162" i="663"/>
  <c r="N21" i="726" l="1"/>
  <c r="J21" i="726"/>
  <c r="K21" i="726"/>
  <c r="X21" i="726"/>
  <c r="L21" i="726"/>
  <c r="B23" i="663"/>
  <c r="B22" i="663"/>
  <c r="M14" i="726"/>
  <c r="B90" i="663"/>
  <c r="B163" i="663"/>
  <c r="B164" i="663"/>
  <c r="B91" i="663"/>
  <c r="N162" i="663"/>
  <c r="P21" i="663"/>
  <c r="O22" i="726"/>
  <c r="G89" i="663"/>
  <c r="I162" i="663"/>
  <c r="N22" i="726" a="1"/>
  <c r="K89" i="663"/>
  <c r="N21" i="663"/>
  <c r="R22" i="726"/>
  <c r="P16" i="726"/>
  <c r="M21" i="663"/>
  <c r="L21" i="663"/>
  <c r="O89" i="663"/>
  <c r="U22" i="726"/>
  <c r="P162" i="663"/>
  <c r="L89" i="663"/>
  <c r="Q22" i="726"/>
  <c r="J21" i="663"/>
  <c r="P22" i="726"/>
  <c r="P151" i="663"/>
  <c r="P89" i="663"/>
  <c r="H162" i="663"/>
  <c r="M89" i="663"/>
  <c r="U16" i="726"/>
  <c r="G162" i="663"/>
  <c r="S22" i="726"/>
  <c r="Q16" i="726"/>
  <c r="V16" i="726"/>
  <c r="N89" i="663"/>
  <c r="K162" i="663"/>
  <c r="H89" i="663"/>
  <c r="O162" i="663"/>
  <c r="F21" i="663"/>
  <c r="J89" i="663"/>
  <c r="V22" i="726"/>
  <c r="F89" i="663"/>
  <c r="R16" i="726"/>
  <c r="W22" i="726"/>
  <c r="J162" i="663"/>
  <c r="S16" i="726"/>
  <c r="L162" i="663"/>
  <c r="O16" i="726"/>
  <c r="K21" i="663"/>
  <c r="I89" i="663"/>
  <c r="I21" i="663"/>
  <c r="N16" i="726" a="1"/>
  <c r="F162" i="663"/>
  <c r="O21" i="663"/>
  <c r="W16" i="726"/>
  <c r="T21" i="726"/>
  <c r="G21" i="663"/>
  <c r="J16" i="726" a="1"/>
  <c r="H21" i="663"/>
  <c r="O23" i="663"/>
  <c r="J22" i="663"/>
  <c r="X22" i="726" l="1"/>
  <c r="X16" i="726"/>
  <c r="I21" i="726"/>
  <c r="M20" i="726"/>
  <c r="L22" i="726"/>
  <c r="J22" i="726"/>
  <c r="N22" i="726"/>
  <c r="K22" i="726"/>
  <c r="B24" i="726"/>
  <c r="B24" i="663" s="1"/>
  <c r="J16" i="726"/>
  <c r="N16" i="726"/>
  <c r="K16" i="726"/>
  <c r="L16" i="726"/>
  <c r="I15" i="726"/>
  <c r="Q9" i="663"/>
  <c r="M21" i="726" a="1"/>
  <c r="M15" i="726" a="1"/>
  <c r="H23" i="663"/>
  <c r="Q16" i="663"/>
  <c r="Q13" i="663"/>
  <c r="L91" i="663"/>
  <c r="Q81" i="663"/>
  <c r="L22" i="663"/>
  <c r="K163" i="663"/>
  <c r="I163" i="663"/>
  <c r="M23" i="663"/>
  <c r="I22" i="663"/>
  <c r="G163" i="663"/>
  <c r="Q12" i="663"/>
  <c r="G91" i="663"/>
  <c r="O90" i="663"/>
  <c r="P22" i="663"/>
  <c r="O164" i="663"/>
  <c r="N163" i="663"/>
  <c r="F91" i="663"/>
  <c r="G22" i="663"/>
  <c r="Q85" i="663"/>
  <c r="J23" i="663"/>
  <c r="Q87" i="663"/>
  <c r="M90" i="663"/>
  <c r="M91" i="663"/>
  <c r="Q162" i="663"/>
  <c r="Q156" i="663"/>
  <c r="Q163" i="663"/>
  <c r="N23" i="663"/>
  <c r="Q159" i="663"/>
  <c r="H90" i="663"/>
  <c r="F22" i="663"/>
  <c r="P90" i="663"/>
  <c r="O22" i="663"/>
  <c r="L163" i="663"/>
  <c r="M163" i="663"/>
  <c r="K91" i="663"/>
  <c r="J163" i="663"/>
  <c r="L164" i="663"/>
  <c r="F164" i="663"/>
  <c r="Q90" i="663"/>
  <c r="Q160" i="663"/>
  <c r="F23" i="663"/>
  <c r="Q20" i="663"/>
  <c r="K164" i="663"/>
  <c r="Q153" i="663"/>
  <c r="Q18" i="663"/>
  <c r="Q158" i="663"/>
  <c r="Q21" i="663"/>
  <c r="Q15" i="663"/>
  <c r="Q22" i="663"/>
  <c r="Q79" i="663"/>
  <c r="L23" i="663"/>
  <c r="K23" i="663"/>
  <c r="Q164" i="663"/>
  <c r="M22" i="663"/>
  <c r="H22" i="663"/>
  <c r="J90" i="663"/>
  <c r="N22" i="663"/>
  <c r="Q83" i="663"/>
  <c r="Q88" i="663"/>
  <c r="Q84" i="663"/>
  <c r="Q17" i="663"/>
  <c r="Q155" i="663"/>
  <c r="Q86" i="663"/>
  <c r="H163" i="663"/>
  <c r="Q78" i="663"/>
  <c r="P164" i="663"/>
  <c r="Q10" i="663"/>
  <c r="H91" i="663"/>
  <c r="G164" i="663"/>
  <c r="I164" i="663"/>
  <c r="P163" i="663"/>
  <c r="O91" i="663"/>
  <c r="Q91" i="663"/>
  <c r="Q80" i="663"/>
  <c r="K90" i="663"/>
  <c r="I23" i="663"/>
  <c r="P23" i="663"/>
  <c r="N91" i="663"/>
  <c r="Q157" i="663"/>
  <c r="Q152" i="663"/>
  <c r="G23" i="663"/>
  <c r="N90" i="663"/>
  <c r="G90" i="663"/>
  <c r="F163" i="663"/>
  <c r="F90" i="663"/>
  <c r="M164" i="663"/>
  <c r="N164" i="663"/>
  <c r="J91" i="663"/>
  <c r="Q89" i="663"/>
  <c r="I91" i="663"/>
  <c r="Q23" i="663"/>
  <c r="H164" i="663"/>
  <c r="Q82" i="663"/>
  <c r="O163" i="663"/>
  <c r="Q154" i="663"/>
  <c r="J164" i="663"/>
  <c r="Q14" i="663"/>
  <c r="I90" i="663"/>
  <c r="Q19" i="663"/>
  <c r="Q161" i="663"/>
  <c r="L90" i="663"/>
  <c r="K22" i="663"/>
  <c r="P91" i="663"/>
  <c r="B92" i="663" l="1"/>
  <c r="B165" i="663"/>
  <c r="P165" i="663"/>
  <c r="O92" i="663"/>
  <c r="O17" i="726"/>
  <c r="S23" i="726"/>
  <c r="V17" i="726"/>
  <c r="G92" i="663"/>
  <c r="S17" i="726"/>
  <c r="J24" i="663"/>
  <c r="P23" i="726"/>
  <c r="N23" i="726" a="1"/>
  <c r="M92" i="663"/>
  <c r="T22" i="726"/>
  <c r="T16" i="726"/>
  <c r="Q17" i="726"/>
  <c r="R17" i="726"/>
  <c r="L17" i="726" a="1"/>
  <c r="V23" i="726"/>
  <c r="L23" i="726" a="1"/>
  <c r="W23" i="726"/>
  <c r="O23" i="726"/>
  <c r="K17" i="726" a="1"/>
  <c r="N17" i="726" a="1"/>
  <c r="P17" i="726"/>
  <c r="J23" i="726" a="1"/>
  <c r="U23" i="726"/>
  <c r="L165" i="663"/>
  <c r="Q23" i="726"/>
  <c r="H165" i="663"/>
  <c r="Q151" i="663"/>
  <c r="U17" i="726"/>
  <c r="R23" i="726"/>
  <c r="W17" i="726"/>
  <c r="K23" i="726" a="1"/>
  <c r="J17" i="726" a="1"/>
  <c r="Q11" i="663"/>
  <c r="X17" i="726" l="1"/>
  <c r="X23" i="726"/>
  <c r="I22" i="726"/>
  <c r="I16" i="726"/>
  <c r="M21" i="726"/>
  <c r="L23" i="726"/>
  <c r="J23" i="726"/>
  <c r="N23" i="726"/>
  <c r="K23" i="726"/>
  <c r="B25" i="726"/>
  <c r="N17" i="726"/>
  <c r="K17" i="726"/>
  <c r="L17" i="726"/>
  <c r="J17" i="726"/>
  <c r="M15" i="726"/>
  <c r="R9" i="663"/>
  <c r="M22" i="726" a="1"/>
  <c r="M16" i="726" a="1"/>
  <c r="R24" i="663"/>
  <c r="R152" i="663"/>
  <c r="R91" i="663"/>
  <c r="R19" i="663"/>
  <c r="P24" i="663"/>
  <c r="Q24" i="663"/>
  <c r="R164" i="663"/>
  <c r="R80" i="663"/>
  <c r="M165" i="663"/>
  <c r="K24" i="663"/>
  <c r="R163" i="663"/>
  <c r="O165" i="663"/>
  <c r="R157" i="663"/>
  <c r="R159" i="663"/>
  <c r="F92" i="663"/>
  <c r="I24" i="663"/>
  <c r="N24" i="663"/>
  <c r="R88" i="663"/>
  <c r="K165" i="663"/>
  <c r="R156" i="663"/>
  <c r="G165" i="663"/>
  <c r="R78" i="663"/>
  <c r="R155" i="663"/>
  <c r="R92" i="663"/>
  <c r="R23" i="663"/>
  <c r="L24" i="663"/>
  <c r="R17" i="663"/>
  <c r="R165" i="663"/>
  <c r="F24" i="663"/>
  <c r="J165" i="663"/>
  <c r="R12" i="663"/>
  <c r="Q165" i="663"/>
  <c r="R82" i="663"/>
  <c r="R89" i="663"/>
  <c r="R85" i="663"/>
  <c r="R84" i="663"/>
  <c r="I165" i="663"/>
  <c r="R153" i="663"/>
  <c r="R154" i="663"/>
  <c r="O24" i="663"/>
  <c r="R21" i="663"/>
  <c r="R15" i="663"/>
  <c r="K92" i="663"/>
  <c r="R13" i="663"/>
  <c r="R158" i="663"/>
  <c r="R161" i="663"/>
  <c r="R86" i="663"/>
  <c r="R14" i="663"/>
  <c r="I92" i="663"/>
  <c r="N165" i="663"/>
  <c r="R79" i="663"/>
  <c r="M24" i="663"/>
  <c r="H24" i="663"/>
  <c r="J92" i="663"/>
  <c r="R162" i="663"/>
  <c r="R90" i="663"/>
  <c r="R22" i="663"/>
  <c r="R83" i="663"/>
  <c r="R87" i="663"/>
  <c r="Q92" i="663"/>
  <c r="H92" i="663"/>
  <c r="R160" i="663"/>
  <c r="R81" i="663"/>
  <c r="R10" i="663"/>
  <c r="R20" i="663"/>
  <c r="N92" i="663"/>
  <c r="R18" i="663"/>
  <c r="P92" i="663"/>
  <c r="L92" i="663"/>
  <c r="G24" i="663"/>
  <c r="F165" i="663"/>
  <c r="R16" i="663"/>
  <c r="B25" i="663" l="1"/>
  <c r="B26" i="726"/>
  <c r="B27" i="726" s="1"/>
  <c r="B28" i="726" s="1"/>
  <c r="B29" i="726" s="1"/>
  <c r="B166" i="663"/>
  <c r="B93" i="663"/>
  <c r="K24" i="726" a="1"/>
  <c r="R24" i="726"/>
  <c r="N24" i="726" a="1"/>
  <c r="L24" i="726" a="1"/>
  <c r="Q24" i="726"/>
  <c r="L166" i="663"/>
  <c r="J24" i="726" a="1"/>
  <c r="U24" i="726"/>
  <c r="T17" i="726"/>
  <c r="R151" i="663"/>
  <c r="V24" i="726"/>
  <c r="S24" i="726"/>
  <c r="O24" i="726"/>
  <c r="P24" i="726"/>
  <c r="T23" i="726"/>
  <c r="R11" i="663"/>
  <c r="W24" i="726"/>
  <c r="X24" i="726" l="1"/>
  <c r="I23" i="726"/>
  <c r="M22" i="726"/>
  <c r="I17" i="726"/>
  <c r="M16" i="726"/>
  <c r="L24" i="726"/>
  <c r="J24" i="726"/>
  <c r="N24" i="726"/>
  <c r="K24" i="726"/>
  <c r="B26" i="663"/>
  <c r="S9" i="663"/>
  <c r="M23" i="726" a="1"/>
  <c r="M17" i="726" a="1"/>
  <c r="S156" i="663"/>
  <c r="P166" i="663"/>
  <c r="S155" i="663"/>
  <c r="J25" i="663"/>
  <c r="S15" i="663"/>
  <c r="S87" i="663"/>
  <c r="S16" i="663"/>
  <c r="S92" i="663"/>
  <c r="P93" i="663"/>
  <c r="F166" i="663"/>
  <c r="S19" i="663"/>
  <c r="S14" i="663"/>
  <c r="S159" i="663"/>
  <c r="K93" i="663"/>
  <c r="S86" i="663"/>
  <c r="M93" i="663"/>
  <c r="S10" i="663"/>
  <c r="S79" i="663"/>
  <c r="S84" i="663"/>
  <c r="S82" i="663"/>
  <c r="J93" i="663"/>
  <c r="M166" i="663"/>
  <c r="J166" i="663"/>
  <c r="G166" i="663"/>
  <c r="M25" i="663"/>
  <c r="K25" i="663"/>
  <c r="S22" i="663"/>
  <c r="S12" i="663"/>
  <c r="S161" i="663"/>
  <c r="S157" i="663"/>
  <c r="S80" i="663"/>
  <c r="F25" i="663"/>
  <c r="S93" i="663"/>
  <c r="S153" i="663"/>
  <c r="S18" i="663"/>
  <c r="S17" i="663"/>
  <c r="S24" i="663"/>
  <c r="S78" i="663"/>
  <c r="S90" i="663"/>
  <c r="Q93" i="663"/>
  <c r="H25" i="663"/>
  <c r="S25" i="663"/>
  <c r="K166" i="663"/>
  <c r="L93" i="663"/>
  <c r="L25" i="663"/>
  <c r="S165" i="663"/>
  <c r="S91" i="663"/>
  <c r="H166" i="663"/>
  <c r="S158" i="663"/>
  <c r="S154" i="663"/>
  <c r="N93" i="663"/>
  <c r="S162" i="663"/>
  <c r="S23" i="663"/>
  <c r="S21" i="663"/>
  <c r="R166" i="663"/>
  <c r="S13" i="663"/>
  <c r="G93" i="663"/>
  <c r="S164" i="663"/>
  <c r="S163" i="663"/>
  <c r="Q25" i="663"/>
  <c r="O166" i="663"/>
  <c r="I166" i="663"/>
  <c r="S83" i="663"/>
  <c r="N25" i="663"/>
  <c r="S88" i="663"/>
  <c r="S89" i="663"/>
  <c r="F93" i="663"/>
  <c r="Q166" i="663"/>
  <c r="S152" i="663"/>
  <c r="S81" i="663"/>
  <c r="S160" i="663"/>
  <c r="N166" i="663"/>
  <c r="I93" i="663"/>
  <c r="R25" i="663"/>
  <c r="G25" i="663"/>
  <c r="S166" i="663"/>
  <c r="R93" i="663"/>
  <c r="O25" i="663"/>
  <c r="H93" i="663"/>
  <c r="P25" i="663"/>
  <c r="S85" i="663"/>
  <c r="I25" i="663"/>
  <c r="O93" i="663"/>
  <c r="S20" i="663"/>
  <c r="B27" i="663" l="1"/>
  <c r="B94" i="663"/>
  <c r="B167" i="663"/>
  <c r="O25" i="726"/>
  <c r="S11" i="663"/>
  <c r="V25" i="726"/>
  <c r="W25" i="726"/>
  <c r="U25" i="726"/>
  <c r="J25" i="726" a="1"/>
  <c r="T24" i="726"/>
  <c r="N25" i="726" a="1"/>
  <c r="P25" i="726"/>
  <c r="S25" i="726"/>
  <c r="Q25" i="726"/>
  <c r="S151" i="663"/>
  <c r="K25" i="726" a="1"/>
  <c r="R25" i="726"/>
  <c r="S26" i="663"/>
  <c r="L25" i="726" a="1"/>
  <c r="X25" i="726" l="1"/>
  <c r="B28" i="663"/>
  <c r="B168" i="663"/>
  <c r="B95" i="663"/>
  <c r="I24" i="726"/>
  <c r="M23" i="726"/>
  <c r="N25" i="726"/>
  <c r="L25" i="726"/>
  <c r="J25" i="726"/>
  <c r="K25" i="726"/>
  <c r="M17" i="726"/>
  <c r="T9" i="663"/>
  <c r="M24" i="726" a="1"/>
  <c r="R26" i="663"/>
  <c r="T85" i="663"/>
  <c r="H94" i="663"/>
  <c r="P94" i="663"/>
  <c r="F26" i="663"/>
  <c r="T162" i="663"/>
  <c r="T13" i="663"/>
  <c r="T89" i="663"/>
  <c r="S94" i="663"/>
  <c r="T91" i="663"/>
  <c r="Q94" i="663"/>
  <c r="T86" i="663"/>
  <c r="S167" i="663"/>
  <c r="T80" i="663"/>
  <c r="T90" i="663"/>
  <c r="T26" i="663"/>
  <c r="T155" i="663"/>
  <c r="T165" i="663"/>
  <c r="T17" i="663"/>
  <c r="T154" i="663"/>
  <c r="M167" i="663"/>
  <c r="T153" i="663"/>
  <c r="T156" i="663"/>
  <c r="T16" i="663"/>
  <c r="N26" i="663"/>
  <c r="Q167" i="663"/>
  <c r="I26" i="663"/>
  <c r="T166" i="663"/>
  <c r="T21" i="663"/>
  <c r="T12" i="663"/>
  <c r="T84" i="663"/>
  <c r="J168" i="663"/>
  <c r="L94" i="663"/>
  <c r="I94" i="663"/>
  <c r="O167" i="663"/>
  <c r="T158" i="663"/>
  <c r="T93" i="663"/>
  <c r="T11" i="663"/>
  <c r="T167" i="663"/>
  <c r="T78" i="663"/>
  <c r="T87" i="663"/>
  <c r="F167" i="663"/>
  <c r="Q26" i="663"/>
  <c r="T10" i="663"/>
  <c r="T157" i="663"/>
  <c r="T159" i="663"/>
  <c r="N94" i="663"/>
  <c r="T160" i="663"/>
  <c r="T25" i="663"/>
  <c r="T19" i="663"/>
  <c r="J94" i="663"/>
  <c r="J26" i="663"/>
  <c r="T23" i="663"/>
  <c r="T14" i="663"/>
  <c r="K26" i="663"/>
  <c r="T83" i="663"/>
  <c r="T88" i="663"/>
  <c r="T152" i="663"/>
  <c r="T22" i="663"/>
  <c r="I167" i="663"/>
  <c r="R94" i="663"/>
  <c r="T92" i="663"/>
  <c r="P167" i="663"/>
  <c r="O26" i="663"/>
  <c r="T79" i="663"/>
  <c r="T94" i="663"/>
  <c r="G167" i="663"/>
  <c r="T24" i="663"/>
  <c r="F94" i="663"/>
  <c r="M26" i="663"/>
  <c r="T161" i="663"/>
  <c r="H26" i="663"/>
  <c r="J167" i="663"/>
  <c r="L26" i="663"/>
  <c r="T163" i="663"/>
  <c r="L167" i="663"/>
  <c r="T82" i="663"/>
  <c r="T81" i="663"/>
  <c r="R95" i="663"/>
  <c r="T15" i="663"/>
  <c r="G94" i="663"/>
  <c r="G26" i="663"/>
  <c r="M94" i="663"/>
  <c r="P26" i="663"/>
  <c r="T164" i="663"/>
  <c r="T18" i="663"/>
  <c r="R167" i="663"/>
  <c r="O94" i="663"/>
  <c r="K94" i="663"/>
  <c r="K167" i="663"/>
  <c r="N167" i="663"/>
  <c r="H167" i="663"/>
  <c r="T20" i="663"/>
  <c r="B29" i="663" l="1"/>
  <c r="B169" i="663"/>
  <c r="B96" i="663"/>
  <c r="N168" i="663"/>
  <c r="N95" i="663"/>
  <c r="O27" i="663"/>
  <c r="Q168" i="663"/>
  <c r="M95" i="663"/>
  <c r="G27" i="663"/>
  <c r="T25" i="726"/>
  <c r="H27" i="663"/>
  <c r="G168" i="663"/>
  <c r="F27" i="663"/>
  <c r="G95" i="663"/>
  <c r="K95" i="663"/>
  <c r="F95" i="663"/>
  <c r="S27" i="663"/>
  <c r="R168" i="663"/>
  <c r="H95" i="663"/>
  <c r="L95" i="663"/>
  <c r="H168" i="663"/>
  <c r="J95" i="663"/>
  <c r="Q95" i="663"/>
  <c r="P95" i="663"/>
  <c r="I95" i="663"/>
  <c r="M168" i="663"/>
  <c r="T168" i="663"/>
  <c r="L168" i="663"/>
  <c r="S95" i="663"/>
  <c r="P27" i="663"/>
  <c r="K27" i="663"/>
  <c r="M27" i="663"/>
  <c r="I168" i="663"/>
  <c r="F168" i="663"/>
  <c r="O168" i="663"/>
  <c r="T95" i="663"/>
  <c r="P168" i="663"/>
  <c r="J27" i="663"/>
  <c r="S168" i="663"/>
  <c r="Q27" i="663"/>
  <c r="O95" i="663"/>
  <c r="N27" i="663"/>
  <c r="R27" i="663"/>
  <c r="K168" i="663"/>
  <c r="J169" i="663"/>
  <c r="I27" i="663"/>
  <c r="T27" i="663"/>
  <c r="L27" i="663"/>
  <c r="I25" i="726" l="1"/>
  <c r="B30" i="726"/>
  <c r="B30" i="663" s="1"/>
  <c r="B170" i="663"/>
  <c r="B97" i="663"/>
  <c r="M24" i="726"/>
  <c r="U9" i="663"/>
  <c r="M25" i="726" a="1"/>
  <c r="U88" i="663"/>
  <c r="P169" i="663"/>
  <c r="F169" i="663"/>
  <c r="U27" i="663"/>
  <c r="R96" i="663"/>
  <c r="O28" i="663"/>
  <c r="U19" i="663"/>
  <c r="U14" i="663"/>
  <c r="U21" i="663"/>
  <c r="S96" i="663"/>
  <c r="M28" i="663"/>
  <c r="U160" i="663"/>
  <c r="U157" i="663"/>
  <c r="U12" i="663"/>
  <c r="U16" i="663"/>
  <c r="U154" i="663"/>
  <c r="U155" i="663"/>
  <c r="U18" i="663"/>
  <c r="U10" i="663"/>
  <c r="Q169" i="663"/>
  <c r="U83" i="663"/>
  <c r="U23" i="663"/>
  <c r="O96" i="663"/>
  <c r="J28" i="663"/>
  <c r="M169" i="663"/>
  <c r="U28" i="663"/>
  <c r="U80" i="663"/>
  <c r="U167" i="663"/>
  <c r="U93" i="663"/>
  <c r="F96" i="663"/>
  <c r="U15" i="663"/>
  <c r="F28" i="663"/>
  <c r="U24" i="663"/>
  <c r="O169" i="663"/>
  <c r="U163" i="663"/>
  <c r="R28" i="663"/>
  <c r="P96" i="663"/>
  <c r="U22" i="663"/>
  <c r="U166" i="663"/>
  <c r="N169" i="663"/>
  <c r="K96" i="663"/>
  <c r="U158" i="663"/>
  <c r="U87" i="663"/>
  <c r="G169" i="663"/>
  <c r="U85" i="663"/>
  <c r="U168" i="663"/>
  <c r="U156" i="663"/>
  <c r="U86" i="663"/>
  <c r="M96" i="663"/>
  <c r="T151" i="663"/>
  <c r="K169" i="663"/>
  <c r="U79" i="663"/>
  <c r="U169" i="663"/>
  <c r="U84" i="663"/>
  <c r="I28" i="663"/>
  <c r="U78" i="663"/>
  <c r="L96" i="663"/>
  <c r="U90" i="663"/>
  <c r="U92" i="663"/>
  <c r="K28" i="663"/>
  <c r="N28" i="663"/>
  <c r="U164" i="663"/>
  <c r="I169" i="663"/>
  <c r="U81" i="663"/>
  <c r="U95" i="663"/>
  <c r="H28" i="663"/>
  <c r="U26" i="663"/>
  <c r="U96" i="663"/>
  <c r="U17" i="663"/>
  <c r="J29" i="663"/>
  <c r="U165" i="663"/>
  <c r="S28" i="663"/>
  <c r="R169" i="663"/>
  <c r="T28" i="663"/>
  <c r="G96" i="663"/>
  <c r="U159" i="663"/>
  <c r="U20" i="663"/>
  <c r="H169" i="663"/>
  <c r="H96" i="663"/>
  <c r="U94" i="663"/>
  <c r="U162" i="663"/>
  <c r="Q96" i="663"/>
  <c r="U91" i="663"/>
  <c r="G28" i="663"/>
  <c r="T96" i="663"/>
  <c r="Q28" i="663"/>
  <c r="S169" i="663"/>
  <c r="U82" i="663"/>
  <c r="L28" i="663"/>
  <c r="U25" i="663"/>
  <c r="J96" i="663"/>
  <c r="I96" i="663"/>
  <c r="L169" i="663"/>
  <c r="N96" i="663"/>
  <c r="T169" i="663"/>
  <c r="P28" i="663"/>
  <c r="U13" i="663"/>
  <c r="U152" i="663"/>
  <c r="U89" i="663"/>
  <c r="U153" i="663"/>
  <c r="U161" i="663"/>
  <c r="B98" i="663" l="1"/>
  <c r="B171" i="663"/>
  <c r="B31" i="726"/>
  <c r="B31" i="663" s="1"/>
  <c r="L97" i="663"/>
  <c r="T97" i="663"/>
  <c r="U97" i="663"/>
  <c r="J97" i="663"/>
  <c r="P97" i="663"/>
  <c r="Q170" i="663"/>
  <c r="Q97" i="663"/>
  <c r="S29" i="663"/>
  <c r="R97" i="663"/>
  <c r="P170" i="663"/>
  <c r="F170" i="663"/>
  <c r="L29" i="663"/>
  <c r="I170" i="663"/>
  <c r="M170" i="663"/>
  <c r="K97" i="663"/>
  <c r="K29" i="663"/>
  <c r="G97" i="663"/>
  <c r="O97" i="663"/>
  <c r="U29" i="663"/>
  <c r="U151" i="663"/>
  <c r="G170" i="663"/>
  <c r="R30" i="663"/>
  <c r="R170" i="663"/>
  <c r="I29" i="663"/>
  <c r="U11" i="663"/>
  <c r="I97" i="663"/>
  <c r="P29" i="663"/>
  <c r="F97" i="663"/>
  <c r="U170" i="663"/>
  <c r="T170" i="663"/>
  <c r="F29" i="663"/>
  <c r="M97" i="663"/>
  <c r="H97" i="663"/>
  <c r="N170" i="663"/>
  <c r="R29" i="663"/>
  <c r="T29" i="663"/>
  <c r="S97" i="663"/>
  <c r="O170" i="663"/>
  <c r="O29" i="663"/>
  <c r="J170" i="663"/>
  <c r="H170" i="663"/>
  <c r="H29" i="663"/>
  <c r="L170" i="663"/>
  <c r="M29" i="663"/>
  <c r="G29" i="663"/>
  <c r="Q29" i="663"/>
  <c r="N29" i="663"/>
  <c r="S170" i="663"/>
  <c r="K170" i="663"/>
  <c r="N97" i="663"/>
  <c r="F141" i="663" l="1"/>
  <c r="F73" i="663"/>
  <c r="B99" i="663"/>
  <c r="B172" i="663"/>
  <c r="B32" i="726"/>
  <c r="B32" i="663" s="1"/>
  <c r="M25" i="726"/>
  <c r="V9" i="663"/>
  <c r="B100" i="663" l="1"/>
  <c r="B173" i="663"/>
  <c r="B33" i="726"/>
  <c r="W9" i="663"/>
  <c r="W32" i="663"/>
  <c r="Q32" i="663"/>
  <c r="L32" i="663"/>
  <c r="H32" i="663"/>
  <c r="K32" i="663"/>
  <c r="T32" i="663"/>
  <c r="I32" i="663"/>
  <c r="G32" i="663"/>
  <c r="P32" i="663"/>
  <c r="O32" i="663"/>
  <c r="V32" i="663"/>
  <c r="R32" i="663"/>
  <c r="S32" i="663"/>
  <c r="M32" i="663"/>
  <c r="N32" i="663"/>
  <c r="F32" i="663"/>
  <c r="J32" i="663"/>
  <c r="U32" i="663"/>
  <c r="B174" i="663" l="1"/>
  <c r="B33" i="663"/>
  <c r="B101" i="663"/>
  <c r="X9" i="663" l="1"/>
  <c r="Q171" i="663"/>
  <c r="H30" i="663"/>
  <c r="W91" i="663"/>
  <c r="M172" i="663"/>
  <c r="W14" i="663"/>
  <c r="W21" i="663"/>
  <c r="W87" i="663"/>
  <c r="V95" i="663"/>
  <c r="V152" i="663"/>
  <c r="F30" i="663"/>
  <c r="W163" i="663"/>
  <c r="V82" i="663"/>
  <c r="V169" i="663"/>
  <c r="N30" i="663"/>
  <c r="V31" i="663"/>
  <c r="P30" i="663"/>
  <c r="W80" i="663"/>
  <c r="W168" i="663"/>
  <c r="M171" i="663"/>
  <c r="X98" i="663"/>
  <c r="M99" i="663"/>
  <c r="T172" i="663"/>
  <c r="G98" i="663"/>
  <c r="J30" i="663"/>
  <c r="I98" i="663"/>
  <c r="W88" i="663"/>
  <c r="W89" i="663"/>
  <c r="X171" i="663"/>
  <c r="L98" i="663"/>
  <c r="W97" i="663"/>
  <c r="V87" i="663"/>
  <c r="O172" i="663"/>
  <c r="V79" i="663"/>
  <c r="W78" i="663"/>
  <c r="W81" i="663"/>
  <c r="V27" i="663"/>
  <c r="S98" i="663"/>
  <c r="V30" i="663"/>
  <c r="K172" i="663"/>
  <c r="W79" i="663"/>
  <c r="V98" i="663"/>
  <c r="V83" i="663"/>
  <c r="W26" i="663"/>
  <c r="V96" i="663"/>
  <c r="W167" i="663"/>
  <c r="N98" i="663"/>
  <c r="N99" i="663"/>
  <c r="G99" i="663"/>
  <c r="T30" i="663"/>
  <c r="W30" i="663"/>
  <c r="H98" i="663"/>
  <c r="W83" i="663"/>
  <c r="V21" i="663"/>
  <c r="T31" i="663"/>
  <c r="W23" i="663"/>
  <c r="K98" i="663"/>
  <c r="J31" i="663"/>
  <c r="V161" i="663"/>
  <c r="V155" i="663"/>
  <c r="W169" i="663"/>
  <c r="V162" i="663"/>
  <c r="V14" i="663"/>
  <c r="W17" i="663"/>
  <c r="G171" i="663"/>
  <c r="W172" i="663"/>
  <c r="V166" i="663"/>
  <c r="W28" i="663"/>
  <c r="V91" i="663"/>
  <c r="L99" i="663"/>
  <c r="S30" i="663"/>
  <c r="W94" i="663"/>
  <c r="V24" i="663"/>
  <c r="V167" i="663"/>
  <c r="Q172" i="663"/>
  <c r="V94" i="663"/>
  <c r="W158" i="663"/>
  <c r="L31" i="663"/>
  <c r="V92" i="663"/>
  <c r="O98" i="663"/>
  <c r="W95" i="663"/>
  <c r="T171" i="663"/>
  <c r="V29" i="663"/>
  <c r="P172" i="663"/>
  <c r="S31" i="663"/>
  <c r="V93" i="663"/>
  <c r="V151" i="663"/>
  <c r="G30" i="663"/>
  <c r="W156" i="663"/>
  <c r="V19" i="663"/>
  <c r="W157" i="663"/>
  <c r="W170" i="663"/>
  <c r="R99" i="663"/>
  <c r="K31" i="663"/>
  <c r="W153" i="663"/>
  <c r="L30" i="663"/>
  <c r="V156" i="663"/>
  <c r="V25" i="663"/>
  <c r="P99" i="663"/>
  <c r="T99" i="663"/>
  <c r="W98" i="663"/>
  <c r="F172" i="663"/>
  <c r="W154" i="663"/>
  <c r="V171" i="663"/>
  <c r="V154" i="663"/>
  <c r="V84" i="663"/>
  <c r="V12" i="663"/>
  <c r="I31" i="663"/>
  <c r="O171" i="663"/>
  <c r="Q30" i="663"/>
  <c r="W10" i="663"/>
  <c r="W160" i="663"/>
  <c r="H99" i="663"/>
  <c r="F98" i="663"/>
  <c r="W19" i="663"/>
  <c r="V88" i="663"/>
  <c r="V86" i="663"/>
  <c r="Q99" i="663"/>
  <c r="W24" i="663"/>
  <c r="W92" i="663"/>
  <c r="V22" i="663"/>
  <c r="J99" i="663"/>
  <c r="W155" i="663"/>
  <c r="S99" i="663"/>
  <c r="W22" i="663"/>
  <c r="O31" i="663"/>
  <c r="V28" i="663"/>
  <c r="H172" i="663"/>
  <c r="V81" i="663"/>
  <c r="V15" i="663"/>
  <c r="W171" i="663"/>
  <c r="S171" i="663"/>
  <c r="R98" i="663"/>
  <c r="W93" i="663"/>
  <c r="W159" i="663"/>
  <c r="M98" i="663"/>
  <c r="W25" i="663"/>
  <c r="N171" i="663"/>
  <c r="P98" i="663"/>
  <c r="F99" i="663"/>
  <c r="W164" i="663"/>
  <c r="P171" i="663"/>
  <c r="H31" i="663"/>
  <c r="V153" i="663"/>
  <c r="K171" i="663"/>
  <c r="W85" i="663"/>
  <c r="V157" i="663"/>
  <c r="O30" i="663"/>
  <c r="I171" i="663"/>
  <c r="W16" i="663"/>
  <c r="U172" i="663"/>
  <c r="T98" i="663"/>
  <c r="V160" i="663"/>
  <c r="X99" i="663"/>
  <c r="G172" i="663"/>
  <c r="V163" i="663"/>
  <c r="U30" i="663"/>
  <c r="I30" i="663"/>
  <c r="W162" i="663"/>
  <c r="U171" i="663"/>
  <c r="W161" i="663"/>
  <c r="U31" i="663"/>
  <c r="L171" i="663"/>
  <c r="R172" i="663"/>
  <c r="W13" i="663"/>
  <c r="V80" i="663"/>
  <c r="I172" i="663"/>
  <c r="V18" i="663"/>
  <c r="I99" i="663"/>
  <c r="F31" i="663"/>
  <c r="U99" i="663"/>
  <c r="K99" i="663"/>
  <c r="W31" i="663"/>
  <c r="Q31" i="663"/>
  <c r="V85" i="663"/>
  <c r="P31" i="663"/>
  <c r="W165" i="663"/>
  <c r="X172" i="663"/>
  <c r="W99" i="663"/>
  <c r="V99" i="663"/>
  <c r="W82" i="663"/>
  <c r="V10" i="663"/>
  <c r="V90" i="663"/>
  <c r="V13" i="663"/>
  <c r="V97" i="663"/>
  <c r="N31" i="663"/>
  <c r="K30" i="663"/>
  <c r="L172" i="663"/>
  <c r="R31" i="663"/>
  <c r="V168" i="663"/>
  <c r="V16" i="663"/>
  <c r="W20" i="663"/>
  <c r="V20" i="663"/>
  <c r="U98" i="663"/>
  <c r="J172" i="663"/>
  <c r="V11" i="663"/>
  <c r="R171" i="663"/>
  <c r="V17" i="663"/>
  <c r="M30" i="663"/>
  <c r="W86" i="663"/>
  <c r="V78" i="663"/>
  <c r="V23" i="663"/>
  <c r="J98" i="663"/>
  <c r="V89" i="663"/>
  <c r="W29" i="663"/>
  <c r="S172" i="663"/>
  <c r="W166" i="663"/>
  <c r="G31" i="663"/>
  <c r="W96" i="663"/>
  <c r="W84" i="663"/>
  <c r="Q98" i="663"/>
  <c r="V170" i="663"/>
  <c r="N172" i="663"/>
  <c r="M31" i="663"/>
  <c r="W90" i="663"/>
  <c r="V159" i="663"/>
  <c r="F171" i="663"/>
  <c r="V158" i="663"/>
  <c r="H171" i="663"/>
  <c r="W27" i="663"/>
  <c r="V165" i="663"/>
  <c r="O99" i="663"/>
  <c r="W15" i="663"/>
  <c r="W152" i="663"/>
  <c r="J171" i="663"/>
  <c r="V164" i="663"/>
  <c r="W18" i="663"/>
  <c r="V26" i="663"/>
  <c r="V172" i="663"/>
  <c r="W12" i="663"/>
  <c r="Y9" i="663" l="1"/>
  <c r="Y99" i="663"/>
  <c r="Y172" i="663"/>
  <c r="Y98" i="663"/>
  <c r="Y171" i="663"/>
  <c r="Z9" i="663" l="1"/>
  <c r="Z99" i="663"/>
  <c r="Z172" i="663"/>
  <c r="Z98" i="663"/>
  <c r="Z171" i="663"/>
  <c r="AA9" i="663" l="1"/>
  <c r="AA99" i="663"/>
  <c r="AA172" i="663"/>
  <c r="AA98" i="663"/>
  <c r="AA171" i="663"/>
  <c r="AB9" i="663" l="1"/>
  <c r="AB98" i="663"/>
  <c r="AB99" i="663"/>
  <c r="AB171" i="663"/>
  <c r="AB172" i="663"/>
  <c r="AC9" i="663" l="1"/>
  <c r="AC172" i="663"/>
  <c r="AC99" i="663"/>
  <c r="AC171" i="663"/>
  <c r="AC98" i="663"/>
  <c r="AD9" i="663" l="1"/>
  <c r="AD99" i="663"/>
  <c r="AD172" i="663"/>
  <c r="AD171" i="663"/>
  <c r="AD98" i="663"/>
  <c r="AE9" i="663" l="1"/>
  <c r="AE98" i="663"/>
  <c r="AE99" i="663"/>
  <c r="AE172" i="663"/>
  <c r="AE171" i="663"/>
  <c r="B34" i="726" l="1"/>
  <c r="AF9" i="663"/>
  <c r="AF98" i="663"/>
  <c r="AF99" i="663"/>
  <c r="AF171" i="663"/>
  <c r="AF172" i="663"/>
  <c r="B175" i="663" l="1"/>
  <c r="B34" i="663"/>
  <c r="B102" i="663"/>
  <c r="B35" i="726" l="1"/>
  <c r="AG9" i="663"/>
  <c r="AG99" i="663"/>
  <c r="AG172" i="663"/>
  <c r="AG98" i="663"/>
  <c r="AG171" i="663"/>
  <c r="B176" i="663" l="1"/>
  <c r="B35" i="663"/>
  <c r="B103" i="663"/>
  <c r="B36" i="726" l="1"/>
  <c r="AH9" i="663"/>
  <c r="AB28" i="663"/>
  <c r="I100" i="663"/>
  <c r="X20" i="663"/>
  <c r="AB84" i="663"/>
  <c r="Z100" i="663"/>
  <c r="AC89" i="663"/>
  <c r="X26" i="663"/>
  <c r="AB26" i="663"/>
  <c r="X14" i="663"/>
  <c r="AD79" i="663"/>
  <c r="AC101" i="663"/>
  <c r="AE10" i="663"/>
  <c r="AD101" i="663"/>
  <c r="W30" i="726"/>
  <c r="AB174" i="663"/>
  <c r="Y90" i="663"/>
  <c r="N26" i="726" a="1"/>
  <c r="AB153" i="663"/>
  <c r="AC18" i="663"/>
  <c r="Y170" i="663"/>
  <c r="I33" i="663"/>
  <c r="AD18" i="663"/>
  <c r="Z86" i="663"/>
  <c r="AD88" i="663"/>
  <c r="AE11" i="663"/>
  <c r="K101" i="663"/>
  <c r="U29" i="726"/>
  <c r="L26" i="726" a="1"/>
  <c r="AD168" i="663"/>
  <c r="AC164" i="663"/>
  <c r="J31" i="726" a="1"/>
  <c r="Y86" i="663"/>
  <c r="X18" i="663"/>
  <c r="F33" i="663"/>
  <c r="AA15" i="663"/>
  <c r="X97" i="663"/>
  <c r="AC81" i="663"/>
  <c r="Z162" i="663"/>
  <c r="X84" i="663"/>
  <c r="Z20" i="663"/>
  <c r="AB25" i="663"/>
  <c r="AC159" i="663"/>
  <c r="Y29" i="663"/>
  <c r="AB92" i="663"/>
  <c r="AH173" i="663"/>
  <c r="AC161" i="663"/>
  <c r="AF155" i="663"/>
  <c r="X155" i="663"/>
  <c r="Z174" i="663"/>
  <c r="X78" i="663"/>
  <c r="N174" i="663"/>
  <c r="Z168" i="663"/>
  <c r="Q101" i="663"/>
  <c r="AB89" i="663"/>
  <c r="AF16" i="663"/>
  <c r="Y21" i="663"/>
  <c r="Q29" i="726"/>
  <c r="X19" i="663"/>
  <c r="AA160" i="663"/>
  <c r="Z90" i="663"/>
  <c r="Z28" i="663"/>
  <c r="AC82" i="663"/>
  <c r="AB80" i="663"/>
  <c r="L29" i="726" a="1"/>
  <c r="Z78" i="663"/>
  <c r="AC175" i="663"/>
  <c r="S34" i="663"/>
  <c r="AG28" i="663"/>
  <c r="P26" i="726"/>
  <c r="G100" i="663"/>
  <c r="AA159" i="663"/>
  <c r="Y165" i="663"/>
  <c r="AA20" i="663"/>
  <c r="AD16" i="663"/>
  <c r="AD85" i="663"/>
  <c r="Y82" i="663"/>
  <c r="U28" i="726"/>
  <c r="X16" i="663"/>
  <c r="J27" i="726" a="1"/>
  <c r="AD152" i="663"/>
  <c r="Q26" i="726"/>
  <c r="L33" i="663"/>
  <c r="AB151" i="663"/>
  <c r="AA101" i="663"/>
  <c r="AE165" i="663"/>
  <c r="AC154" i="663"/>
  <c r="S30" i="726"/>
  <c r="P27" i="726"/>
  <c r="AD100" i="663"/>
  <c r="AG101" i="663"/>
  <c r="AA155" i="663"/>
  <c r="X161" i="663"/>
  <c r="X156" i="663"/>
  <c r="AA31" i="663"/>
  <c r="AB170" i="663"/>
  <c r="AC16" i="663"/>
  <c r="AE159" i="663"/>
  <c r="AE154" i="663"/>
  <c r="Y164" i="663"/>
  <c r="O27" i="726"/>
  <c r="Z29" i="663"/>
  <c r="H101" i="663"/>
  <c r="N33" i="663"/>
  <c r="R174" i="663"/>
  <c r="X30" i="663"/>
  <c r="Z97" i="663"/>
  <c r="AB96" i="663"/>
  <c r="AE174" i="663"/>
  <c r="AA13" i="663"/>
  <c r="O29" i="726"/>
  <c r="Z164" i="663"/>
  <c r="AF92" i="663"/>
  <c r="AB12" i="663"/>
  <c r="J33" i="726" a="1"/>
  <c r="X101" i="663"/>
  <c r="AD86" i="663"/>
  <c r="W28" i="726"/>
  <c r="AA158" i="663"/>
  <c r="AD167" i="663"/>
  <c r="N30" i="726" a="1"/>
  <c r="X82" i="663"/>
  <c r="AE170" i="663"/>
  <c r="AF18" i="663"/>
  <c r="AB33" i="663"/>
  <c r="AB93" i="663"/>
  <c r="X33" i="663"/>
  <c r="AB159" i="663"/>
  <c r="X166" i="663"/>
  <c r="AB82" i="663"/>
  <c r="AA14" i="663"/>
  <c r="AE91" i="663"/>
  <c r="G173" i="663"/>
  <c r="W33" i="663"/>
  <c r="AA83" i="663"/>
  <c r="H100" i="663"/>
  <c r="X163" i="663"/>
  <c r="AB95" i="663"/>
  <c r="T100" i="663"/>
  <c r="AD25" i="663"/>
  <c r="AA94" i="663"/>
  <c r="AA22" i="663"/>
  <c r="AB21" i="663"/>
  <c r="Z166" i="663"/>
  <c r="O33" i="663"/>
  <c r="O30" i="726"/>
  <c r="AB13" i="663"/>
  <c r="X21" i="663"/>
  <c r="AE97" i="663"/>
  <c r="L34" i="726" a="1"/>
  <c r="P31" i="726"/>
  <c r="W34" i="663"/>
  <c r="AG80" i="663"/>
  <c r="AF165" i="663"/>
  <c r="AF152" i="663"/>
  <c r="O28" i="726"/>
  <c r="Z31" i="663"/>
  <c r="AC22" i="663"/>
  <c r="AB91" i="663"/>
  <c r="X91" i="663"/>
  <c r="V174" i="663"/>
  <c r="AC166" i="663"/>
  <c r="X28" i="663"/>
  <c r="Y89" i="663"/>
  <c r="W26" i="726"/>
  <c r="AD27" i="663"/>
  <c r="Z12" i="663"/>
  <c r="AC30" i="663"/>
  <c r="V33" i="663"/>
  <c r="AC80" i="663"/>
  <c r="K31" i="726" a="1"/>
  <c r="AF91" i="663"/>
  <c r="Z96" i="663"/>
  <c r="Y163" i="663"/>
  <c r="P28" i="726"/>
  <c r="M174" i="663"/>
  <c r="AD22" i="663"/>
  <c r="R26" i="726"/>
  <c r="V31" i="726"/>
  <c r="AA81" i="663"/>
  <c r="AB17" i="663"/>
  <c r="Y168" i="663"/>
  <c r="AB87" i="663"/>
  <c r="AD170" i="663"/>
  <c r="AD173" i="663"/>
  <c r="V27" i="726"/>
  <c r="AA163" i="663"/>
  <c r="Y173" i="663"/>
  <c r="Y159" i="663"/>
  <c r="AD160" i="663"/>
  <c r="M100" i="663"/>
  <c r="Y87" i="663"/>
  <c r="O31" i="726"/>
  <c r="AE12" i="663"/>
  <c r="AE19" i="663"/>
  <c r="AF162" i="663"/>
  <c r="AE93" i="663"/>
  <c r="Z13" i="663"/>
  <c r="AB19" i="663"/>
  <c r="AD26" i="663"/>
  <c r="AF174" i="663"/>
  <c r="O26" i="726"/>
  <c r="J100" i="663"/>
  <c r="Z26" i="663"/>
  <c r="AE153" i="663"/>
  <c r="AC86" i="663"/>
  <c r="AF96" i="663"/>
  <c r="O174" i="663"/>
  <c r="Z163" i="663"/>
  <c r="X29" i="663"/>
  <c r="X157" i="663"/>
  <c r="AB166" i="663"/>
  <c r="AD159" i="663"/>
  <c r="AE13" i="663"/>
  <c r="AC24" i="663"/>
  <c r="X174" i="663"/>
  <c r="AB152" i="663"/>
  <c r="AD155" i="663"/>
  <c r="F100" i="663"/>
  <c r="AE166" i="663"/>
  <c r="S31" i="726"/>
  <c r="F174" i="663"/>
  <c r="AF27" i="663"/>
  <c r="J173" i="663"/>
  <c r="AB18" i="663"/>
  <c r="X151" i="663"/>
  <c r="AB86" i="663"/>
  <c r="Z151" i="663"/>
  <c r="AA168" i="663"/>
  <c r="X153" i="663"/>
  <c r="Y156" i="663"/>
  <c r="Y17" i="663"/>
  <c r="AB165" i="663"/>
  <c r="V32" i="726"/>
  <c r="AE25" i="663"/>
  <c r="AF21" i="663"/>
  <c r="AD21" i="663"/>
  <c r="Y31" i="663"/>
  <c r="AC163" i="663"/>
  <c r="X168" i="663"/>
  <c r="Y96" i="663"/>
  <c r="AD12" i="663"/>
  <c r="I101" i="663"/>
  <c r="Z157" i="663"/>
  <c r="X25" i="663"/>
  <c r="AA30" i="663"/>
  <c r="AA25" i="663"/>
  <c r="Y166" i="663"/>
  <c r="AE164" i="663"/>
  <c r="Z17" i="663"/>
  <c r="AD165" i="663"/>
  <c r="AA167" i="663"/>
  <c r="AB100" i="663"/>
  <c r="Z33" i="663"/>
  <c r="AB156" i="663"/>
  <c r="AE28" i="663"/>
  <c r="AE95" i="663"/>
  <c r="AF166" i="663"/>
  <c r="AE82" i="663"/>
  <c r="X86" i="663"/>
  <c r="AF94" i="663"/>
  <c r="Z24" i="663"/>
  <c r="J101" i="663"/>
  <c r="AC19" i="663"/>
  <c r="AA21" i="663"/>
  <c r="Z84" i="663"/>
  <c r="Y83" i="663"/>
  <c r="U30" i="726"/>
  <c r="X88" i="663"/>
  <c r="S27" i="726"/>
  <c r="AA27" i="663"/>
  <c r="U27" i="726"/>
  <c r="U33" i="663"/>
  <c r="R101" i="663"/>
  <c r="Q27" i="726"/>
  <c r="AG174" i="663"/>
  <c r="AC153" i="663"/>
  <c r="AA10" i="663"/>
  <c r="AD17" i="663"/>
  <c r="P100" i="663"/>
  <c r="AA174" i="663"/>
  <c r="AD10" i="663"/>
  <c r="AA154" i="663"/>
  <c r="Z10" i="663"/>
  <c r="V29" i="726"/>
  <c r="X100" i="663"/>
  <c r="Y92" i="663"/>
  <c r="N31" i="726" a="1"/>
  <c r="AD20" i="663"/>
  <c r="AE84" i="663"/>
  <c r="L173" i="663"/>
  <c r="AA78" i="663"/>
  <c r="AC151" i="663"/>
  <c r="AB14" i="663"/>
  <c r="AE17" i="663"/>
  <c r="Y91" i="663"/>
  <c r="AF87" i="663"/>
  <c r="AB24" i="663"/>
  <c r="AD166" i="663"/>
  <c r="AA156" i="663"/>
  <c r="X24" i="663"/>
  <c r="R31" i="726"/>
  <c r="AB10" i="663"/>
  <c r="Y93" i="663"/>
  <c r="AD82" i="663"/>
  <c r="J30" i="726" a="1"/>
  <c r="Y26" i="663"/>
  <c r="H173" i="663"/>
  <c r="O101" i="663"/>
  <c r="AA162" i="663"/>
  <c r="F101" i="663"/>
  <c r="AD14" i="663"/>
  <c r="AD84" i="663"/>
  <c r="Y101" i="663"/>
  <c r="AB158" i="663"/>
  <c r="AF32" i="663"/>
  <c r="S29" i="726"/>
  <c r="Z81" i="663"/>
  <c r="AF100" i="663"/>
  <c r="AE89" i="663"/>
  <c r="T101" i="663"/>
  <c r="L28" i="726" a="1"/>
  <c r="AB88" i="663"/>
  <c r="AD164" i="663"/>
  <c r="AC174" i="663"/>
  <c r="Z88" i="663"/>
  <c r="U32" i="726"/>
  <c r="AD11" i="663"/>
  <c r="Y28" i="663"/>
  <c r="Y94" i="663"/>
  <c r="U26" i="726"/>
  <c r="AB157" i="663"/>
  <c r="AA96" i="663"/>
  <c r="Z161" i="663"/>
  <c r="AC28" i="663"/>
  <c r="X13" i="663"/>
  <c r="Y14" i="663"/>
  <c r="Y18" i="663"/>
  <c r="AB101" i="663"/>
  <c r="Z93" i="663"/>
  <c r="V28" i="726"/>
  <c r="AA90" i="663"/>
  <c r="Y16" i="663"/>
  <c r="X32" i="663"/>
  <c r="AA153" i="663"/>
  <c r="Y30" i="663"/>
  <c r="Z25" i="663"/>
  <c r="AH174" i="663"/>
  <c r="X95" i="663"/>
  <c r="AD32" i="663"/>
  <c r="Z155" i="663"/>
  <c r="AB32" i="663"/>
  <c r="AF86" i="663"/>
  <c r="AC90" i="663"/>
  <c r="L31" i="726" a="1"/>
  <c r="AE79" i="663"/>
  <c r="AE81" i="663"/>
  <c r="AD15" i="663"/>
  <c r="AG91" i="663"/>
  <c r="K102" i="663"/>
  <c r="AE96" i="663"/>
  <c r="AA79" i="663"/>
  <c r="AF80" i="663"/>
  <c r="Z160" i="663"/>
  <c r="AB163" i="663"/>
  <c r="M34" i="663"/>
  <c r="Y20" i="663"/>
  <c r="AC155" i="663"/>
  <c r="AD158" i="663"/>
  <c r="AB27" i="663"/>
  <c r="AE29" i="663"/>
  <c r="AC83" i="663"/>
  <c r="X87" i="663"/>
  <c r="AE100" i="663"/>
  <c r="AE161" i="663"/>
  <c r="AA24" i="663"/>
  <c r="AF78" i="663"/>
  <c r="AA86" i="663"/>
  <c r="AC79" i="663"/>
  <c r="AA100" i="663"/>
  <c r="AB160" i="663"/>
  <c r="AF173" i="663"/>
  <c r="AC31" i="663"/>
  <c r="AC21" i="663"/>
  <c r="W33" i="726"/>
  <c r="L32" i="726" a="1"/>
  <c r="Y80" i="663"/>
  <c r="X31" i="663"/>
  <c r="AA157" i="663"/>
  <c r="AD23" i="663"/>
  <c r="Z11" i="663"/>
  <c r="AE21" i="663"/>
  <c r="K30" i="726" a="1"/>
  <c r="X93" i="663"/>
  <c r="W101" i="663"/>
  <c r="AD33" i="663"/>
  <c r="Y167" i="663"/>
  <c r="Y85" i="663"/>
  <c r="AA166" i="663"/>
  <c r="P30" i="726"/>
  <c r="AC156" i="663"/>
  <c r="L27" i="726" a="1"/>
  <c r="X80" i="663"/>
  <c r="AE152" i="663"/>
  <c r="AG100" i="663"/>
  <c r="O173" i="663"/>
  <c r="AD78" i="663"/>
  <c r="S174" i="663"/>
  <c r="Z23" i="663"/>
  <c r="V100" i="663"/>
  <c r="T33" i="663"/>
  <c r="Y11" i="663"/>
  <c r="Z15" i="663"/>
  <c r="Z167" i="663"/>
  <c r="AC96" i="663"/>
  <c r="X81" i="663"/>
  <c r="AF28" i="663"/>
  <c r="W151" i="663"/>
  <c r="AC78" i="663"/>
  <c r="AC168" i="663"/>
  <c r="X22" i="663"/>
  <c r="Z101" i="663"/>
  <c r="W27" i="726"/>
  <c r="AB90" i="663"/>
  <c r="Z153" i="663"/>
  <c r="AD93" i="663"/>
  <c r="AC26" i="663"/>
  <c r="Z27" i="663"/>
  <c r="Z170" i="663"/>
  <c r="Q31" i="726"/>
  <c r="AD154" i="663"/>
  <c r="X17" i="663"/>
  <c r="S101" i="663"/>
  <c r="Y84" i="663"/>
  <c r="S173" i="663"/>
  <c r="Y12" i="663"/>
  <c r="Z154" i="663"/>
  <c r="AA16" i="663"/>
  <c r="R32" i="726"/>
  <c r="AD29" i="663"/>
  <c r="W32" i="726"/>
  <c r="AE31" i="663"/>
  <c r="AF85" i="663"/>
  <c r="U101" i="663"/>
  <c r="AD90" i="663"/>
  <c r="AD31" i="663"/>
  <c r="J34" i="663"/>
  <c r="AG12" i="663"/>
  <c r="Y102" i="663"/>
  <c r="AC29" i="663"/>
  <c r="R33" i="663"/>
  <c r="N29" i="726" a="1"/>
  <c r="O32" i="726"/>
  <c r="L174" i="663"/>
  <c r="R29" i="726"/>
  <c r="AF90" i="663"/>
  <c r="AD163" i="663"/>
  <c r="Q33" i="726"/>
  <c r="R100" i="663"/>
  <c r="Y78" i="663"/>
  <c r="W11" i="663"/>
  <c r="X167" i="663"/>
  <c r="P33" i="663"/>
  <c r="AC14" i="663"/>
  <c r="X27" i="663"/>
  <c r="AE160" i="663"/>
  <c r="AA11" i="663"/>
  <c r="X94" i="663"/>
  <c r="AC170" i="663"/>
  <c r="AD162" i="663"/>
  <c r="K29" i="726" a="1"/>
  <c r="X23" i="663"/>
  <c r="AA33" i="663"/>
  <c r="X79" i="663"/>
  <c r="Y32" i="663"/>
  <c r="AA12" i="663"/>
  <c r="Z159" i="663"/>
  <c r="AC97" i="663"/>
  <c r="P174" i="663"/>
  <c r="Z156" i="663"/>
  <c r="X158" i="663"/>
  <c r="AC169" i="663"/>
  <c r="AB81" i="663"/>
  <c r="AF95" i="663"/>
  <c r="V101" i="663"/>
  <c r="Y154" i="663"/>
  <c r="AE78" i="663"/>
  <c r="J26" i="726" a="1"/>
  <c r="Z18" i="663"/>
  <c r="P173" i="663"/>
  <c r="AA173" i="663"/>
  <c r="AB168" i="663"/>
  <c r="AA97" i="663"/>
  <c r="W31" i="726"/>
  <c r="Y100" i="663"/>
  <c r="W173" i="663"/>
  <c r="K33" i="663"/>
  <c r="AA28" i="663"/>
  <c r="Z95" i="663"/>
  <c r="AB78" i="663"/>
  <c r="Y158" i="663"/>
  <c r="Q33" i="663"/>
  <c r="Y155" i="663"/>
  <c r="T173" i="663"/>
  <c r="Y23" i="663"/>
  <c r="AD94" i="663"/>
  <c r="P101" i="663"/>
  <c r="AB15" i="663"/>
  <c r="AC88" i="663"/>
  <c r="X164" i="663"/>
  <c r="AA26" i="663"/>
  <c r="AA152" i="663"/>
  <c r="Y81" i="663"/>
  <c r="I173" i="663"/>
  <c r="Y79" i="663"/>
  <c r="X85" i="663"/>
  <c r="F173" i="663"/>
  <c r="AE32" i="663"/>
  <c r="Y15" i="663"/>
  <c r="AC87" i="663"/>
  <c r="Z82" i="663"/>
  <c r="Q28" i="726"/>
  <c r="AB83" i="663"/>
  <c r="V26" i="726"/>
  <c r="AE23" i="663"/>
  <c r="AD28" i="663"/>
  <c r="AF170" i="663"/>
  <c r="AE156" i="663"/>
  <c r="AF31" i="663"/>
  <c r="Q173" i="663"/>
  <c r="W34" i="726"/>
  <c r="M175" i="663"/>
  <c r="U173" i="663"/>
  <c r="Z158" i="663"/>
  <c r="Y160" i="663"/>
  <c r="AB16" i="663"/>
  <c r="L100" i="663"/>
  <c r="U100" i="663"/>
  <c r="Z94" i="663"/>
  <c r="K174" i="663"/>
  <c r="Y22" i="663"/>
  <c r="AA32" i="663"/>
  <c r="S100" i="663"/>
  <c r="Z80" i="663"/>
  <c r="X165" i="663"/>
  <c r="AA161" i="663"/>
  <c r="K28" i="726" a="1"/>
  <c r="O100" i="663"/>
  <c r="AB23" i="663"/>
  <c r="M173" i="663"/>
  <c r="AC100" i="663"/>
  <c r="N28" i="726" a="1"/>
  <c r="AC20" i="663"/>
  <c r="U174" i="663"/>
  <c r="AA95" i="663"/>
  <c r="X159" i="663"/>
  <c r="AA151" i="663"/>
  <c r="AF101" i="663"/>
  <c r="AF14" i="663"/>
  <c r="AE14" i="663"/>
  <c r="AC167" i="663"/>
  <c r="AA23" i="663"/>
  <c r="Z91" i="663"/>
  <c r="Z165" i="663"/>
  <c r="Y157" i="663"/>
  <c r="H174" i="663"/>
  <c r="AB20" i="663"/>
  <c r="AF10" i="663"/>
  <c r="R27" i="726"/>
  <c r="W174" i="663"/>
  <c r="AB167" i="663"/>
  <c r="R173" i="663"/>
  <c r="Z89" i="663"/>
  <c r="S28" i="726"/>
  <c r="Z152" i="663"/>
  <c r="K173" i="663"/>
  <c r="V173" i="663"/>
  <c r="X160" i="663"/>
  <c r="AA19" i="663"/>
  <c r="X12" i="663"/>
  <c r="AC160" i="663"/>
  <c r="Z85" i="663"/>
  <c r="L30" i="726" a="1"/>
  <c r="AD13" i="663"/>
  <c r="AA82" i="663"/>
  <c r="AB161" i="663"/>
  <c r="AD81" i="663"/>
  <c r="S33" i="726"/>
  <c r="AB31" i="663"/>
  <c r="X83" i="663"/>
  <c r="R30" i="726"/>
  <c r="K100" i="663"/>
  <c r="X96" i="663"/>
  <c r="AA18" i="663"/>
  <c r="AA170" i="663"/>
  <c r="AB85" i="663"/>
  <c r="AA91" i="663"/>
  <c r="AC23" i="663"/>
  <c r="AG173" i="663"/>
  <c r="AC91" i="663"/>
  <c r="J29" i="726" a="1"/>
  <c r="Y169" i="663"/>
  <c r="R28" i="726"/>
  <c r="S26" i="726"/>
  <c r="AD91" i="663"/>
  <c r="AD157" i="663"/>
  <c r="W100" i="663"/>
  <c r="Y33" i="663"/>
  <c r="AC12" i="663"/>
  <c r="R34" i="663"/>
  <c r="I34" i="663"/>
  <c r="AG97" i="663"/>
  <c r="AA164" i="663"/>
  <c r="AF163" i="663"/>
  <c r="N173" i="663"/>
  <c r="AC84" i="663"/>
  <c r="AE90" i="663"/>
  <c r="AA102" i="663"/>
  <c r="Q34" i="726"/>
  <c r="Y162" i="663"/>
  <c r="AB169" i="663"/>
  <c r="AF23" i="663"/>
  <c r="AE162" i="663"/>
  <c r="U175" i="663"/>
  <c r="AE102" i="663"/>
  <c r="Y34" i="663"/>
  <c r="AC94" i="663"/>
  <c r="AB11" i="663"/>
  <c r="AE24" i="663"/>
  <c r="AD87" i="663"/>
  <c r="AF175" i="663"/>
  <c r="AG14" i="663"/>
  <c r="L102" i="663"/>
  <c r="Z14" i="663"/>
  <c r="AE155" i="663"/>
  <c r="AF81" i="663"/>
  <c r="AG78" i="663"/>
  <c r="Q102" i="663"/>
  <c r="AF158" i="663"/>
  <c r="H33" i="663"/>
  <c r="AF83" i="663"/>
  <c r="AC10" i="663"/>
  <c r="AB34" i="663"/>
  <c r="V34" i="663"/>
  <c r="AF12" i="663"/>
  <c r="V33" i="726"/>
  <c r="AE20" i="663"/>
  <c r="J175" i="663"/>
  <c r="T28" i="726"/>
  <c r="AC157" i="663"/>
  <c r="AE26" i="663"/>
  <c r="AG13" i="663"/>
  <c r="Y175" i="663"/>
  <c r="Y27" i="663"/>
  <c r="AF19" i="663"/>
  <c r="X152" i="663"/>
  <c r="P33" i="726"/>
  <c r="AE92" i="663"/>
  <c r="AG84" i="663"/>
  <c r="AG158" i="663"/>
  <c r="AF167" i="663"/>
  <c r="Y25" i="663"/>
  <c r="S175" i="663"/>
  <c r="AE173" i="663"/>
  <c r="AF26" i="663"/>
  <c r="Z34" i="663"/>
  <c r="P102" i="663"/>
  <c r="K26" i="726" a="1"/>
  <c r="AD89" i="663"/>
  <c r="AE30" i="663"/>
  <c r="W29" i="726"/>
  <c r="AE16" i="663"/>
  <c r="AD83" i="663"/>
  <c r="AH101" i="663"/>
  <c r="J32" i="726" a="1"/>
  <c r="AF160" i="663"/>
  <c r="AF151" i="663"/>
  <c r="AE163" i="663"/>
  <c r="AE101" i="663"/>
  <c r="AF156" i="663"/>
  <c r="K27" i="726" a="1"/>
  <c r="AB97" i="663"/>
  <c r="AA87" i="663"/>
  <c r="G175" i="663"/>
  <c r="AG152" i="663"/>
  <c r="AE86" i="663"/>
  <c r="J174" i="663"/>
  <c r="AF24" i="663"/>
  <c r="Z87" i="663"/>
  <c r="I174" i="663"/>
  <c r="AE87" i="663"/>
  <c r="AF157" i="663"/>
  <c r="AG18" i="663"/>
  <c r="U34" i="663"/>
  <c r="AE88" i="663"/>
  <c r="AE83" i="663"/>
  <c r="AC32" i="663"/>
  <c r="AD24" i="663"/>
  <c r="R175" i="663"/>
  <c r="AE33" i="663"/>
  <c r="AC93" i="663"/>
  <c r="AG164" i="663"/>
  <c r="AG153" i="663"/>
  <c r="AF29" i="663"/>
  <c r="P32" i="726"/>
  <c r="V175" i="663"/>
  <c r="T32" i="726"/>
  <c r="I175" i="663"/>
  <c r="AF79" i="663"/>
  <c r="AB175" i="663"/>
  <c r="AB94" i="663"/>
  <c r="AD34" i="663"/>
  <c r="AF153" i="663"/>
  <c r="Z169" i="663"/>
  <c r="AC95" i="663"/>
  <c r="AA17" i="663"/>
  <c r="Z22" i="663"/>
  <c r="I102" i="663"/>
  <c r="M33" i="663"/>
  <c r="AE94" i="663"/>
  <c r="AG92" i="663"/>
  <c r="S102" i="663"/>
  <c r="V34" i="726"/>
  <c r="AF25" i="663"/>
  <c r="AF22" i="663"/>
  <c r="Y153" i="663"/>
  <c r="Y152" i="663"/>
  <c r="AA175" i="663"/>
  <c r="K34" i="663"/>
  <c r="F175" i="663"/>
  <c r="Q32" i="726"/>
  <c r="X154" i="663"/>
  <c r="AC173" i="663"/>
  <c r="AE27" i="663"/>
  <c r="O175" i="663"/>
  <c r="AF102" i="663"/>
  <c r="K33" i="726" a="1"/>
  <c r="AB30" i="663"/>
  <c r="AD161" i="663"/>
  <c r="Y151" i="663"/>
  <c r="N34" i="726" a="1"/>
  <c r="AG81" i="663"/>
  <c r="AE168" i="663"/>
  <c r="AG27" i="663"/>
  <c r="P175" i="663"/>
  <c r="AG10" i="663"/>
  <c r="AF164" i="663"/>
  <c r="N33" i="726" a="1"/>
  <c r="AF168" i="663"/>
  <c r="AC165" i="663"/>
  <c r="J28" i="726" a="1"/>
  <c r="S34" i="726"/>
  <c r="AG88" i="663"/>
  <c r="AF161" i="663"/>
  <c r="AF154" i="663"/>
  <c r="J33" i="663"/>
  <c r="P34" i="726"/>
  <c r="AG32" i="663"/>
  <c r="AG30" i="663"/>
  <c r="AG79" i="663"/>
  <c r="AG82" i="663"/>
  <c r="AG94" i="663"/>
  <c r="AF89" i="663"/>
  <c r="AD97" i="663"/>
  <c r="Z102" i="663"/>
  <c r="AD102" i="663"/>
  <c r="AA103" i="663"/>
  <c r="AE158" i="663"/>
  <c r="AG33" i="663"/>
  <c r="X89" i="663"/>
  <c r="AG163" i="663"/>
  <c r="AF97" i="663"/>
  <c r="AG161" i="663"/>
  <c r="AB162" i="663"/>
  <c r="Z83" i="663"/>
  <c r="AE157" i="663"/>
  <c r="T102" i="663"/>
  <c r="AG159" i="663"/>
  <c r="AE18" i="663"/>
  <c r="X10" i="663"/>
  <c r="AF11" i="663"/>
  <c r="W102" i="663"/>
  <c r="AG96" i="663"/>
  <c r="AC152" i="663"/>
  <c r="AA89" i="663"/>
  <c r="X170" i="663"/>
  <c r="AG170" i="663"/>
  <c r="AC34" i="663"/>
  <c r="AB79" i="663"/>
  <c r="AB164" i="663"/>
  <c r="AC13" i="663"/>
  <c r="AG162" i="663"/>
  <c r="H175" i="663"/>
  <c r="AG11" i="663"/>
  <c r="Y10" i="663"/>
  <c r="AC102" i="663"/>
  <c r="AA34" i="663"/>
  <c r="L175" i="663"/>
  <c r="AA169" i="663"/>
  <c r="N27" i="726" a="1"/>
  <c r="U102" i="663"/>
  <c r="AF82" i="663"/>
  <c r="AC25" i="663"/>
  <c r="T175" i="663"/>
  <c r="N100" i="663"/>
  <c r="AG157" i="663"/>
  <c r="Y13" i="663"/>
  <c r="AF88" i="663"/>
  <c r="AG31" i="663"/>
  <c r="Y95" i="663"/>
  <c r="AD175" i="663"/>
  <c r="X90" i="663"/>
  <c r="AA85" i="663"/>
  <c r="AC158" i="663"/>
  <c r="AH100" i="663"/>
  <c r="AD95" i="663"/>
  <c r="U34" i="726"/>
  <c r="Y19" i="663"/>
  <c r="T27" i="726"/>
  <c r="X175" i="663"/>
  <c r="X102" i="663"/>
  <c r="O33" i="726"/>
  <c r="X173" i="663"/>
  <c r="Y97" i="663"/>
  <c r="AG24" i="663"/>
  <c r="N35" i="726" a="1"/>
  <c r="AH175" i="663"/>
  <c r="AG89" i="663"/>
  <c r="AE169" i="663"/>
  <c r="Q174" i="663"/>
  <c r="Z92" i="663"/>
  <c r="O34" i="726"/>
  <c r="T26" i="726"/>
  <c r="AG25" i="663"/>
  <c r="N175" i="663"/>
  <c r="AC11" i="663"/>
  <c r="Y174" i="663"/>
  <c r="AD96" i="663"/>
  <c r="AC85" i="663"/>
  <c r="AG17" i="663"/>
  <c r="V102" i="663"/>
  <c r="AD80" i="663"/>
  <c r="Q100" i="663"/>
  <c r="AD156" i="663"/>
  <c r="AD151" i="663"/>
  <c r="J102" i="663"/>
  <c r="AG21" i="663"/>
  <c r="F102" i="663"/>
  <c r="AC162" i="663"/>
  <c r="T174" i="663"/>
  <c r="M101" i="663"/>
  <c r="AC27" i="663"/>
  <c r="S33" i="663"/>
  <c r="Z175" i="663"/>
  <c r="AG90" i="663"/>
  <c r="AD169" i="663"/>
  <c r="AE167" i="663"/>
  <c r="AD19" i="663"/>
  <c r="AF20" i="663"/>
  <c r="AG83" i="663"/>
  <c r="AD153" i="663"/>
  <c r="AA80" i="663"/>
  <c r="Z19" i="663"/>
  <c r="L33" i="726" a="1"/>
  <c r="AE15" i="663"/>
  <c r="R102" i="663"/>
  <c r="M102" i="663"/>
  <c r="AG102" i="663"/>
  <c r="Z79" i="663"/>
  <c r="AE22" i="663"/>
  <c r="AB155" i="663"/>
  <c r="AD92" i="663"/>
  <c r="AF13" i="663"/>
  <c r="AF34" i="663"/>
  <c r="R33" i="726"/>
  <c r="X162" i="663"/>
  <c r="AA92" i="663"/>
  <c r="AD174" i="663"/>
  <c r="N34" i="663"/>
  <c r="AG29" i="663"/>
  <c r="W175" i="663"/>
  <c r="X92" i="663"/>
  <c r="AC92" i="663"/>
  <c r="G174" i="663"/>
  <c r="T34" i="663"/>
  <c r="AC17" i="663"/>
  <c r="Y88" i="663"/>
  <c r="AF30" i="663"/>
  <c r="P34" i="663"/>
  <c r="K175" i="663"/>
  <c r="AG95" i="663"/>
  <c r="AG156" i="663"/>
  <c r="AA29" i="663"/>
  <c r="X15" i="663"/>
  <c r="Y24" i="663"/>
  <c r="X169" i="663"/>
  <c r="AF84" i="663"/>
  <c r="Q175" i="663"/>
  <c r="AG26" i="663"/>
  <c r="AG22" i="663"/>
  <c r="Z16" i="663"/>
  <c r="Z32" i="663"/>
  <c r="G101" i="663"/>
  <c r="AB173" i="663"/>
  <c r="AG15" i="663"/>
  <c r="AG155" i="663"/>
  <c r="AB22" i="663"/>
  <c r="AF17" i="663"/>
  <c r="AG166" i="663"/>
  <c r="AC33" i="663"/>
  <c r="AG169" i="663"/>
  <c r="AG19" i="663"/>
  <c r="AF159" i="663"/>
  <c r="J34" i="726" a="1"/>
  <c r="AB154" i="663"/>
  <c r="AG16" i="663"/>
  <c r="Z30" i="663"/>
  <c r="AA84" i="663"/>
  <c r="G33" i="663"/>
  <c r="Y161" i="663"/>
  <c r="Q30" i="726"/>
  <c r="G102" i="663"/>
  <c r="AF15" i="663"/>
  <c r="K32" i="726" a="1"/>
  <c r="N32" i="726" a="1"/>
  <c r="AG34" i="663"/>
  <c r="AG160" i="663"/>
  <c r="AG175" i="663"/>
  <c r="Z173" i="663"/>
  <c r="AD30" i="663"/>
  <c r="AF169" i="663"/>
  <c r="L101" i="663"/>
  <c r="AG85" i="663"/>
  <c r="G34" i="663"/>
  <c r="F34" i="663"/>
  <c r="AG165" i="663"/>
  <c r="AG154" i="663"/>
  <c r="AA93" i="663"/>
  <c r="AE175" i="663"/>
  <c r="R34" i="726"/>
  <c r="AH102" i="663"/>
  <c r="AE34" i="663"/>
  <c r="AG20" i="663"/>
  <c r="AA88" i="663"/>
  <c r="U33" i="726"/>
  <c r="Z21" i="663"/>
  <c r="AE85" i="663"/>
  <c r="AG87" i="663"/>
  <c r="AG23" i="663"/>
  <c r="H34" i="663"/>
  <c r="N101" i="663"/>
  <c r="U31" i="726"/>
  <c r="AF33" i="663"/>
  <c r="P29" i="726"/>
  <c r="N102" i="663"/>
  <c r="O102" i="663"/>
  <c r="AG167" i="663"/>
  <c r="AA165" i="663"/>
  <c r="AF93" i="663"/>
  <c r="S32" i="726"/>
  <c r="AE80" i="663"/>
  <c r="H102" i="663"/>
  <c r="AB29" i="663"/>
  <c r="AC15" i="663"/>
  <c r="X11" i="663"/>
  <c r="AG93" i="663"/>
  <c r="AB102" i="663"/>
  <c r="Q34" i="663"/>
  <c r="V30" i="726"/>
  <c r="T30" i="726" s="1"/>
  <c r="AE151" i="663"/>
  <c r="X34" i="663"/>
  <c r="L34" i="663"/>
  <c r="AG168" i="663"/>
  <c r="K34" i="726" a="1"/>
  <c r="AG86" i="663"/>
  <c r="O34" i="663"/>
  <c r="AH161" i="663"/>
  <c r="AF35" i="663"/>
  <c r="J176" i="663"/>
  <c r="AH155" i="663"/>
  <c r="AH18" i="663"/>
  <c r="AH84" i="663"/>
  <c r="K35" i="663"/>
  <c r="V35" i="663"/>
  <c r="AH166" i="663"/>
  <c r="L35" i="663"/>
  <c r="AH159" i="663"/>
  <c r="AA176" i="663"/>
  <c r="AH82" i="663"/>
  <c r="I103" i="663"/>
  <c r="AH167" i="663"/>
  <c r="AH169" i="663"/>
  <c r="I35" i="663"/>
  <c r="R35" i="663"/>
  <c r="K176" i="663"/>
  <c r="AG35" i="663"/>
  <c r="V103" i="663"/>
  <c r="W103" i="663"/>
  <c r="AH28" i="663"/>
  <c r="G176" i="663"/>
  <c r="F103" i="663"/>
  <c r="AB35" i="663"/>
  <c r="AB103" i="663"/>
  <c r="AH26" i="663"/>
  <c r="AH22" i="663"/>
  <c r="T103" i="663"/>
  <c r="AH164" i="663"/>
  <c r="AH152" i="663"/>
  <c r="AH151" i="663"/>
  <c r="X35" i="663"/>
  <c r="AG151" i="663"/>
  <c r="J35" i="726" a="1"/>
  <c r="V35" i="726"/>
  <c r="AH16" i="663"/>
  <c r="R36" i="726"/>
  <c r="AH25" i="663"/>
  <c r="AH81" i="663"/>
  <c r="N103" i="663"/>
  <c r="AD35" i="663"/>
  <c r="AH31" i="663"/>
  <c r="AH91" i="663"/>
  <c r="AH160" i="663"/>
  <c r="R176" i="663"/>
  <c r="U176" i="663"/>
  <c r="Z176" i="663"/>
  <c r="S35" i="726"/>
  <c r="S35" i="663"/>
  <c r="AH78" i="663"/>
  <c r="AH24" i="663"/>
  <c r="P35" i="663"/>
  <c r="P103" i="663"/>
  <c r="Y176" i="663"/>
  <c r="AH17" i="663"/>
  <c r="AA35" i="663"/>
  <c r="AH96" i="663"/>
  <c r="AH165" i="663"/>
  <c r="AD176" i="663"/>
  <c r="T29" i="726"/>
  <c r="V176" i="663"/>
  <c r="AC103" i="663"/>
  <c r="O35" i="726"/>
  <c r="AH88" i="663"/>
  <c r="O103" i="663"/>
  <c r="R35" i="726"/>
  <c r="M35" i="663"/>
  <c r="J35" i="663"/>
  <c r="X176" i="663"/>
  <c r="S103" i="663"/>
  <c r="P176" i="663"/>
  <c r="AH163" i="663"/>
  <c r="Q103" i="663"/>
  <c r="AH89" i="663"/>
  <c r="J103" i="663"/>
  <c r="K35" i="726" a="1"/>
  <c r="AH92" i="663"/>
  <c r="AH94" i="663"/>
  <c r="AH13" i="663"/>
  <c r="N35" i="663"/>
  <c r="T34" i="726"/>
  <c r="AC35" i="663"/>
  <c r="AH171" i="663"/>
  <c r="AH172" i="663"/>
  <c r="AH99" i="663"/>
  <c r="AH98" i="663"/>
  <c r="Q35" i="663"/>
  <c r="AH170" i="663"/>
  <c r="AG103" i="663"/>
  <c r="L35" i="726" a="1"/>
  <c r="L103" i="663"/>
  <c r="AH103" i="663"/>
  <c r="AH10" i="663"/>
  <c r="AH11" i="663"/>
  <c r="X103" i="663"/>
  <c r="H103" i="663"/>
  <c r="Y103" i="663"/>
  <c r="AH156" i="663"/>
  <c r="AH95" i="663"/>
  <c r="P35" i="726"/>
  <c r="H35" i="663"/>
  <c r="AH30" i="663"/>
  <c r="U36" i="726"/>
  <c r="K103" i="663"/>
  <c r="AD103" i="663"/>
  <c r="AC176" i="663"/>
  <c r="AH153" i="663"/>
  <c r="G103" i="663"/>
  <c r="AF103" i="663"/>
  <c r="AH34" i="663"/>
  <c r="W35" i="726"/>
  <c r="T35" i="663"/>
  <c r="H176" i="663"/>
  <c r="AH29" i="663"/>
  <c r="W35" i="663"/>
  <c r="Q176" i="663"/>
  <c r="S176" i="663"/>
  <c r="U35" i="726"/>
  <c r="U103" i="663"/>
  <c r="T176" i="663"/>
  <c r="AH83" i="663"/>
  <c r="AH162" i="663"/>
  <c r="F35" i="663"/>
  <c r="AE176" i="663"/>
  <c r="S36" i="726"/>
  <c r="AH21" i="663"/>
  <c r="AH80" i="663"/>
  <c r="AF176" i="663"/>
  <c r="AH27" i="663"/>
  <c r="AH33" i="663"/>
  <c r="AH168" i="663"/>
  <c r="AH32" i="663"/>
  <c r="AH20" i="663"/>
  <c r="AH19" i="663"/>
  <c r="AH15" i="663"/>
  <c r="R103" i="663"/>
  <c r="O35" i="663"/>
  <c r="AE35" i="663"/>
  <c r="I176" i="663"/>
  <c r="T31" i="726"/>
  <c r="AG176" i="663"/>
  <c r="AH90" i="663"/>
  <c r="AH23" i="663"/>
  <c r="Y35" i="663"/>
  <c r="M103" i="663"/>
  <c r="F176" i="663"/>
  <c r="AH85" i="663"/>
  <c r="AH12" i="663"/>
  <c r="AH14" i="663"/>
  <c r="G35" i="663"/>
  <c r="AH35" i="663"/>
  <c r="AH79" i="663"/>
  <c r="O176" i="663"/>
  <c r="AH157" i="663"/>
  <c r="Q35" i="726"/>
  <c r="AH176" i="663"/>
  <c r="AH97" i="663"/>
  <c r="W176" i="663"/>
  <c r="U35" i="663"/>
  <c r="L176" i="663"/>
  <c r="AH87" i="663"/>
  <c r="Z103" i="663"/>
  <c r="Z35" i="663"/>
  <c r="AB176" i="663"/>
  <c r="M176" i="663"/>
  <c r="AH93" i="663"/>
  <c r="AH158" i="663"/>
  <c r="AH86" i="663"/>
  <c r="AE103" i="663"/>
  <c r="AH154" i="663"/>
  <c r="N176" i="663"/>
  <c r="K34" i="726" l="1"/>
  <c r="N32" i="726"/>
  <c r="I32" i="726" s="1"/>
  <c r="K32" i="726"/>
  <c r="X30" i="726"/>
  <c r="J34" i="726"/>
  <c r="L33" i="726"/>
  <c r="N35" i="726"/>
  <c r="I35" i="726" s="1"/>
  <c r="N27" i="726"/>
  <c r="I27" i="726" s="1"/>
  <c r="J28" i="726"/>
  <c r="N33" i="726"/>
  <c r="I33" i="726" s="1"/>
  <c r="N34" i="726"/>
  <c r="I34" i="726" s="1"/>
  <c r="K33" i="726"/>
  <c r="X32" i="726"/>
  <c r="K27" i="726"/>
  <c r="J32" i="726"/>
  <c r="K26" i="726"/>
  <c r="X34" i="726"/>
  <c r="J29" i="726"/>
  <c r="L30" i="726"/>
  <c r="N28" i="726"/>
  <c r="I28" i="726" s="1"/>
  <c r="K28" i="726"/>
  <c r="X28" i="726"/>
  <c r="J26" i="726"/>
  <c r="K29" i="726"/>
  <c r="X33" i="726"/>
  <c r="M32" i="726" a="1"/>
  <c r="M32" i="726" s="1"/>
  <c r="N29" i="726"/>
  <c r="I29" i="726" s="1"/>
  <c r="X31" i="726"/>
  <c r="L27" i="726"/>
  <c r="K30" i="726"/>
  <c r="L32" i="726"/>
  <c r="L31" i="726"/>
  <c r="L28" i="726"/>
  <c r="J30" i="726"/>
  <c r="N31" i="726"/>
  <c r="I31" i="726" s="1"/>
  <c r="X27" i="726"/>
  <c r="M26" i="726" a="1"/>
  <c r="M26" i="726" s="1"/>
  <c r="K31" i="726"/>
  <c r="M28" i="726" a="1"/>
  <c r="M28" i="726" s="1"/>
  <c r="L34" i="726"/>
  <c r="M30" i="726" a="1"/>
  <c r="M30" i="726" s="1"/>
  <c r="N30" i="726"/>
  <c r="I30" i="726" s="1"/>
  <c r="J33" i="726"/>
  <c r="M27" i="726" a="1"/>
  <c r="M27" i="726" s="1"/>
  <c r="X26" i="726"/>
  <c r="J27" i="726"/>
  <c r="L29" i="726"/>
  <c r="X29" i="726"/>
  <c r="J31" i="726"/>
  <c r="L26" i="726"/>
  <c r="N26" i="726"/>
  <c r="I26" i="726" s="1"/>
  <c r="M29" i="726" a="1"/>
  <c r="M29" i="726" s="1"/>
  <c r="M31" i="726" a="1"/>
  <c r="M31" i="726" s="1"/>
  <c r="B177" i="663"/>
  <c r="B36" i="663"/>
  <c r="X35" i="726"/>
  <c r="B104" i="663"/>
  <c r="J35" i="726"/>
  <c r="L35" i="726"/>
  <c r="K35" i="726"/>
  <c r="B37" i="726"/>
  <c r="AI9" i="663"/>
  <c r="M34" i="726" a="1"/>
  <c r="AI15" i="663"/>
  <c r="AI96" i="663"/>
  <c r="AI155" i="663"/>
  <c r="P36" i="726"/>
  <c r="AI165" i="663"/>
  <c r="AI161" i="663"/>
  <c r="AI28" i="663"/>
  <c r="AI10" i="663"/>
  <c r="AI157" i="663"/>
  <c r="AI158" i="663"/>
  <c r="AI88" i="663"/>
  <c r="AI22" i="663"/>
  <c r="AI13" i="663"/>
  <c r="AI35" i="663"/>
  <c r="AI87" i="663"/>
  <c r="O36" i="726"/>
  <c r="T33" i="726"/>
  <c r="AI153" i="663"/>
  <c r="AI84" i="663"/>
  <c r="AI30" i="663"/>
  <c r="Q36" i="726"/>
  <c r="AI20" i="663"/>
  <c r="AI27" i="663"/>
  <c r="R104" i="663"/>
  <c r="AI92" i="663"/>
  <c r="AI29" i="663"/>
  <c r="AI18" i="663"/>
  <c r="AI34" i="663"/>
  <c r="AI103" i="663"/>
  <c r="AI176" i="663"/>
  <c r="AI175" i="663"/>
  <c r="AI101" i="663"/>
  <c r="AI102" i="663"/>
  <c r="AI100" i="663"/>
  <c r="AI174" i="663"/>
  <c r="AI173" i="663"/>
  <c r="AI171" i="663"/>
  <c r="AI172" i="663"/>
  <c r="AI98" i="663"/>
  <c r="AI99" i="663"/>
  <c r="L36" i="726" a="1"/>
  <c r="AI17" i="663"/>
  <c r="AI82" i="663"/>
  <c r="AI168" i="663"/>
  <c r="AI33" i="663"/>
  <c r="AI89" i="663"/>
  <c r="AI32" i="663"/>
  <c r="AI85" i="663"/>
  <c r="AI156" i="663"/>
  <c r="AI26" i="663"/>
  <c r="AI24" i="663"/>
  <c r="AI16" i="663"/>
  <c r="AI19" i="663"/>
  <c r="J36" i="726" a="1"/>
  <c r="AI80" i="663"/>
  <c r="AI90" i="663"/>
  <c r="AI83" i="663"/>
  <c r="AI95" i="663"/>
  <c r="AI79" i="663"/>
  <c r="AI97" i="663"/>
  <c r="AI166" i="663"/>
  <c r="AI81" i="663"/>
  <c r="AI21" i="663"/>
  <c r="N36" i="726" a="1"/>
  <c r="AI151" i="663"/>
  <c r="AI167" i="663"/>
  <c r="AI152" i="663"/>
  <c r="AI25" i="663"/>
  <c r="K36" i="726" a="1"/>
  <c r="AI23" i="663"/>
  <c r="T35" i="726"/>
  <c r="AI86" i="663"/>
  <c r="AI14" i="663"/>
  <c r="AI164" i="663"/>
  <c r="W36" i="726"/>
  <c r="AI94" i="663"/>
  <c r="AI78" i="663"/>
  <c r="AI11" i="663"/>
  <c r="V36" i="726"/>
  <c r="AI93" i="663"/>
  <c r="AI12" i="663"/>
  <c r="AI159" i="663"/>
  <c r="AI162" i="663"/>
  <c r="AI154" i="663"/>
  <c r="AI163" i="663"/>
  <c r="AI31" i="663"/>
  <c r="AI169" i="663"/>
  <c r="AI91" i="663"/>
  <c r="AI170" i="663"/>
  <c r="AI160" i="663"/>
  <c r="W37" i="726"/>
  <c r="M33" i="726" l="1" a="1"/>
  <c r="M33" i="726" s="1"/>
  <c r="B178" i="663"/>
  <c r="B37" i="663"/>
  <c r="X36" i="726"/>
  <c r="B105" i="663"/>
  <c r="M34" i="726"/>
  <c r="N36" i="726"/>
  <c r="I36" i="726" s="1"/>
  <c r="L36" i="726"/>
  <c r="K36" i="726"/>
  <c r="J36" i="726"/>
  <c r="B38" i="726"/>
  <c r="AJ9" i="663"/>
  <c r="M35" i="726" a="1"/>
  <c r="J104" i="663"/>
  <c r="AJ95" i="663"/>
  <c r="AJ93" i="663"/>
  <c r="U104" i="663"/>
  <c r="K177" i="663"/>
  <c r="X36" i="663"/>
  <c r="AJ152" i="663"/>
  <c r="N36" i="663"/>
  <c r="AJ157" i="663"/>
  <c r="AG177" i="663"/>
  <c r="J177" i="663"/>
  <c r="AJ89" i="663"/>
  <c r="AJ88" i="663"/>
  <c r="AJ32" i="663"/>
  <c r="AJ169" i="663"/>
  <c r="N104" i="663"/>
  <c r="K104" i="663"/>
  <c r="AJ91" i="663"/>
  <c r="AE36" i="663"/>
  <c r="AJ85" i="663"/>
  <c r="AF104" i="663"/>
  <c r="AJ18" i="663"/>
  <c r="AB37" i="663"/>
  <c r="Q38" i="726"/>
  <c r="X104" i="663"/>
  <c r="AJ165" i="663"/>
  <c r="M36" i="663"/>
  <c r="I104" i="663"/>
  <c r="J105" i="663"/>
  <c r="AA36" i="663"/>
  <c r="M177" i="663"/>
  <c r="O177" i="663"/>
  <c r="AJ79" i="663"/>
  <c r="J37" i="726" a="1"/>
  <c r="AB177" i="663"/>
  <c r="U37" i="726"/>
  <c r="S177" i="663"/>
  <c r="G177" i="663"/>
  <c r="AJ158" i="663"/>
  <c r="AJ10" i="663"/>
  <c r="AG104" i="663"/>
  <c r="AJ104" i="663"/>
  <c r="AJ24" i="663"/>
  <c r="K37" i="726" a="1"/>
  <c r="AJ21" i="663"/>
  <c r="AJ160" i="663"/>
  <c r="V37" i="726"/>
  <c r="AF177" i="663"/>
  <c r="AJ28" i="663"/>
  <c r="T105" i="663"/>
  <c r="AJ90" i="663"/>
  <c r="AC36" i="663"/>
  <c r="Q177" i="663"/>
  <c r="G104" i="663"/>
  <c r="AJ86" i="663"/>
  <c r="L37" i="726" a="1"/>
  <c r="Z177" i="663"/>
  <c r="AJ177" i="663"/>
  <c r="L104" i="663"/>
  <c r="W105" i="663"/>
  <c r="AJ170" i="663"/>
  <c r="AJ156" i="663"/>
  <c r="AI177" i="663"/>
  <c r="K36" i="663"/>
  <c r="Y177" i="663"/>
  <c r="AJ103" i="663"/>
  <c r="AJ176" i="663"/>
  <c r="AJ175" i="663"/>
  <c r="AJ102" i="663"/>
  <c r="AJ173" i="663"/>
  <c r="AJ174" i="663"/>
  <c r="AJ100" i="663"/>
  <c r="AJ101" i="663"/>
  <c r="AJ172" i="663"/>
  <c r="AJ99" i="663"/>
  <c r="AJ98" i="663"/>
  <c r="AJ171" i="663"/>
  <c r="AD177" i="663"/>
  <c r="AJ20" i="663"/>
  <c r="F36" i="663"/>
  <c r="AG36" i="663"/>
  <c r="AJ30" i="663"/>
  <c r="L36" i="663"/>
  <c r="AJ94" i="663"/>
  <c r="AJ81" i="663"/>
  <c r="AE177" i="663"/>
  <c r="F104" i="663"/>
  <c r="AI104" i="663"/>
  <c r="AJ166" i="663"/>
  <c r="AJ33" i="663"/>
  <c r="AJ34" i="663"/>
  <c r="J37" i="663"/>
  <c r="P36" i="663"/>
  <c r="AJ167" i="663"/>
  <c r="Q37" i="663"/>
  <c r="Y104" i="663"/>
  <c r="AJ12" i="663"/>
  <c r="AA104" i="663"/>
  <c r="Q36" i="663"/>
  <c r="AJ92" i="663"/>
  <c r="P37" i="663"/>
  <c r="T36" i="726"/>
  <c r="AJ97" i="663"/>
  <c r="L37" i="663"/>
  <c r="AE104" i="663"/>
  <c r="AJ14" i="663"/>
  <c r="AB104" i="663"/>
  <c r="T104" i="663"/>
  <c r="Z104" i="663"/>
  <c r="V177" i="663"/>
  <c r="AJ155" i="663"/>
  <c r="M37" i="663"/>
  <c r="AJ78" i="663"/>
  <c r="AC177" i="663"/>
  <c r="AJ31" i="663"/>
  <c r="AJ11" i="663"/>
  <c r="AJ36" i="663"/>
  <c r="S36" i="663"/>
  <c r="AJ164" i="663"/>
  <c r="AF36" i="663"/>
  <c r="V104" i="663"/>
  <c r="N37" i="726" a="1"/>
  <c r="P177" i="663"/>
  <c r="AJ29" i="663"/>
  <c r="H104" i="663"/>
  <c r="T36" i="663"/>
  <c r="AH36" i="663"/>
  <c r="F177" i="663"/>
  <c r="R37" i="726"/>
  <c r="X177" i="663"/>
  <c r="AJ161" i="663"/>
  <c r="R36" i="663"/>
  <c r="AJ84" i="663"/>
  <c r="S37" i="726"/>
  <c r="N177" i="663"/>
  <c r="AJ15" i="663"/>
  <c r="G36" i="663"/>
  <c r="AJ16" i="663"/>
  <c r="O37" i="726"/>
  <c r="AJ25" i="663"/>
  <c r="AJ154" i="663"/>
  <c r="O104" i="663"/>
  <c r="AH177" i="663"/>
  <c r="AJ151" i="663"/>
  <c r="AJ168" i="663"/>
  <c r="S104" i="663"/>
  <c r="AJ80" i="663"/>
  <c r="AJ19" i="663"/>
  <c r="AI37" i="663"/>
  <c r="M104" i="663"/>
  <c r="U177" i="663"/>
  <c r="T177" i="663"/>
  <c r="AD36" i="663"/>
  <c r="AJ17" i="663"/>
  <c r="P37" i="726"/>
  <c r="AJ87" i="663"/>
  <c r="AB36" i="663"/>
  <c r="I177" i="663"/>
  <c r="U36" i="663"/>
  <c r="AJ159" i="663"/>
  <c r="I36" i="663"/>
  <c r="AC104" i="663"/>
  <c r="AJ162" i="663"/>
  <c r="AJ83" i="663"/>
  <c r="AJ22" i="663"/>
  <c r="L177" i="663"/>
  <c r="Y36" i="663"/>
  <c r="AJ23" i="663"/>
  <c r="Z36" i="663"/>
  <c r="P104" i="663"/>
  <c r="AJ153" i="663"/>
  <c r="AJ163" i="663"/>
  <c r="AA177" i="663"/>
  <c r="AJ27" i="663"/>
  <c r="V36" i="663"/>
  <c r="H36" i="663"/>
  <c r="AD104" i="663"/>
  <c r="J36" i="663"/>
  <c r="AJ13" i="663"/>
  <c r="AJ26" i="663"/>
  <c r="W104" i="663"/>
  <c r="AJ35" i="663"/>
  <c r="V105" i="663"/>
  <c r="Q104" i="663"/>
  <c r="W36" i="663"/>
  <c r="R177" i="663"/>
  <c r="AJ96" i="663"/>
  <c r="AH104" i="663"/>
  <c r="Q37" i="726"/>
  <c r="AJ82" i="663"/>
  <c r="W177" i="663"/>
  <c r="H177" i="663"/>
  <c r="O36" i="663"/>
  <c r="AI36" i="663"/>
  <c r="B179" i="663" l="1"/>
  <c r="B38" i="663"/>
  <c r="X37" i="726"/>
  <c r="B106" i="663"/>
  <c r="M35" i="726"/>
  <c r="N37" i="726"/>
  <c r="I37" i="726" s="1"/>
  <c r="K37" i="726"/>
  <c r="L37" i="726"/>
  <c r="J37" i="726"/>
  <c r="B39" i="726"/>
  <c r="B39" i="663" s="1"/>
  <c r="AK9" i="663"/>
  <c r="N105" i="663"/>
  <c r="AD37" i="663"/>
  <c r="X37" i="663"/>
  <c r="S37" i="663"/>
  <c r="K37" i="663"/>
  <c r="K105" i="663"/>
  <c r="M105" i="663"/>
  <c r="N37" i="663"/>
  <c r="AA105" i="663"/>
  <c r="AJ105" i="663"/>
  <c r="Y105" i="663"/>
  <c r="AK104" i="663"/>
  <c r="AK177" i="663"/>
  <c r="AK103" i="663"/>
  <c r="AK176" i="663"/>
  <c r="AK101" i="663"/>
  <c r="AK102" i="663"/>
  <c r="AK174" i="663"/>
  <c r="AK100" i="663"/>
  <c r="AK175" i="663"/>
  <c r="AK173" i="663"/>
  <c r="AK171" i="663"/>
  <c r="AK172" i="663"/>
  <c r="AK99" i="663"/>
  <c r="AK98" i="663"/>
  <c r="AF37" i="663"/>
  <c r="Z105" i="663"/>
  <c r="AD105" i="663"/>
  <c r="Q105" i="663"/>
  <c r="R105" i="663"/>
  <c r="O105" i="663"/>
  <c r="AC37" i="663"/>
  <c r="H105" i="663"/>
  <c r="U105" i="663"/>
  <c r="AE105" i="663"/>
  <c r="AA37" i="663"/>
  <c r="I37" i="663"/>
  <c r="O37" i="663"/>
  <c r="U37" i="663"/>
  <c r="AJ37" i="663"/>
  <c r="AB105" i="663"/>
  <c r="V37" i="663"/>
  <c r="AH37" i="663"/>
  <c r="I105" i="663"/>
  <c r="AC105" i="663"/>
  <c r="F105" i="663"/>
  <c r="AF105" i="663"/>
  <c r="P105" i="663"/>
  <c r="Y37" i="663"/>
  <c r="AI105" i="663"/>
  <c r="AG37" i="663"/>
  <c r="H37" i="663"/>
  <c r="AG105" i="663"/>
  <c r="G105" i="663"/>
  <c r="X105" i="663"/>
  <c r="AH105" i="663"/>
  <c r="T37" i="663"/>
  <c r="AE37" i="663"/>
  <c r="S105" i="663"/>
  <c r="Z37" i="663"/>
  <c r="AK105" i="663"/>
  <c r="G37" i="663"/>
  <c r="L105" i="663"/>
  <c r="F37" i="663"/>
  <c r="W37" i="663"/>
  <c r="R37" i="663"/>
  <c r="B107" i="663" l="1"/>
  <c r="B180" i="663"/>
  <c r="B40" i="726"/>
  <c r="B40" i="663" s="1"/>
  <c r="B108" i="663" l="1"/>
  <c r="B181" i="663"/>
  <c r="B41" i="726"/>
  <c r="B41" i="663" s="1"/>
  <c r="AL9" i="663"/>
  <c r="M36" i="726" a="1"/>
  <c r="AK162" i="663"/>
  <c r="X179" i="663"/>
  <c r="G39" i="663"/>
  <c r="K39" i="663"/>
  <c r="AC106" i="663"/>
  <c r="G178" i="663"/>
  <c r="R38" i="726"/>
  <c r="AK178" i="663"/>
  <c r="AK83" i="663"/>
  <c r="K38" i="726" a="1"/>
  <c r="U39" i="663"/>
  <c r="AK169" i="663"/>
  <c r="Y179" i="663"/>
  <c r="Q178" i="663"/>
  <c r="J40" i="726" a="1"/>
  <c r="AK39" i="663"/>
  <c r="AK82" i="663"/>
  <c r="AJ179" i="663"/>
  <c r="AB39" i="663"/>
  <c r="AK160" i="663"/>
  <c r="AK80" i="663"/>
  <c r="R179" i="663"/>
  <c r="AK154" i="663"/>
  <c r="AK28" i="663"/>
  <c r="AK151" i="663"/>
  <c r="AK164" i="663"/>
  <c r="K178" i="663"/>
  <c r="AK20" i="663"/>
  <c r="AH178" i="663"/>
  <c r="AK95" i="663"/>
  <c r="AB106" i="663"/>
  <c r="AK79" i="663"/>
  <c r="AK166" i="663"/>
  <c r="F39" i="663"/>
  <c r="I178" i="663"/>
  <c r="Q39" i="663"/>
  <c r="N106" i="663"/>
  <c r="AK14" i="663"/>
  <c r="J178" i="663"/>
  <c r="L179" i="663"/>
  <c r="L40" i="726" a="1"/>
  <c r="K179" i="663"/>
  <c r="S178" i="663"/>
  <c r="W40" i="726"/>
  <c r="R178" i="663"/>
  <c r="AG179" i="663"/>
  <c r="U38" i="663"/>
  <c r="AK156" i="663"/>
  <c r="AH38" i="663"/>
  <c r="J39" i="663"/>
  <c r="Y38" i="663"/>
  <c r="AI38" i="663"/>
  <c r="AG106" i="663"/>
  <c r="V39" i="663"/>
  <c r="V38" i="726"/>
  <c r="AC38" i="663"/>
  <c r="AE39" i="663"/>
  <c r="AK153" i="663"/>
  <c r="AF38" i="663"/>
  <c r="AF39" i="663"/>
  <c r="AK36" i="663"/>
  <c r="P39" i="663"/>
  <c r="AE106" i="663"/>
  <c r="J38" i="663"/>
  <c r="S106" i="663"/>
  <c r="AL105" i="663"/>
  <c r="AL177" i="663"/>
  <c r="AL104" i="663"/>
  <c r="AL176" i="663"/>
  <c r="AL103" i="663"/>
  <c r="AL102" i="663"/>
  <c r="AL174" i="663"/>
  <c r="AL175" i="663"/>
  <c r="AL173" i="663"/>
  <c r="AL101" i="663"/>
  <c r="AL100" i="663"/>
  <c r="AL171" i="663"/>
  <c r="AL98" i="663"/>
  <c r="AL99" i="663"/>
  <c r="AL172" i="663"/>
  <c r="AK97" i="663"/>
  <c r="P106" i="663"/>
  <c r="W38" i="726"/>
  <c r="AK30" i="663"/>
  <c r="Y178" i="663"/>
  <c r="AG38" i="663"/>
  <c r="F179" i="663"/>
  <c r="AK24" i="663"/>
  <c r="AK17" i="663"/>
  <c r="AD179" i="663"/>
  <c r="AK89" i="663"/>
  <c r="J38" i="726" a="1"/>
  <c r="AK33" i="663"/>
  <c r="AD39" i="663"/>
  <c r="AK92" i="663"/>
  <c r="AK31" i="663"/>
  <c r="O40" i="726"/>
  <c r="Q179" i="663"/>
  <c r="AK163" i="663"/>
  <c r="AK38" i="663"/>
  <c r="H178" i="663"/>
  <c r="N38" i="663"/>
  <c r="AD106" i="663"/>
  <c r="P38" i="663"/>
  <c r="AA179" i="663"/>
  <c r="L39" i="663"/>
  <c r="AK94" i="663"/>
  <c r="K106" i="663"/>
  <c r="AK81" i="663"/>
  <c r="F106" i="663"/>
  <c r="AK88" i="663"/>
  <c r="Q38" i="663"/>
  <c r="G106" i="663"/>
  <c r="U106" i="663"/>
  <c r="W39" i="663"/>
  <c r="O39" i="663"/>
  <c r="X39" i="663"/>
  <c r="R38" i="663"/>
  <c r="AF106" i="663"/>
  <c r="U38" i="726"/>
  <c r="R39" i="663"/>
  <c r="AK91" i="663"/>
  <c r="AD178" i="663"/>
  <c r="AK34" i="663"/>
  <c r="X178" i="663"/>
  <c r="AK167" i="663"/>
  <c r="AE179" i="663"/>
  <c r="AK93" i="663"/>
  <c r="AB178" i="663"/>
  <c r="AH106" i="663"/>
  <c r="AK85" i="663"/>
  <c r="X38" i="663"/>
  <c r="F178" i="663"/>
  <c r="AH179" i="663"/>
  <c r="T178" i="663"/>
  <c r="W179" i="663"/>
  <c r="H106" i="663"/>
  <c r="AA38" i="663"/>
  <c r="S40" i="726"/>
  <c r="AF179" i="663"/>
  <c r="R106" i="663"/>
  <c r="AI178" i="663"/>
  <c r="Y39" i="663"/>
  <c r="Z178" i="663"/>
  <c r="AK35" i="663"/>
  <c r="N39" i="663"/>
  <c r="AB179" i="663"/>
  <c r="V38" i="663"/>
  <c r="AK96" i="663"/>
  <c r="Q106" i="663"/>
  <c r="AK168" i="663"/>
  <c r="O106" i="663"/>
  <c r="AJ39" i="663"/>
  <c r="K38" i="663"/>
  <c r="Q40" i="726"/>
  <c r="Z106" i="663"/>
  <c r="AK90" i="663"/>
  <c r="AK12" i="663"/>
  <c r="AC39" i="663"/>
  <c r="AI179" i="663"/>
  <c r="AJ178" i="663"/>
  <c r="L38" i="663"/>
  <c r="M39" i="663"/>
  <c r="S38" i="663"/>
  <c r="AK106" i="663"/>
  <c r="R40" i="726"/>
  <c r="U40" i="726"/>
  <c r="M38" i="663"/>
  <c r="M179" i="663"/>
  <c r="AK78" i="663"/>
  <c r="AD38" i="663"/>
  <c r="AI106" i="663"/>
  <c r="O38" i="663"/>
  <c r="I38" i="663"/>
  <c r="AA178" i="663"/>
  <c r="AC179" i="663"/>
  <c r="AK157" i="663"/>
  <c r="AK29" i="663"/>
  <c r="N179" i="663"/>
  <c r="AK152" i="663"/>
  <c r="I106" i="663"/>
  <c r="N40" i="726" a="1"/>
  <c r="T179" i="663"/>
  <c r="AG178" i="663"/>
  <c r="Z39" i="663"/>
  <c r="P179" i="663"/>
  <c r="F38" i="663"/>
  <c r="P38" i="726"/>
  <c r="I179" i="663"/>
  <c r="X106" i="663"/>
  <c r="AJ38" i="663"/>
  <c r="W39" i="726"/>
  <c r="S38" i="726"/>
  <c r="AK87" i="663"/>
  <c r="T39" i="663"/>
  <c r="AL179" i="663"/>
  <c r="P40" i="726"/>
  <c r="H38" i="663"/>
  <c r="AA39" i="663"/>
  <c r="AK27" i="663"/>
  <c r="AK15" i="663"/>
  <c r="L178" i="663"/>
  <c r="AB38" i="663"/>
  <c r="V40" i="726"/>
  <c r="AK84" i="663"/>
  <c r="W38" i="663"/>
  <c r="AK179" i="663"/>
  <c r="V179" i="663"/>
  <c r="L38" i="726" a="1"/>
  <c r="AK159" i="663"/>
  <c r="AK161" i="663"/>
  <c r="O38" i="726"/>
  <c r="H39" i="663"/>
  <c r="AK37" i="663"/>
  <c r="K40" i="726" a="1"/>
  <c r="Z179" i="663"/>
  <c r="AK11" i="663"/>
  <c r="L106" i="663"/>
  <c r="U178" i="663"/>
  <c r="AK170" i="663"/>
  <c r="AK22" i="663"/>
  <c r="AK25" i="663"/>
  <c r="N178" i="663"/>
  <c r="H179" i="663"/>
  <c r="AK19" i="663"/>
  <c r="J179" i="663"/>
  <c r="AE178" i="663"/>
  <c r="J106" i="663"/>
  <c r="AK23" i="663"/>
  <c r="G179" i="663"/>
  <c r="W178" i="663"/>
  <c r="AK10" i="663"/>
  <c r="AF178" i="663"/>
  <c r="Y106" i="663"/>
  <c r="V178" i="663"/>
  <c r="AK18" i="663"/>
  <c r="M178" i="663"/>
  <c r="AK155" i="663"/>
  <c r="AH39" i="663"/>
  <c r="AE38" i="663"/>
  <c r="P178" i="663"/>
  <c r="W106" i="663"/>
  <c r="AK165" i="663"/>
  <c r="T106" i="663"/>
  <c r="AK13" i="663"/>
  <c r="V106" i="663"/>
  <c r="AL106" i="663"/>
  <c r="O178" i="663"/>
  <c r="AK26" i="663"/>
  <c r="AK86" i="663"/>
  <c r="AK16" i="663"/>
  <c r="I39" i="663"/>
  <c r="U179" i="663"/>
  <c r="S39" i="663"/>
  <c r="O179" i="663"/>
  <c r="T37" i="726"/>
  <c r="M106" i="663"/>
  <c r="N38" i="726" a="1"/>
  <c r="AC178" i="663"/>
  <c r="AK158" i="663"/>
  <c r="Z38" i="663"/>
  <c r="AA106" i="663"/>
  <c r="AI39" i="663"/>
  <c r="S179" i="663"/>
  <c r="AK32" i="663"/>
  <c r="G38" i="663"/>
  <c r="AK21" i="663"/>
  <c r="AL178" i="663"/>
  <c r="T38" i="663"/>
  <c r="AJ106" i="663"/>
  <c r="AG39" i="663"/>
  <c r="B109" i="663" l="1"/>
  <c r="B182" i="663"/>
  <c r="L38" i="726"/>
  <c r="M36" i="726"/>
  <c r="N38" i="726"/>
  <c r="I38" i="726" s="1"/>
  <c r="K40" i="726"/>
  <c r="X38" i="726"/>
  <c r="N40" i="726"/>
  <c r="I40" i="726" s="1"/>
  <c r="J38" i="726"/>
  <c r="L40" i="726"/>
  <c r="X40" i="726"/>
  <c r="J40" i="726"/>
  <c r="K38" i="726"/>
  <c r="B42" i="726"/>
  <c r="B42" i="663" s="1"/>
  <c r="T40" i="726"/>
  <c r="B110" i="663" l="1"/>
  <c r="B183" i="663"/>
  <c r="B43" i="726"/>
  <c r="B43" i="663" s="1"/>
  <c r="AM9" i="663"/>
  <c r="AM106" i="663"/>
  <c r="AM179" i="663"/>
  <c r="AM178" i="663"/>
  <c r="AM105" i="663"/>
  <c r="AM177" i="663"/>
  <c r="AM104" i="663"/>
  <c r="AM176" i="663"/>
  <c r="AM103" i="663"/>
  <c r="AM175" i="663"/>
  <c r="AM101" i="663"/>
  <c r="AM100" i="663"/>
  <c r="AM174" i="663"/>
  <c r="AM102" i="663"/>
  <c r="AM173" i="663"/>
  <c r="AM98" i="663"/>
  <c r="AM99" i="663"/>
  <c r="AM171" i="663"/>
  <c r="AM172" i="663"/>
  <c r="B111" i="663" l="1"/>
  <c r="B184" i="663"/>
  <c r="B44" i="726"/>
  <c r="B44" i="663" s="1"/>
  <c r="B112" i="663" l="1"/>
  <c r="B185" i="663"/>
  <c r="B45" i="726"/>
  <c r="B45" i="663" s="1"/>
  <c r="AN9" i="663"/>
  <c r="M37" i="726" a="1"/>
  <c r="AD42" i="663"/>
  <c r="X42" i="663"/>
  <c r="R42" i="663"/>
  <c r="I42" i="663"/>
  <c r="N42" i="663"/>
  <c r="U42" i="663"/>
  <c r="CZ110" i="663"/>
  <c r="AH43" i="663"/>
  <c r="AD183" i="663"/>
  <c r="CA183" i="663"/>
  <c r="Y43" i="663"/>
  <c r="DD183" i="663"/>
  <c r="AW110" i="663"/>
  <c r="N183" i="663"/>
  <c r="DN110" i="663"/>
  <c r="H43" i="663"/>
  <c r="DQ110" i="663"/>
  <c r="BN183" i="663"/>
  <c r="DA110" i="663"/>
  <c r="W42" i="663"/>
  <c r="Z42" i="663"/>
  <c r="AA42" i="663"/>
  <c r="AE42" i="663"/>
  <c r="AK42" i="663"/>
  <c r="P42" i="663"/>
  <c r="G42" i="663"/>
  <c r="AI42" i="663"/>
  <c r="H42" i="663"/>
  <c r="M42" i="663"/>
  <c r="U183" i="663"/>
  <c r="AL110" i="663"/>
  <c r="AY183" i="663"/>
  <c r="CX183" i="663"/>
  <c r="I43" i="663"/>
  <c r="X183" i="663"/>
  <c r="CN183" i="663"/>
  <c r="AV183" i="663"/>
  <c r="CA110" i="663"/>
  <c r="CX110" i="663"/>
  <c r="AU110" i="663"/>
  <c r="AQ110" i="663"/>
  <c r="CL183" i="663"/>
  <c r="CR110" i="663"/>
  <c r="AC110" i="663"/>
  <c r="T43" i="663"/>
  <c r="DF183" i="663"/>
  <c r="DR110" i="663"/>
  <c r="AM42" i="663"/>
  <c r="AF42" i="663"/>
  <c r="V42" i="663"/>
  <c r="Q42" i="663"/>
  <c r="AC42" i="663"/>
  <c r="S42" i="663"/>
  <c r="CH183" i="663"/>
  <c r="L43" i="663"/>
  <c r="BM183" i="663"/>
  <c r="R110" i="663"/>
  <c r="AA110" i="663"/>
  <c r="AA43" i="663"/>
  <c r="Z183" i="663"/>
  <c r="CV183" i="663"/>
  <c r="DJ183" i="663"/>
  <c r="AS183" i="663"/>
  <c r="CE110" i="663"/>
  <c r="AT110" i="663"/>
  <c r="F42" i="663"/>
  <c r="AG42" i="663"/>
  <c r="T42" i="663"/>
  <c r="AL42" i="663"/>
  <c r="O42" i="663"/>
  <c r="J42" i="663"/>
  <c r="AJ42" i="663"/>
  <c r="AH42" i="663"/>
  <c r="K42" i="663"/>
  <c r="Y42" i="663"/>
  <c r="L42" i="663"/>
  <c r="AB42" i="663"/>
  <c r="BD110" i="663"/>
  <c r="AX110" i="663"/>
  <c r="DL183" i="663"/>
  <c r="K183" i="663"/>
  <c r="AH110" i="663"/>
  <c r="DC183" i="663"/>
  <c r="BX110" i="663"/>
  <c r="AE183" i="663"/>
  <c r="F183" i="663"/>
  <c r="F43" i="663"/>
  <c r="DE110" i="663"/>
  <c r="BY183" i="663"/>
  <c r="DO110" i="663"/>
  <c r="H183" i="663"/>
  <c r="CF110" i="663"/>
  <c r="BU183" i="663"/>
  <c r="T110" i="663"/>
  <c r="AI183" i="663"/>
  <c r="DA183" i="663"/>
  <c r="BA183" i="663"/>
  <c r="AK43" i="663"/>
  <c r="BF183" i="663"/>
  <c r="CN110" i="663"/>
  <c r="N43" i="663"/>
  <c r="CC183" i="663"/>
  <c r="DT183" i="663"/>
  <c r="DP183" i="663"/>
  <c r="AD43" i="663"/>
  <c r="DM110" i="663"/>
  <c r="BI183" i="663"/>
  <c r="DK110" i="663"/>
  <c r="BH183" i="663"/>
  <c r="DJ110" i="663"/>
  <c r="K43" i="663"/>
  <c r="V183" i="663"/>
  <c r="G110" i="663"/>
  <c r="CI110" i="663"/>
  <c r="AJ110" i="663"/>
  <c r="BZ183" i="663"/>
  <c r="BC110" i="663"/>
  <c r="AH183" i="663"/>
  <c r="DE183" i="663"/>
  <c r="O110" i="663"/>
  <c r="DS183" i="663"/>
  <c r="DC110" i="663"/>
  <c r="DU110" i="663"/>
  <c r="CO183" i="663"/>
  <c r="CM183" i="663"/>
  <c r="M110" i="663"/>
  <c r="DN183" i="663"/>
  <c r="AB43" i="663"/>
  <c r="DM183" i="663"/>
  <c r="U43" i="663"/>
  <c r="AG110" i="663"/>
  <c r="AG183" i="663"/>
  <c r="DU183" i="663"/>
  <c r="DO183" i="663"/>
  <c r="BK110" i="663"/>
  <c r="CE183" i="663"/>
  <c r="CT110" i="663"/>
  <c r="CY183" i="663"/>
  <c r="AI43" i="663"/>
  <c r="CC110" i="663"/>
  <c r="DH110" i="663"/>
  <c r="M43" i="663"/>
  <c r="BV110" i="663"/>
  <c r="AK110" i="663"/>
  <c r="BX183" i="663"/>
  <c r="AA183" i="663"/>
  <c r="CG183" i="663"/>
  <c r="W183" i="663"/>
  <c r="S183" i="663"/>
  <c r="Q43" i="663"/>
  <c r="CP183" i="663"/>
  <c r="Y110" i="663"/>
  <c r="BE110" i="663"/>
  <c r="AR110" i="663"/>
  <c r="CD110" i="663"/>
  <c r="W43" i="663"/>
  <c r="AE110" i="663"/>
  <c r="BL110" i="663"/>
  <c r="G43" i="663"/>
  <c r="O43" i="663"/>
  <c r="DL110" i="663"/>
  <c r="DQ183" i="663"/>
  <c r="AU183" i="663"/>
  <c r="DV183" i="663"/>
  <c r="DR183" i="663"/>
  <c r="DD110" i="663"/>
  <c r="AC43" i="663"/>
  <c r="AE43" i="663"/>
  <c r="DI183" i="663"/>
  <c r="CM110" i="663"/>
  <c r="BD183" i="663"/>
  <c r="CW183" i="663"/>
  <c r="L183" i="663"/>
  <c r="N110" i="663"/>
  <c r="AZ183" i="663"/>
  <c r="CQ110" i="663"/>
  <c r="CK183" i="663"/>
  <c r="W110" i="663"/>
  <c r="K110" i="663"/>
  <c r="BC183" i="663"/>
  <c r="AV110" i="663"/>
  <c r="CJ183" i="663"/>
  <c r="BJ110" i="663"/>
  <c r="AZ110" i="663"/>
  <c r="AT183" i="663"/>
  <c r="AO110" i="663"/>
  <c r="BP110" i="663"/>
  <c r="CD183" i="663"/>
  <c r="CB183" i="663"/>
  <c r="CV110" i="663"/>
  <c r="Q110" i="663"/>
  <c r="DB110" i="663"/>
  <c r="CF183" i="663"/>
  <c r="BI110" i="663"/>
  <c r="DG110" i="663"/>
  <c r="CW110" i="663"/>
  <c r="BL183" i="663"/>
  <c r="BR183" i="663"/>
  <c r="DW110" i="663"/>
  <c r="G183" i="663"/>
  <c r="AN110" i="663"/>
  <c r="AL43" i="663"/>
  <c r="Z43" i="663"/>
  <c r="CS110" i="663"/>
  <c r="BU110" i="663"/>
  <c r="U110" i="663"/>
  <c r="AC183" i="663"/>
  <c r="AP183" i="663"/>
  <c r="DV110" i="663"/>
  <c r="AJ43" i="663"/>
  <c r="CT183" i="663"/>
  <c r="AW183" i="663"/>
  <c r="J43" i="663"/>
  <c r="CU183" i="663"/>
  <c r="BF110" i="663"/>
  <c r="P43" i="663"/>
  <c r="BY110" i="663"/>
  <c r="CS183" i="663"/>
  <c r="AB110" i="663"/>
  <c r="AM43" i="663"/>
  <c r="DP110" i="663"/>
  <c r="AF110" i="663"/>
  <c r="X43" i="663"/>
  <c r="BB110" i="663"/>
  <c r="AK183" i="663"/>
  <c r="O183" i="663"/>
  <c r="BG183" i="663"/>
  <c r="CG110" i="663"/>
  <c r="Z110" i="663"/>
  <c r="BR110" i="663"/>
  <c r="AI110" i="663"/>
  <c r="BT110" i="663"/>
  <c r="BO183" i="663"/>
  <c r="P183" i="663"/>
  <c r="AJ183" i="663"/>
  <c r="AY110" i="663"/>
  <c r="DW183" i="663"/>
  <c r="V110" i="663"/>
  <c r="BQ183" i="663"/>
  <c r="BE183" i="663"/>
  <c r="BK183" i="663"/>
  <c r="AO183" i="663"/>
  <c r="BJ183" i="663"/>
  <c r="DS110" i="663"/>
  <c r="R43" i="663"/>
  <c r="CL110" i="663"/>
  <c r="CY110" i="663"/>
  <c r="BT183" i="663"/>
  <c r="Y183" i="663"/>
  <c r="H110" i="663"/>
  <c r="DI110" i="663"/>
  <c r="DF110" i="663"/>
  <c r="M183" i="663"/>
  <c r="CI183" i="663"/>
  <c r="DB183" i="663"/>
  <c r="AL183" i="663"/>
  <c r="CZ183" i="663"/>
  <c r="AD110" i="663"/>
  <c r="J110" i="663"/>
  <c r="R183" i="663"/>
  <c r="S43" i="663"/>
  <c r="BW183" i="663"/>
  <c r="L110" i="663"/>
  <c r="I110" i="663"/>
  <c r="BB183" i="663"/>
  <c r="DH183" i="663"/>
  <c r="BS183" i="663"/>
  <c r="I183" i="663"/>
  <c r="AR183" i="663"/>
  <c r="CK110" i="663"/>
  <c r="AN183" i="663"/>
  <c r="CH110" i="663"/>
  <c r="BQ110" i="663"/>
  <c r="BG110" i="663"/>
  <c r="J183" i="663"/>
  <c r="CQ183" i="663"/>
  <c r="BS110" i="663"/>
  <c r="T183" i="663"/>
  <c r="AX183" i="663"/>
  <c r="CU110" i="663"/>
  <c r="AM110" i="663"/>
  <c r="AQ183" i="663"/>
  <c r="CB110" i="663"/>
  <c r="AS110" i="663"/>
  <c r="F110" i="663"/>
  <c r="AF183" i="663"/>
  <c r="CJ110" i="663"/>
  <c r="BZ110" i="663"/>
  <c r="Q183" i="663"/>
  <c r="BW110" i="663"/>
  <c r="AP110" i="663"/>
  <c r="CP110" i="663"/>
  <c r="BO110" i="663"/>
  <c r="CR183" i="663"/>
  <c r="BV183" i="663"/>
  <c r="X110" i="663"/>
  <c r="AB183" i="663"/>
  <c r="DG183" i="663"/>
  <c r="V43" i="663"/>
  <c r="BH110" i="663"/>
  <c r="CO110" i="663"/>
  <c r="AF43" i="663"/>
  <c r="BP183" i="663"/>
  <c r="BA110" i="663"/>
  <c r="AM183" i="663"/>
  <c r="BN110" i="663"/>
  <c r="P110" i="663"/>
  <c r="DK183" i="663"/>
  <c r="AG43" i="663"/>
  <c r="S110" i="663"/>
  <c r="DT110" i="663"/>
  <c r="BM110" i="663"/>
  <c r="CJ184" i="663"/>
  <c r="P184" i="663"/>
  <c r="BT111" i="663"/>
  <c r="W111" i="663"/>
  <c r="K44" i="663"/>
  <c r="BC184" i="663"/>
  <c r="H111" i="663"/>
  <c r="CF111" i="663"/>
  <c r="G184" i="663"/>
  <c r="CK111" i="663"/>
  <c r="AU111" i="663"/>
  <c r="AI111" i="663"/>
  <c r="CL111" i="663"/>
  <c r="BE184" i="663"/>
  <c r="DK184" i="663"/>
  <c r="M184" i="663"/>
  <c r="BU111" i="663"/>
  <c r="AM44" i="663"/>
  <c r="K42" i="726" a="1"/>
  <c r="AA111" i="663"/>
  <c r="DW111" i="663"/>
  <c r="AL44" i="663"/>
  <c r="AT184" i="663"/>
  <c r="BY111" i="663"/>
  <c r="AH44" i="663"/>
  <c r="AU184" i="663"/>
  <c r="AR184" i="663"/>
  <c r="BS111" i="663"/>
  <c r="AY111" i="663"/>
  <c r="CP184" i="663"/>
  <c r="BF184" i="663"/>
  <c r="BC111" i="663"/>
  <c r="S184" i="663"/>
  <c r="AM184" i="663"/>
  <c r="BK111" i="663"/>
  <c r="O111" i="663"/>
  <c r="S44" i="663"/>
  <c r="N184" i="663"/>
  <c r="H184" i="663"/>
  <c r="CO184" i="663"/>
  <c r="Q111" i="663"/>
  <c r="AJ111" i="663"/>
  <c r="AH111" i="663"/>
  <c r="DG111" i="663"/>
  <c r="DE111" i="663"/>
  <c r="CA111" i="663"/>
  <c r="DO184" i="663"/>
  <c r="Z184" i="663"/>
  <c r="R184" i="663"/>
  <c r="CQ184" i="663"/>
  <c r="DH111" i="663"/>
  <c r="AV184" i="663"/>
  <c r="BG111" i="663"/>
  <c r="AV111" i="663"/>
  <c r="AD44" i="663"/>
  <c r="CW111" i="663"/>
  <c r="T184" i="663"/>
  <c r="AL184" i="663"/>
  <c r="DG184" i="663"/>
  <c r="AX111" i="663"/>
  <c r="DD111" i="663"/>
  <c r="R111" i="663"/>
  <c r="BN184" i="663"/>
  <c r="CG111" i="663"/>
  <c r="AE111" i="663"/>
  <c r="BR184" i="663"/>
  <c r="DT184" i="663"/>
  <c r="CC111" i="663"/>
  <c r="AJ44" i="663"/>
  <c r="BG184" i="663"/>
  <c r="W44" i="663"/>
  <c r="W184" i="663"/>
  <c r="Q184" i="663"/>
  <c r="AP111" i="663"/>
  <c r="BJ184" i="663"/>
  <c r="CW184" i="663"/>
  <c r="BM184" i="663"/>
  <c r="X184" i="663"/>
  <c r="CJ111" i="663"/>
  <c r="AE44" i="663"/>
  <c r="CB184" i="663"/>
  <c r="CO111" i="663"/>
  <c r="AS111" i="663"/>
  <c r="CP111" i="663"/>
  <c r="DU111" i="663"/>
  <c r="DV184" i="663"/>
  <c r="DN184" i="663"/>
  <c r="AN44" i="663"/>
  <c r="CM111" i="663"/>
  <c r="P111" i="663"/>
  <c r="CY111" i="663"/>
  <c r="DN111" i="663"/>
  <c r="AD184" i="663"/>
  <c r="AN42" i="663"/>
  <c r="BE111" i="663"/>
  <c r="AT111" i="663"/>
  <c r="AF184" i="663"/>
  <c r="CQ111" i="663"/>
  <c r="CS111" i="663"/>
  <c r="AP184" i="663"/>
  <c r="AF44" i="663"/>
  <c r="AX184" i="663"/>
  <c r="DU184" i="663"/>
  <c r="CX111" i="663"/>
  <c r="BV111" i="663"/>
  <c r="CC184" i="663"/>
  <c r="O44" i="663"/>
  <c r="DB184" i="663"/>
  <c r="AA184" i="663"/>
  <c r="CV111" i="663"/>
  <c r="DL184" i="663"/>
  <c r="U184" i="663"/>
  <c r="BQ184" i="663"/>
  <c r="V184" i="663"/>
  <c r="DW184" i="663"/>
  <c r="BU184" i="663"/>
  <c r="DC184" i="663"/>
  <c r="AB184" i="663"/>
  <c r="AK111" i="663"/>
  <c r="AO111" i="663"/>
  <c r="CT111" i="663"/>
  <c r="CA184" i="663"/>
  <c r="AG184" i="663"/>
  <c r="BW184" i="663"/>
  <c r="N42" i="726" a="1"/>
  <c r="AS184" i="663"/>
  <c r="BL184" i="663"/>
  <c r="AB111" i="663"/>
  <c r="P44" i="663"/>
  <c r="BQ111" i="663"/>
  <c r="AG111" i="663"/>
  <c r="AC44" i="663"/>
  <c r="DV111" i="663"/>
  <c r="DI111" i="663"/>
  <c r="AI44" i="663"/>
  <c r="DE184" i="663"/>
  <c r="S111" i="663"/>
  <c r="DQ184" i="663"/>
  <c r="AB44" i="663"/>
  <c r="AK184" i="663"/>
  <c r="CZ184" i="663"/>
  <c r="DC111" i="663"/>
  <c r="BJ111" i="663"/>
  <c r="DH184" i="663"/>
  <c r="DM111" i="663"/>
  <c r="BB184" i="663"/>
  <c r="AW184" i="663"/>
  <c r="M111" i="663"/>
  <c r="BV184" i="663"/>
  <c r="V44" i="663"/>
  <c r="CK184" i="663"/>
  <c r="AZ184" i="663"/>
  <c r="Y111" i="663"/>
  <c r="DB111" i="663"/>
  <c r="I111" i="663"/>
  <c r="CY184" i="663"/>
  <c r="BI111" i="663"/>
  <c r="BO111" i="663"/>
  <c r="BA184" i="663"/>
  <c r="AQ111" i="663"/>
  <c r="CH111" i="663"/>
  <c r="AD111" i="663"/>
  <c r="I44" i="663"/>
  <c r="BD111" i="663"/>
  <c r="R44" i="663"/>
  <c r="DD184" i="663"/>
  <c r="AE184" i="663"/>
  <c r="L184" i="663"/>
  <c r="BX111" i="663"/>
  <c r="V111" i="663"/>
  <c r="U44" i="663"/>
  <c r="BX184" i="663"/>
  <c r="L111" i="663"/>
  <c r="AZ111" i="663"/>
  <c r="Q44" i="663"/>
  <c r="BH184" i="663"/>
  <c r="CT184" i="663"/>
  <c r="Z44" i="663"/>
  <c r="AG44" i="663"/>
  <c r="CE184" i="663"/>
  <c r="L44" i="663"/>
  <c r="AH184" i="663"/>
  <c r="DS111" i="663"/>
  <c r="BL111" i="663"/>
  <c r="U111" i="663"/>
  <c r="BP111" i="663"/>
  <c r="O42" i="726"/>
  <c r="CU184" i="663"/>
  <c r="CM184" i="663"/>
  <c r="AJ184" i="663"/>
  <c r="DL111" i="663"/>
  <c r="J44" i="663"/>
  <c r="BD184" i="663"/>
  <c r="DT111" i="663"/>
  <c r="AQ184" i="663"/>
  <c r="AC184" i="663"/>
  <c r="K111" i="663"/>
  <c r="G111" i="663"/>
  <c r="AM111" i="663"/>
  <c r="Y44" i="663"/>
  <c r="AO184" i="663"/>
  <c r="BR111" i="663"/>
  <c r="BA111" i="663"/>
  <c r="AW111" i="663"/>
  <c r="X111" i="663"/>
  <c r="J184" i="663"/>
  <c r="CN184" i="663"/>
  <c r="BY184" i="663"/>
  <c r="AN184" i="663"/>
  <c r="CN111" i="663"/>
  <c r="CR184" i="663"/>
  <c r="CG184" i="663"/>
  <c r="G44" i="663"/>
  <c r="BO184" i="663"/>
  <c r="AN111" i="663"/>
  <c r="CX184" i="663"/>
  <c r="BM111" i="663"/>
  <c r="DJ184" i="663"/>
  <c r="DI184" i="663"/>
  <c r="BK184" i="663"/>
  <c r="CE111" i="663"/>
  <c r="CV184" i="663"/>
  <c r="Y184" i="663"/>
  <c r="DR111" i="663"/>
  <c r="BW111" i="663"/>
  <c r="K184" i="663"/>
  <c r="AR111" i="663"/>
  <c r="DF111" i="663"/>
  <c r="BP184" i="663"/>
  <c r="DO111" i="663"/>
  <c r="CD184" i="663"/>
  <c r="J111" i="663"/>
  <c r="F111" i="663"/>
  <c r="BZ184" i="663"/>
  <c r="M44" i="663"/>
  <c r="DA111" i="663"/>
  <c r="CZ111" i="663"/>
  <c r="X44" i="663"/>
  <c r="H44" i="663"/>
  <c r="I184" i="663"/>
  <c r="N44" i="663"/>
  <c r="CL184" i="663"/>
  <c r="DF184" i="663"/>
  <c r="AC111" i="663"/>
  <c r="BF111" i="663"/>
  <c r="AL111" i="663"/>
  <c r="BH111" i="663"/>
  <c r="F44" i="663"/>
  <c r="CF184" i="663"/>
  <c r="DM184" i="663"/>
  <c r="BN111" i="663"/>
  <c r="DA184" i="663"/>
  <c r="CR111" i="663"/>
  <c r="N111" i="663"/>
  <c r="BB111" i="663"/>
  <c r="AY184" i="663"/>
  <c r="BZ111" i="663"/>
  <c r="CB111" i="663"/>
  <c r="DP184" i="663"/>
  <c r="AI184" i="663"/>
  <c r="CH184" i="663"/>
  <c r="AF111" i="663"/>
  <c r="AK44" i="663"/>
  <c r="DQ111" i="663"/>
  <c r="CU111" i="663"/>
  <c r="S42" i="726"/>
  <c r="BT184" i="663"/>
  <c r="V42" i="726"/>
  <c r="O184" i="663"/>
  <c r="CD111" i="663"/>
  <c r="CI184" i="663"/>
  <c r="DJ111" i="663"/>
  <c r="AA44" i="663"/>
  <c r="Z111" i="663"/>
  <c r="BS184" i="663"/>
  <c r="AN43" i="663"/>
  <c r="BI184" i="663"/>
  <c r="DR184" i="663"/>
  <c r="T111" i="663"/>
  <c r="CS184" i="663"/>
  <c r="F184" i="663"/>
  <c r="CI111" i="663"/>
  <c r="DP111" i="663"/>
  <c r="DS184" i="663"/>
  <c r="T44" i="663"/>
  <c r="DK111" i="663"/>
  <c r="P41" i="726"/>
  <c r="S41" i="726"/>
  <c r="U41" i="726"/>
  <c r="Q41" i="726"/>
  <c r="O41" i="726"/>
  <c r="L41" i="726" a="1"/>
  <c r="W41" i="726"/>
  <c r="R41" i="726"/>
  <c r="N41" i="726" a="1"/>
  <c r="V41" i="726"/>
  <c r="K41" i="726" a="1"/>
  <c r="J41" i="726" a="1"/>
  <c r="Q41" i="663"/>
  <c r="AE41" i="663"/>
  <c r="AL41" i="663"/>
  <c r="CG109" i="663"/>
  <c r="S109" i="663"/>
  <c r="CO182" i="663"/>
  <c r="CT109" i="663"/>
  <c r="AJ41" i="663"/>
  <c r="K109" i="663"/>
  <c r="BZ109" i="663"/>
  <c r="CK109" i="663"/>
  <c r="CZ109" i="663"/>
  <c r="CJ182" i="663"/>
  <c r="BP109" i="663"/>
  <c r="CO109" i="663"/>
  <c r="CE182" i="663"/>
  <c r="BR109" i="663"/>
  <c r="G41" i="663"/>
  <c r="BB182" i="663"/>
  <c r="CP182" i="663"/>
  <c r="BI109" i="663"/>
  <c r="AE182" i="663"/>
  <c r="BE182" i="663"/>
  <c r="CX182" i="663"/>
  <c r="F182" i="663"/>
  <c r="DE182" i="663"/>
  <c r="Z109" i="663"/>
  <c r="DJ109" i="663"/>
  <c r="DN182" i="663"/>
  <c r="CB109" i="663"/>
  <c r="DC109" i="663"/>
  <c r="BA182" i="663"/>
  <c r="AA109" i="663"/>
  <c r="CX109" i="663"/>
  <c r="I109" i="663"/>
  <c r="AN41" i="663"/>
  <c r="AI41" i="663"/>
  <c r="AC41" i="663"/>
  <c r="M41" i="663"/>
  <c r="N182" i="663"/>
  <c r="AX182" i="663"/>
  <c r="AV182" i="663"/>
  <c r="CG182" i="663"/>
  <c r="BU182" i="663"/>
  <c r="T182" i="663"/>
  <c r="L182" i="663"/>
  <c r="DM109" i="663"/>
  <c r="Q182" i="663"/>
  <c r="CC109" i="663"/>
  <c r="CR109" i="663"/>
  <c r="G109" i="663"/>
  <c r="BV182" i="663"/>
  <c r="DC182" i="663"/>
  <c r="V41" i="663"/>
  <c r="BL109" i="663"/>
  <c r="AK109" i="663"/>
  <c r="BX109" i="663"/>
  <c r="U109" i="663"/>
  <c r="CE109" i="663"/>
  <c r="AG182" i="663"/>
  <c r="AH109" i="663"/>
  <c r="AB109" i="663"/>
  <c r="DD182" i="663"/>
  <c r="AK182" i="663"/>
  <c r="BY182" i="663"/>
  <c r="CY109" i="663"/>
  <c r="BY109" i="663"/>
  <c r="DF109" i="663"/>
  <c r="AK41" i="663"/>
  <c r="BM182" i="663"/>
  <c r="O182" i="663"/>
  <c r="CU109" i="663"/>
  <c r="W41" i="663"/>
  <c r="DL182" i="663"/>
  <c r="BM109" i="663"/>
  <c r="AV109" i="663"/>
  <c r="L109" i="663"/>
  <c r="M109" i="663"/>
  <c r="CA109" i="663"/>
  <c r="CQ182" i="663"/>
  <c r="CN182" i="663"/>
  <c r="BH182" i="663"/>
  <c r="AU182" i="663"/>
  <c r="AT109" i="663"/>
  <c r="CM109" i="663"/>
  <c r="X41" i="663"/>
  <c r="DM182" i="663"/>
  <c r="DS182" i="663"/>
  <c r="DH182" i="663"/>
  <c r="AD182" i="663"/>
  <c r="BF109" i="663"/>
  <c r="CY182" i="663"/>
  <c r="CW109" i="663"/>
  <c r="DQ109" i="663"/>
  <c r="CH109" i="663"/>
  <c r="R109" i="663"/>
  <c r="AF41" i="663"/>
  <c r="BJ109" i="663"/>
  <c r="DW182" i="663"/>
  <c r="AS109" i="663"/>
  <c r="CZ182" i="663"/>
  <c r="X109" i="663"/>
  <c r="K41" i="663"/>
  <c r="BD182" i="663"/>
  <c r="BX182" i="663"/>
  <c r="DN109" i="663"/>
  <c r="AQ182" i="663"/>
  <c r="BG182" i="663"/>
  <c r="K182" i="663"/>
  <c r="J109" i="663"/>
  <c r="DK109" i="663"/>
  <c r="DP109" i="663"/>
  <c r="BW182" i="663"/>
  <c r="AZ182" i="663"/>
  <c r="BW109" i="663"/>
  <c r="AZ109" i="663"/>
  <c r="AS182" i="663"/>
  <c r="BZ182" i="663"/>
  <c r="F41" i="663"/>
  <c r="DT109" i="663"/>
  <c r="CC182" i="663"/>
  <c r="Z182" i="663"/>
  <c r="DA109" i="663"/>
  <c r="BS182" i="663"/>
  <c r="H182" i="663"/>
  <c r="S182" i="663"/>
  <c r="X182" i="663"/>
  <c r="AI109" i="663"/>
  <c r="DA182" i="663"/>
  <c r="AO182" i="663"/>
  <c r="BK182" i="663"/>
  <c r="DQ182" i="663"/>
  <c r="DU109" i="663"/>
  <c r="CT182" i="663"/>
  <c r="DI109" i="663"/>
  <c r="BN182" i="663"/>
  <c r="AH41" i="663"/>
  <c r="AD41" i="663"/>
  <c r="O41" i="663"/>
  <c r="AG41" i="663"/>
  <c r="Y41" i="663"/>
  <c r="CV109" i="663"/>
  <c r="AU109" i="663"/>
  <c r="BS109" i="663"/>
  <c r="BN109" i="663"/>
  <c r="AI182" i="663"/>
  <c r="AM109" i="663"/>
  <c r="U182" i="663"/>
  <c r="Y182" i="663"/>
  <c r="CA182" i="663"/>
  <c r="AL109" i="663"/>
  <c r="BO109" i="663"/>
  <c r="I182" i="663"/>
  <c r="AY109" i="663"/>
  <c r="AF182" i="663"/>
  <c r="AP109" i="663"/>
  <c r="AH182" i="663"/>
  <c r="AF109" i="663"/>
  <c r="DL109" i="663"/>
  <c r="CB182" i="663"/>
  <c r="DP182" i="663"/>
  <c r="W182" i="663"/>
  <c r="AG109" i="663"/>
  <c r="DW109" i="663"/>
  <c r="BC109" i="663"/>
  <c r="AN182" i="663"/>
  <c r="BH109" i="663"/>
  <c r="F109" i="663"/>
  <c r="AD109" i="663"/>
  <c r="DV182" i="663"/>
  <c r="AA182" i="663"/>
  <c r="U41" i="663"/>
  <c r="J41" i="663"/>
  <c r="R41" i="663"/>
  <c r="DO109" i="663"/>
  <c r="AC109" i="663"/>
  <c r="BK109" i="663"/>
  <c r="V182" i="663"/>
  <c r="Y109" i="663"/>
  <c r="AW109" i="663"/>
  <c r="CV182" i="663"/>
  <c r="Q109" i="663"/>
  <c r="J182" i="663"/>
  <c r="CQ109" i="663"/>
  <c r="BI182" i="663"/>
  <c r="BG109" i="663"/>
  <c r="BQ109" i="663"/>
  <c r="CF109" i="663"/>
  <c r="N109" i="663"/>
  <c r="CL182" i="663"/>
  <c r="G182" i="663"/>
  <c r="CK182" i="663"/>
  <c r="BC182" i="663"/>
  <c r="AM182" i="663"/>
  <c r="BV109" i="663"/>
  <c r="DG182" i="663"/>
  <c r="AM41" i="663"/>
  <c r="BL182" i="663"/>
  <c r="DJ182" i="663"/>
  <c r="DF182" i="663"/>
  <c r="CH182" i="663"/>
  <c r="BE109" i="663"/>
  <c r="V109" i="663"/>
  <c r="DB182" i="663"/>
  <c r="BD109" i="663"/>
  <c r="BP182" i="663"/>
  <c r="CW182" i="663"/>
  <c r="CS109" i="663"/>
  <c r="S41" i="663"/>
  <c r="L41" i="663"/>
  <c r="AY182" i="663"/>
  <c r="P109" i="663"/>
  <c r="BF182" i="663"/>
  <c r="AC182" i="663"/>
  <c r="CP109" i="663"/>
  <c r="N41" i="663"/>
  <c r="P182" i="663"/>
  <c r="DG109" i="663"/>
  <c r="AW182" i="663"/>
  <c r="DE109" i="663"/>
  <c r="AT182" i="663"/>
  <c r="CL109" i="663"/>
  <c r="DT182" i="663"/>
  <c r="BA109" i="663"/>
  <c r="BT109" i="663"/>
  <c r="M182" i="663"/>
  <c r="CI182" i="663"/>
  <c r="DR182" i="663"/>
  <c r="O109" i="663"/>
  <c r="BQ182" i="663"/>
  <c r="AB41" i="663"/>
  <c r="AO109" i="663"/>
  <c r="AE109" i="663"/>
  <c r="BB109" i="663"/>
  <c r="H109" i="663"/>
  <c r="AP182" i="663"/>
  <c r="BO182" i="663"/>
  <c r="DO182" i="663"/>
  <c r="CR182" i="663"/>
  <c r="BU109" i="663"/>
  <c r="CJ109" i="663"/>
  <c r="BT182" i="663"/>
  <c r="I41" i="663"/>
  <c r="P41" i="663"/>
  <c r="H41" i="663"/>
  <c r="DD109" i="663"/>
  <c r="AR182" i="663"/>
  <c r="Z41" i="663"/>
  <c r="AR109" i="663"/>
  <c r="T41" i="663"/>
  <c r="AB182" i="663"/>
  <c r="AA41" i="663"/>
  <c r="CF182" i="663"/>
  <c r="AJ182" i="663"/>
  <c r="CI109" i="663"/>
  <c r="DR109" i="663"/>
  <c r="BJ182" i="663"/>
  <c r="AX109" i="663"/>
  <c r="W109" i="663"/>
  <c r="DV109" i="663"/>
  <c r="DI182" i="663"/>
  <c r="DB109" i="663"/>
  <c r="DS109" i="663"/>
  <c r="R182" i="663"/>
  <c r="AL182" i="663"/>
  <c r="DH109" i="663"/>
  <c r="DU182" i="663"/>
  <c r="BR182" i="663"/>
  <c r="CN109" i="663"/>
  <c r="CS182" i="663"/>
  <c r="AN109" i="663"/>
  <c r="CD182" i="663"/>
  <c r="DK182" i="663"/>
  <c r="CD109" i="663"/>
  <c r="CM182" i="663"/>
  <c r="AQ109" i="663"/>
  <c r="AJ109" i="663"/>
  <c r="CU182" i="663"/>
  <c r="T109" i="663"/>
  <c r="M40" i="726" a="1"/>
  <c r="AN106" i="663"/>
  <c r="AN179" i="663"/>
  <c r="AN178" i="663"/>
  <c r="AN177" i="663"/>
  <c r="AN105" i="663"/>
  <c r="AN104" i="663"/>
  <c r="AN103" i="663"/>
  <c r="AN176" i="663"/>
  <c r="AN100" i="663"/>
  <c r="AN102" i="663"/>
  <c r="AN175" i="663"/>
  <c r="AN101" i="663"/>
  <c r="AN173" i="663"/>
  <c r="AN174" i="663"/>
  <c r="AN98" i="663"/>
  <c r="AN172" i="663"/>
  <c r="AN99" i="663"/>
  <c r="AN171" i="663"/>
  <c r="B113" i="663" l="1"/>
  <c r="B186" i="663"/>
  <c r="X41" i="726"/>
  <c r="J41" i="726"/>
  <c r="L41" i="726"/>
  <c r="M37" i="726"/>
  <c r="K41" i="726"/>
  <c r="N41" i="726"/>
  <c r="I41" i="726" s="1"/>
  <c r="M40" i="726"/>
  <c r="B46" i="726"/>
  <c r="B46" i="663" s="1"/>
  <c r="AB45" i="663"/>
  <c r="CP185" i="663"/>
  <c r="DM112" i="663"/>
  <c r="AQ185" i="663"/>
  <c r="CZ112" i="663"/>
  <c r="AM112" i="663"/>
  <c r="CA112" i="663"/>
  <c r="N112" i="663"/>
  <c r="CV112" i="663"/>
  <c r="BD185" i="663"/>
  <c r="X112" i="663"/>
  <c r="AV185" i="663"/>
  <c r="DF112" i="663"/>
  <c r="DP112" i="663"/>
  <c r="CC112" i="663"/>
  <c r="H112" i="663"/>
  <c r="BA185" i="663"/>
  <c r="V112" i="663"/>
  <c r="CH112" i="663"/>
  <c r="AA112" i="663"/>
  <c r="AB185" i="663"/>
  <c r="X185" i="663"/>
  <c r="CD185" i="663"/>
  <c r="DJ112" i="663"/>
  <c r="CX185" i="663"/>
  <c r="CR112" i="663"/>
  <c r="BM185" i="663"/>
  <c r="DV185" i="663"/>
  <c r="DI112" i="663"/>
  <c r="CK185" i="663"/>
  <c r="AG112" i="663"/>
  <c r="CT112" i="663"/>
  <c r="DK185" i="663"/>
  <c r="AX112" i="663"/>
  <c r="CI112" i="663"/>
  <c r="R185" i="663"/>
  <c r="DK112" i="663"/>
  <c r="AF185" i="663"/>
  <c r="AB112" i="663"/>
  <c r="BP112" i="663"/>
  <c r="AT185" i="663"/>
  <c r="CK112" i="663"/>
  <c r="AF112" i="663"/>
  <c r="CR185" i="663"/>
  <c r="DE185" i="663"/>
  <c r="AY185" i="663"/>
  <c r="BN185" i="663"/>
  <c r="CO185" i="663"/>
  <c r="AX185" i="663"/>
  <c r="AC45" i="663"/>
  <c r="DR185" i="663"/>
  <c r="AD112" i="663"/>
  <c r="CM112" i="663"/>
  <c r="Z185" i="663"/>
  <c r="BW112" i="663"/>
  <c r="O45" i="663"/>
  <c r="AC112" i="663"/>
  <c r="DQ185" i="663"/>
  <c r="S185" i="663"/>
  <c r="N185" i="663"/>
  <c r="BX185" i="663"/>
  <c r="BS112" i="663"/>
  <c r="DG185" i="663"/>
  <c r="BR185" i="663"/>
  <c r="BZ112" i="663"/>
  <c r="BK185" i="663"/>
  <c r="K45" i="663"/>
  <c r="DW112" i="663"/>
  <c r="W185" i="663"/>
  <c r="G112" i="663"/>
  <c r="G185" i="663"/>
  <c r="CE112" i="663"/>
  <c r="DL185" i="663"/>
  <c r="N45" i="663"/>
  <c r="M185" i="663"/>
  <c r="DO185" i="663"/>
  <c r="P45" i="663"/>
  <c r="DE112" i="663"/>
  <c r="AL185" i="663"/>
  <c r="U112" i="663"/>
  <c r="AP112" i="663"/>
  <c r="M45" i="663"/>
  <c r="R112" i="663"/>
  <c r="BN112" i="663"/>
  <c r="DP185" i="663"/>
  <c r="X45" i="663"/>
  <c r="BY185" i="663"/>
  <c r="BE112" i="663"/>
  <c r="AH185" i="663"/>
  <c r="O185" i="663"/>
  <c r="AI112" i="663"/>
  <c r="BO185" i="663"/>
  <c r="CY112" i="663"/>
  <c r="AE185" i="663"/>
  <c r="BL112" i="663"/>
  <c r="CQ185" i="663"/>
  <c r="BC112" i="663"/>
  <c r="AO185" i="663"/>
  <c r="BC185" i="663"/>
  <c r="J185" i="663"/>
  <c r="AU112" i="663"/>
  <c r="BZ185" i="663"/>
  <c r="AW112" i="663"/>
  <c r="AI45" i="663"/>
  <c r="AF45" i="663"/>
  <c r="AQ112" i="663"/>
  <c r="L185" i="663"/>
  <c r="BJ185" i="663"/>
  <c r="AK112" i="663"/>
  <c r="CT185" i="663"/>
  <c r="CP112" i="663"/>
  <c r="BM112" i="663"/>
  <c r="AN185" i="663"/>
  <c r="DQ112" i="663"/>
  <c r="Q185" i="663"/>
  <c r="BJ112" i="663"/>
  <c r="DC112" i="663"/>
  <c r="AJ185" i="663"/>
  <c r="DV112" i="663"/>
  <c r="F185" i="663"/>
  <c r="AN45" i="663"/>
  <c r="T112" i="663"/>
  <c r="BE185" i="663"/>
  <c r="Z112" i="663"/>
  <c r="CB185" i="663"/>
  <c r="CL185" i="663"/>
  <c r="CS112" i="663"/>
  <c r="DG112" i="663"/>
  <c r="AL112" i="663"/>
  <c r="DO112" i="663"/>
  <c r="BK112" i="663"/>
  <c r="BS185" i="663"/>
  <c r="CB112" i="663"/>
  <c r="DC185" i="663"/>
  <c r="CD112" i="663"/>
  <c r="CM185" i="663"/>
  <c r="DB185" i="663"/>
  <c r="BV185" i="663"/>
  <c r="Z45" i="663"/>
  <c r="H45" i="663"/>
  <c r="AN112" i="663"/>
  <c r="DH185" i="663"/>
  <c r="CA185" i="663"/>
  <c r="AW185" i="663"/>
  <c r="CF185" i="663"/>
  <c r="AU185" i="663"/>
  <c r="U185" i="663"/>
  <c r="K112" i="663"/>
  <c r="BB185" i="663"/>
  <c r="BV112" i="663"/>
  <c r="AO112" i="663"/>
  <c r="BQ185" i="663"/>
  <c r="CN185" i="663"/>
  <c r="AP185" i="663"/>
  <c r="AD185" i="663"/>
  <c r="BT185" i="663"/>
  <c r="F45" i="663"/>
  <c r="CH185" i="663"/>
  <c r="CJ185" i="663"/>
  <c r="L45" i="663"/>
  <c r="AA185" i="663"/>
  <c r="BF112" i="663"/>
  <c r="BX112" i="663"/>
  <c r="CZ185" i="663"/>
  <c r="DT112" i="663"/>
  <c r="V185" i="663"/>
  <c r="G45" i="663"/>
  <c r="BI185" i="663"/>
  <c r="DA185" i="663"/>
  <c r="M112" i="663"/>
  <c r="K185" i="663"/>
  <c r="BI112" i="663"/>
  <c r="L112" i="663"/>
  <c r="DN185" i="663"/>
  <c r="CY185" i="663"/>
  <c r="AY112" i="663"/>
  <c r="DF185" i="663"/>
  <c r="DH112" i="663"/>
  <c r="AI185" i="663"/>
  <c r="AS185" i="663"/>
  <c r="CN112" i="663"/>
  <c r="AG45" i="663"/>
  <c r="AM45" i="663"/>
  <c r="BG185" i="663"/>
  <c r="DB112" i="663"/>
  <c r="I112" i="663"/>
  <c r="U45" i="663"/>
  <c r="AZ112" i="663"/>
  <c r="BW185" i="663"/>
  <c r="AD45" i="663"/>
  <c r="BU112" i="663"/>
  <c r="DM185" i="663"/>
  <c r="S112" i="663"/>
  <c r="DS185" i="663"/>
  <c r="F112" i="663"/>
  <c r="W112" i="663"/>
  <c r="DA112" i="663"/>
  <c r="BB112" i="663"/>
  <c r="AK45" i="663"/>
  <c r="I185" i="663"/>
  <c r="AR185" i="663"/>
  <c r="H185" i="663"/>
  <c r="DT185" i="663"/>
  <c r="DD112" i="663"/>
  <c r="DU112" i="663"/>
  <c r="T45" i="663"/>
  <c r="DU185" i="663"/>
  <c r="CV185" i="663"/>
  <c r="CG112" i="663"/>
  <c r="AZ185" i="663"/>
  <c r="BH185" i="663"/>
  <c r="CG185" i="663"/>
  <c r="AC185" i="663"/>
  <c r="BP185" i="663"/>
  <c r="DS112" i="663"/>
  <c r="BU185" i="663"/>
  <c r="DN112" i="663"/>
  <c r="Y185" i="663"/>
  <c r="CE185" i="663"/>
  <c r="I45" i="663"/>
  <c r="AG185" i="663"/>
  <c r="DL112" i="663"/>
  <c r="AH45" i="663"/>
  <c r="AK185" i="663"/>
  <c r="Q112" i="663"/>
  <c r="BO112" i="663"/>
  <c r="BA112" i="663"/>
  <c r="CS185" i="663"/>
  <c r="AE45" i="663"/>
  <c r="CC185" i="663"/>
  <c r="BH112" i="663"/>
  <c r="CO112" i="663"/>
  <c r="DD185" i="663"/>
  <c r="AE112" i="663"/>
  <c r="T185" i="663"/>
  <c r="BL185" i="663"/>
  <c r="CQ112" i="663"/>
  <c r="DJ185" i="663"/>
  <c r="CJ112" i="663"/>
  <c r="P185" i="663"/>
  <c r="AJ112" i="663"/>
  <c r="BY112" i="663"/>
  <c r="AM185" i="663"/>
  <c r="P112" i="663"/>
  <c r="CW185" i="663"/>
  <c r="J112" i="663"/>
  <c r="BQ112" i="663"/>
  <c r="AV112" i="663"/>
  <c r="Y112" i="663"/>
  <c r="AR112" i="663"/>
  <c r="BT112" i="663"/>
  <c r="CF112" i="663"/>
  <c r="AT112" i="663"/>
  <c r="CL112" i="663"/>
  <c r="BD112" i="663"/>
  <c r="AH112" i="663"/>
  <c r="AJ45" i="663"/>
  <c r="Q45" i="663"/>
  <c r="O112" i="663"/>
  <c r="V45" i="663"/>
  <c r="CI185" i="663"/>
  <c r="BR112" i="663"/>
  <c r="AS112" i="663"/>
  <c r="Y45" i="663"/>
  <c r="CW112" i="663"/>
  <c r="BF185" i="663"/>
  <c r="DR112" i="663"/>
  <c r="CU185" i="663"/>
  <c r="CX112" i="663"/>
  <c r="CU112" i="663"/>
  <c r="DW185" i="663"/>
  <c r="R45" i="663"/>
  <c r="BG112" i="663"/>
  <c r="J45" i="663"/>
  <c r="DI185" i="663"/>
  <c r="T41" i="726"/>
  <c r="M41" i="726" l="1" a="1"/>
  <c r="M41" i="726" s="1"/>
  <c r="AL45" i="663"/>
  <c r="W45" i="663"/>
  <c r="S45" i="663"/>
  <c r="AA45" i="663"/>
  <c r="B114" i="663"/>
  <c r="B187" i="663"/>
  <c r="B47" i="726"/>
  <c r="B47" i="663" s="1"/>
  <c r="W46" i="663"/>
  <c r="K42" i="726"/>
  <c r="N42" i="726"/>
  <c r="AO9" i="663"/>
  <c r="BY113" i="663"/>
  <c r="CL113" i="663"/>
  <c r="AQ186" i="663"/>
  <c r="CL186" i="663"/>
  <c r="G186" i="663"/>
  <c r="DB113" i="663"/>
  <c r="AM186" i="663"/>
  <c r="CI186" i="663"/>
  <c r="BW186" i="663"/>
  <c r="BK186" i="663"/>
  <c r="AR113" i="663"/>
  <c r="T113" i="663"/>
  <c r="AV186" i="663"/>
  <c r="DD186" i="663"/>
  <c r="DC186" i="663"/>
  <c r="CY113" i="663"/>
  <c r="AO43" i="663"/>
  <c r="AS186" i="663"/>
  <c r="BU186" i="663"/>
  <c r="X113" i="663"/>
  <c r="W42" i="726"/>
  <c r="U42" i="726"/>
  <c r="CZ113" i="663"/>
  <c r="BQ113" i="663"/>
  <c r="AF186" i="663"/>
  <c r="AP186" i="663"/>
  <c r="BI113" i="663"/>
  <c r="BP113" i="663"/>
  <c r="AQ113" i="663"/>
  <c r="DL113" i="663"/>
  <c r="AU113" i="663"/>
  <c r="BX186" i="663"/>
  <c r="CU113" i="663"/>
  <c r="H113" i="663"/>
  <c r="P186" i="663"/>
  <c r="BZ186" i="663"/>
  <c r="BF113" i="663"/>
  <c r="BA113" i="663"/>
  <c r="X186" i="663"/>
  <c r="DS186" i="663"/>
  <c r="U43" i="726"/>
  <c r="BF186" i="663"/>
  <c r="CD113" i="663"/>
  <c r="DV186" i="663"/>
  <c r="BT113" i="663"/>
  <c r="CX186" i="663"/>
  <c r="AP113" i="663"/>
  <c r="CI113" i="663"/>
  <c r="BM113" i="663"/>
  <c r="DJ113" i="663"/>
  <c r="AO186" i="663"/>
  <c r="DC113" i="663"/>
  <c r="CE186" i="663"/>
  <c r="BW113" i="663"/>
  <c r="DS113" i="663"/>
  <c r="O113" i="663"/>
  <c r="AU186" i="663"/>
  <c r="CT113" i="663"/>
  <c r="DU186" i="663"/>
  <c r="DL186" i="663"/>
  <c r="DG186" i="663"/>
  <c r="BT186" i="663"/>
  <c r="AX113" i="663"/>
  <c r="DJ186" i="663"/>
  <c r="CZ186" i="663"/>
  <c r="L113" i="663"/>
  <c r="DW113" i="663"/>
  <c r="R186" i="663"/>
  <c r="DT186" i="663"/>
  <c r="BG186" i="663"/>
  <c r="AV113" i="663"/>
  <c r="AO113" i="663"/>
  <c r="K186" i="663"/>
  <c r="AS113" i="663"/>
  <c r="AO44" i="663"/>
  <c r="CP113" i="663"/>
  <c r="AZ113" i="663"/>
  <c r="AN113" i="663"/>
  <c r="BZ113" i="663"/>
  <c r="AJ113" i="663"/>
  <c r="DE186" i="663"/>
  <c r="AI113" i="663"/>
  <c r="AH186" i="663"/>
  <c r="AR186" i="663"/>
  <c r="AA113" i="663"/>
  <c r="BH113" i="663"/>
  <c r="DT113" i="663"/>
  <c r="DB186" i="663"/>
  <c r="AC186" i="663"/>
  <c r="BN186" i="663"/>
  <c r="DD113" i="663"/>
  <c r="AL186" i="663"/>
  <c r="DK113" i="663"/>
  <c r="H46" i="663"/>
  <c r="BL186" i="663"/>
  <c r="BP186" i="663"/>
  <c r="DE113" i="663"/>
  <c r="AL113" i="663"/>
  <c r="I113" i="663"/>
  <c r="CJ186" i="663"/>
  <c r="CR186" i="663"/>
  <c r="BN113" i="663"/>
  <c r="U113" i="663"/>
  <c r="AO45" i="663"/>
  <c r="CV113" i="663"/>
  <c r="AK46" i="663"/>
  <c r="Z186" i="663"/>
  <c r="BH186" i="663"/>
  <c r="BC113" i="663"/>
  <c r="BB186" i="663"/>
  <c r="DI186" i="663"/>
  <c r="CH113" i="663"/>
  <c r="R42" i="726"/>
  <c r="F113" i="663"/>
  <c r="G113" i="663"/>
  <c r="DI113" i="663"/>
  <c r="CH186" i="663"/>
  <c r="BV186" i="663"/>
  <c r="BL113" i="663"/>
  <c r="N113" i="663"/>
  <c r="J113" i="663"/>
  <c r="CS186" i="663"/>
  <c r="AT113" i="663"/>
  <c r="CO113" i="663"/>
  <c r="BB113" i="663"/>
  <c r="BJ113" i="663"/>
  <c r="V186" i="663"/>
  <c r="L186" i="663"/>
  <c r="K113" i="663"/>
  <c r="CM113" i="663"/>
  <c r="CP186" i="663"/>
  <c r="CD186" i="663"/>
  <c r="N186" i="663"/>
  <c r="L42" i="726" a="1"/>
  <c r="H186" i="663"/>
  <c r="CC113" i="663"/>
  <c r="BQ186" i="663"/>
  <c r="DH186" i="663"/>
  <c r="AA186" i="663"/>
  <c r="CG113" i="663"/>
  <c r="AX186" i="663"/>
  <c r="DR113" i="663"/>
  <c r="F46" i="663"/>
  <c r="AT186" i="663"/>
  <c r="AK113" i="663"/>
  <c r="CW113" i="663"/>
  <c r="BM186" i="663"/>
  <c r="CK113" i="663"/>
  <c r="CX113" i="663"/>
  <c r="CU186" i="663"/>
  <c r="AD186" i="663"/>
  <c r="DM113" i="663"/>
  <c r="DV113" i="663"/>
  <c r="BI186" i="663"/>
  <c r="BJ186" i="663"/>
  <c r="DM186" i="663"/>
  <c r="AM113" i="663"/>
  <c r="AB113" i="663"/>
  <c r="CO186" i="663"/>
  <c r="BO113" i="663"/>
  <c r="AE113" i="663"/>
  <c r="P113" i="663"/>
  <c r="DN186" i="663"/>
  <c r="P42" i="726"/>
  <c r="BG113" i="663"/>
  <c r="DF113" i="663"/>
  <c r="AZ186" i="663"/>
  <c r="DO113" i="663"/>
  <c r="AG46" i="663"/>
  <c r="DP113" i="663"/>
  <c r="CN186" i="663"/>
  <c r="J42" i="726" a="1"/>
  <c r="AN186" i="663"/>
  <c r="S113" i="663"/>
  <c r="DQ186" i="663"/>
  <c r="R113" i="663"/>
  <c r="AD46" i="663"/>
  <c r="DN113" i="663"/>
  <c r="BA186" i="663"/>
  <c r="AW186" i="663"/>
  <c r="CT186" i="663"/>
  <c r="AG113" i="663"/>
  <c r="BK113" i="663"/>
  <c r="AB186" i="663"/>
  <c r="DG113" i="663"/>
  <c r="BE186" i="663"/>
  <c r="M113" i="663"/>
  <c r="BS113" i="663"/>
  <c r="I186" i="663"/>
  <c r="AC113" i="663"/>
  <c r="CG186" i="663"/>
  <c r="AH113" i="663"/>
  <c r="Q186" i="663"/>
  <c r="Z113" i="663"/>
  <c r="W186" i="663"/>
  <c r="Q42" i="726"/>
  <c r="BO186" i="663"/>
  <c r="CB113" i="663"/>
  <c r="O186" i="663"/>
  <c r="AN46" i="663"/>
  <c r="AY113" i="663"/>
  <c r="DK186" i="663"/>
  <c r="CJ113" i="663"/>
  <c r="DO186" i="663"/>
  <c r="CS113" i="663"/>
  <c r="CW186" i="663"/>
  <c r="DH113" i="663"/>
  <c r="W113" i="663"/>
  <c r="T186" i="663"/>
  <c r="CF186" i="663"/>
  <c r="DQ113" i="663"/>
  <c r="Q113" i="663"/>
  <c r="AD113" i="663"/>
  <c r="BC186" i="663"/>
  <c r="CB186" i="663"/>
  <c r="DA186" i="663"/>
  <c r="CR113" i="663"/>
  <c r="AO42" i="663"/>
  <c r="BS186" i="663"/>
  <c r="CK186" i="663"/>
  <c r="AW113" i="663"/>
  <c r="J46" i="663"/>
  <c r="DU113" i="663"/>
  <c r="CC186" i="663"/>
  <c r="BD186" i="663"/>
  <c r="M46" i="663"/>
  <c r="BD113" i="663"/>
  <c r="BY186" i="663"/>
  <c r="J186" i="663"/>
  <c r="BU113" i="663"/>
  <c r="CV186" i="663"/>
  <c r="DA113" i="663"/>
  <c r="F186" i="663"/>
  <c r="CN113" i="663"/>
  <c r="O43" i="726"/>
  <c r="CA186" i="663"/>
  <c r="Y186" i="663"/>
  <c r="U186" i="663"/>
  <c r="DP186" i="663"/>
  <c r="CA113" i="663"/>
  <c r="CQ186" i="663"/>
  <c r="BR113" i="663"/>
  <c r="DR186" i="663"/>
  <c r="CF113" i="663"/>
  <c r="AK186" i="663"/>
  <c r="AF113" i="663"/>
  <c r="DW186" i="663"/>
  <c r="CE113" i="663"/>
  <c r="S186" i="663"/>
  <c r="CY186" i="663"/>
  <c r="CQ113" i="663"/>
  <c r="AG186" i="663"/>
  <c r="AM46" i="663"/>
  <c r="BX113" i="663"/>
  <c r="AE186" i="663"/>
  <c r="V113" i="663"/>
  <c r="V46" i="663"/>
  <c r="BV113" i="663"/>
  <c r="DF186" i="663"/>
  <c r="AI186" i="663"/>
  <c r="AY186" i="663"/>
  <c r="I46" i="663"/>
  <c r="M186" i="663"/>
  <c r="CM186" i="663"/>
  <c r="BE113" i="663"/>
  <c r="AJ186" i="663"/>
  <c r="BR186" i="663"/>
  <c r="Y113" i="663"/>
  <c r="AO41" i="663"/>
  <c r="AM82" i="663"/>
  <c r="AM83" i="663"/>
  <c r="AL163" i="663"/>
  <c r="AN39" i="663"/>
  <c r="Y40" i="663"/>
  <c r="AN180" i="663"/>
  <c r="AM81" i="663"/>
  <c r="AG107" i="663"/>
  <c r="AL30" i="663"/>
  <c r="I107" i="663"/>
  <c r="H181" i="663"/>
  <c r="AM161" i="663"/>
  <c r="AI180" i="663"/>
  <c r="AN157" i="663"/>
  <c r="AN24" i="663"/>
  <c r="AM90" i="663"/>
  <c r="AM33" i="663"/>
  <c r="O181" i="663"/>
  <c r="AK107" i="663"/>
  <c r="F181" i="663"/>
  <c r="AM162" i="663"/>
  <c r="AL169" i="663"/>
  <c r="AO107" i="663"/>
  <c r="O107" i="663"/>
  <c r="AN13" i="663"/>
  <c r="AM26" i="663"/>
  <c r="AN90" i="663"/>
  <c r="AK180" i="663"/>
  <c r="AH107" i="663"/>
  <c r="S39" i="726"/>
  <c r="AM169" i="663"/>
  <c r="AL31" i="663"/>
  <c r="AN158" i="663"/>
  <c r="AL33" i="663"/>
  <c r="AL40" i="663"/>
  <c r="AM24" i="663"/>
  <c r="AI40" i="663"/>
  <c r="AM19" i="663"/>
  <c r="AG181" i="663"/>
  <c r="AM35" i="663"/>
  <c r="Y180" i="663"/>
  <c r="AL21" i="663"/>
  <c r="AG180" i="663"/>
  <c r="AE40" i="663"/>
  <c r="AL180" i="663"/>
  <c r="Z40" i="663"/>
  <c r="AO168" i="663"/>
  <c r="AO21" i="663"/>
  <c r="AO92" i="663"/>
  <c r="F107" i="663"/>
  <c r="AN32" i="663"/>
  <c r="AI108" i="663"/>
  <c r="AO15" i="663"/>
  <c r="AO26" i="663"/>
  <c r="AO18" i="663"/>
  <c r="AO20" i="663"/>
  <c r="AO87" i="663"/>
  <c r="M107" i="663"/>
  <c r="AA180" i="663"/>
  <c r="AC107" i="663"/>
  <c r="AE181" i="663"/>
  <c r="AM165" i="663"/>
  <c r="AN83" i="663"/>
  <c r="AN160" i="663"/>
  <c r="AM152" i="663"/>
  <c r="AN107" i="663"/>
  <c r="AN93" i="663"/>
  <c r="AM32" i="663"/>
  <c r="P181" i="663"/>
  <c r="R40" i="663"/>
  <c r="AL160" i="663"/>
  <c r="AN35" i="663"/>
  <c r="AF181" i="663"/>
  <c r="AN155" i="663"/>
  <c r="U107" i="663"/>
  <c r="AN19" i="663"/>
  <c r="AL34" i="663"/>
  <c r="AL32" i="663"/>
  <c r="AN87" i="663"/>
  <c r="AL25" i="663"/>
  <c r="L40" i="663"/>
  <c r="AM91" i="663"/>
  <c r="AL92" i="663"/>
  <c r="T40" i="663"/>
  <c r="AM181" i="663"/>
  <c r="AI181" i="663"/>
  <c r="Z181" i="663"/>
  <c r="H180" i="663"/>
  <c r="AN94" i="663"/>
  <c r="X181" i="663"/>
  <c r="AL181" i="663"/>
  <c r="AN81" i="663"/>
  <c r="X107" i="663"/>
  <c r="Z107" i="663"/>
  <c r="AL158" i="663"/>
  <c r="AM153" i="663"/>
  <c r="R108" i="663"/>
  <c r="AL156" i="663"/>
  <c r="AL78" i="663"/>
  <c r="J180" i="663"/>
  <c r="AM85" i="663"/>
  <c r="S108" i="663"/>
  <c r="AM21" i="663"/>
  <c r="AM25" i="663"/>
  <c r="M108" i="663"/>
  <c r="AN164" i="663"/>
  <c r="AN165" i="663"/>
  <c r="S40" i="663"/>
  <c r="AO166" i="663"/>
  <c r="AO165" i="663"/>
  <c r="AO12" i="663"/>
  <c r="AO37" i="663"/>
  <c r="AO33" i="663"/>
  <c r="G181" i="663"/>
  <c r="AN38" i="663"/>
  <c r="AL18" i="663"/>
  <c r="Y107" i="663"/>
  <c r="AL82" i="663"/>
  <c r="AL87" i="663"/>
  <c r="AN10" i="663"/>
  <c r="R181" i="663"/>
  <c r="AM80" i="663"/>
  <c r="I108" i="663"/>
  <c r="W108" i="663"/>
  <c r="AN25" i="663"/>
  <c r="AM17" i="663"/>
  <c r="AD108" i="663"/>
  <c r="AM92" i="663"/>
  <c r="Z180" i="663"/>
  <c r="AM20" i="663"/>
  <c r="AL79" i="663"/>
  <c r="AN162" i="663"/>
  <c r="O40" i="663"/>
  <c r="AA181" i="663"/>
  <c r="AC180" i="663"/>
  <c r="AF107" i="663"/>
  <c r="AA108" i="663"/>
  <c r="O39" i="726"/>
  <c r="O108" i="663"/>
  <c r="AM12" i="663"/>
  <c r="AL80" i="663"/>
  <c r="T107" i="663"/>
  <c r="V107" i="663"/>
  <c r="AL154" i="663"/>
  <c r="AN30" i="663"/>
  <c r="AA107" i="663"/>
  <c r="AE180" i="663"/>
  <c r="AL12" i="663"/>
  <c r="AN82" i="663"/>
  <c r="AB180" i="663"/>
  <c r="AJ181" i="663"/>
  <c r="AN21" i="663"/>
  <c r="AL10" i="663"/>
  <c r="AJ40" i="663"/>
  <c r="AO40" i="663"/>
  <c r="AO22" i="663"/>
  <c r="AO153" i="663"/>
  <c r="AO106" i="663"/>
  <c r="AO179" i="663"/>
  <c r="AO178" i="663"/>
  <c r="AO105" i="663"/>
  <c r="AO104" i="663"/>
  <c r="AO177" i="663"/>
  <c r="AO176" i="663"/>
  <c r="AO103" i="663"/>
  <c r="AO100" i="663"/>
  <c r="AO101" i="663"/>
  <c r="AO175" i="663"/>
  <c r="AO102" i="663"/>
  <c r="AO174" i="663"/>
  <c r="AO173" i="663"/>
  <c r="AO172" i="663"/>
  <c r="AO171" i="663"/>
  <c r="AO98" i="663"/>
  <c r="AO99" i="663"/>
  <c r="R180" i="663"/>
  <c r="T180" i="663"/>
  <c r="Z108" i="663"/>
  <c r="AD180" i="663"/>
  <c r="AN96" i="663"/>
  <c r="AN159" i="663"/>
  <c r="AM13" i="663"/>
  <c r="AM37" i="663"/>
  <c r="AM166" i="663"/>
  <c r="L39" i="726" a="1"/>
  <c r="AN153" i="663"/>
  <c r="K39" i="726" a="1"/>
  <c r="AL108" i="663"/>
  <c r="AM22" i="663"/>
  <c r="AL165" i="663"/>
  <c r="U39" i="726"/>
  <c r="Q181" i="663"/>
  <c r="AL17" i="663"/>
  <c r="AL36" i="663"/>
  <c r="AK108" i="663"/>
  <c r="AC108" i="663"/>
  <c r="AM40" i="663"/>
  <c r="AM167" i="663"/>
  <c r="P39" i="726"/>
  <c r="AO108" i="663"/>
  <c r="M180" i="663"/>
  <c r="W180" i="663"/>
  <c r="I181" i="663"/>
  <c r="M181" i="663"/>
  <c r="AN14" i="663"/>
  <c r="AO181" i="663"/>
  <c r="AN152" i="663"/>
  <c r="AM168" i="663"/>
  <c r="AM89" i="663"/>
  <c r="AL16" i="663"/>
  <c r="AN33" i="663"/>
  <c r="AH108" i="663"/>
  <c r="X108" i="663"/>
  <c r="AL96" i="663"/>
  <c r="K181" i="663"/>
  <c r="AN36" i="663"/>
  <c r="AN151" i="663"/>
  <c r="AJ108" i="663"/>
  <c r="AL85" i="663"/>
  <c r="AH180" i="663"/>
  <c r="X40" i="663"/>
  <c r="AN167" i="663"/>
  <c r="AL39" i="663"/>
  <c r="AN154" i="663"/>
  <c r="AM36" i="663"/>
  <c r="AL95" i="663"/>
  <c r="AL97" i="663"/>
  <c r="Y108" i="663"/>
  <c r="AO158" i="663"/>
  <c r="AO19" i="663"/>
  <c r="AO167" i="663"/>
  <c r="AO96" i="663"/>
  <c r="AO38" i="663"/>
  <c r="AO164" i="663"/>
  <c r="AO154" i="663"/>
  <c r="AO34" i="663"/>
  <c r="AO163" i="663"/>
  <c r="AN22" i="663"/>
  <c r="AN108" i="663"/>
  <c r="AN28" i="663"/>
  <c r="AO32" i="663"/>
  <c r="AO93" i="663"/>
  <c r="AO157" i="663"/>
  <c r="AO39" i="663"/>
  <c r="AO159" i="663"/>
  <c r="AN78" i="663"/>
  <c r="AN27" i="663"/>
  <c r="AL24" i="663"/>
  <c r="J107" i="663"/>
  <c r="AG108" i="663"/>
  <c r="AO90" i="663"/>
  <c r="AO13" i="663"/>
  <c r="AO36" i="663"/>
  <c r="J181" i="663"/>
  <c r="AO27" i="663"/>
  <c r="AO160" i="663"/>
  <c r="K108" i="663"/>
  <c r="AM14" i="663"/>
  <c r="AI107" i="663"/>
  <c r="AM94" i="663"/>
  <c r="AM154" i="663"/>
  <c r="N181" i="663"/>
  <c r="AN15" i="663"/>
  <c r="AM159" i="663"/>
  <c r="H108" i="663"/>
  <c r="AL29" i="663"/>
  <c r="AF108" i="663"/>
  <c r="AL26" i="663"/>
  <c r="AN92" i="663"/>
  <c r="AL155" i="663"/>
  <c r="N39" i="726" a="1"/>
  <c r="AM96" i="663"/>
  <c r="AN170" i="663"/>
  <c r="AM170" i="663"/>
  <c r="AN17" i="663"/>
  <c r="N108" i="663"/>
  <c r="AL93" i="663"/>
  <c r="U181" i="663"/>
  <c r="P108" i="663"/>
  <c r="AM18" i="663"/>
  <c r="F40" i="663"/>
  <c r="AL27" i="663"/>
  <c r="AM163" i="663"/>
  <c r="Q108" i="663"/>
  <c r="H107" i="663"/>
  <c r="AL86" i="663"/>
  <c r="AL83" i="663"/>
  <c r="AN84" i="663"/>
  <c r="AD181" i="663"/>
  <c r="AD107" i="663"/>
  <c r="Y181" i="663"/>
  <c r="M40" i="663"/>
  <c r="AL89" i="663"/>
  <c r="G107" i="663"/>
  <c r="W40" i="663"/>
  <c r="AL13" i="663"/>
  <c r="AM108" i="663"/>
  <c r="AM84" i="663"/>
  <c r="AO17" i="663"/>
  <c r="AO162" i="663"/>
  <c r="AO78" i="663"/>
  <c r="AO155" i="663"/>
  <c r="L180" i="663"/>
  <c r="V40" i="663"/>
  <c r="AN18" i="663"/>
  <c r="U180" i="663"/>
  <c r="AO169" i="663"/>
  <c r="AO14" i="663"/>
  <c r="AO156" i="663"/>
  <c r="AO24" i="663"/>
  <c r="AO35" i="663"/>
  <c r="AM78" i="663"/>
  <c r="AC181" i="663"/>
  <c r="AN156" i="663"/>
  <c r="AN26" i="663"/>
  <c r="AF40" i="663"/>
  <c r="AN89" i="663"/>
  <c r="V108" i="663"/>
  <c r="AN31" i="663"/>
  <c r="AL22" i="663"/>
  <c r="V181" i="663"/>
  <c r="AM27" i="663"/>
  <c r="AN168" i="663"/>
  <c r="AL166" i="663"/>
  <c r="AG40" i="663"/>
  <c r="AL88" i="663"/>
  <c r="L181" i="663"/>
  <c r="Q40" i="663"/>
  <c r="AL38" i="663"/>
  <c r="AM164" i="663"/>
  <c r="AN85" i="663"/>
  <c r="K180" i="663"/>
  <c r="AM79" i="663"/>
  <c r="N107" i="663"/>
  <c r="AM95" i="663"/>
  <c r="V180" i="663"/>
  <c r="T181" i="663"/>
  <c r="AM160" i="663"/>
  <c r="AM151" i="663"/>
  <c r="AL107" i="663"/>
  <c r="AL23" i="663"/>
  <c r="AM157" i="663"/>
  <c r="Q180" i="663"/>
  <c r="AB107" i="663"/>
  <c r="AM158" i="663"/>
  <c r="AL90" i="663"/>
  <c r="AL152" i="663"/>
  <c r="AN169" i="663"/>
  <c r="AN91" i="663"/>
  <c r="I40" i="663"/>
  <c r="AN163" i="663"/>
  <c r="X180" i="663"/>
  <c r="AN23" i="663"/>
  <c r="AK181" i="663"/>
  <c r="S181" i="663"/>
  <c r="AM107" i="663"/>
  <c r="AM34" i="663"/>
  <c r="AO79" i="663"/>
  <c r="AO89" i="663"/>
  <c r="AO86" i="663"/>
  <c r="AO29" i="663"/>
  <c r="AO83" i="663"/>
  <c r="AM30" i="663"/>
  <c r="AN166" i="663"/>
  <c r="N180" i="663"/>
  <c r="J39" i="726" a="1"/>
  <c r="AL162" i="663"/>
  <c r="L107" i="663"/>
  <c r="AM16" i="663"/>
  <c r="AN88" i="663"/>
  <c r="U40" i="663"/>
  <c r="G40" i="663"/>
  <c r="S180" i="663"/>
  <c r="K107" i="663"/>
  <c r="AL37" i="663"/>
  <c r="AL35" i="663"/>
  <c r="T108" i="663"/>
  <c r="AL151" i="663"/>
  <c r="AM156" i="663"/>
  <c r="AN97" i="663"/>
  <c r="AK40" i="663"/>
  <c r="J108" i="663"/>
  <c r="AN161" i="663"/>
  <c r="AM31" i="663"/>
  <c r="AN95" i="663"/>
  <c r="AD40" i="663"/>
  <c r="AE108" i="663"/>
  <c r="AL153" i="663"/>
  <c r="AL11" i="663"/>
  <c r="AM180" i="663"/>
  <c r="Q39" i="726"/>
  <c r="AL94" i="663"/>
  <c r="AM28" i="663"/>
  <c r="AN12" i="663"/>
  <c r="AN29" i="663"/>
  <c r="AL20" i="663"/>
  <c r="AJ107" i="663"/>
  <c r="L108" i="663"/>
  <c r="AL167" i="663"/>
  <c r="AM23" i="663"/>
  <c r="R39" i="726"/>
  <c r="AM39" i="663"/>
  <c r="AL28" i="663"/>
  <c r="W181" i="663"/>
  <c r="AN86" i="663"/>
  <c r="P107" i="663"/>
  <c r="AL170" i="663"/>
  <c r="AM87" i="663"/>
  <c r="AO170" i="663"/>
  <c r="AO82" i="663"/>
  <c r="AM10" i="663"/>
  <c r="U108" i="663"/>
  <c r="W107" i="663"/>
  <c r="AN34" i="663"/>
  <c r="J40" i="663"/>
  <c r="K40" i="663"/>
  <c r="AM88" i="663"/>
  <c r="AM155" i="663"/>
  <c r="AL159" i="663"/>
  <c r="AN11" i="663"/>
  <c r="AM93" i="663"/>
  <c r="AL81" i="663"/>
  <c r="AL168" i="663"/>
  <c r="H40" i="663"/>
  <c r="AH40" i="663"/>
  <c r="AN20" i="663"/>
  <c r="T38" i="726"/>
  <c r="AM86" i="663"/>
  <c r="AL164" i="663"/>
  <c r="AB40" i="663"/>
  <c r="P40" i="663"/>
  <c r="R107" i="663"/>
  <c r="AL19" i="663"/>
  <c r="AL157" i="663"/>
  <c r="AN181" i="663"/>
  <c r="AM29" i="663"/>
  <c r="AN40" i="663"/>
  <c r="AH181" i="663"/>
  <c r="F108" i="663"/>
  <c r="AJ180" i="663"/>
  <c r="AE107" i="663"/>
  <c r="AM15" i="663"/>
  <c r="Q107" i="663"/>
  <c r="AN80" i="663"/>
  <c r="AL161" i="663"/>
  <c r="AA40" i="663"/>
  <c r="AF180" i="663"/>
  <c r="AN16" i="663"/>
  <c r="S107" i="663"/>
  <c r="AL91" i="663"/>
  <c r="N40" i="663"/>
  <c r="I180" i="663"/>
  <c r="V39" i="726"/>
  <c r="O180" i="663"/>
  <c r="AB108" i="663"/>
  <c r="AM97" i="663"/>
  <c r="AL84" i="663"/>
  <c r="AC40" i="663"/>
  <c r="G108" i="663"/>
  <c r="AL14" i="663"/>
  <c r="AM38" i="663"/>
  <c r="AO81" i="663"/>
  <c r="AO23" i="663"/>
  <c r="AO95" i="663"/>
  <c r="AO80" i="663"/>
  <c r="AO88" i="663"/>
  <c r="AO97" i="663"/>
  <c r="AO84" i="663"/>
  <c r="AO85" i="663"/>
  <c r="G180" i="663"/>
  <c r="AN79" i="663"/>
  <c r="F180" i="663"/>
  <c r="AO180" i="663"/>
  <c r="AO28" i="663"/>
  <c r="AO152" i="663"/>
  <c r="AO10" i="663"/>
  <c r="AO161" i="663"/>
  <c r="AO16" i="663"/>
  <c r="AL15" i="663"/>
  <c r="AM11" i="663"/>
  <c r="P180" i="663"/>
  <c r="AN37" i="663"/>
  <c r="AO25" i="663"/>
  <c r="AO31" i="663"/>
  <c r="AO30" i="663"/>
  <c r="AB181" i="663"/>
  <c r="AO91" i="663"/>
  <c r="AO94" i="663"/>
  <c r="X39" i="726" l="1"/>
  <c r="M38" i="726" a="1"/>
  <c r="M38" i="726" s="1"/>
  <c r="K39" i="726"/>
  <c r="N39" i="726"/>
  <c r="I39" i="726" s="1"/>
  <c r="L39" i="726"/>
  <c r="J39" i="726"/>
  <c r="T46" i="663"/>
  <c r="AI46" i="663"/>
  <c r="N46" i="663"/>
  <c r="AL46" i="663"/>
  <c r="AF46" i="663"/>
  <c r="U46" i="663"/>
  <c r="AO46" i="663"/>
  <c r="AJ46" i="663"/>
  <c r="X46" i="663"/>
  <c r="Q46" i="663"/>
  <c r="O46" i="663"/>
  <c r="P46" i="663"/>
  <c r="G46" i="663"/>
  <c r="Y46" i="663"/>
  <c r="L46" i="663"/>
  <c r="AB46" i="663"/>
  <c r="AA46" i="663"/>
  <c r="AE46" i="663"/>
  <c r="AH46" i="663"/>
  <c r="Z46" i="663"/>
  <c r="AC46" i="663"/>
  <c r="K46" i="663"/>
  <c r="R46" i="663"/>
  <c r="S46" i="663"/>
  <c r="B115" i="663"/>
  <c r="B188" i="663"/>
  <c r="X42" i="726"/>
  <c r="B48" i="726"/>
  <c r="B48" i="663" s="1"/>
  <c r="AI47" i="663"/>
  <c r="DF114" i="663"/>
  <c r="DL187" i="663"/>
  <c r="AM187" i="663"/>
  <c r="AH114" i="663"/>
  <c r="BW187" i="663"/>
  <c r="AI114" i="663"/>
  <c r="O187" i="663"/>
  <c r="AV187" i="663"/>
  <c r="CN187" i="663"/>
  <c r="BD187" i="663"/>
  <c r="AG114" i="663"/>
  <c r="BI187" i="663"/>
  <c r="BF114" i="663"/>
  <c r="AA114" i="663"/>
  <c r="BB114" i="663"/>
  <c r="AK187" i="663"/>
  <c r="J48" i="726" a="1"/>
  <c r="AT187" i="663"/>
  <c r="AY187" i="663"/>
  <c r="DH114" i="663"/>
  <c r="K187" i="663"/>
  <c r="AQ114" i="663"/>
  <c r="S187" i="663"/>
  <c r="W187" i="663"/>
  <c r="I114" i="663"/>
  <c r="CA114" i="663"/>
  <c r="DG187" i="663"/>
  <c r="CP187" i="663"/>
  <c r="DC187" i="663"/>
  <c r="AK114" i="663"/>
  <c r="O48" i="726"/>
  <c r="R114" i="663"/>
  <c r="BB187" i="663"/>
  <c r="BV187" i="663"/>
  <c r="T114" i="663"/>
  <c r="J187" i="663"/>
  <c r="U114" i="663"/>
  <c r="BZ114" i="663"/>
  <c r="CB114" i="663"/>
  <c r="BR187" i="663"/>
  <c r="BJ187" i="663"/>
  <c r="BP187" i="663"/>
  <c r="AF114" i="663"/>
  <c r="CM187" i="663"/>
  <c r="AR114" i="663"/>
  <c r="AQ187" i="663"/>
  <c r="DU114" i="663"/>
  <c r="DL114" i="663"/>
  <c r="BE187" i="663"/>
  <c r="AT114" i="663"/>
  <c r="CW187" i="663"/>
  <c r="Q48" i="726"/>
  <c r="AG187" i="663"/>
  <c r="BI114" i="663"/>
  <c r="AX187" i="663"/>
  <c r="CZ187" i="663"/>
  <c r="DB114" i="663"/>
  <c r="X114" i="663"/>
  <c r="T187" i="663"/>
  <c r="H114" i="663"/>
  <c r="AS187" i="663"/>
  <c r="AU114" i="663"/>
  <c r="BU187" i="663"/>
  <c r="DR114" i="663"/>
  <c r="AB114" i="663"/>
  <c r="BA187" i="663"/>
  <c r="DR187" i="663"/>
  <c r="AP187" i="663"/>
  <c r="CX114" i="663"/>
  <c r="BN114" i="663"/>
  <c r="AP114" i="663"/>
  <c r="BL187" i="663"/>
  <c r="DK187" i="663"/>
  <c r="AO114" i="663"/>
  <c r="AE114" i="663"/>
  <c r="AM114" i="663"/>
  <c r="DW187" i="663"/>
  <c r="Z187" i="663"/>
  <c r="BU114" i="663"/>
  <c r="CU187" i="663"/>
  <c r="CK187" i="663"/>
  <c r="O114" i="663"/>
  <c r="DD187" i="663"/>
  <c r="P187" i="663"/>
  <c r="DN114" i="663"/>
  <c r="BY114" i="663"/>
  <c r="AH47" i="663"/>
  <c r="BX114" i="663"/>
  <c r="S48" i="726"/>
  <c r="AL187" i="663"/>
  <c r="AM47" i="663"/>
  <c r="DS187" i="663"/>
  <c r="AZ187" i="663"/>
  <c r="BV114" i="663"/>
  <c r="AS114" i="663"/>
  <c r="X187" i="663"/>
  <c r="AI187" i="663"/>
  <c r="K114" i="663"/>
  <c r="BH187" i="663"/>
  <c r="U48" i="726"/>
  <c r="AE187" i="663"/>
  <c r="F187" i="663"/>
  <c r="CY114" i="663"/>
  <c r="CT114" i="663"/>
  <c r="CE187" i="663"/>
  <c r="AJ114" i="663"/>
  <c r="BH114" i="663"/>
  <c r="AW187" i="663"/>
  <c r="CC114" i="663"/>
  <c r="L187" i="663"/>
  <c r="AN187" i="663"/>
  <c r="CQ114" i="663"/>
  <c r="DU187" i="663"/>
  <c r="DM187" i="663"/>
  <c r="CR114" i="663"/>
  <c r="BO114" i="663"/>
  <c r="AW114" i="663"/>
  <c r="DV187" i="663"/>
  <c r="CT187" i="663"/>
  <c r="BC114" i="663"/>
  <c r="DV114" i="663"/>
  <c r="F47" i="663"/>
  <c r="BN187" i="663"/>
  <c r="DA114" i="663"/>
  <c r="CB187" i="663"/>
  <c r="CF114" i="663"/>
  <c r="DT187" i="663"/>
  <c r="CJ187" i="663"/>
  <c r="DW114" i="663"/>
  <c r="CO187" i="663"/>
  <c r="DO114" i="663"/>
  <c r="CG114" i="663"/>
  <c r="BS187" i="663"/>
  <c r="BE114" i="663"/>
  <c r="BG114" i="663"/>
  <c r="CD187" i="663"/>
  <c r="CI114" i="663"/>
  <c r="AA47" i="663"/>
  <c r="Z114" i="663"/>
  <c r="AU187" i="663"/>
  <c r="V187" i="663"/>
  <c r="BJ114" i="663"/>
  <c r="AY114" i="663"/>
  <c r="AC187" i="663"/>
  <c r="BK187" i="663"/>
  <c r="CP114" i="663"/>
  <c r="BL114" i="663"/>
  <c r="M187" i="663"/>
  <c r="BR114" i="663"/>
  <c r="P48" i="726"/>
  <c r="S114" i="663"/>
  <c r="Y114" i="663"/>
  <c r="CY187" i="663"/>
  <c r="BA114" i="663"/>
  <c r="CL114" i="663"/>
  <c r="DQ114" i="663"/>
  <c r="X47" i="663"/>
  <c r="Y187" i="663"/>
  <c r="BZ187" i="663"/>
  <c r="G187" i="663"/>
  <c r="P114" i="663"/>
  <c r="CQ187" i="663"/>
  <c r="CV187" i="663"/>
  <c r="N187" i="663"/>
  <c r="DM114" i="663"/>
  <c r="DJ187" i="663"/>
  <c r="CD114" i="663"/>
  <c r="DP187" i="663"/>
  <c r="DH187" i="663"/>
  <c r="BQ187" i="663"/>
  <c r="F114" i="663"/>
  <c r="DD114" i="663"/>
  <c r="BW114" i="663"/>
  <c r="AH187" i="663"/>
  <c r="H187" i="663"/>
  <c r="M114" i="663"/>
  <c r="L48" i="726" a="1"/>
  <c r="CF187" i="663"/>
  <c r="AA187" i="663"/>
  <c r="BS114" i="663"/>
  <c r="DS114" i="663"/>
  <c r="K48" i="726" a="1"/>
  <c r="DI114" i="663"/>
  <c r="AR187" i="663"/>
  <c r="DE114" i="663"/>
  <c r="U187" i="663"/>
  <c r="BF187" i="663"/>
  <c r="CS114" i="663"/>
  <c r="BM114" i="663"/>
  <c r="AF187" i="663"/>
  <c r="CK114" i="663"/>
  <c r="BX187" i="663"/>
  <c r="AC47" i="663"/>
  <c r="CL187" i="663"/>
  <c r="CE114" i="663"/>
  <c r="BC187" i="663"/>
  <c r="AJ47" i="663"/>
  <c r="N114" i="663"/>
  <c r="M47" i="663"/>
  <c r="L114" i="663"/>
  <c r="CJ114" i="663"/>
  <c r="DK114" i="663"/>
  <c r="J47" i="663"/>
  <c r="Z47" i="663"/>
  <c r="DA187" i="663"/>
  <c r="DT114" i="663"/>
  <c r="BK114" i="663"/>
  <c r="I187" i="663"/>
  <c r="W114" i="663"/>
  <c r="CH114" i="663"/>
  <c r="DF187" i="663"/>
  <c r="W48" i="726"/>
  <c r="AC114" i="663"/>
  <c r="BT187" i="663"/>
  <c r="CX187" i="663"/>
  <c r="CH187" i="663"/>
  <c r="AN114" i="663"/>
  <c r="CC187" i="663"/>
  <c r="V48" i="726"/>
  <c r="DP114" i="663"/>
  <c r="AB187" i="663"/>
  <c r="R187" i="663"/>
  <c r="DG114" i="663"/>
  <c r="BO187" i="663"/>
  <c r="AL114" i="663"/>
  <c r="AZ114" i="663"/>
  <c r="CM114" i="663"/>
  <c r="CI187" i="663"/>
  <c r="BP114" i="663"/>
  <c r="BY187" i="663"/>
  <c r="DN187" i="663"/>
  <c r="G114" i="663"/>
  <c r="DI187" i="663"/>
  <c r="DQ187" i="663"/>
  <c r="T47" i="663"/>
  <c r="CN114" i="663"/>
  <c r="DE187" i="663"/>
  <c r="BT114" i="663"/>
  <c r="Q114" i="663"/>
  <c r="CS187" i="663"/>
  <c r="BQ114" i="663"/>
  <c r="AJ187" i="663"/>
  <c r="DO187" i="663"/>
  <c r="AX114" i="663"/>
  <c r="CG187" i="663"/>
  <c r="CO114" i="663"/>
  <c r="DJ114" i="663"/>
  <c r="AG47" i="663"/>
  <c r="AV114" i="663"/>
  <c r="N48" i="726" a="1"/>
  <c r="AO187" i="663"/>
  <c r="CA187" i="663"/>
  <c r="H47" i="663"/>
  <c r="AD114" i="663"/>
  <c r="DC114" i="663"/>
  <c r="Q187" i="663"/>
  <c r="J114" i="663"/>
  <c r="BM187" i="663"/>
  <c r="AL47" i="663"/>
  <c r="BD114" i="663"/>
  <c r="CR187" i="663"/>
  <c r="BG187" i="663"/>
  <c r="CV114" i="663"/>
  <c r="R48" i="726"/>
  <c r="N47" i="663"/>
  <c r="CZ114" i="663"/>
  <c r="O47" i="663"/>
  <c r="AF47" i="663"/>
  <c r="AD187" i="663"/>
  <c r="V114" i="663"/>
  <c r="V47" i="663"/>
  <c r="DB187" i="663"/>
  <c r="CW114" i="663"/>
  <c r="CU114" i="663"/>
  <c r="T39" i="726"/>
  <c r="AO11" i="663"/>
  <c r="M39" i="726" l="1" a="1"/>
  <c r="M39" i="726" s="1"/>
  <c r="R47" i="663"/>
  <c r="AE47" i="663"/>
  <c r="Y47" i="663"/>
  <c r="K47" i="663"/>
  <c r="L47" i="663"/>
  <c r="AO47" i="663"/>
  <c r="S47" i="663"/>
  <c r="AD47" i="663"/>
  <c r="I47" i="663"/>
  <c r="Q47" i="663"/>
  <c r="U47" i="663"/>
  <c r="G47" i="663"/>
  <c r="AN47" i="663"/>
  <c r="AK47" i="663"/>
  <c r="W47" i="663"/>
  <c r="P47" i="663"/>
  <c r="AB47" i="663"/>
  <c r="B116" i="663"/>
  <c r="B189" i="663"/>
  <c r="X48" i="726"/>
  <c r="J48" i="726"/>
  <c r="L48" i="726"/>
  <c r="K48" i="726"/>
  <c r="N48" i="726"/>
  <c r="O48" i="663"/>
  <c r="B49" i="726"/>
  <c r="B49" i="663" s="1"/>
  <c r="L42" i="726"/>
  <c r="J42" i="726"/>
  <c r="AP9" i="663"/>
  <c r="AV188" i="663"/>
  <c r="I115" i="663"/>
  <c r="S44" i="726"/>
  <c r="CU115" i="663"/>
  <c r="BH188" i="663"/>
  <c r="DA188" i="663"/>
  <c r="DS188" i="663"/>
  <c r="AY188" i="663"/>
  <c r="AX115" i="663"/>
  <c r="Q115" i="663"/>
  <c r="W43" i="726"/>
  <c r="CI188" i="663"/>
  <c r="CC188" i="663"/>
  <c r="DH188" i="663"/>
  <c r="AW115" i="663"/>
  <c r="S49" i="726"/>
  <c r="BD115" i="663"/>
  <c r="AC188" i="663"/>
  <c r="BB188" i="663"/>
  <c r="AL188" i="663"/>
  <c r="DJ188" i="663"/>
  <c r="CY188" i="663"/>
  <c r="BU115" i="663"/>
  <c r="CB188" i="663"/>
  <c r="V188" i="663"/>
  <c r="DE188" i="663"/>
  <c r="O188" i="663"/>
  <c r="BT188" i="663"/>
  <c r="DI115" i="663"/>
  <c r="CH115" i="663"/>
  <c r="F115" i="663"/>
  <c r="N49" i="726" a="1"/>
  <c r="U188" i="663"/>
  <c r="BS115" i="663"/>
  <c r="M115" i="663"/>
  <c r="AC115" i="663"/>
  <c r="R43" i="726"/>
  <c r="CC115" i="663"/>
  <c r="AE188" i="663"/>
  <c r="CW188" i="663"/>
  <c r="BY115" i="663"/>
  <c r="CE115" i="663"/>
  <c r="DA115" i="663"/>
  <c r="CW115" i="663"/>
  <c r="J188" i="663"/>
  <c r="CG115" i="663"/>
  <c r="U44" i="726"/>
  <c r="AK188" i="663"/>
  <c r="AV115" i="663"/>
  <c r="AX188" i="663"/>
  <c r="V44" i="726"/>
  <c r="DU115" i="663"/>
  <c r="DV115" i="663"/>
  <c r="AS115" i="663"/>
  <c r="BN115" i="663"/>
  <c r="S43" i="726"/>
  <c r="BF115" i="663"/>
  <c r="BO188" i="663"/>
  <c r="K115" i="663"/>
  <c r="S188" i="663"/>
  <c r="R115" i="663"/>
  <c r="AP44" i="663"/>
  <c r="Z115" i="663"/>
  <c r="DV188" i="663"/>
  <c r="BE115" i="663"/>
  <c r="S115" i="663"/>
  <c r="DM188" i="663"/>
  <c r="BK188" i="663"/>
  <c r="CL115" i="663"/>
  <c r="AB188" i="663"/>
  <c r="BA188" i="663"/>
  <c r="V115" i="663"/>
  <c r="V43" i="726"/>
  <c r="AO115" i="663"/>
  <c r="DL188" i="663"/>
  <c r="BY188" i="663"/>
  <c r="N115" i="663"/>
  <c r="T42" i="726"/>
  <c r="G115" i="663"/>
  <c r="AK115" i="663"/>
  <c r="J115" i="663"/>
  <c r="K188" i="663"/>
  <c r="F188" i="663"/>
  <c r="DO188" i="663"/>
  <c r="AG115" i="663"/>
  <c r="DC188" i="663"/>
  <c r="BR115" i="663"/>
  <c r="AZ115" i="663"/>
  <c r="BU188" i="663"/>
  <c r="CX188" i="663"/>
  <c r="BP188" i="663"/>
  <c r="DM115" i="663"/>
  <c r="CR115" i="663"/>
  <c r="J43" i="726" a="1"/>
  <c r="AD188" i="663"/>
  <c r="BM188" i="663"/>
  <c r="P188" i="663"/>
  <c r="BX188" i="663"/>
  <c r="R188" i="663"/>
  <c r="AB115" i="663"/>
  <c r="Q43" i="726"/>
  <c r="BK115" i="663"/>
  <c r="DK188" i="663"/>
  <c r="CA115" i="663"/>
  <c r="DR115" i="663"/>
  <c r="BJ115" i="663"/>
  <c r="I48" i="663"/>
  <c r="DG188" i="663"/>
  <c r="CI115" i="663"/>
  <c r="U115" i="663"/>
  <c r="AA115" i="663"/>
  <c r="R49" i="726"/>
  <c r="CT115" i="663"/>
  <c r="CN115" i="663"/>
  <c r="AI188" i="663"/>
  <c r="AP43" i="663"/>
  <c r="DW188" i="663"/>
  <c r="BZ115" i="663"/>
  <c r="BH115" i="663"/>
  <c r="DE115" i="663"/>
  <c r="P115" i="663"/>
  <c r="AU188" i="663"/>
  <c r="BZ188" i="663"/>
  <c r="Q48" i="663"/>
  <c r="P49" i="726"/>
  <c r="AS188" i="663"/>
  <c r="DP115" i="663"/>
  <c r="BG115" i="663"/>
  <c r="DL115" i="663"/>
  <c r="BV115" i="663"/>
  <c r="L43" i="726" a="1"/>
  <c r="CB115" i="663"/>
  <c r="CO115" i="663"/>
  <c r="BT115" i="663"/>
  <c r="AP47" i="663"/>
  <c r="DQ115" i="663"/>
  <c r="AY115" i="663"/>
  <c r="Y115" i="663"/>
  <c r="DJ115" i="663"/>
  <c r="X115" i="663"/>
  <c r="BQ188" i="663"/>
  <c r="DS115" i="663"/>
  <c r="DW115" i="663"/>
  <c r="CX115" i="663"/>
  <c r="BA115" i="663"/>
  <c r="CQ115" i="663"/>
  <c r="W115" i="663"/>
  <c r="CK115" i="663"/>
  <c r="CH188" i="663"/>
  <c r="AP45" i="663"/>
  <c r="N44" i="726" a="1"/>
  <c r="AT188" i="663"/>
  <c r="CQ188" i="663"/>
  <c r="AT115" i="663"/>
  <c r="AP42" i="663"/>
  <c r="BJ188" i="663"/>
  <c r="DU188" i="663"/>
  <c r="BI188" i="663"/>
  <c r="U48" i="663"/>
  <c r="O115" i="663"/>
  <c r="DB115" i="663"/>
  <c r="AN115" i="663"/>
  <c r="I188" i="663"/>
  <c r="BV188" i="663"/>
  <c r="CG188" i="663"/>
  <c r="F48" i="663"/>
  <c r="CM115" i="663"/>
  <c r="AD48" i="663"/>
  <c r="BR188" i="663"/>
  <c r="Y188" i="663"/>
  <c r="BS188" i="663"/>
  <c r="DF115" i="663"/>
  <c r="U49" i="726"/>
  <c r="AE48" i="663"/>
  <c r="CV188" i="663"/>
  <c r="AJ115" i="663"/>
  <c r="BI115" i="663"/>
  <c r="CZ115" i="663"/>
  <c r="AO188" i="663"/>
  <c r="M188" i="663"/>
  <c r="CR188" i="663"/>
  <c r="BO115" i="663"/>
  <c r="J44" i="726" a="1"/>
  <c r="J49" i="726" a="1"/>
  <c r="CU188" i="663"/>
  <c r="AH115" i="663"/>
  <c r="CS115" i="663"/>
  <c r="DG115" i="663"/>
  <c r="CJ188" i="663"/>
  <c r="W188" i="663"/>
  <c r="BB115" i="663"/>
  <c r="Q49" i="726"/>
  <c r="H48" i="663"/>
  <c r="V48" i="663"/>
  <c r="N43" i="726" a="1"/>
  <c r="BD188" i="663"/>
  <c r="DI188" i="663"/>
  <c r="P43" i="726"/>
  <c r="CZ188" i="663"/>
  <c r="AP48" i="663"/>
  <c r="AR115" i="663"/>
  <c r="CT188" i="663"/>
  <c r="CM188" i="663"/>
  <c r="X48" i="663"/>
  <c r="BC188" i="663"/>
  <c r="K49" i="726" a="1"/>
  <c r="CP115" i="663"/>
  <c r="DQ188" i="663"/>
  <c r="DN115" i="663"/>
  <c r="CO188" i="663"/>
  <c r="AW188" i="663"/>
  <c r="CA188" i="663"/>
  <c r="T188" i="663"/>
  <c r="H115" i="663"/>
  <c r="AP46" i="663"/>
  <c r="BE188" i="663"/>
  <c r="BX115" i="663"/>
  <c r="CY115" i="663"/>
  <c r="DD115" i="663"/>
  <c r="AQ188" i="663"/>
  <c r="AQ115" i="663"/>
  <c r="N188" i="663"/>
  <c r="DN188" i="663"/>
  <c r="L115" i="663"/>
  <c r="BL188" i="663"/>
  <c r="S48" i="663"/>
  <c r="H188" i="663"/>
  <c r="DB188" i="663"/>
  <c r="DK115" i="663"/>
  <c r="CN188" i="663"/>
  <c r="AE115" i="663"/>
  <c r="BN188" i="663"/>
  <c r="X188" i="663"/>
  <c r="AL115" i="663"/>
  <c r="CE188" i="663"/>
  <c r="BP115" i="663"/>
  <c r="CP188" i="663"/>
  <c r="AP115" i="663"/>
  <c r="BW115" i="663"/>
  <c r="AL48" i="663"/>
  <c r="G48" i="663"/>
  <c r="DT188" i="663"/>
  <c r="CJ115" i="663"/>
  <c r="AG48" i="663"/>
  <c r="L188" i="663"/>
  <c r="BC115" i="663"/>
  <c r="T48" i="726"/>
  <c r="DT115" i="663"/>
  <c r="BF188" i="663"/>
  <c r="DC115" i="663"/>
  <c r="V49" i="726"/>
  <c r="W49" i="726"/>
  <c r="AP188" i="663"/>
  <c r="K43" i="726" a="1"/>
  <c r="O49" i="726"/>
  <c r="CF188" i="663"/>
  <c r="DF188" i="663"/>
  <c r="AD115" i="663"/>
  <c r="AU115" i="663"/>
  <c r="DD188" i="663"/>
  <c r="AJ188" i="663"/>
  <c r="BW188" i="663"/>
  <c r="CD188" i="663"/>
  <c r="AF48" i="663"/>
  <c r="L49" i="726" a="1"/>
  <c r="AF188" i="663"/>
  <c r="J48" i="663"/>
  <c r="BM115" i="663"/>
  <c r="DP188" i="663"/>
  <c r="AG188" i="663"/>
  <c r="AM188" i="663"/>
  <c r="AA188" i="663"/>
  <c r="CD115" i="663"/>
  <c r="BG188" i="663"/>
  <c r="CF115" i="663"/>
  <c r="T115" i="663"/>
  <c r="AM115" i="663"/>
  <c r="AF115" i="663"/>
  <c r="AI115" i="663"/>
  <c r="CK188" i="663"/>
  <c r="M48" i="663"/>
  <c r="CS188" i="663"/>
  <c r="AK48" i="663"/>
  <c r="AR188" i="663"/>
  <c r="BL115" i="663"/>
  <c r="AZ188" i="663"/>
  <c r="Q188" i="663"/>
  <c r="AN188" i="663"/>
  <c r="AO48" i="663"/>
  <c r="G188" i="663"/>
  <c r="CL188" i="663"/>
  <c r="Z188" i="663"/>
  <c r="BQ115" i="663"/>
  <c r="AN48" i="663"/>
  <c r="CV115" i="663"/>
  <c r="DH115" i="663"/>
  <c r="DO115" i="663"/>
  <c r="DR188" i="663"/>
  <c r="L48" i="663"/>
  <c r="AM48" i="663"/>
  <c r="AH188" i="663"/>
  <c r="AP41" i="663"/>
  <c r="AP37" i="663"/>
  <c r="AP36" i="663"/>
  <c r="AO151" i="663"/>
  <c r="AP24" i="663"/>
  <c r="AP20" i="663"/>
  <c r="AP166" i="663"/>
  <c r="AP164" i="663"/>
  <c r="AP30" i="663"/>
  <c r="AP94" i="663"/>
  <c r="AP40" i="663"/>
  <c r="AP23" i="663"/>
  <c r="AP84" i="663"/>
  <c r="AP13" i="663"/>
  <c r="AP158" i="663"/>
  <c r="AP153" i="663"/>
  <c r="AP168" i="663"/>
  <c r="AP32" i="663"/>
  <c r="AP170" i="663"/>
  <c r="AP22" i="663"/>
  <c r="AP26" i="663"/>
  <c r="AP160" i="663"/>
  <c r="AP28" i="663"/>
  <c r="AP27" i="663"/>
  <c r="AP34" i="663"/>
  <c r="AP10" i="663"/>
  <c r="AP165" i="663"/>
  <c r="AP38" i="663"/>
  <c r="AP157" i="663"/>
  <c r="AP92" i="663"/>
  <c r="AP96" i="663"/>
  <c r="AP21" i="663"/>
  <c r="AP82" i="663"/>
  <c r="AP90" i="663"/>
  <c r="AP162" i="663"/>
  <c r="AP79" i="663"/>
  <c r="AP108" i="663"/>
  <c r="AP181" i="663"/>
  <c r="AP180" i="663"/>
  <c r="AP107" i="663"/>
  <c r="AP179" i="663"/>
  <c r="AP178" i="663"/>
  <c r="AP106" i="663"/>
  <c r="AP105" i="663"/>
  <c r="AP104" i="663"/>
  <c r="AP177" i="663"/>
  <c r="AP103" i="663"/>
  <c r="AP176" i="663"/>
  <c r="AP102" i="663"/>
  <c r="AP175" i="663"/>
  <c r="AP101" i="663"/>
  <c r="AP100" i="663"/>
  <c r="AP174" i="663"/>
  <c r="AP173" i="663"/>
  <c r="AP171" i="663"/>
  <c r="AP98" i="663"/>
  <c r="AP172" i="663"/>
  <c r="AP99" i="663"/>
  <c r="AP154" i="663"/>
  <c r="AP78" i="663"/>
  <c r="AP83" i="663"/>
  <c r="AP97" i="663"/>
  <c r="AP81" i="663"/>
  <c r="AP163" i="663"/>
  <c r="AP93" i="663"/>
  <c r="AP17" i="663"/>
  <c r="AP29" i="663"/>
  <c r="AP161" i="663"/>
  <c r="AP156" i="663"/>
  <c r="AP88" i="663"/>
  <c r="AP159" i="663"/>
  <c r="AP35" i="663"/>
  <c r="AP31" i="663"/>
  <c r="AP14" i="663"/>
  <c r="AP95" i="663"/>
  <c r="AP155" i="663"/>
  <c r="AP85" i="663"/>
  <c r="AP89" i="663"/>
  <c r="AP18" i="663"/>
  <c r="AP151" i="663"/>
  <c r="AP152" i="663"/>
  <c r="AP12" i="663"/>
  <c r="AP16" i="663"/>
  <c r="AP86" i="663"/>
  <c r="AP169" i="663"/>
  <c r="AP25" i="663"/>
  <c r="AP15" i="663"/>
  <c r="AP167" i="663"/>
  <c r="AP33" i="663"/>
  <c r="AP19" i="663"/>
  <c r="AP87" i="663"/>
  <c r="AP80" i="663"/>
  <c r="AP91" i="663"/>
  <c r="AP39" i="663"/>
  <c r="W48" i="663" l="1"/>
  <c r="Z48" i="663"/>
  <c r="AI48" i="663"/>
  <c r="AJ48" i="663"/>
  <c r="R48" i="663"/>
  <c r="T48" i="663"/>
  <c r="AC48" i="663"/>
  <c r="AA48" i="663"/>
  <c r="K48" i="663"/>
  <c r="N48" i="663"/>
  <c r="AB48" i="663"/>
  <c r="P48" i="663"/>
  <c r="AH48" i="663"/>
  <c r="Y48" i="663"/>
  <c r="B117" i="663"/>
  <c r="B190" i="663"/>
  <c r="X49" i="726"/>
  <c r="X43" i="726"/>
  <c r="I48" i="726"/>
  <c r="K49" i="726"/>
  <c r="N49" i="726"/>
  <c r="J49" i="726"/>
  <c r="L49" i="726"/>
  <c r="AC49" i="663"/>
  <c r="B50" i="726"/>
  <c r="B50" i="663" s="1"/>
  <c r="L50" i="726" a="1"/>
  <c r="AT116" i="663"/>
  <c r="S50" i="726"/>
  <c r="CI116" i="663"/>
  <c r="M189" i="663"/>
  <c r="CK116" i="663"/>
  <c r="AQ116" i="663"/>
  <c r="CW116" i="663"/>
  <c r="V50" i="726"/>
  <c r="S116" i="663"/>
  <c r="DW116" i="663"/>
  <c r="N116" i="663"/>
  <c r="O50" i="726"/>
  <c r="CQ189" i="663"/>
  <c r="F116" i="663"/>
  <c r="Q189" i="663"/>
  <c r="I116" i="663"/>
  <c r="H189" i="663"/>
  <c r="BS189" i="663"/>
  <c r="DR116" i="663"/>
  <c r="J116" i="663"/>
  <c r="V189" i="663"/>
  <c r="W189" i="663"/>
  <c r="DO116" i="663"/>
  <c r="M116" i="663"/>
  <c r="BN189" i="663"/>
  <c r="CR116" i="663"/>
  <c r="BY116" i="663"/>
  <c r="CV116" i="663"/>
  <c r="CP116" i="663"/>
  <c r="DK189" i="663"/>
  <c r="AA189" i="663"/>
  <c r="AY189" i="663"/>
  <c r="DT189" i="663"/>
  <c r="BL116" i="663"/>
  <c r="CR189" i="663"/>
  <c r="O116" i="663"/>
  <c r="AM116" i="663"/>
  <c r="AP116" i="663"/>
  <c r="CE189" i="663"/>
  <c r="Z116" i="663"/>
  <c r="I189" i="663"/>
  <c r="DL189" i="663"/>
  <c r="CQ116" i="663"/>
  <c r="CS116" i="663"/>
  <c r="CJ116" i="663"/>
  <c r="W50" i="726"/>
  <c r="AT189" i="663"/>
  <c r="G189" i="663"/>
  <c r="CX189" i="663"/>
  <c r="BT116" i="663"/>
  <c r="BU189" i="663"/>
  <c r="BM189" i="663"/>
  <c r="DU116" i="663"/>
  <c r="DK116" i="663"/>
  <c r="BY189" i="663"/>
  <c r="BK189" i="663"/>
  <c r="BP189" i="663"/>
  <c r="AZ116" i="663"/>
  <c r="CO116" i="663"/>
  <c r="CF116" i="663"/>
  <c r="Y189" i="663"/>
  <c r="L116" i="663"/>
  <c r="CW189" i="663"/>
  <c r="DV189" i="663"/>
  <c r="CY116" i="663"/>
  <c r="DT116" i="663"/>
  <c r="DB189" i="663"/>
  <c r="DN116" i="663"/>
  <c r="Y116" i="663"/>
  <c r="CO189" i="663"/>
  <c r="BN116" i="663"/>
  <c r="DB116" i="663"/>
  <c r="AF189" i="663"/>
  <c r="BD116" i="663"/>
  <c r="DA189" i="663"/>
  <c r="O189" i="663"/>
  <c r="R116" i="663"/>
  <c r="BO189" i="663"/>
  <c r="DG116" i="663"/>
  <c r="S189" i="663"/>
  <c r="CL189" i="663"/>
  <c r="V49" i="663"/>
  <c r="AL189" i="663"/>
  <c r="AO189" i="663"/>
  <c r="BG189" i="663"/>
  <c r="BS116" i="663"/>
  <c r="CB189" i="663"/>
  <c r="AG189" i="663"/>
  <c r="BJ189" i="663"/>
  <c r="DD116" i="663"/>
  <c r="BE116" i="663"/>
  <c r="AU116" i="663"/>
  <c r="BZ116" i="663"/>
  <c r="DU189" i="663"/>
  <c r="AE189" i="663"/>
  <c r="AD189" i="663"/>
  <c r="BH189" i="663"/>
  <c r="DM116" i="663"/>
  <c r="CT116" i="663"/>
  <c r="F189" i="663"/>
  <c r="M48" i="726" a="1"/>
  <c r="AI116" i="663"/>
  <c r="AP189" i="663"/>
  <c r="O49" i="663"/>
  <c r="Z189" i="663"/>
  <c r="DS116" i="663"/>
  <c r="DQ189" i="663"/>
  <c r="AK116" i="663"/>
  <c r="AZ189" i="663"/>
  <c r="G116" i="663"/>
  <c r="AU189" i="663"/>
  <c r="N50" i="726" a="1"/>
  <c r="BX116" i="663"/>
  <c r="BU116" i="663"/>
  <c r="DF189" i="663"/>
  <c r="AF116" i="663"/>
  <c r="T116" i="663"/>
  <c r="AS116" i="663"/>
  <c r="AN116" i="663"/>
  <c r="BW189" i="663"/>
  <c r="BG116" i="663"/>
  <c r="AQ189" i="663"/>
  <c r="AK189" i="663"/>
  <c r="R49" i="663"/>
  <c r="Q116" i="663"/>
  <c r="U189" i="663"/>
  <c r="AV116" i="663"/>
  <c r="CT189" i="663"/>
  <c r="W116" i="663"/>
  <c r="DS189" i="663"/>
  <c r="BV189" i="663"/>
  <c r="J50" i="726" a="1"/>
  <c r="R50" i="726"/>
  <c r="U116" i="663"/>
  <c r="DQ116" i="663"/>
  <c r="AJ189" i="663"/>
  <c r="DH116" i="663"/>
  <c r="BP116" i="663"/>
  <c r="N189" i="663"/>
  <c r="DF116" i="663"/>
  <c r="CM189" i="663"/>
  <c r="V116" i="663"/>
  <c r="AB116" i="663"/>
  <c r="BQ189" i="663"/>
  <c r="K116" i="663"/>
  <c r="CL116" i="663"/>
  <c r="AX116" i="663"/>
  <c r="AI189" i="663"/>
  <c r="CH116" i="663"/>
  <c r="T189" i="663"/>
  <c r="AL49" i="663"/>
  <c r="BC116" i="663"/>
  <c r="DH189" i="663"/>
  <c r="AD116" i="663"/>
  <c r="BM116" i="663"/>
  <c r="DI189" i="663"/>
  <c r="H116" i="663"/>
  <c r="CZ189" i="663"/>
  <c r="R189" i="663"/>
  <c r="DO189" i="663"/>
  <c r="F49" i="663"/>
  <c r="BW116" i="663"/>
  <c r="AL116" i="663"/>
  <c r="Q50" i="726"/>
  <c r="AV189" i="663"/>
  <c r="DD189" i="663"/>
  <c r="AC189" i="663"/>
  <c r="DC189" i="663"/>
  <c r="CV189" i="663"/>
  <c r="BV116" i="663"/>
  <c r="CE116" i="663"/>
  <c r="AR116" i="663"/>
  <c r="BA189" i="663"/>
  <c r="CC116" i="663"/>
  <c r="BO116" i="663"/>
  <c r="CP189" i="663"/>
  <c r="BF189" i="663"/>
  <c r="X189" i="663"/>
  <c r="BE189" i="663"/>
  <c r="AS189" i="663"/>
  <c r="BF116" i="663"/>
  <c r="AA116" i="663"/>
  <c r="DG189" i="663"/>
  <c r="BC189" i="663"/>
  <c r="DN189" i="663"/>
  <c r="AC116" i="663"/>
  <c r="CA189" i="663"/>
  <c r="BL189" i="663"/>
  <c r="P50" i="726"/>
  <c r="DP116" i="663"/>
  <c r="BB189" i="663"/>
  <c r="DJ116" i="663"/>
  <c r="CN116" i="663"/>
  <c r="CG189" i="663"/>
  <c r="BH116" i="663"/>
  <c r="BX189" i="663"/>
  <c r="P189" i="663"/>
  <c r="CY189" i="663"/>
  <c r="P116" i="663"/>
  <c r="BT189" i="663"/>
  <c r="BB116" i="663"/>
  <c r="CU189" i="663"/>
  <c r="BK116" i="663"/>
  <c r="CS189" i="663"/>
  <c r="L189" i="663"/>
  <c r="CD116" i="663"/>
  <c r="DM189" i="663"/>
  <c r="BJ116" i="663"/>
  <c r="AW116" i="663"/>
  <c r="J189" i="663"/>
  <c r="BD189" i="663"/>
  <c r="DI116" i="663"/>
  <c r="T49" i="726"/>
  <c r="AJ116" i="663"/>
  <c r="BI189" i="663"/>
  <c r="AR189" i="663"/>
  <c r="DA116" i="663"/>
  <c r="BI116" i="663"/>
  <c r="DJ189" i="663"/>
  <c r="CN189" i="663"/>
  <c r="P49" i="663"/>
  <c r="CH189" i="663"/>
  <c r="CK189" i="663"/>
  <c r="CA116" i="663"/>
  <c r="CZ116" i="663"/>
  <c r="DL116" i="663"/>
  <c r="CX116" i="663"/>
  <c r="AO116" i="663"/>
  <c r="BR189" i="663"/>
  <c r="AG116" i="663"/>
  <c r="K189" i="663"/>
  <c r="DP189" i="663"/>
  <c r="CU116" i="663"/>
  <c r="BR116" i="663"/>
  <c r="CB116" i="663"/>
  <c r="AM189" i="663"/>
  <c r="DE116" i="663"/>
  <c r="AN189" i="663"/>
  <c r="AY116" i="663"/>
  <c r="CG116" i="663"/>
  <c r="CF189" i="663"/>
  <c r="AH189" i="663"/>
  <c r="AX189" i="663"/>
  <c r="AH116" i="663"/>
  <c r="AB189" i="663"/>
  <c r="BQ116" i="663"/>
  <c r="DW189" i="663"/>
  <c r="BA116" i="663"/>
  <c r="AK49" i="663"/>
  <c r="AW189" i="663"/>
  <c r="X116" i="663"/>
  <c r="CJ189" i="663"/>
  <c r="CD189" i="663"/>
  <c r="BZ189" i="663"/>
  <c r="CC189" i="663"/>
  <c r="K50" i="726" a="1"/>
  <c r="AE116" i="663"/>
  <c r="CI189" i="663"/>
  <c r="U50" i="726"/>
  <c r="CM116" i="663"/>
  <c r="DC116" i="663"/>
  <c r="DE189" i="663"/>
  <c r="DV116" i="663"/>
  <c r="DR189" i="663"/>
  <c r="H49" i="663"/>
  <c r="AP11" i="663"/>
  <c r="S49" i="663" l="1"/>
  <c r="M49" i="663"/>
  <c r="AO49" i="663"/>
  <c r="Y49" i="663"/>
  <c r="U49" i="663"/>
  <c r="AJ49" i="663"/>
  <c r="AB49" i="663"/>
  <c r="L49" i="663"/>
  <c r="Q49" i="663"/>
  <c r="AG49" i="663"/>
  <c r="AP49" i="663"/>
  <c r="G49" i="663"/>
  <c r="Z49" i="663"/>
  <c r="W49" i="663"/>
  <c r="J49" i="663"/>
  <c r="N49" i="663"/>
  <c r="AE49" i="663"/>
  <c r="AD49" i="663"/>
  <c r="AN49" i="663"/>
  <c r="X49" i="663"/>
  <c r="AA49" i="663"/>
  <c r="AH49" i="663"/>
  <c r="T49" i="663"/>
  <c r="AI49" i="663"/>
  <c r="K49" i="663"/>
  <c r="AF49" i="663"/>
  <c r="AM49" i="663"/>
  <c r="I49" i="663"/>
  <c r="B118" i="663"/>
  <c r="B191" i="663"/>
  <c r="X50" i="726"/>
  <c r="M48" i="726"/>
  <c r="I49" i="726"/>
  <c r="J50" i="726"/>
  <c r="N50" i="726"/>
  <c r="K50" i="726"/>
  <c r="L50" i="726"/>
  <c r="N50" i="663"/>
  <c r="B51" i="726"/>
  <c r="B51" i="663" s="1"/>
  <c r="I42" i="726"/>
  <c r="L43" i="726"/>
  <c r="J43" i="726"/>
  <c r="N43" i="726"/>
  <c r="K43" i="726"/>
  <c r="J44" i="726"/>
  <c r="N44" i="726"/>
  <c r="AQ9" i="663"/>
  <c r="BX117" i="663"/>
  <c r="AX190" i="663"/>
  <c r="P45" i="726"/>
  <c r="V117" i="663"/>
  <c r="CV117" i="663"/>
  <c r="M42" i="726" a="1"/>
  <c r="Q117" i="663"/>
  <c r="AL117" i="663"/>
  <c r="X190" i="663"/>
  <c r="AI190" i="663"/>
  <c r="DF190" i="663"/>
  <c r="CT117" i="663"/>
  <c r="BB117" i="663"/>
  <c r="AD190" i="663"/>
  <c r="CC190" i="663"/>
  <c r="CP117" i="663"/>
  <c r="S45" i="726"/>
  <c r="BO117" i="663"/>
  <c r="BM117" i="663"/>
  <c r="N190" i="663"/>
  <c r="BE117" i="663"/>
  <c r="DG117" i="663"/>
  <c r="R45" i="726"/>
  <c r="W117" i="663"/>
  <c r="BC190" i="663"/>
  <c r="AU117" i="663"/>
  <c r="AD117" i="663"/>
  <c r="O117" i="663"/>
  <c r="N46" i="726" a="1"/>
  <c r="DI117" i="663"/>
  <c r="J190" i="663"/>
  <c r="I190" i="663"/>
  <c r="CW190" i="663"/>
  <c r="P46" i="726"/>
  <c r="BN117" i="663"/>
  <c r="CN117" i="663"/>
  <c r="T43" i="726"/>
  <c r="AR117" i="663"/>
  <c r="R46" i="726"/>
  <c r="H190" i="663"/>
  <c r="BR190" i="663"/>
  <c r="CO117" i="663"/>
  <c r="DK117" i="663"/>
  <c r="AE190" i="663"/>
  <c r="DV190" i="663"/>
  <c r="K117" i="663"/>
  <c r="CP190" i="663"/>
  <c r="W190" i="663"/>
  <c r="F190" i="663"/>
  <c r="CA117" i="663"/>
  <c r="CR190" i="663"/>
  <c r="CE117" i="663"/>
  <c r="DJ117" i="663"/>
  <c r="BQ190" i="663"/>
  <c r="Q190" i="663"/>
  <c r="AM117" i="663"/>
  <c r="DC117" i="663"/>
  <c r="BH190" i="663"/>
  <c r="AF190" i="663"/>
  <c r="Q46" i="726"/>
  <c r="S46" i="726"/>
  <c r="DS190" i="663"/>
  <c r="CM190" i="663"/>
  <c r="CH190" i="663"/>
  <c r="DN117" i="663"/>
  <c r="BP190" i="663"/>
  <c r="DE117" i="663"/>
  <c r="DG190" i="663"/>
  <c r="AQ49" i="663"/>
  <c r="AS117" i="663"/>
  <c r="CK190" i="663"/>
  <c r="AO117" i="663"/>
  <c r="AC117" i="663"/>
  <c r="BY117" i="663"/>
  <c r="BF190" i="663"/>
  <c r="DO117" i="663"/>
  <c r="CB117" i="663"/>
  <c r="J51" i="726" a="1"/>
  <c r="DJ190" i="663"/>
  <c r="CI190" i="663"/>
  <c r="AM190" i="663"/>
  <c r="BX190" i="663"/>
  <c r="DH190" i="663"/>
  <c r="BC117" i="663"/>
  <c r="CB190" i="663"/>
  <c r="L190" i="663"/>
  <c r="L117" i="663"/>
  <c r="M49" i="726" a="1"/>
  <c r="BW117" i="663"/>
  <c r="AK117" i="663"/>
  <c r="DS117" i="663"/>
  <c r="AK190" i="663"/>
  <c r="DW190" i="663"/>
  <c r="AV190" i="663"/>
  <c r="BZ190" i="663"/>
  <c r="AI117" i="663"/>
  <c r="T190" i="663"/>
  <c r="U46" i="726"/>
  <c r="AQ45" i="663"/>
  <c r="U117" i="663"/>
  <c r="CD190" i="663"/>
  <c r="BQ117" i="663"/>
  <c r="BD117" i="663"/>
  <c r="H117" i="663"/>
  <c r="BV190" i="663"/>
  <c r="CV190" i="663"/>
  <c r="R190" i="663"/>
  <c r="F117" i="663"/>
  <c r="M117" i="663"/>
  <c r="L46" i="726" a="1"/>
  <c r="CY190" i="663"/>
  <c r="BW190" i="663"/>
  <c r="Q51" i="726"/>
  <c r="CE190" i="663"/>
  <c r="AP190" i="663"/>
  <c r="DR117" i="663"/>
  <c r="AQ43" i="663"/>
  <c r="J117" i="663"/>
  <c r="Z117" i="663"/>
  <c r="CT190" i="663"/>
  <c r="BH117" i="663"/>
  <c r="CS190" i="663"/>
  <c r="BT117" i="663"/>
  <c r="CU117" i="663"/>
  <c r="AH190" i="663"/>
  <c r="T117" i="663"/>
  <c r="DU190" i="663"/>
  <c r="DA117" i="663"/>
  <c r="AQ117" i="663"/>
  <c r="L44" i="726" a="1"/>
  <c r="AJ190" i="663"/>
  <c r="S51" i="726"/>
  <c r="P51" i="726"/>
  <c r="AQ44" i="663"/>
  <c r="CO190" i="663"/>
  <c r="AE50" i="663"/>
  <c r="CL190" i="663"/>
  <c r="O190" i="663"/>
  <c r="Q44" i="726"/>
  <c r="AN190" i="663"/>
  <c r="BK117" i="663"/>
  <c r="AZ190" i="663"/>
  <c r="DI190" i="663"/>
  <c r="BV117" i="663"/>
  <c r="BZ117" i="663"/>
  <c r="DT190" i="663"/>
  <c r="BE190" i="663"/>
  <c r="S50" i="663"/>
  <c r="BA117" i="663"/>
  <c r="I117" i="663"/>
  <c r="DM117" i="663"/>
  <c r="DB117" i="663"/>
  <c r="AY117" i="663"/>
  <c r="K190" i="663"/>
  <c r="V190" i="663"/>
  <c r="AB117" i="663"/>
  <c r="BM190" i="663"/>
  <c r="DA190" i="663"/>
  <c r="L50" i="663"/>
  <c r="AL190" i="663"/>
  <c r="AQ190" i="663"/>
  <c r="AU190" i="663"/>
  <c r="BG117" i="663"/>
  <c r="W44" i="726"/>
  <c r="DP117" i="663"/>
  <c r="N51" i="726" a="1"/>
  <c r="G50" i="663"/>
  <c r="U51" i="726"/>
  <c r="CI117" i="663"/>
  <c r="R44" i="726"/>
  <c r="CZ190" i="663"/>
  <c r="O44" i="726"/>
  <c r="AQ42" i="663"/>
  <c r="BT190" i="663"/>
  <c r="K51" i="726" a="1"/>
  <c r="U190" i="663"/>
  <c r="AR190" i="663"/>
  <c r="AX117" i="663"/>
  <c r="CN190" i="663"/>
  <c r="W45" i="726"/>
  <c r="L51" i="726" a="1"/>
  <c r="M190" i="663"/>
  <c r="Q45" i="726"/>
  <c r="BI117" i="663"/>
  <c r="CS117" i="663"/>
  <c r="BU117" i="663"/>
  <c r="CF190" i="663"/>
  <c r="AB190" i="663"/>
  <c r="K44" i="726" a="1"/>
  <c r="CX117" i="663"/>
  <c r="Y117" i="663"/>
  <c r="AV117" i="663"/>
  <c r="W51" i="726"/>
  <c r="DF117" i="663"/>
  <c r="AW117" i="663"/>
  <c r="AF117" i="663"/>
  <c r="BK190" i="663"/>
  <c r="Q50" i="663"/>
  <c r="P44" i="726"/>
  <c r="BJ117" i="663"/>
  <c r="AO190" i="663"/>
  <c r="AQ46" i="663"/>
  <c r="CA190" i="663"/>
  <c r="AA50" i="663"/>
  <c r="V46" i="726"/>
  <c r="BU190" i="663"/>
  <c r="AG190" i="663"/>
  <c r="AT190" i="663"/>
  <c r="DQ190" i="663"/>
  <c r="CJ117" i="663"/>
  <c r="AQ47" i="663"/>
  <c r="DT117" i="663"/>
  <c r="BG190" i="663"/>
  <c r="CG190" i="663"/>
  <c r="BF117" i="663"/>
  <c r="G190" i="663"/>
  <c r="N117" i="663"/>
  <c r="AI50" i="663"/>
  <c r="CZ117" i="663"/>
  <c r="R117" i="663"/>
  <c r="CY117" i="663"/>
  <c r="AJ50" i="663"/>
  <c r="AJ117" i="663"/>
  <c r="O46" i="726"/>
  <c r="DK190" i="663"/>
  <c r="DC190" i="663"/>
  <c r="AA190" i="663"/>
  <c r="DV117" i="663"/>
  <c r="CH117" i="663"/>
  <c r="CM117" i="663"/>
  <c r="R51" i="726"/>
  <c r="BA190" i="663"/>
  <c r="CQ190" i="663"/>
  <c r="AY190" i="663"/>
  <c r="BL117" i="663"/>
  <c r="CC117" i="663"/>
  <c r="BS117" i="663"/>
  <c r="DW117" i="663"/>
  <c r="AA117" i="663"/>
  <c r="CJ190" i="663"/>
  <c r="AC190" i="663"/>
  <c r="DB190" i="663"/>
  <c r="AW190" i="663"/>
  <c r="P190" i="663"/>
  <c r="AD50" i="663"/>
  <c r="AQ50" i="663"/>
  <c r="BJ190" i="663"/>
  <c r="DE190" i="663"/>
  <c r="BD190" i="663"/>
  <c r="AG117" i="663"/>
  <c r="CF117" i="663"/>
  <c r="O51" i="726"/>
  <c r="Z190" i="663"/>
  <c r="AM50" i="663"/>
  <c r="U50" i="663"/>
  <c r="AS190" i="663"/>
  <c r="DD117" i="663"/>
  <c r="CD117" i="663"/>
  <c r="AH117" i="663"/>
  <c r="CG117" i="663"/>
  <c r="CU190" i="663"/>
  <c r="BP117" i="663"/>
  <c r="V51" i="726"/>
  <c r="DU117" i="663"/>
  <c r="CR117" i="663"/>
  <c r="CQ117" i="663"/>
  <c r="F50" i="663"/>
  <c r="T50" i="726"/>
  <c r="AC50" i="663"/>
  <c r="AN50" i="663"/>
  <c r="CX190" i="663"/>
  <c r="BO190" i="663"/>
  <c r="CW117" i="663"/>
  <c r="AE117" i="663"/>
  <c r="CK117" i="663"/>
  <c r="W46" i="726"/>
  <c r="DM190" i="663"/>
  <c r="DP190" i="663"/>
  <c r="BL190" i="663"/>
  <c r="DD190" i="663"/>
  <c r="DL117" i="663"/>
  <c r="AT117" i="663"/>
  <c r="CL117" i="663"/>
  <c r="AP117" i="663"/>
  <c r="AZ117" i="663"/>
  <c r="BI190" i="663"/>
  <c r="BR117" i="663"/>
  <c r="BS190" i="663"/>
  <c r="G117" i="663"/>
  <c r="Y190" i="663"/>
  <c r="DQ117" i="663"/>
  <c r="M50" i="663"/>
  <c r="BN190" i="663"/>
  <c r="P117" i="663"/>
  <c r="BB190" i="663"/>
  <c r="DR190" i="663"/>
  <c r="DN190" i="663"/>
  <c r="DO190" i="663"/>
  <c r="J46" i="726" a="1"/>
  <c r="BY190" i="663"/>
  <c r="DL190" i="663"/>
  <c r="AQ48" i="663"/>
  <c r="S190" i="663"/>
  <c r="DH117" i="663"/>
  <c r="X117" i="663"/>
  <c r="K46" i="726" a="1"/>
  <c r="S117" i="663"/>
  <c r="AN117" i="663"/>
  <c r="AQ41" i="663"/>
  <c r="AQ27" i="663"/>
  <c r="AQ30" i="663"/>
  <c r="AQ154" i="663"/>
  <c r="AQ160" i="663"/>
  <c r="AQ13" i="663"/>
  <c r="AQ153" i="663"/>
  <c r="AQ87" i="663"/>
  <c r="AQ165" i="663"/>
  <c r="AQ169" i="663"/>
  <c r="AQ29" i="663"/>
  <c r="AQ167" i="663"/>
  <c r="AQ11" i="663"/>
  <c r="AQ88" i="663"/>
  <c r="AQ37" i="663"/>
  <c r="AQ25" i="663"/>
  <c r="AQ31" i="663"/>
  <c r="AQ12" i="663"/>
  <c r="AQ18" i="663"/>
  <c r="AQ34" i="663"/>
  <c r="AQ92" i="663"/>
  <c r="AQ24" i="663"/>
  <c r="AQ79" i="663"/>
  <c r="AQ15" i="663"/>
  <c r="AQ10" i="663"/>
  <c r="AQ23" i="663"/>
  <c r="AQ159" i="663"/>
  <c r="AQ14" i="663"/>
  <c r="AQ84" i="663"/>
  <c r="AQ156" i="663"/>
  <c r="AQ17" i="663"/>
  <c r="AQ16" i="663"/>
  <c r="AQ81" i="663"/>
  <c r="AQ89" i="663"/>
  <c r="AQ35" i="663"/>
  <c r="AQ97" i="663"/>
  <c r="AQ19" i="663"/>
  <c r="AQ28" i="663"/>
  <c r="AQ155" i="663"/>
  <c r="AQ162" i="663"/>
  <c r="AQ96" i="663"/>
  <c r="AQ107" i="663"/>
  <c r="AQ180" i="663"/>
  <c r="AQ181" i="663"/>
  <c r="AQ108" i="663"/>
  <c r="AQ106" i="663"/>
  <c r="AQ178" i="663"/>
  <c r="AQ179" i="663"/>
  <c r="AQ105" i="663"/>
  <c r="AQ177" i="663"/>
  <c r="AQ104" i="663"/>
  <c r="AQ176" i="663"/>
  <c r="AQ103" i="663"/>
  <c r="AQ175" i="663"/>
  <c r="AQ100" i="663"/>
  <c r="AQ174" i="663"/>
  <c r="AQ102" i="663"/>
  <c r="AQ173" i="663"/>
  <c r="AQ101" i="663"/>
  <c r="AQ98" i="663"/>
  <c r="AQ172" i="663"/>
  <c r="AQ99" i="663"/>
  <c r="AQ171" i="663"/>
  <c r="AQ39" i="663"/>
  <c r="AQ95" i="663"/>
  <c r="AQ93" i="663"/>
  <c r="AQ38" i="663"/>
  <c r="AQ78" i="663"/>
  <c r="AQ40" i="663"/>
  <c r="AQ161" i="663"/>
  <c r="AQ80" i="663"/>
  <c r="AQ168" i="663"/>
  <c r="AQ86" i="663"/>
  <c r="AQ164" i="663"/>
  <c r="AQ170" i="663"/>
  <c r="AQ32" i="663"/>
  <c r="AQ22" i="663"/>
  <c r="AQ157" i="663"/>
  <c r="AQ21" i="663"/>
  <c r="AQ82" i="663"/>
  <c r="AQ36" i="663"/>
  <c r="AQ90" i="663"/>
  <c r="AQ163" i="663"/>
  <c r="AQ85" i="663"/>
  <c r="AQ166" i="663"/>
  <c r="AQ20" i="663"/>
  <c r="AQ158" i="663"/>
  <c r="AQ152" i="663"/>
  <c r="AQ33" i="663"/>
  <c r="AQ26" i="663"/>
  <c r="AQ83" i="663"/>
  <c r="AQ94" i="663"/>
  <c r="AQ91" i="663"/>
  <c r="AG50" i="663" l="1"/>
  <c r="T50" i="663"/>
  <c r="AP50" i="663"/>
  <c r="Z50" i="663"/>
  <c r="Y50" i="663"/>
  <c r="X50" i="663"/>
  <c r="AH50" i="663"/>
  <c r="K50" i="663"/>
  <c r="I50" i="663"/>
  <c r="H50" i="663"/>
  <c r="AF50" i="663"/>
  <c r="O50" i="663"/>
  <c r="V50" i="663"/>
  <c r="R50" i="663"/>
  <c r="J50" i="663"/>
  <c r="AL50" i="663"/>
  <c r="AK50" i="663"/>
  <c r="AB50" i="663"/>
  <c r="P50" i="663"/>
  <c r="AO50" i="663"/>
  <c r="W50" i="663"/>
  <c r="B119" i="663"/>
  <c r="B192" i="663"/>
  <c r="X46" i="726"/>
  <c r="X51" i="726"/>
  <c r="X44" i="726"/>
  <c r="M49" i="726"/>
  <c r="I50" i="726"/>
  <c r="J51" i="726"/>
  <c r="N51" i="726"/>
  <c r="I51" i="726" s="1"/>
  <c r="L51" i="726"/>
  <c r="K51" i="726"/>
  <c r="I51" i="663"/>
  <c r="B52" i="726"/>
  <c r="B52" i="663" s="1"/>
  <c r="BE191" i="663"/>
  <c r="Y118" i="663"/>
  <c r="DV191" i="663"/>
  <c r="CL118" i="663"/>
  <c r="BB191" i="663"/>
  <c r="CT191" i="663"/>
  <c r="BK191" i="663"/>
  <c r="BC118" i="663"/>
  <c r="BS118" i="663"/>
  <c r="CZ191" i="663"/>
  <c r="BQ191" i="663"/>
  <c r="DI118" i="663"/>
  <c r="N118" i="663"/>
  <c r="DJ191" i="663"/>
  <c r="CM191" i="663"/>
  <c r="BX118" i="663"/>
  <c r="BR118" i="663"/>
  <c r="BV191" i="663"/>
  <c r="AZ191" i="663"/>
  <c r="AA118" i="663"/>
  <c r="CJ118" i="663"/>
  <c r="DT191" i="663"/>
  <c r="AW118" i="663"/>
  <c r="AU191" i="663"/>
  <c r="CK118" i="663"/>
  <c r="J52" i="726" a="1"/>
  <c r="U52" i="726"/>
  <c r="AR191" i="663"/>
  <c r="AJ191" i="663"/>
  <c r="DS191" i="663"/>
  <c r="M50" i="726" a="1"/>
  <c r="AT118" i="663"/>
  <c r="BT191" i="663"/>
  <c r="DR191" i="663"/>
  <c r="BH191" i="663"/>
  <c r="CO118" i="663"/>
  <c r="DS118" i="663"/>
  <c r="BK118" i="663"/>
  <c r="DL191" i="663"/>
  <c r="BZ191" i="663"/>
  <c r="AP118" i="663"/>
  <c r="S118" i="663"/>
  <c r="BX191" i="663"/>
  <c r="AD191" i="663"/>
  <c r="DF118" i="663"/>
  <c r="DP118" i="663"/>
  <c r="BA191" i="663"/>
  <c r="BW191" i="663"/>
  <c r="CR118" i="663"/>
  <c r="O191" i="663"/>
  <c r="DB191" i="663"/>
  <c r="H118" i="663"/>
  <c r="BN118" i="663"/>
  <c r="CY118" i="663"/>
  <c r="AX191" i="663"/>
  <c r="BI191" i="663"/>
  <c r="AN118" i="663"/>
  <c r="AT191" i="663"/>
  <c r="CM118" i="663"/>
  <c r="BV118" i="663"/>
  <c r="W118" i="663"/>
  <c r="DO191" i="663"/>
  <c r="AG51" i="663"/>
  <c r="BO118" i="663"/>
  <c r="DT118" i="663"/>
  <c r="DH118" i="663"/>
  <c r="AK51" i="663"/>
  <c r="BR191" i="663"/>
  <c r="DR118" i="663"/>
  <c r="L52" i="726" a="1"/>
  <c r="AN51" i="663"/>
  <c r="DN191" i="663"/>
  <c r="J191" i="663"/>
  <c r="DQ191" i="663"/>
  <c r="BD118" i="663"/>
  <c r="AV191" i="663"/>
  <c r="CG118" i="663"/>
  <c r="BS191" i="663"/>
  <c r="AF191" i="663"/>
  <c r="CJ191" i="663"/>
  <c r="AI191" i="663"/>
  <c r="CP191" i="663"/>
  <c r="BI118" i="663"/>
  <c r="BP191" i="663"/>
  <c r="I118" i="663"/>
  <c r="CQ118" i="663"/>
  <c r="CD118" i="663"/>
  <c r="AK191" i="663"/>
  <c r="G118" i="663"/>
  <c r="AR118" i="663"/>
  <c r="Q52" i="726"/>
  <c r="CU191" i="663"/>
  <c r="CU118" i="663"/>
  <c r="N52" i="726" a="1"/>
  <c r="X191" i="663"/>
  <c r="CX191" i="663"/>
  <c r="AV118" i="663"/>
  <c r="AP191" i="663"/>
  <c r="AL191" i="663"/>
  <c r="X118" i="663"/>
  <c r="BZ118" i="663"/>
  <c r="P191" i="663"/>
  <c r="S51" i="663"/>
  <c r="BM191" i="663"/>
  <c r="AS118" i="663"/>
  <c r="AG118" i="663"/>
  <c r="CV191" i="663"/>
  <c r="BG191" i="663"/>
  <c r="DA191" i="663"/>
  <c r="N191" i="663"/>
  <c r="DP191" i="663"/>
  <c r="CD191" i="663"/>
  <c r="CW191" i="663"/>
  <c r="BL191" i="663"/>
  <c r="AY118" i="663"/>
  <c r="AC118" i="663"/>
  <c r="CI191" i="663"/>
  <c r="U118" i="663"/>
  <c r="AM191" i="663"/>
  <c r="BJ118" i="663"/>
  <c r="P118" i="663"/>
  <c r="DK118" i="663"/>
  <c r="AQ51" i="663"/>
  <c r="DF191" i="663"/>
  <c r="L118" i="663"/>
  <c r="AB51" i="663"/>
  <c r="AL51" i="663"/>
  <c r="BG118" i="663"/>
  <c r="CH118" i="663"/>
  <c r="W52" i="726"/>
  <c r="F191" i="663"/>
  <c r="AH191" i="663"/>
  <c r="O52" i="726"/>
  <c r="J51" i="663"/>
  <c r="DK191" i="663"/>
  <c r="CB191" i="663"/>
  <c r="I191" i="663"/>
  <c r="DH191" i="663"/>
  <c r="AE51" i="663"/>
  <c r="AP51" i="663"/>
  <c r="AY191" i="663"/>
  <c r="BH118" i="663"/>
  <c r="CG191" i="663"/>
  <c r="J118" i="663"/>
  <c r="BT118" i="663"/>
  <c r="CV118" i="663"/>
  <c r="CS191" i="663"/>
  <c r="BB118" i="663"/>
  <c r="M191" i="663"/>
  <c r="AE191" i="663"/>
  <c r="DU118" i="663"/>
  <c r="F51" i="663"/>
  <c r="BU118" i="663"/>
  <c r="AZ118" i="663"/>
  <c r="V191" i="663"/>
  <c r="R191" i="663"/>
  <c r="CA191" i="663"/>
  <c r="DM118" i="663"/>
  <c r="R52" i="726"/>
  <c r="AW191" i="663"/>
  <c r="BO191" i="663"/>
  <c r="K191" i="663"/>
  <c r="AL118" i="663"/>
  <c r="Z191" i="663"/>
  <c r="AQ191" i="663"/>
  <c r="AH51" i="663"/>
  <c r="CN118" i="663"/>
  <c r="BF118" i="663"/>
  <c r="DJ118" i="663"/>
  <c r="DW191" i="663"/>
  <c r="DC191" i="663"/>
  <c r="BJ191" i="663"/>
  <c r="AE118" i="663"/>
  <c r="DC118" i="663"/>
  <c r="CF191" i="663"/>
  <c r="BL118" i="663"/>
  <c r="CX118" i="663"/>
  <c r="DD191" i="663"/>
  <c r="DO118" i="663"/>
  <c r="R118" i="663"/>
  <c r="DE118" i="663"/>
  <c r="S52" i="726"/>
  <c r="CO191" i="663"/>
  <c r="CS118" i="663"/>
  <c r="AQ118" i="663"/>
  <c r="K52" i="726" a="1"/>
  <c r="BF191" i="663"/>
  <c r="AB118" i="663"/>
  <c r="Q118" i="663"/>
  <c r="AD118" i="663"/>
  <c r="Y51" i="663"/>
  <c r="Z51" i="663"/>
  <c r="CY191" i="663"/>
  <c r="BA118" i="663"/>
  <c r="M118" i="663"/>
  <c r="L51" i="663"/>
  <c r="AD51" i="663"/>
  <c r="AA51" i="663"/>
  <c r="DG191" i="663"/>
  <c r="F118" i="663"/>
  <c r="T51" i="726"/>
  <c r="AO191" i="663"/>
  <c r="W191" i="663"/>
  <c r="DA118" i="663"/>
  <c r="CI118" i="663"/>
  <c r="P51" i="663"/>
  <c r="CE118" i="663"/>
  <c r="AB191" i="663"/>
  <c r="AC51" i="663"/>
  <c r="CP118" i="663"/>
  <c r="H191" i="663"/>
  <c r="BQ118" i="663"/>
  <c r="P52" i="726"/>
  <c r="V52" i="726"/>
  <c r="AG191" i="663"/>
  <c r="DD118" i="663"/>
  <c r="CK191" i="663"/>
  <c r="Z118" i="663"/>
  <c r="AU118" i="663"/>
  <c r="AI118" i="663"/>
  <c r="BN191" i="663"/>
  <c r="CR191" i="663"/>
  <c r="AM51" i="663"/>
  <c r="N51" i="663"/>
  <c r="CB118" i="663"/>
  <c r="CC118" i="663"/>
  <c r="AX118" i="663"/>
  <c r="L191" i="663"/>
  <c r="CA118" i="663"/>
  <c r="CL191" i="663"/>
  <c r="AH118" i="663"/>
  <c r="T118" i="663"/>
  <c r="AJ118" i="663"/>
  <c r="CC191" i="663"/>
  <c r="AS191" i="663"/>
  <c r="CW118" i="663"/>
  <c r="BY118" i="663"/>
  <c r="T191" i="663"/>
  <c r="DU191" i="663"/>
  <c r="Y191" i="663"/>
  <c r="CN191" i="663"/>
  <c r="K51" i="663"/>
  <c r="AA191" i="663"/>
  <c r="AC191" i="663"/>
  <c r="CZ118" i="663"/>
  <c r="DL118" i="663"/>
  <c r="DB118" i="663"/>
  <c r="DG118" i="663"/>
  <c r="AF118" i="663"/>
  <c r="S191" i="663"/>
  <c r="U191" i="663"/>
  <c r="O118" i="663"/>
  <c r="BC191" i="663"/>
  <c r="AI51" i="663"/>
  <c r="K118" i="663"/>
  <c r="V118" i="663"/>
  <c r="CT118" i="663"/>
  <c r="Q51" i="663"/>
  <c r="AF51" i="663"/>
  <c r="AM118" i="663"/>
  <c r="G51" i="663"/>
  <c r="BD191" i="663"/>
  <c r="BU191" i="663"/>
  <c r="BY191" i="663"/>
  <c r="BW118" i="663"/>
  <c r="CF118" i="663"/>
  <c r="DW118" i="663"/>
  <c r="AN191" i="663"/>
  <c r="AO118" i="663"/>
  <c r="CE191" i="663"/>
  <c r="BM118" i="663"/>
  <c r="DV118" i="663"/>
  <c r="CQ191" i="663"/>
  <c r="R51" i="663"/>
  <c r="BP118" i="663"/>
  <c r="DE191" i="663"/>
  <c r="M51" i="663"/>
  <c r="U51" i="663"/>
  <c r="BE118" i="663"/>
  <c r="DI191" i="663"/>
  <c r="DM191" i="663"/>
  <c r="DN118" i="663"/>
  <c r="DQ118" i="663"/>
  <c r="Q191" i="663"/>
  <c r="G191" i="663"/>
  <c r="AK118" i="663"/>
  <c r="CH191" i="663"/>
  <c r="X51" i="663" l="1"/>
  <c r="AJ51" i="663"/>
  <c r="T51" i="663"/>
  <c r="W51" i="663"/>
  <c r="H51" i="663"/>
  <c r="V51" i="663"/>
  <c r="AO51" i="663"/>
  <c r="O51" i="663"/>
  <c r="B120" i="663"/>
  <c r="B193" i="663"/>
  <c r="X52" i="726"/>
  <c r="M50" i="726"/>
  <c r="J52" i="726"/>
  <c r="N52" i="726"/>
  <c r="K52" i="726"/>
  <c r="L52" i="726"/>
  <c r="AJ52" i="663"/>
  <c r="B53" i="726"/>
  <c r="B53" i="663" s="1"/>
  <c r="J46" i="726"/>
  <c r="K46" i="726"/>
  <c r="N46" i="726"/>
  <c r="L46" i="726"/>
  <c r="M42" i="726"/>
  <c r="K44" i="726"/>
  <c r="L44" i="726"/>
  <c r="I43" i="726"/>
  <c r="AR9" i="663"/>
  <c r="V119" i="663"/>
  <c r="CM192" i="663"/>
  <c r="CO119" i="663"/>
  <c r="I192" i="663"/>
  <c r="BJ192" i="663"/>
  <c r="Q53" i="726"/>
  <c r="AR44" i="663"/>
  <c r="AN192" i="663"/>
  <c r="CD192" i="663"/>
  <c r="M119" i="663"/>
  <c r="DC192" i="663"/>
  <c r="DA192" i="663"/>
  <c r="CC119" i="663"/>
  <c r="CG119" i="663"/>
  <c r="X119" i="663"/>
  <c r="R47" i="726"/>
  <c r="DN192" i="663"/>
  <c r="CI192" i="663"/>
  <c r="Z52" i="663"/>
  <c r="DJ192" i="663"/>
  <c r="BK119" i="663"/>
  <c r="BZ119" i="663"/>
  <c r="L192" i="663"/>
  <c r="AH192" i="663"/>
  <c r="CR119" i="663"/>
  <c r="R53" i="726"/>
  <c r="AE119" i="663"/>
  <c r="DT192" i="663"/>
  <c r="CD119" i="663"/>
  <c r="AP192" i="663"/>
  <c r="U47" i="726"/>
  <c r="AF192" i="663"/>
  <c r="CN119" i="663"/>
  <c r="BG192" i="663"/>
  <c r="BJ119" i="663"/>
  <c r="BN192" i="663"/>
  <c r="BK192" i="663"/>
  <c r="BA192" i="663"/>
  <c r="AW119" i="663"/>
  <c r="CE119" i="663"/>
  <c r="DS192" i="663"/>
  <c r="CC192" i="663"/>
  <c r="CH192" i="663"/>
  <c r="AT192" i="663"/>
  <c r="AR48" i="663"/>
  <c r="N119" i="663"/>
  <c r="AL192" i="663"/>
  <c r="AK192" i="663"/>
  <c r="DQ119" i="663"/>
  <c r="DU119" i="663"/>
  <c r="O53" i="726"/>
  <c r="DP119" i="663"/>
  <c r="P192" i="663"/>
  <c r="BT192" i="663"/>
  <c r="BC119" i="663"/>
  <c r="DB119" i="663"/>
  <c r="BX192" i="663"/>
  <c r="CT192" i="663"/>
  <c r="BD192" i="663"/>
  <c r="BL119" i="663"/>
  <c r="L119" i="663"/>
  <c r="AN119" i="663"/>
  <c r="BP119" i="663"/>
  <c r="V53" i="726"/>
  <c r="CF119" i="663"/>
  <c r="AM192" i="663"/>
  <c r="AR51" i="663"/>
  <c r="BM119" i="663"/>
  <c r="AR45" i="663"/>
  <c r="DD119" i="663"/>
  <c r="DR119" i="663"/>
  <c r="R119" i="663"/>
  <c r="BP192" i="663"/>
  <c r="CA119" i="663"/>
  <c r="Y119" i="663"/>
  <c r="K45" i="726" a="1"/>
  <c r="BW192" i="663"/>
  <c r="CJ192" i="663"/>
  <c r="Y192" i="663"/>
  <c r="Q47" i="726"/>
  <c r="BQ119" i="663"/>
  <c r="U45" i="726"/>
  <c r="Q119" i="663"/>
  <c r="T192" i="663"/>
  <c r="BB119" i="663"/>
  <c r="CK119" i="663"/>
  <c r="AM52" i="663"/>
  <c r="CQ192" i="663"/>
  <c r="BY119" i="663"/>
  <c r="Q52" i="663"/>
  <c r="M51" i="726" a="1"/>
  <c r="AX192" i="663"/>
  <c r="DG192" i="663"/>
  <c r="CW119" i="663"/>
  <c r="AC119" i="663"/>
  <c r="BF192" i="663"/>
  <c r="AF119" i="663"/>
  <c r="BL192" i="663"/>
  <c r="CH119" i="663"/>
  <c r="X192" i="663"/>
  <c r="W119" i="663"/>
  <c r="AY119" i="663"/>
  <c r="I52" i="663"/>
  <c r="DC119" i="663"/>
  <c r="DV119" i="663"/>
  <c r="BY192" i="663"/>
  <c r="L53" i="726" a="1"/>
  <c r="BE192" i="663"/>
  <c r="AH52" i="663"/>
  <c r="AR49" i="663"/>
  <c r="V52" i="663"/>
  <c r="AI192" i="663"/>
  <c r="AZ192" i="663"/>
  <c r="J192" i="663"/>
  <c r="K192" i="663"/>
  <c r="CL192" i="663"/>
  <c r="BH119" i="663"/>
  <c r="J53" i="726" a="1"/>
  <c r="G119" i="663"/>
  <c r="CT119" i="663"/>
  <c r="CS119" i="663"/>
  <c r="CW192" i="663"/>
  <c r="AV192" i="663"/>
  <c r="CY192" i="663"/>
  <c r="N192" i="663"/>
  <c r="AR192" i="663"/>
  <c r="DQ192" i="663"/>
  <c r="AU119" i="663"/>
  <c r="O52" i="663"/>
  <c r="W52" i="663"/>
  <c r="AQ192" i="663"/>
  <c r="AR52" i="663"/>
  <c r="AC52" i="663"/>
  <c r="DO119" i="663"/>
  <c r="CK192" i="663"/>
  <c r="AQ119" i="663"/>
  <c r="BR119" i="663"/>
  <c r="AL52" i="663"/>
  <c r="DH119" i="663"/>
  <c r="DE192" i="663"/>
  <c r="Q192" i="663"/>
  <c r="CL119" i="663"/>
  <c r="U52" i="663"/>
  <c r="DN119" i="663"/>
  <c r="DM119" i="663"/>
  <c r="CF192" i="663"/>
  <c r="U192" i="663"/>
  <c r="AG119" i="663"/>
  <c r="W47" i="726"/>
  <c r="N53" i="726" a="1"/>
  <c r="M43" i="726" a="1"/>
  <c r="AR47" i="663"/>
  <c r="BR192" i="663"/>
  <c r="BX119" i="663"/>
  <c r="BW119" i="663"/>
  <c r="CO192" i="663"/>
  <c r="S192" i="663"/>
  <c r="CA192" i="663"/>
  <c r="CB119" i="663"/>
  <c r="AE52" i="663"/>
  <c r="BS192" i="663"/>
  <c r="DI192" i="663"/>
  <c r="N47" i="726" a="1"/>
  <c r="AR43" i="663"/>
  <c r="DV192" i="663"/>
  <c r="T52" i="663"/>
  <c r="BS119" i="663"/>
  <c r="BO119" i="663"/>
  <c r="AV119" i="663"/>
  <c r="AK52" i="663"/>
  <c r="DK192" i="663"/>
  <c r="V45" i="726"/>
  <c r="AD192" i="663"/>
  <c r="S53" i="726"/>
  <c r="DD192" i="663"/>
  <c r="DA119" i="663"/>
  <c r="CJ119" i="663"/>
  <c r="AE192" i="663"/>
  <c r="Z192" i="663"/>
  <c r="G192" i="663"/>
  <c r="O192" i="663"/>
  <c r="CE192" i="663"/>
  <c r="AG52" i="663"/>
  <c r="DH192" i="663"/>
  <c r="AL119" i="663"/>
  <c r="O47" i="726"/>
  <c r="DL119" i="663"/>
  <c r="Y52" i="663"/>
  <c r="BQ192" i="663"/>
  <c r="N52" i="663"/>
  <c r="S47" i="726"/>
  <c r="DM192" i="663"/>
  <c r="DK119" i="663"/>
  <c r="AB192" i="663"/>
  <c r="AW192" i="663"/>
  <c r="AA119" i="663"/>
  <c r="CV192" i="663"/>
  <c r="AG192" i="663"/>
  <c r="CU119" i="663"/>
  <c r="J45" i="726" a="1"/>
  <c r="CS192" i="663"/>
  <c r="CV119" i="663"/>
  <c r="CX119" i="663"/>
  <c r="DF119" i="663"/>
  <c r="DO192" i="663"/>
  <c r="BO192" i="663"/>
  <c r="M192" i="663"/>
  <c r="P119" i="663"/>
  <c r="S52" i="663"/>
  <c r="AR50" i="663"/>
  <c r="AR46" i="663"/>
  <c r="AI119" i="663"/>
  <c r="AU192" i="663"/>
  <c r="BH192" i="663"/>
  <c r="BM192" i="663"/>
  <c r="P53" i="726"/>
  <c r="DJ119" i="663"/>
  <c r="Z119" i="663"/>
  <c r="J119" i="663"/>
  <c r="CZ192" i="663"/>
  <c r="L45" i="726" a="1"/>
  <c r="CY119" i="663"/>
  <c r="AX119" i="663"/>
  <c r="AH119" i="663"/>
  <c r="CI119" i="663"/>
  <c r="BT119" i="663"/>
  <c r="BV119" i="663"/>
  <c r="L47" i="726" a="1"/>
  <c r="F192" i="663"/>
  <c r="G52" i="663"/>
  <c r="J47" i="726" a="1"/>
  <c r="DP192" i="663"/>
  <c r="U53" i="726"/>
  <c r="BI192" i="663"/>
  <c r="CG192" i="663"/>
  <c r="H119" i="663"/>
  <c r="BA119" i="663"/>
  <c r="V47" i="726"/>
  <c r="CB192" i="663"/>
  <c r="CQ119" i="663"/>
  <c r="AD52" i="663"/>
  <c r="BN119" i="663"/>
  <c r="DB192" i="663"/>
  <c r="AA192" i="663"/>
  <c r="V192" i="663"/>
  <c r="CU192" i="663"/>
  <c r="S119" i="663"/>
  <c r="H192" i="663"/>
  <c r="AC192" i="663"/>
  <c r="N45" i="726" a="1"/>
  <c r="BI119" i="663"/>
  <c r="M52" i="663"/>
  <c r="DE119" i="663"/>
  <c r="CM119" i="663"/>
  <c r="DW192" i="663"/>
  <c r="DI119" i="663"/>
  <c r="L52" i="663"/>
  <c r="BU119" i="663"/>
  <c r="DG119" i="663"/>
  <c r="W192" i="663"/>
  <c r="DF192" i="663"/>
  <c r="DL192" i="663"/>
  <c r="O45" i="726"/>
  <c r="DU192" i="663"/>
  <c r="CX192" i="663"/>
  <c r="AP119" i="663"/>
  <c r="AO52" i="663"/>
  <c r="AR42" i="663"/>
  <c r="CP119" i="663"/>
  <c r="AY192" i="663"/>
  <c r="AJ192" i="663"/>
  <c r="AJ119" i="663"/>
  <c r="CN192" i="663"/>
  <c r="AO192" i="663"/>
  <c r="AM119" i="663"/>
  <c r="BU192" i="663"/>
  <c r="BG119" i="663"/>
  <c r="CR192" i="663"/>
  <c r="BE119" i="663"/>
  <c r="DW119" i="663"/>
  <c r="AQ52" i="663"/>
  <c r="DT119" i="663"/>
  <c r="AB119" i="663"/>
  <c r="AR119" i="663"/>
  <c r="BC192" i="663"/>
  <c r="K53" i="726" a="1"/>
  <c r="AD119" i="663"/>
  <c r="T44" i="726"/>
  <c r="I119" i="663"/>
  <c r="F119" i="663"/>
  <c r="T52" i="726"/>
  <c r="H52" i="663"/>
  <c r="T46" i="726"/>
  <c r="O119" i="663"/>
  <c r="U119" i="663"/>
  <c r="K119" i="663"/>
  <c r="P47" i="726"/>
  <c r="R192" i="663"/>
  <c r="AT119" i="663"/>
  <c r="CP192" i="663"/>
  <c r="BB192" i="663"/>
  <c r="AA52" i="663"/>
  <c r="CZ119" i="663"/>
  <c r="BV192" i="663"/>
  <c r="AS119" i="663"/>
  <c r="T119" i="663"/>
  <c r="AS192" i="663"/>
  <c r="AO119" i="663"/>
  <c r="BZ192" i="663"/>
  <c r="K47" i="726" a="1"/>
  <c r="BF119" i="663"/>
  <c r="W53" i="726"/>
  <c r="DR192" i="663"/>
  <c r="AK119" i="663"/>
  <c r="DS119" i="663"/>
  <c r="AZ119" i="663"/>
  <c r="BD119" i="663"/>
  <c r="AR41" i="663"/>
  <c r="AR20" i="663"/>
  <c r="AR86" i="663"/>
  <c r="AR168" i="663"/>
  <c r="AR88" i="663"/>
  <c r="AR10" i="663"/>
  <c r="AR35" i="663"/>
  <c r="AR22" i="663"/>
  <c r="AR26" i="663"/>
  <c r="AR156" i="663"/>
  <c r="AR84" i="663"/>
  <c r="AR16" i="663"/>
  <c r="AR155" i="663"/>
  <c r="AR15" i="663"/>
  <c r="AR107" i="663"/>
  <c r="AR181" i="663"/>
  <c r="AR180" i="663"/>
  <c r="AR108" i="663"/>
  <c r="AR106" i="663"/>
  <c r="AR178" i="663"/>
  <c r="AR179" i="663"/>
  <c r="AR105" i="663"/>
  <c r="AR104" i="663"/>
  <c r="AR177" i="663"/>
  <c r="AR103" i="663"/>
  <c r="AR176" i="663"/>
  <c r="AR102" i="663"/>
  <c r="AR175" i="663"/>
  <c r="AR174" i="663"/>
  <c r="AR173" i="663"/>
  <c r="AR100" i="663"/>
  <c r="AR101" i="663"/>
  <c r="AR98" i="663"/>
  <c r="AR171" i="663"/>
  <c r="AR172" i="663"/>
  <c r="AR99" i="663"/>
  <c r="AR97" i="663"/>
  <c r="AR21" i="663"/>
  <c r="AR158" i="663"/>
  <c r="AR92" i="663"/>
  <c r="AR18" i="663"/>
  <c r="AR83" i="663"/>
  <c r="AR12" i="663"/>
  <c r="AQ151" i="663"/>
  <c r="AR80" i="663"/>
  <c r="AR23" i="663"/>
  <c r="AR39" i="663"/>
  <c r="AR28" i="663"/>
  <c r="AR30" i="663"/>
  <c r="AR25" i="663"/>
  <c r="AR169" i="663"/>
  <c r="AR37" i="663"/>
  <c r="AR166" i="663"/>
  <c r="AR167" i="663"/>
  <c r="AR14" i="663"/>
  <c r="AR13" i="663"/>
  <c r="AR40" i="663"/>
  <c r="AR164" i="663"/>
  <c r="AR38" i="663"/>
  <c r="AR89" i="663"/>
  <c r="AR163" i="663"/>
  <c r="AR19" i="663"/>
  <c r="AR154" i="663"/>
  <c r="AR33" i="663"/>
  <c r="AR27" i="663"/>
  <c r="AR90" i="663"/>
  <c r="AR79" i="663"/>
  <c r="AR31" i="663"/>
  <c r="AR32" i="663"/>
  <c r="AR157" i="663"/>
  <c r="AR162" i="663"/>
  <c r="AR95" i="663"/>
  <c r="AR93" i="663"/>
  <c r="AR94" i="663"/>
  <c r="AR82" i="663"/>
  <c r="AR152" i="663"/>
  <c r="AR85" i="663"/>
  <c r="AR78" i="663"/>
  <c r="AR34" i="663"/>
  <c r="AR36" i="663"/>
  <c r="AR165" i="663"/>
  <c r="AR17" i="663"/>
  <c r="AR160" i="663"/>
  <c r="AR91" i="663"/>
  <c r="AR161" i="663"/>
  <c r="AR24" i="663"/>
  <c r="AR87" i="663"/>
  <c r="AR170" i="663"/>
  <c r="AR29" i="663"/>
  <c r="AR96" i="663"/>
  <c r="AR153" i="663"/>
  <c r="AR81" i="663"/>
  <c r="AR159" i="663"/>
  <c r="AF52" i="663" l="1"/>
  <c r="AN52" i="663"/>
  <c r="AI52" i="663"/>
  <c r="AB52" i="663"/>
  <c r="P52" i="663"/>
  <c r="J52" i="663"/>
  <c r="AP52" i="663"/>
  <c r="R52" i="663"/>
  <c r="F52" i="663"/>
  <c r="K52" i="663"/>
  <c r="X52" i="663"/>
  <c r="B121" i="663"/>
  <c r="B194" i="663"/>
  <c r="X45" i="726"/>
  <c r="X47" i="726"/>
  <c r="X53" i="726"/>
  <c r="M51" i="726"/>
  <c r="I52" i="726"/>
  <c r="L53" i="726"/>
  <c r="K53" i="726"/>
  <c r="J53" i="726"/>
  <c r="N53" i="726"/>
  <c r="AN53" i="663"/>
  <c r="B54" i="726"/>
  <c r="B54" i="663" s="1"/>
  <c r="I46" i="726"/>
  <c r="BB120" i="663"/>
  <c r="Q193" i="663"/>
  <c r="BW120" i="663"/>
  <c r="CR120" i="663"/>
  <c r="CX193" i="663"/>
  <c r="T53" i="726"/>
  <c r="AW120" i="663"/>
  <c r="O193" i="663"/>
  <c r="BX193" i="663"/>
  <c r="CA120" i="663"/>
  <c r="CU120" i="663"/>
  <c r="BH193" i="663"/>
  <c r="AB120" i="663"/>
  <c r="AA120" i="663"/>
  <c r="CH120" i="663"/>
  <c r="F120" i="663"/>
  <c r="BJ193" i="663"/>
  <c r="AV193" i="663"/>
  <c r="AL193" i="663"/>
  <c r="CJ120" i="663"/>
  <c r="BA193" i="663"/>
  <c r="BT193" i="663"/>
  <c r="AN193" i="663"/>
  <c r="DU120" i="663"/>
  <c r="DO193" i="663"/>
  <c r="J54" i="726" a="1"/>
  <c r="Z120" i="663"/>
  <c r="P54" i="726"/>
  <c r="BU193" i="663"/>
  <c r="CD120" i="663"/>
  <c r="BO120" i="663"/>
  <c r="DI193" i="663"/>
  <c r="CH193" i="663"/>
  <c r="O120" i="663"/>
  <c r="CY120" i="663"/>
  <c r="CU193" i="663"/>
  <c r="X120" i="663"/>
  <c r="AU120" i="663"/>
  <c r="CA193" i="663"/>
  <c r="AR193" i="663"/>
  <c r="S120" i="663"/>
  <c r="CY193" i="663"/>
  <c r="DD120" i="663"/>
  <c r="CP120" i="663"/>
  <c r="AZ120" i="663"/>
  <c r="BV120" i="663"/>
  <c r="AC120" i="663"/>
  <c r="DC120" i="663"/>
  <c r="DF193" i="663"/>
  <c r="BE120" i="663"/>
  <c r="DW193" i="663"/>
  <c r="CV120" i="663"/>
  <c r="AF193" i="663"/>
  <c r="BG120" i="663"/>
  <c r="DE120" i="663"/>
  <c r="DA120" i="663"/>
  <c r="DV120" i="663"/>
  <c r="CC193" i="663"/>
  <c r="BJ120" i="663"/>
  <c r="AL120" i="663"/>
  <c r="BS193" i="663"/>
  <c r="CO120" i="663"/>
  <c r="BP120" i="663"/>
  <c r="Z193" i="663"/>
  <c r="V54" i="726"/>
  <c r="DP120" i="663"/>
  <c r="CD193" i="663"/>
  <c r="AQ120" i="663"/>
  <c r="BV193" i="663"/>
  <c r="DN120" i="663"/>
  <c r="AG120" i="663"/>
  <c r="I193" i="663"/>
  <c r="DE193" i="663"/>
  <c r="CN120" i="663"/>
  <c r="AC193" i="663"/>
  <c r="DW120" i="663"/>
  <c r="M52" i="726" a="1"/>
  <c r="BZ120" i="663"/>
  <c r="DG193" i="663"/>
  <c r="G120" i="663"/>
  <c r="DS193" i="663"/>
  <c r="BD193" i="663"/>
  <c r="DI120" i="663"/>
  <c r="CB120" i="663"/>
  <c r="BM120" i="663"/>
  <c r="AP120" i="663"/>
  <c r="AW193" i="663"/>
  <c r="L54" i="726" a="1"/>
  <c r="V193" i="663"/>
  <c r="CM193" i="663"/>
  <c r="DN193" i="663"/>
  <c r="BN193" i="663"/>
  <c r="R193" i="663"/>
  <c r="BN120" i="663"/>
  <c r="AG193" i="663"/>
  <c r="Q54" i="726"/>
  <c r="AX193" i="663"/>
  <c r="BX120" i="663"/>
  <c r="BI120" i="663"/>
  <c r="CS193" i="663"/>
  <c r="AT120" i="663"/>
  <c r="AL53" i="663"/>
  <c r="DM193" i="663"/>
  <c r="AJ120" i="663"/>
  <c r="AJ193" i="663"/>
  <c r="J120" i="663"/>
  <c r="AR53" i="663"/>
  <c r="BY120" i="663"/>
  <c r="Z53" i="663"/>
  <c r="BH120" i="663"/>
  <c r="CW193" i="663"/>
  <c r="AA53" i="663"/>
  <c r="AZ193" i="663"/>
  <c r="AY120" i="663"/>
  <c r="T120" i="663"/>
  <c r="CI193" i="663"/>
  <c r="AQ53" i="663"/>
  <c r="CC120" i="663"/>
  <c r="BY193" i="663"/>
  <c r="R53" i="663"/>
  <c r="DO120" i="663"/>
  <c r="AP193" i="663"/>
  <c r="CL120" i="663"/>
  <c r="CQ193" i="663"/>
  <c r="DA193" i="663"/>
  <c r="AE120" i="663"/>
  <c r="DL193" i="663"/>
  <c r="BZ193" i="663"/>
  <c r="Y120" i="663"/>
  <c r="BQ120" i="663"/>
  <c r="F193" i="663"/>
  <c r="W193" i="663"/>
  <c r="AQ193" i="663"/>
  <c r="DV193" i="663"/>
  <c r="CL193" i="663"/>
  <c r="K54" i="726" a="1"/>
  <c r="DQ193" i="663"/>
  <c r="DG120" i="663"/>
  <c r="G193" i="663"/>
  <c r="X193" i="663"/>
  <c r="AI120" i="663"/>
  <c r="DF120" i="663"/>
  <c r="DS120" i="663"/>
  <c r="BL193" i="663"/>
  <c r="DT193" i="663"/>
  <c r="K120" i="663"/>
  <c r="AR120" i="663"/>
  <c r="BW193" i="663"/>
  <c r="BA120" i="663"/>
  <c r="BM193" i="663"/>
  <c r="AS193" i="663"/>
  <c r="DK193" i="663"/>
  <c r="DH120" i="663"/>
  <c r="S193" i="663"/>
  <c r="CP193" i="663"/>
  <c r="BF120" i="663"/>
  <c r="AT193" i="663"/>
  <c r="BU120" i="663"/>
  <c r="DR193" i="663"/>
  <c r="AA193" i="663"/>
  <c r="AX120" i="663"/>
  <c r="AV120" i="663"/>
  <c r="DP193" i="663"/>
  <c r="AF120" i="663"/>
  <c r="AH120" i="663"/>
  <c r="AS120" i="663"/>
  <c r="U54" i="726"/>
  <c r="DB120" i="663"/>
  <c r="P120" i="663"/>
  <c r="CW120" i="663"/>
  <c r="U193" i="663"/>
  <c r="BK193" i="663"/>
  <c r="DC193" i="663"/>
  <c r="CN193" i="663"/>
  <c r="DQ120" i="663"/>
  <c r="CX120" i="663"/>
  <c r="BD120" i="663"/>
  <c r="BQ193" i="663"/>
  <c r="BF193" i="663"/>
  <c r="AI193" i="663"/>
  <c r="AK193" i="663"/>
  <c r="BI193" i="663"/>
  <c r="AB193" i="663"/>
  <c r="Y193" i="663"/>
  <c r="DJ120" i="663"/>
  <c r="J193" i="663"/>
  <c r="P53" i="663"/>
  <c r="W54" i="726"/>
  <c r="CZ120" i="663"/>
  <c r="CB193" i="663"/>
  <c r="BR193" i="663"/>
  <c r="W120" i="663"/>
  <c r="H120" i="663"/>
  <c r="W53" i="663"/>
  <c r="AG53" i="663"/>
  <c r="DT120" i="663"/>
  <c r="BS120" i="663"/>
  <c r="BC120" i="663"/>
  <c r="BB193" i="663"/>
  <c r="S53" i="663"/>
  <c r="CI120" i="663"/>
  <c r="AD193" i="663"/>
  <c r="O54" i="726"/>
  <c r="CT120" i="663"/>
  <c r="AE193" i="663"/>
  <c r="BG193" i="663"/>
  <c r="K193" i="663"/>
  <c r="U53" i="663"/>
  <c r="V120" i="663"/>
  <c r="M193" i="663"/>
  <c r="DB193" i="663"/>
  <c r="Y53" i="663"/>
  <c r="AD120" i="663"/>
  <c r="CT193" i="663"/>
  <c r="F53" i="663"/>
  <c r="CQ120" i="663"/>
  <c r="BE193" i="663"/>
  <c r="CO193" i="663"/>
  <c r="DU193" i="663"/>
  <c r="Q53" i="663"/>
  <c r="Q120" i="663"/>
  <c r="DD193" i="663"/>
  <c r="AY193" i="663"/>
  <c r="CG120" i="663"/>
  <c r="DR120" i="663"/>
  <c r="H193" i="663"/>
  <c r="CJ193" i="663"/>
  <c r="CF120" i="663"/>
  <c r="BT120" i="663"/>
  <c r="BC193" i="663"/>
  <c r="T193" i="663"/>
  <c r="N54" i="726" a="1"/>
  <c r="I120" i="663"/>
  <c r="CS120" i="663"/>
  <c r="AO193" i="663"/>
  <c r="AF53" i="663"/>
  <c r="V53" i="663"/>
  <c r="CV193" i="663"/>
  <c r="AH193" i="663"/>
  <c r="N193" i="663"/>
  <c r="L120" i="663"/>
  <c r="CR193" i="663"/>
  <c r="DH193" i="663"/>
  <c r="R54" i="726"/>
  <c r="BR120" i="663"/>
  <c r="R120" i="663"/>
  <c r="DJ193" i="663"/>
  <c r="N120" i="663"/>
  <c r="CM120" i="663"/>
  <c r="AU193" i="663"/>
  <c r="AI53" i="663"/>
  <c r="AM193" i="663"/>
  <c r="M120" i="663"/>
  <c r="U120" i="663"/>
  <c r="CE193" i="663"/>
  <c r="K53" i="663"/>
  <c r="BL120" i="663"/>
  <c r="AN120" i="663"/>
  <c r="CZ193" i="663"/>
  <c r="J53" i="663"/>
  <c r="BO193" i="663"/>
  <c r="L193" i="663"/>
  <c r="AB53" i="663"/>
  <c r="AO120" i="663"/>
  <c r="P193" i="663"/>
  <c r="CG193" i="663"/>
  <c r="I53" i="663"/>
  <c r="DL120" i="663"/>
  <c r="CE120" i="663"/>
  <c r="L53" i="663"/>
  <c r="CF193" i="663"/>
  <c r="CK120" i="663"/>
  <c r="BP193" i="663"/>
  <c r="DM120" i="663"/>
  <c r="BK120" i="663"/>
  <c r="DK120" i="663"/>
  <c r="CK193" i="663"/>
  <c r="AM120" i="663"/>
  <c r="S54" i="726"/>
  <c r="AK120" i="663"/>
  <c r="AR11" i="663"/>
  <c r="AC53" i="663" l="1"/>
  <c r="AE53" i="663"/>
  <c r="AJ53" i="663"/>
  <c r="AH53" i="663"/>
  <c r="M53" i="663"/>
  <c r="X53" i="663"/>
  <c r="AO53" i="663"/>
  <c r="AP53" i="663"/>
  <c r="N53" i="663"/>
  <c r="AM53" i="663"/>
  <c r="T53" i="663"/>
  <c r="H53" i="663"/>
  <c r="AD53" i="663"/>
  <c r="AK53" i="663"/>
  <c r="O53" i="663"/>
  <c r="G53" i="663"/>
  <c r="B122" i="663"/>
  <c r="B195" i="663"/>
  <c r="X54" i="726"/>
  <c r="M52" i="726"/>
  <c r="I53" i="726"/>
  <c r="L54" i="726"/>
  <c r="N54" i="726"/>
  <c r="J54" i="726"/>
  <c r="K54" i="726"/>
  <c r="AB54" i="663"/>
  <c r="B55" i="726"/>
  <c r="B55" i="663" s="1"/>
  <c r="N47" i="726"/>
  <c r="I47" i="726" s="1"/>
  <c r="J47" i="726"/>
  <c r="K47" i="726"/>
  <c r="L47" i="726"/>
  <c r="I44" i="726"/>
  <c r="L45" i="726"/>
  <c r="K45" i="726"/>
  <c r="M43" i="726"/>
  <c r="J45" i="726"/>
  <c r="N45" i="726"/>
  <c r="AS9" i="663"/>
  <c r="BA121" i="663"/>
  <c r="AE121" i="663"/>
  <c r="CB194" i="663"/>
  <c r="O121" i="663"/>
  <c r="AM194" i="663"/>
  <c r="CL194" i="663"/>
  <c r="CY121" i="663"/>
  <c r="DV194" i="663"/>
  <c r="BA194" i="663"/>
  <c r="BX194" i="663"/>
  <c r="DO194" i="663"/>
  <c r="Q54" i="663"/>
  <c r="DN194" i="663"/>
  <c r="AB121" i="663"/>
  <c r="BW194" i="663"/>
  <c r="AI121" i="663"/>
  <c r="L55" i="726" a="1"/>
  <c r="AV121" i="663"/>
  <c r="CF121" i="663"/>
  <c r="AT121" i="663"/>
  <c r="CH121" i="663"/>
  <c r="BR194" i="663"/>
  <c r="DH121" i="663"/>
  <c r="BD121" i="663"/>
  <c r="CM121" i="663"/>
  <c r="CL121" i="663"/>
  <c r="CA121" i="663"/>
  <c r="AQ194" i="663"/>
  <c r="Q194" i="663"/>
  <c r="T194" i="663"/>
  <c r="DI121" i="663"/>
  <c r="CD194" i="663"/>
  <c r="M53" i="726" a="1"/>
  <c r="BQ121" i="663"/>
  <c r="AD194" i="663"/>
  <c r="AN194" i="663"/>
  <c r="AQ121" i="663"/>
  <c r="AS48" i="663"/>
  <c r="BD194" i="663"/>
  <c r="AB194" i="663"/>
  <c r="DG121" i="663"/>
  <c r="CK121" i="663"/>
  <c r="BJ194" i="663"/>
  <c r="F194" i="663"/>
  <c r="DL194" i="663"/>
  <c r="U55" i="726"/>
  <c r="K194" i="663"/>
  <c r="AS43" i="663"/>
  <c r="DR194" i="663"/>
  <c r="CW121" i="663"/>
  <c r="CG194" i="663"/>
  <c r="BN194" i="663"/>
  <c r="CV121" i="663"/>
  <c r="DI194" i="663"/>
  <c r="DU194" i="663"/>
  <c r="DM194" i="663"/>
  <c r="DA194" i="663"/>
  <c r="BO121" i="663"/>
  <c r="T54" i="726"/>
  <c r="S55" i="726"/>
  <c r="CP194" i="663"/>
  <c r="V194" i="663"/>
  <c r="DU121" i="663"/>
  <c r="BH121" i="663"/>
  <c r="Z194" i="663"/>
  <c r="DG194" i="663"/>
  <c r="AY194" i="663"/>
  <c r="CC121" i="663"/>
  <c r="BU194" i="663"/>
  <c r="AS47" i="663"/>
  <c r="BZ121" i="663"/>
  <c r="BH194" i="663"/>
  <c r="DD121" i="663"/>
  <c r="P194" i="663"/>
  <c r="BC121" i="663"/>
  <c r="DC194" i="663"/>
  <c r="Y121" i="663"/>
  <c r="CA194" i="663"/>
  <c r="AU121" i="663"/>
  <c r="CX194" i="663"/>
  <c r="G194" i="663"/>
  <c r="DJ194" i="663"/>
  <c r="CU194" i="663"/>
  <c r="AS50" i="663"/>
  <c r="CJ121" i="663"/>
  <c r="CZ194" i="663"/>
  <c r="BY194" i="663"/>
  <c r="BG121" i="663"/>
  <c r="AA121" i="663"/>
  <c r="DB121" i="663"/>
  <c r="AC121" i="663"/>
  <c r="DK121" i="663"/>
  <c r="AN54" i="663"/>
  <c r="DQ194" i="663"/>
  <c r="CX121" i="663"/>
  <c r="O194" i="663"/>
  <c r="J121" i="663"/>
  <c r="AA194" i="663"/>
  <c r="CH194" i="663"/>
  <c r="DW194" i="663"/>
  <c r="AF54" i="663"/>
  <c r="BV121" i="663"/>
  <c r="S194" i="663"/>
  <c r="F121" i="663"/>
  <c r="DP194" i="663"/>
  <c r="CV194" i="663"/>
  <c r="L54" i="663"/>
  <c r="AL194" i="663"/>
  <c r="J194" i="663"/>
  <c r="AK121" i="663"/>
  <c r="T54" i="663"/>
  <c r="CY194" i="663"/>
  <c r="AP54" i="663"/>
  <c r="AT194" i="663"/>
  <c r="AD121" i="663"/>
  <c r="BB121" i="663"/>
  <c r="Q121" i="663"/>
  <c r="CG121" i="663"/>
  <c r="M54" i="663"/>
  <c r="DH194" i="663"/>
  <c r="BS121" i="663"/>
  <c r="AS45" i="663"/>
  <c r="M194" i="663"/>
  <c r="Z54" i="663"/>
  <c r="DE121" i="663"/>
  <c r="DQ121" i="663"/>
  <c r="T45" i="726"/>
  <c r="CC194" i="663"/>
  <c r="CQ194" i="663"/>
  <c r="AH54" i="663"/>
  <c r="CE194" i="663"/>
  <c r="CS194" i="663"/>
  <c r="AP121" i="663"/>
  <c r="AO194" i="663"/>
  <c r="BZ194" i="663"/>
  <c r="Q55" i="726"/>
  <c r="CT121" i="663"/>
  <c r="U121" i="663"/>
  <c r="DN121" i="663"/>
  <c r="J55" i="726" a="1"/>
  <c r="CN121" i="663"/>
  <c r="DB194" i="663"/>
  <c r="DT194" i="663"/>
  <c r="Z121" i="663"/>
  <c r="DD194" i="663"/>
  <c r="R55" i="726"/>
  <c r="CR121" i="663"/>
  <c r="X194" i="663"/>
  <c r="I121" i="663"/>
  <c r="AS49" i="663"/>
  <c r="AS42" i="663"/>
  <c r="AR54" i="663"/>
  <c r="BL121" i="663"/>
  <c r="CO194" i="663"/>
  <c r="T121" i="663"/>
  <c r="J54" i="663"/>
  <c r="N121" i="663"/>
  <c r="CJ194" i="663"/>
  <c r="P54" i="663"/>
  <c r="CN194" i="663"/>
  <c r="BQ194" i="663"/>
  <c r="AM121" i="663"/>
  <c r="N55" i="726" a="1"/>
  <c r="CE121" i="663"/>
  <c r="AQ54" i="663"/>
  <c r="U194" i="663"/>
  <c r="AS44" i="663"/>
  <c r="BN121" i="663"/>
  <c r="CI121" i="663"/>
  <c r="AI194" i="663"/>
  <c r="BC194" i="663"/>
  <c r="K121" i="663"/>
  <c r="CQ121" i="663"/>
  <c r="BT121" i="663"/>
  <c r="BW121" i="663"/>
  <c r="AK194" i="663"/>
  <c r="M46" i="726" a="1"/>
  <c r="S121" i="663"/>
  <c r="BK194" i="663"/>
  <c r="CS121" i="663"/>
  <c r="AZ121" i="663"/>
  <c r="BS194" i="663"/>
  <c r="AM54" i="663"/>
  <c r="AF121" i="663"/>
  <c r="AR121" i="663"/>
  <c r="DO121" i="663"/>
  <c r="DC121" i="663"/>
  <c r="V121" i="663"/>
  <c r="DT121" i="663"/>
  <c r="G121" i="663"/>
  <c r="DE194" i="663"/>
  <c r="W121" i="663"/>
  <c r="K55" i="726" a="1"/>
  <c r="H194" i="663"/>
  <c r="BF121" i="663"/>
  <c r="AG121" i="663"/>
  <c r="AH121" i="663"/>
  <c r="L121" i="663"/>
  <c r="M44" i="726" a="1"/>
  <c r="P121" i="663"/>
  <c r="AP194" i="663"/>
  <c r="Y54" i="663"/>
  <c r="BE121" i="663"/>
  <c r="AS53" i="663"/>
  <c r="CF194" i="663"/>
  <c r="BE194" i="663"/>
  <c r="AE54" i="663"/>
  <c r="X54" i="663"/>
  <c r="AO54" i="663"/>
  <c r="T47" i="726"/>
  <c r="DA121" i="663"/>
  <c r="AJ121" i="663"/>
  <c r="DM121" i="663"/>
  <c r="R54" i="663"/>
  <c r="AO121" i="663"/>
  <c r="BK121" i="663"/>
  <c r="DL121" i="663"/>
  <c r="BY121" i="663"/>
  <c r="CT194" i="663"/>
  <c r="AW121" i="663"/>
  <c r="BT194" i="663"/>
  <c r="BI194" i="663"/>
  <c r="BM121" i="663"/>
  <c r="V55" i="726"/>
  <c r="AL54" i="663"/>
  <c r="AS194" i="663"/>
  <c r="H54" i="663"/>
  <c r="BO194" i="663"/>
  <c r="R194" i="663"/>
  <c r="H121" i="663"/>
  <c r="DJ121" i="663"/>
  <c r="AG194" i="663"/>
  <c r="AE194" i="663"/>
  <c r="CU121" i="663"/>
  <c r="CZ121" i="663"/>
  <c r="V54" i="663"/>
  <c r="BG194" i="663"/>
  <c r="I54" i="663"/>
  <c r="AX194" i="663"/>
  <c r="AY121" i="663"/>
  <c r="DV121" i="663"/>
  <c r="CW194" i="663"/>
  <c r="DP121" i="663"/>
  <c r="X121" i="663"/>
  <c r="BU121" i="663"/>
  <c r="AC194" i="663"/>
  <c r="AS51" i="663"/>
  <c r="DF194" i="663"/>
  <c r="BM194" i="663"/>
  <c r="AW194" i="663"/>
  <c r="BX121" i="663"/>
  <c r="CO121" i="663"/>
  <c r="AC54" i="663"/>
  <c r="CI194" i="663"/>
  <c r="M121" i="663"/>
  <c r="AL121" i="663"/>
  <c r="DR121" i="663"/>
  <c r="AS52" i="663"/>
  <c r="AU194" i="663"/>
  <c r="DS121" i="663"/>
  <c r="BI121" i="663"/>
  <c r="Y194" i="663"/>
  <c r="W55" i="726"/>
  <c r="CR194" i="663"/>
  <c r="AZ194" i="663"/>
  <c r="P55" i="726"/>
  <c r="CP121" i="663"/>
  <c r="BP194" i="663"/>
  <c r="W194" i="663"/>
  <c r="AJ194" i="663"/>
  <c r="AV194" i="663"/>
  <c r="CM194" i="663"/>
  <c r="DW121" i="663"/>
  <c r="CK194" i="663"/>
  <c r="AA54" i="663"/>
  <c r="CD121" i="663"/>
  <c r="O55" i="726"/>
  <c r="BV194" i="663"/>
  <c r="BR121" i="663"/>
  <c r="AS46" i="663"/>
  <c r="AJ54" i="663"/>
  <c r="AS121" i="663"/>
  <c r="L194" i="663"/>
  <c r="BL194" i="663"/>
  <c r="BF194" i="663"/>
  <c r="BB194" i="663"/>
  <c r="BJ121" i="663"/>
  <c r="S54" i="663"/>
  <c r="G54" i="663"/>
  <c r="BP121" i="663"/>
  <c r="AF194" i="663"/>
  <c r="AG54" i="663"/>
  <c r="AN121" i="663"/>
  <c r="F54" i="663"/>
  <c r="DF121" i="663"/>
  <c r="DK194" i="663"/>
  <c r="AH194" i="663"/>
  <c r="AR194" i="663"/>
  <c r="N194" i="663"/>
  <c r="I194" i="663"/>
  <c r="DS194" i="663"/>
  <c r="K54" i="663"/>
  <c r="AX121" i="663"/>
  <c r="AK54" i="663"/>
  <c r="CB121" i="663"/>
  <c r="R121" i="663"/>
  <c r="AS41" i="663"/>
  <c r="AS15" i="663"/>
  <c r="AS16" i="663"/>
  <c r="AS78" i="663"/>
  <c r="AS12" i="663"/>
  <c r="AS153" i="663"/>
  <c r="AS164" i="663"/>
  <c r="AS85" i="663"/>
  <c r="AS161" i="663"/>
  <c r="AS31" i="663"/>
  <c r="AS17" i="663"/>
  <c r="AS83" i="663"/>
  <c r="AS38" i="663"/>
  <c r="AS159" i="663"/>
  <c r="AS152" i="663"/>
  <c r="AS18" i="663"/>
  <c r="AS28" i="663"/>
  <c r="AS155" i="663"/>
  <c r="AS32" i="663"/>
  <c r="AS89" i="663"/>
  <c r="AS168" i="663"/>
  <c r="AS91" i="663"/>
  <c r="AS96" i="663"/>
  <c r="AS22" i="663"/>
  <c r="AS90" i="663"/>
  <c r="AS80" i="663"/>
  <c r="AS40" i="663"/>
  <c r="AS88" i="663"/>
  <c r="AS20" i="663"/>
  <c r="AS84" i="663"/>
  <c r="AS170" i="663"/>
  <c r="AS95" i="663"/>
  <c r="AS21" i="663"/>
  <c r="AS86" i="663"/>
  <c r="AS154" i="663"/>
  <c r="AS19" i="663"/>
  <c r="AS87" i="663"/>
  <c r="AS39" i="663"/>
  <c r="AS24" i="663"/>
  <c r="AS37" i="663"/>
  <c r="AS27" i="663"/>
  <c r="AS162" i="663"/>
  <c r="AS169" i="663"/>
  <c r="AS160" i="663"/>
  <c r="AS166" i="663"/>
  <c r="AS92" i="663"/>
  <c r="AS81" i="663"/>
  <c r="AS35" i="663"/>
  <c r="AS156" i="663"/>
  <c r="AS107" i="663"/>
  <c r="AS181" i="663"/>
  <c r="AS180" i="663"/>
  <c r="AS108" i="663"/>
  <c r="AS106" i="663"/>
  <c r="AS178" i="663"/>
  <c r="AS179" i="663"/>
  <c r="AS105" i="663"/>
  <c r="AS177" i="663"/>
  <c r="AS104" i="663"/>
  <c r="AS103" i="663"/>
  <c r="AS176" i="663"/>
  <c r="AS173" i="663"/>
  <c r="AS175" i="663"/>
  <c r="AS174" i="663"/>
  <c r="AS102" i="663"/>
  <c r="AS101" i="663"/>
  <c r="AS100" i="663"/>
  <c r="AS171" i="663"/>
  <c r="AS99" i="663"/>
  <c r="AS172" i="663"/>
  <c r="AS98" i="663"/>
  <c r="AS33" i="663"/>
  <c r="AS13" i="663"/>
  <c r="AS79" i="663"/>
  <c r="AS165" i="663"/>
  <c r="AS167" i="663"/>
  <c r="AS157" i="663"/>
  <c r="AR151" i="663"/>
  <c r="AS93" i="663"/>
  <c r="AS82" i="663"/>
  <c r="AS97" i="663"/>
  <c r="AS30" i="663"/>
  <c r="AS94" i="663"/>
  <c r="AS163" i="663"/>
  <c r="AS29" i="663"/>
  <c r="AS10" i="663"/>
  <c r="AS34" i="663"/>
  <c r="AS158" i="663"/>
  <c r="AS23" i="663"/>
  <c r="AS14" i="663"/>
  <c r="AS25" i="663"/>
  <c r="AS26" i="663"/>
  <c r="AS36" i="663"/>
  <c r="AD54" i="663" l="1"/>
  <c r="AS54" i="663"/>
  <c r="O54" i="663"/>
  <c r="W54" i="663"/>
  <c r="N54" i="663"/>
  <c r="U54" i="663"/>
  <c r="AI54" i="663"/>
  <c r="B123" i="663"/>
  <c r="B196" i="663"/>
  <c r="X55" i="726"/>
  <c r="M53" i="726"/>
  <c r="I54" i="726"/>
  <c r="K55" i="726"/>
  <c r="L55" i="726"/>
  <c r="N55" i="726"/>
  <c r="I55" i="726" s="1"/>
  <c r="J55" i="726"/>
  <c r="Q55" i="663"/>
  <c r="B56" i="726"/>
  <c r="B56" i="663" s="1"/>
  <c r="M46" i="726"/>
  <c r="I45" i="726"/>
  <c r="CL195" i="663"/>
  <c r="CB195" i="663"/>
  <c r="CU122" i="663"/>
  <c r="M195" i="663"/>
  <c r="CE122" i="663"/>
  <c r="DD195" i="663"/>
  <c r="CG195" i="663"/>
  <c r="DO195" i="663"/>
  <c r="CN195" i="663"/>
  <c r="DJ122" i="663"/>
  <c r="DC195" i="663"/>
  <c r="AJ122" i="663"/>
  <c r="DR195" i="663"/>
  <c r="O56" i="726"/>
  <c r="BN195" i="663"/>
  <c r="BJ195" i="663"/>
  <c r="N55" i="663"/>
  <c r="W122" i="663"/>
  <c r="F122" i="663"/>
  <c r="P195" i="663"/>
  <c r="K122" i="663"/>
  <c r="CH195" i="663"/>
  <c r="CY122" i="663"/>
  <c r="DD122" i="663"/>
  <c r="BS122" i="663"/>
  <c r="DJ195" i="663"/>
  <c r="BD195" i="663"/>
  <c r="AP122" i="663"/>
  <c r="BU195" i="663"/>
  <c r="BT122" i="663"/>
  <c r="AY122" i="663"/>
  <c r="DI122" i="663"/>
  <c r="AC195" i="663"/>
  <c r="M122" i="663"/>
  <c r="BK122" i="663"/>
  <c r="R195" i="663"/>
  <c r="BO195" i="663"/>
  <c r="BW195" i="663"/>
  <c r="BR122" i="663"/>
  <c r="AG195" i="663"/>
  <c r="DP195" i="663"/>
  <c r="CA122" i="663"/>
  <c r="Q56" i="726"/>
  <c r="AE195" i="663"/>
  <c r="BZ195" i="663"/>
  <c r="N56" i="726" a="1"/>
  <c r="BI122" i="663"/>
  <c r="Q122" i="663"/>
  <c r="AS122" i="663"/>
  <c r="L122" i="663"/>
  <c r="CF122" i="663"/>
  <c r="BH195" i="663"/>
  <c r="AR195" i="663"/>
  <c r="BM122" i="663"/>
  <c r="AW195" i="663"/>
  <c r="DB122" i="663"/>
  <c r="DQ195" i="663"/>
  <c r="DT122" i="663"/>
  <c r="CM195" i="663"/>
  <c r="BO122" i="663"/>
  <c r="BF122" i="663"/>
  <c r="BI195" i="663"/>
  <c r="CD122" i="663"/>
  <c r="Y195" i="663"/>
  <c r="BR195" i="663"/>
  <c r="CP122" i="663"/>
  <c r="AZ195" i="663"/>
  <c r="DK195" i="663"/>
  <c r="L56" i="726" a="1"/>
  <c r="BX195" i="663"/>
  <c r="CC122" i="663"/>
  <c r="DS195" i="663"/>
  <c r="CR195" i="663"/>
  <c r="DV195" i="663"/>
  <c r="CJ195" i="663"/>
  <c r="U56" i="726"/>
  <c r="T122" i="663"/>
  <c r="BY195" i="663"/>
  <c r="AI122" i="663"/>
  <c r="BB122" i="663"/>
  <c r="L195" i="663"/>
  <c r="CK122" i="663"/>
  <c r="CX122" i="663"/>
  <c r="DR122" i="663"/>
  <c r="CQ195" i="663"/>
  <c r="BP195" i="663"/>
  <c r="AH122" i="663"/>
  <c r="G195" i="663"/>
  <c r="CA195" i="663"/>
  <c r="O122" i="663"/>
  <c r="AZ122" i="663"/>
  <c r="DP122" i="663"/>
  <c r="BL195" i="663"/>
  <c r="AI195" i="663"/>
  <c r="AO55" i="663"/>
  <c r="W195" i="663"/>
  <c r="BV122" i="663"/>
  <c r="DS122" i="663"/>
  <c r="M55" i="663"/>
  <c r="F195" i="663"/>
  <c r="AH195" i="663"/>
  <c r="DT195" i="663"/>
  <c r="AO195" i="663"/>
  <c r="AN195" i="663"/>
  <c r="CO195" i="663"/>
  <c r="CL122" i="663"/>
  <c r="X55" i="663"/>
  <c r="DE122" i="663"/>
  <c r="F55" i="663"/>
  <c r="AQ55" i="663"/>
  <c r="DQ122" i="663"/>
  <c r="V195" i="663"/>
  <c r="CO122" i="663"/>
  <c r="J55" i="663"/>
  <c r="AU195" i="663"/>
  <c r="AM195" i="663"/>
  <c r="BK195" i="663"/>
  <c r="BZ122" i="663"/>
  <c r="P122" i="663"/>
  <c r="AI55" i="663"/>
  <c r="Y55" i="663"/>
  <c r="BY122" i="663"/>
  <c r="CW195" i="663"/>
  <c r="AH55" i="663"/>
  <c r="O195" i="663"/>
  <c r="X195" i="663"/>
  <c r="AF55" i="663"/>
  <c r="BP122" i="663"/>
  <c r="AJ55" i="663"/>
  <c r="BE195" i="663"/>
  <c r="CZ195" i="663"/>
  <c r="AE122" i="663"/>
  <c r="AJ195" i="663"/>
  <c r="BA122" i="663"/>
  <c r="CE195" i="663"/>
  <c r="CH122" i="663"/>
  <c r="T55" i="726"/>
  <c r="AB195" i="663"/>
  <c r="AM122" i="663"/>
  <c r="BT195" i="663"/>
  <c r="BV195" i="663"/>
  <c r="AX195" i="663"/>
  <c r="DH122" i="663"/>
  <c r="R122" i="663"/>
  <c r="BB195" i="663"/>
  <c r="CD195" i="663"/>
  <c r="U122" i="663"/>
  <c r="CZ122" i="663"/>
  <c r="DO122" i="663"/>
  <c r="CS122" i="663"/>
  <c r="AN122" i="663"/>
  <c r="CS195" i="663"/>
  <c r="S195" i="663"/>
  <c r="DU195" i="663"/>
  <c r="AQ122" i="663"/>
  <c r="AG55" i="663"/>
  <c r="P56" i="726"/>
  <c r="AD55" i="663"/>
  <c r="DA122" i="663"/>
  <c r="AC122" i="663"/>
  <c r="AA122" i="663"/>
  <c r="AT195" i="663"/>
  <c r="AK55" i="663"/>
  <c r="BQ195" i="663"/>
  <c r="AS195" i="663"/>
  <c r="AG122" i="663"/>
  <c r="S55" i="663"/>
  <c r="AO122" i="663"/>
  <c r="P55" i="663"/>
  <c r="BG195" i="663"/>
  <c r="AR122" i="663"/>
  <c r="DI195" i="663"/>
  <c r="AD195" i="663"/>
  <c r="Q195" i="663"/>
  <c r="BD122" i="663"/>
  <c r="DN122" i="663"/>
  <c r="DV122" i="663"/>
  <c r="DM195" i="663"/>
  <c r="T195" i="663"/>
  <c r="Z122" i="663"/>
  <c r="Z55" i="663"/>
  <c r="AN55" i="663"/>
  <c r="J195" i="663"/>
  <c r="BG122" i="663"/>
  <c r="R56" i="726"/>
  <c r="BW122" i="663"/>
  <c r="AT122" i="663"/>
  <c r="AQ195" i="663"/>
  <c r="CQ122" i="663"/>
  <c r="N195" i="663"/>
  <c r="BQ122" i="663"/>
  <c r="AL122" i="663"/>
  <c r="CY195" i="663"/>
  <c r="AA55" i="663"/>
  <c r="DG195" i="663"/>
  <c r="DA195" i="663"/>
  <c r="BN122" i="663"/>
  <c r="S56" i="726"/>
  <c r="DF195" i="663"/>
  <c r="U55" i="663"/>
  <c r="CI122" i="663"/>
  <c r="CN122" i="663"/>
  <c r="CT195" i="663"/>
  <c r="CC195" i="663"/>
  <c r="DW122" i="663"/>
  <c r="I55" i="663"/>
  <c r="K55" i="663"/>
  <c r="G55" i="663"/>
  <c r="CF195" i="663"/>
  <c r="CT122" i="663"/>
  <c r="CP195" i="663"/>
  <c r="CI195" i="663"/>
  <c r="BC195" i="663"/>
  <c r="BJ122" i="663"/>
  <c r="CB122" i="663"/>
  <c r="CV122" i="663"/>
  <c r="DU122" i="663"/>
  <c r="I195" i="663"/>
  <c r="CG122" i="663"/>
  <c r="DB195" i="663"/>
  <c r="BM195" i="663"/>
  <c r="AK122" i="663"/>
  <c r="BH122" i="663"/>
  <c r="AV122" i="663"/>
  <c r="S122" i="663"/>
  <c r="CK195" i="663"/>
  <c r="DW195" i="663"/>
  <c r="V122" i="663"/>
  <c r="AC55" i="663"/>
  <c r="G122" i="663"/>
  <c r="DL195" i="663"/>
  <c r="CU195" i="663"/>
  <c r="AL195" i="663"/>
  <c r="AY195" i="663"/>
  <c r="H195" i="663"/>
  <c r="AW122" i="663"/>
  <c r="J56" i="726" a="1"/>
  <c r="CV195" i="663"/>
  <c r="AU122" i="663"/>
  <c r="Y122" i="663"/>
  <c r="AS55" i="663"/>
  <c r="AD122" i="663"/>
  <c r="DH195" i="663"/>
  <c r="DL122" i="663"/>
  <c r="AB55" i="663"/>
  <c r="AP195" i="663"/>
  <c r="DM122" i="663"/>
  <c r="AX122" i="663"/>
  <c r="DK122" i="663"/>
  <c r="CM122" i="663"/>
  <c r="DG122" i="663"/>
  <c r="BC122" i="663"/>
  <c r="AV195" i="663"/>
  <c r="AA195" i="663"/>
  <c r="BU122" i="663"/>
  <c r="AB122" i="663"/>
  <c r="DF122" i="663"/>
  <c r="U195" i="663"/>
  <c r="Z195" i="663"/>
  <c r="CW122" i="663"/>
  <c r="DC122" i="663"/>
  <c r="AL55" i="663"/>
  <c r="I122" i="663"/>
  <c r="BS195" i="663"/>
  <c r="AR55" i="663"/>
  <c r="K56" i="726" a="1"/>
  <c r="CR122" i="663"/>
  <c r="W56" i="726"/>
  <c r="BE122" i="663"/>
  <c r="BL122" i="663"/>
  <c r="BX122" i="663"/>
  <c r="BF195" i="663"/>
  <c r="DN195" i="663"/>
  <c r="X122" i="663"/>
  <c r="CX195" i="663"/>
  <c r="CJ122" i="663"/>
  <c r="N122" i="663"/>
  <c r="AP55" i="663"/>
  <c r="V56" i="726"/>
  <c r="BA195" i="663"/>
  <c r="K195" i="663"/>
  <c r="M54" i="726" a="1"/>
  <c r="AF195" i="663"/>
  <c r="AF122" i="663"/>
  <c r="DE195" i="663"/>
  <c r="V55" i="663"/>
  <c r="H122" i="663"/>
  <c r="AK195" i="663"/>
  <c r="T55" i="663"/>
  <c r="J122" i="663"/>
  <c r="AS11" i="663"/>
  <c r="H55" i="663" l="1"/>
  <c r="O55" i="663"/>
  <c r="L55" i="663"/>
  <c r="AE55" i="663"/>
  <c r="W55" i="663"/>
  <c r="R55" i="663"/>
  <c r="AM55" i="663"/>
  <c r="B124" i="663"/>
  <c r="B197" i="663"/>
  <c r="X56" i="726"/>
  <c r="M54" i="726"/>
  <c r="L56" i="726"/>
  <c r="N56" i="726"/>
  <c r="I56" i="726" s="1"/>
  <c r="J56" i="726"/>
  <c r="K56" i="726"/>
  <c r="O56" i="663"/>
  <c r="B57" i="726"/>
  <c r="B57" i="663" s="1"/>
  <c r="M44" i="726"/>
  <c r="AT9" i="663"/>
  <c r="BQ123" i="663"/>
  <c r="CJ196" i="663"/>
  <c r="CP196" i="663"/>
  <c r="DP123" i="663"/>
  <c r="BI123" i="663"/>
  <c r="K196" i="663"/>
  <c r="O196" i="663"/>
  <c r="N196" i="663"/>
  <c r="AC123" i="663"/>
  <c r="G196" i="663"/>
  <c r="BB123" i="663"/>
  <c r="S123" i="663"/>
  <c r="CD123" i="663"/>
  <c r="AG123" i="663"/>
  <c r="AW196" i="663"/>
  <c r="DB123" i="663"/>
  <c r="CJ123" i="663"/>
  <c r="CP123" i="663"/>
  <c r="AE196" i="663"/>
  <c r="CS123" i="663"/>
  <c r="Y123" i="663"/>
  <c r="BD123" i="663"/>
  <c r="CQ196" i="663"/>
  <c r="BX196" i="663"/>
  <c r="DW123" i="663"/>
  <c r="AI196" i="663"/>
  <c r="CZ123" i="663"/>
  <c r="AE123" i="663"/>
  <c r="AT50" i="663"/>
  <c r="AX123" i="663"/>
  <c r="CQ123" i="663"/>
  <c r="DE123" i="663"/>
  <c r="AS196" i="663"/>
  <c r="Z123" i="663"/>
  <c r="BQ196" i="663"/>
  <c r="CZ196" i="663"/>
  <c r="BY123" i="663"/>
  <c r="DW196" i="663"/>
  <c r="DS123" i="663"/>
  <c r="AT196" i="663"/>
  <c r="BV123" i="663"/>
  <c r="DI123" i="663"/>
  <c r="M123" i="663"/>
  <c r="BT196" i="663"/>
  <c r="DK123" i="663"/>
  <c r="BE123" i="663"/>
  <c r="AH123" i="663"/>
  <c r="CW196" i="663"/>
  <c r="CX123" i="663"/>
  <c r="AY123" i="663"/>
  <c r="AA196" i="663"/>
  <c r="BA196" i="663"/>
  <c r="AT42" i="663"/>
  <c r="DR196" i="663"/>
  <c r="AF196" i="663"/>
  <c r="CR123" i="663"/>
  <c r="BL196" i="663"/>
  <c r="BR123" i="663"/>
  <c r="AV196" i="663"/>
  <c r="CF196" i="663"/>
  <c r="P196" i="663"/>
  <c r="BE196" i="663"/>
  <c r="R196" i="663"/>
  <c r="CT123" i="663"/>
  <c r="CC123" i="663"/>
  <c r="DQ123" i="663"/>
  <c r="BL123" i="663"/>
  <c r="DA196" i="663"/>
  <c r="CR196" i="663"/>
  <c r="DQ196" i="663"/>
  <c r="CM123" i="663"/>
  <c r="CY123" i="663"/>
  <c r="CK196" i="663"/>
  <c r="DB196" i="663"/>
  <c r="AP123" i="663"/>
  <c r="BK123" i="663"/>
  <c r="CA123" i="663"/>
  <c r="CY196" i="663"/>
  <c r="CK123" i="663"/>
  <c r="AC196" i="663"/>
  <c r="AI123" i="663"/>
  <c r="AB123" i="663"/>
  <c r="F123" i="663"/>
  <c r="AL123" i="663"/>
  <c r="BD196" i="663"/>
  <c r="AS123" i="663"/>
  <c r="X196" i="663"/>
  <c r="CA196" i="663"/>
  <c r="AN56" i="663"/>
  <c r="BS123" i="663"/>
  <c r="CD196" i="663"/>
  <c r="AM123" i="663"/>
  <c r="BO123" i="663"/>
  <c r="DU123" i="663"/>
  <c r="DR123" i="663"/>
  <c r="CM196" i="663"/>
  <c r="AU196" i="663"/>
  <c r="AT53" i="663"/>
  <c r="DK196" i="663"/>
  <c r="AP196" i="663"/>
  <c r="DH196" i="663"/>
  <c r="BF123" i="663"/>
  <c r="AT54" i="663"/>
  <c r="W57" i="726"/>
  <c r="CV196" i="663"/>
  <c r="J57" i="726" a="1"/>
  <c r="AM196" i="663"/>
  <c r="AK196" i="663"/>
  <c r="DF196" i="663"/>
  <c r="BW123" i="663"/>
  <c r="CB196" i="663"/>
  <c r="BZ123" i="663"/>
  <c r="DV196" i="663"/>
  <c r="AZ123" i="663"/>
  <c r="AW123" i="663"/>
  <c r="DM123" i="663"/>
  <c r="DC196" i="663"/>
  <c r="AO196" i="663"/>
  <c r="T56" i="726"/>
  <c r="DU196" i="663"/>
  <c r="CI123" i="663"/>
  <c r="DI196" i="663"/>
  <c r="M47" i="726" a="1"/>
  <c r="BA123" i="663"/>
  <c r="BU196" i="663"/>
  <c r="DD123" i="663"/>
  <c r="AT52" i="663"/>
  <c r="BZ196" i="663"/>
  <c r="BP196" i="663"/>
  <c r="AD123" i="663"/>
  <c r="AR196" i="663"/>
  <c r="U196" i="663"/>
  <c r="DJ196" i="663"/>
  <c r="AD196" i="663"/>
  <c r="AV123" i="663"/>
  <c r="P123" i="663"/>
  <c r="I196" i="663"/>
  <c r="Q196" i="663"/>
  <c r="CO196" i="663"/>
  <c r="CT196" i="663"/>
  <c r="DL123" i="663"/>
  <c r="H196" i="663"/>
  <c r="CH196" i="663"/>
  <c r="BW196" i="663"/>
  <c r="O123" i="663"/>
  <c r="DM196" i="663"/>
  <c r="AU123" i="663"/>
  <c r="F196" i="663"/>
  <c r="BJ196" i="663"/>
  <c r="DG123" i="663"/>
  <c r="M196" i="663"/>
  <c r="BG123" i="663"/>
  <c r="M45" i="726" a="1"/>
  <c r="DC123" i="663"/>
  <c r="AZ196" i="663"/>
  <c r="CI196" i="663"/>
  <c r="BN123" i="663"/>
  <c r="CO123" i="663"/>
  <c r="K57" i="726" a="1"/>
  <c r="L196" i="663"/>
  <c r="M55" i="726" a="1"/>
  <c r="Q57" i="726"/>
  <c r="AR123" i="663"/>
  <c r="BY196" i="663"/>
  <c r="BI196" i="663"/>
  <c r="AF123" i="663"/>
  <c r="CU196" i="663"/>
  <c r="BK196" i="663"/>
  <c r="DP196" i="663"/>
  <c r="AT44" i="663"/>
  <c r="CB123" i="663"/>
  <c r="AG196" i="663"/>
  <c r="AT49" i="663"/>
  <c r="U123" i="663"/>
  <c r="T196" i="663"/>
  <c r="AT43" i="663"/>
  <c r="CX196" i="663"/>
  <c r="Y196" i="663"/>
  <c r="AX196" i="663"/>
  <c r="BS196" i="663"/>
  <c r="DN196" i="663"/>
  <c r="AQ196" i="663"/>
  <c r="R57" i="726"/>
  <c r="BM196" i="663"/>
  <c r="J123" i="663"/>
  <c r="AJ123" i="663"/>
  <c r="R123" i="663"/>
  <c r="BR196" i="663"/>
  <c r="BJ123" i="663"/>
  <c r="S196" i="663"/>
  <c r="AT51" i="663"/>
  <c r="BT123" i="663"/>
  <c r="AT47" i="663"/>
  <c r="BC196" i="663"/>
  <c r="BX123" i="663"/>
  <c r="CG123" i="663"/>
  <c r="AN123" i="663"/>
  <c r="AB196" i="663"/>
  <c r="DO196" i="663"/>
  <c r="X123" i="663"/>
  <c r="K123" i="663"/>
  <c r="Q123" i="663"/>
  <c r="S57" i="726"/>
  <c r="W196" i="663"/>
  <c r="CG196" i="663"/>
  <c r="CL123" i="663"/>
  <c r="BC123" i="663"/>
  <c r="CW123" i="663"/>
  <c r="T123" i="663"/>
  <c r="G123" i="663"/>
  <c r="O57" i="726"/>
  <c r="AH196" i="663"/>
  <c r="DF123" i="663"/>
  <c r="BO196" i="663"/>
  <c r="W123" i="663"/>
  <c r="AO123" i="663"/>
  <c r="BU123" i="663"/>
  <c r="DG196" i="663"/>
  <c r="DL196" i="663"/>
  <c r="CH123" i="663"/>
  <c r="DS196" i="663"/>
  <c r="N123" i="663"/>
  <c r="AJ196" i="663"/>
  <c r="DA123" i="663"/>
  <c r="L123" i="663"/>
  <c r="CS196" i="663"/>
  <c r="AT48" i="663"/>
  <c r="DE196" i="663"/>
  <c r="P57" i="726"/>
  <c r="BN196" i="663"/>
  <c r="CE196" i="663"/>
  <c r="BP123" i="663"/>
  <c r="BG196" i="663"/>
  <c r="AT55" i="663"/>
  <c r="AT45" i="663"/>
  <c r="AT46" i="663"/>
  <c r="CN123" i="663"/>
  <c r="AL196" i="663"/>
  <c r="AY196" i="663"/>
  <c r="DH123" i="663"/>
  <c r="N57" i="726" a="1"/>
  <c r="AA123" i="663"/>
  <c r="DD196" i="663"/>
  <c r="DN123" i="663"/>
  <c r="DJ123" i="663"/>
  <c r="L57" i="726" a="1"/>
  <c r="BH123" i="663"/>
  <c r="U57" i="726"/>
  <c r="CN196" i="663"/>
  <c r="AT123" i="663"/>
  <c r="BH196" i="663"/>
  <c r="V196" i="663"/>
  <c r="Z196" i="663"/>
  <c r="DT123" i="663"/>
  <c r="DO123" i="663"/>
  <c r="CV123" i="663"/>
  <c r="CL196" i="663"/>
  <c r="CF123" i="663"/>
  <c r="I123" i="663"/>
  <c r="BV196" i="663"/>
  <c r="V57" i="726"/>
  <c r="CU123" i="663"/>
  <c r="J196" i="663"/>
  <c r="V123" i="663"/>
  <c r="AQ123" i="663"/>
  <c r="BF196" i="663"/>
  <c r="CC196" i="663"/>
  <c r="CE123" i="663"/>
  <c r="DT196" i="663"/>
  <c r="BB196" i="663"/>
  <c r="H123" i="663"/>
  <c r="BM123" i="663"/>
  <c r="DV123" i="663"/>
  <c r="AN196" i="663"/>
  <c r="AK123" i="663"/>
  <c r="AT41" i="663"/>
  <c r="AT89" i="663"/>
  <c r="AT40" i="663"/>
  <c r="AT80" i="663"/>
  <c r="AT15" i="663"/>
  <c r="AT158" i="663"/>
  <c r="AT28" i="663"/>
  <c r="AT90" i="663"/>
  <c r="AT26" i="663"/>
  <c r="AT78" i="663"/>
  <c r="AT35" i="663"/>
  <c r="AT86" i="663"/>
  <c r="AT36" i="663"/>
  <c r="AS151" i="663"/>
  <c r="AT82" i="663"/>
  <c r="AT34" i="663"/>
  <c r="AT19" i="663"/>
  <c r="AT159" i="663"/>
  <c r="AT84" i="663"/>
  <c r="AT107" i="663"/>
  <c r="AT181" i="663"/>
  <c r="AT108" i="663"/>
  <c r="AT180" i="663"/>
  <c r="AT178" i="663"/>
  <c r="AT179" i="663"/>
  <c r="AT106" i="663"/>
  <c r="AT105" i="663"/>
  <c r="AT104" i="663"/>
  <c r="AT177" i="663"/>
  <c r="AT176" i="663"/>
  <c r="AT103" i="663"/>
  <c r="AT102" i="663"/>
  <c r="AT175" i="663"/>
  <c r="AT173" i="663"/>
  <c r="AT174" i="663"/>
  <c r="AT100" i="663"/>
  <c r="AT101" i="663"/>
  <c r="AT99" i="663"/>
  <c r="AT98" i="663"/>
  <c r="AT172" i="663"/>
  <c r="AT171" i="663"/>
  <c r="AT24" i="663"/>
  <c r="AT79" i="663"/>
  <c r="AT21" i="663"/>
  <c r="AT96" i="663"/>
  <c r="AT27" i="663"/>
  <c r="AT37" i="663"/>
  <c r="AT93" i="663"/>
  <c r="AT88" i="663"/>
  <c r="AT13" i="663"/>
  <c r="AT38" i="663"/>
  <c r="AT30" i="663"/>
  <c r="AT92" i="663"/>
  <c r="AT16" i="663"/>
  <c r="AT170" i="663"/>
  <c r="AT163" i="663"/>
  <c r="AT95" i="663"/>
  <c r="AT81" i="663"/>
  <c r="AT12" i="663"/>
  <c r="AT166" i="663"/>
  <c r="AT17" i="663"/>
  <c r="AT87" i="663"/>
  <c r="AT153" i="663"/>
  <c r="AT20" i="663"/>
  <c r="AT83" i="663"/>
  <c r="AT32" i="663"/>
  <c r="AT25" i="663"/>
  <c r="AT33" i="663"/>
  <c r="AT94" i="663"/>
  <c r="AT157" i="663"/>
  <c r="AT165" i="663"/>
  <c r="AT167" i="663"/>
  <c r="AT161" i="663"/>
  <c r="AT22" i="663"/>
  <c r="AT160" i="663"/>
  <c r="AT39" i="663"/>
  <c r="AT10" i="663"/>
  <c r="AT14" i="663"/>
  <c r="AT162" i="663"/>
  <c r="AT97" i="663"/>
  <c r="AT169" i="663"/>
  <c r="AT31" i="663"/>
  <c r="AT29" i="663"/>
  <c r="AT164" i="663"/>
  <c r="AT154" i="663"/>
  <c r="AT23" i="663"/>
  <c r="AT155" i="663"/>
  <c r="AT168" i="663"/>
  <c r="AT91" i="663"/>
  <c r="AT152" i="663"/>
  <c r="AT18" i="663"/>
  <c r="AT156" i="663"/>
  <c r="AT85" i="663"/>
  <c r="I56" i="663" l="1"/>
  <c r="AR56" i="663"/>
  <c r="R56" i="663"/>
  <c r="AG56" i="663"/>
  <c r="F56" i="663"/>
  <c r="L56" i="663"/>
  <c r="T56" i="663"/>
  <c r="AS56" i="663"/>
  <c r="U56" i="663"/>
  <c r="P56" i="663"/>
  <c r="AC56" i="663"/>
  <c r="K56" i="663"/>
  <c r="S56" i="663"/>
  <c r="AE56" i="663"/>
  <c r="AM56" i="663"/>
  <c r="AB56" i="663"/>
  <c r="V56" i="663"/>
  <c r="AK56" i="663"/>
  <c r="J56" i="663"/>
  <c r="AJ56" i="663"/>
  <c r="AH56" i="663"/>
  <c r="Z56" i="663"/>
  <c r="Q56" i="663"/>
  <c r="M56" i="663"/>
  <c r="N56" i="663"/>
  <c r="AL56" i="663"/>
  <c r="AI56" i="663"/>
  <c r="H56" i="663"/>
  <c r="AQ56" i="663"/>
  <c r="Y56" i="663"/>
  <c r="AP56" i="663"/>
  <c r="AT56" i="663"/>
  <c r="AA56" i="663"/>
  <c r="AO56" i="663"/>
  <c r="W56" i="663"/>
  <c r="G56" i="663"/>
  <c r="X56" i="663"/>
  <c r="AF56" i="663"/>
  <c r="AD56" i="663"/>
  <c r="B125" i="663"/>
  <c r="B198" i="663"/>
  <c r="X57" i="726"/>
  <c r="M55" i="726"/>
  <c r="L57" i="726"/>
  <c r="N57" i="726"/>
  <c r="I57" i="726" s="1"/>
  <c r="J57" i="726"/>
  <c r="K57" i="726"/>
  <c r="N57" i="663"/>
  <c r="B58" i="726"/>
  <c r="B58" i="663" s="1"/>
  <c r="M47" i="726"/>
  <c r="Q197" i="663"/>
  <c r="F197" i="663"/>
  <c r="K58" i="726" a="1"/>
  <c r="CT197" i="663"/>
  <c r="BX197" i="663"/>
  <c r="BO124" i="663"/>
  <c r="DR197" i="663"/>
  <c r="AN124" i="663"/>
  <c r="K197" i="663"/>
  <c r="BU197" i="663"/>
  <c r="U124" i="663"/>
  <c r="DP124" i="663"/>
  <c r="DC197" i="663"/>
  <c r="AQ124" i="663"/>
  <c r="BD197" i="663"/>
  <c r="BN197" i="663"/>
  <c r="Q58" i="726"/>
  <c r="DP197" i="663"/>
  <c r="DA124" i="663"/>
  <c r="CK197" i="663"/>
  <c r="T197" i="663"/>
  <c r="DH197" i="663"/>
  <c r="DO197" i="663"/>
  <c r="M197" i="663"/>
  <c r="L124" i="663"/>
  <c r="CA124" i="663"/>
  <c r="CN124" i="663"/>
  <c r="AX124" i="663"/>
  <c r="P197" i="663"/>
  <c r="CO124" i="663"/>
  <c r="CP124" i="663"/>
  <c r="AB124" i="663"/>
  <c r="BX124" i="663"/>
  <c r="CU124" i="663"/>
  <c r="AQ197" i="663"/>
  <c r="AF197" i="663"/>
  <c r="DK197" i="663"/>
  <c r="CD124" i="663"/>
  <c r="G197" i="663"/>
  <c r="P124" i="663"/>
  <c r="CQ197" i="663"/>
  <c r="AR197" i="663"/>
  <c r="M57" i="663"/>
  <c r="DH124" i="663"/>
  <c r="CI197" i="663"/>
  <c r="AG197" i="663"/>
  <c r="AD57" i="663"/>
  <c r="BI197" i="663"/>
  <c r="AO124" i="663"/>
  <c r="N58" i="726" a="1"/>
  <c r="L58" i="726" a="1"/>
  <c r="W197" i="663"/>
  <c r="DW124" i="663"/>
  <c r="N124" i="663"/>
  <c r="AU197" i="663"/>
  <c r="DL124" i="663"/>
  <c r="AJ124" i="663"/>
  <c r="DU197" i="663"/>
  <c r="BQ124" i="663"/>
  <c r="BP197" i="663"/>
  <c r="CX197" i="663"/>
  <c r="BO197" i="663"/>
  <c r="CH124" i="663"/>
  <c r="CY197" i="663"/>
  <c r="CR124" i="663"/>
  <c r="O124" i="663"/>
  <c r="BM197" i="663"/>
  <c r="CE197" i="663"/>
  <c r="CV197" i="663"/>
  <c r="AV124" i="663"/>
  <c r="AV197" i="663"/>
  <c r="CC124" i="663"/>
  <c r="AD124" i="663"/>
  <c r="DB197" i="663"/>
  <c r="DD197" i="663"/>
  <c r="J58" i="726" a="1"/>
  <c r="BI124" i="663"/>
  <c r="AN57" i="663"/>
  <c r="BV124" i="663"/>
  <c r="CQ124" i="663"/>
  <c r="BV197" i="663"/>
  <c r="BW124" i="663"/>
  <c r="U57" i="663"/>
  <c r="BL197" i="663"/>
  <c r="DQ124" i="663"/>
  <c r="DT197" i="663"/>
  <c r="AW197" i="663"/>
  <c r="DJ124" i="663"/>
  <c r="CL197" i="663"/>
  <c r="BW197" i="663"/>
  <c r="J124" i="663"/>
  <c r="AA124" i="663"/>
  <c r="P58" i="726"/>
  <c r="CW124" i="663"/>
  <c r="DR124" i="663"/>
  <c r="DB124" i="663"/>
  <c r="AK197" i="663"/>
  <c r="CU197" i="663"/>
  <c r="AL57" i="663"/>
  <c r="DK124" i="663"/>
  <c r="DA197" i="663"/>
  <c r="BD124" i="663"/>
  <c r="Q57" i="663"/>
  <c r="CO197" i="663"/>
  <c r="K57" i="663"/>
  <c r="BC197" i="663"/>
  <c r="CL124" i="663"/>
  <c r="AZ124" i="663"/>
  <c r="AL124" i="663"/>
  <c r="T57" i="726"/>
  <c r="AC124" i="663"/>
  <c r="R197" i="663"/>
  <c r="AF124" i="663"/>
  <c r="BE197" i="663"/>
  <c r="BK197" i="663"/>
  <c r="AI124" i="663"/>
  <c r="I197" i="663"/>
  <c r="BT124" i="663"/>
  <c r="I57" i="663"/>
  <c r="AI197" i="663"/>
  <c r="V124" i="663"/>
  <c r="DW197" i="663"/>
  <c r="AE124" i="663"/>
  <c r="AB197" i="663"/>
  <c r="AR124" i="663"/>
  <c r="BZ197" i="663"/>
  <c r="CE124" i="663"/>
  <c r="BF197" i="663"/>
  <c r="AH197" i="663"/>
  <c r="AT124" i="663"/>
  <c r="BL124" i="663"/>
  <c r="BE124" i="663"/>
  <c r="AY197" i="663"/>
  <c r="BU124" i="663"/>
  <c r="BQ197" i="663"/>
  <c r="AQ57" i="663"/>
  <c r="CG124" i="663"/>
  <c r="M56" i="726" a="1"/>
  <c r="M124" i="663"/>
  <c r="BS124" i="663"/>
  <c r="DM197" i="663"/>
  <c r="AS124" i="663"/>
  <c r="CB124" i="663"/>
  <c r="AN197" i="663"/>
  <c r="Z57" i="663"/>
  <c r="CT124" i="663"/>
  <c r="AY124" i="663"/>
  <c r="DO124" i="663"/>
  <c r="AO197" i="663"/>
  <c r="CJ124" i="663"/>
  <c r="AP197" i="663"/>
  <c r="CR197" i="663"/>
  <c r="Z124" i="663"/>
  <c r="AK124" i="663"/>
  <c r="V58" i="726"/>
  <c r="DI197" i="663"/>
  <c r="K124" i="663"/>
  <c r="CF124" i="663"/>
  <c r="BR197" i="663"/>
  <c r="CK124" i="663"/>
  <c r="AJ197" i="663"/>
  <c r="CS124" i="663"/>
  <c r="W58" i="726"/>
  <c r="AK57" i="663"/>
  <c r="CM197" i="663"/>
  <c r="AJ57" i="663"/>
  <c r="DG124" i="663"/>
  <c r="DE124" i="663"/>
  <c r="T124" i="663"/>
  <c r="DM124" i="663"/>
  <c r="DG197" i="663"/>
  <c r="R58" i="726"/>
  <c r="BH197" i="663"/>
  <c r="CV124" i="663"/>
  <c r="AS57" i="663"/>
  <c r="AU124" i="663"/>
  <c r="Y124" i="663"/>
  <c r="DJ197" i="663"/>
  <c r="AB57" i="663"/>
  <c r="AX197" i="663"/>
  <c r="G124" i="663"/>
  <c r="BS197" i="663"/>
  <c r="AE197" i="663"/>
  <c r="AF57" i="663"/>
  <c r="F57" i="663"/>
  <c r="AH124" i="663"/>
  <c r="DU124" i="663"/>
  <c r="BN124" i="663"/>
  <c r="H197" i="663"/>
  <c r="X124" i="663"/>
  <c r="L57" i="663"/>
  <c r="DE197" i="663"/>
  <c r="CF197" i="663"/>
  <c r="U197" i="663"/>
  <c r="V57" i="663"/>
  <c r="CN197" i="663"/>
  <c r="BR124" i="663"/>
  <c r="BF124" i="663"/>
  <c r="R124" i="663"/>
  <c r="Y197" i="663"/>
  <c r="BT197" i="663"/>
  <c r="BG124" i="663"/>
  <c r="AH57" i="663"/>
  <c r="BG197" i="663"/>
  <c r="BJ197" i="663"/>
  <c r="BP124" i="663"/>
  <c r="Z197" i="663"/>
  <c r="DV124" i="663"/>
  <c r="CS197" i="663"/>
  <c r="AL197" i="663"/>
  <c r="AW124" i="663"/>
  <c r="BB124" i="663"/>
  <c r="BJ124" i="663"/>
  <c r="AM197" i="663"/>
  <c r="BK124" i="663"/>
  <c r="P57" i="663"/>
  <c r="DQ197" i="663"/>
  <c r="O58" i="726"/>
  <c r="H124" i="663"/>
  <c r="BA197" i="663"/>
  <c r="AM124" i="663"/>
  <c r="R57" i="663"/>
  <c r="CA197" i="663"/>
  <c r="CX124" i="663"/>
  <c r="DV197" i="663"/>
  <c r="DT124" i="663"/>
  <c r="CW197" i="663"/>
  <c r="CI124" i="663"/>
  <c r="DC124" i="663"/>
  <c r="CD197" i="663"/>
  <c r="BZ124" i="663"/>
  <c r="AD197" i="663"/>
  <c r="V197" i="663"/>
  <c r="AG124" i="663"/>
  <c r="F124" i="663"/>
  <c r="AM57" i="663"/>
  <c r="L197" i="663"/>
  <c r="DS124" i="663"/>
  <c r="X197" i="663"/>
  <c r="DD124" i="663"/>
  <c r="BM124" i="663"/>
  <c r="CM124" i="663"/>
  <c r="CC197" i="663"/>
  <c r="J197" i="663"/>
  <c r="BB197" i="663"/>
  <c r="U58" i="726"/>
  <c r="O197" i="663"/>
  <c r="I124" i="663"/>
  <c r="CJ197" i="663"/>
  <c r="DL197" i="663"/>
  <c r="BC124" i="663"/>
  <c r="DF197" i="663"/>
  <c r="CH197" i="663"/>
  <c r="S197" i="663"/>
  <c r="W124" i="663"/>
  <c r="CZ124" i="663"/>
  <c r="BA124" i="663"/>
  <c r="AT197" i="663"/>
  <c r="AT57" i="663"/>
  <c r="S58" i="726"/>
  <c r="DN124" i="663"/>
  <c r="DS197" i="663"/>
  <c r="AC197" i="663"/>
  <c r="DF124" i="663"/>
  <c r="CZ197" i="663"/>
  <c r="G57" i="663"/>
  <c r="AP124" i="663"/>
  <c r="CB197" i="663"/>
  <c r="BY124" i="663"/>
  <c r="BY197" i="663"/>
  <c r="AZ197" i="663"/>
  <c r="S124" i="663"/>
  <c r="AA197" i="663"/>
  <c r="Q124" i="663"/>
  <c r="AA57" i="663"/>
  <c r="CP197" i="663"/>
  <c r="AS197" i="663"/>
  <c r="CY124" i="663"/>
  <c r="DI124" i="663"/>
  <c r="AI57" i="663"/>
  <c r="CG197" i="663"/>
  <c r="DN197" i="663"/>
  <c r="N197" i="663"/>
  <c r="BH124" i="663"/>
  <c r="H57" i="663"/>
  <c r="AC57" i="663"/>
  <c r="AT151" i="663"/>
  <c r="AT11" i="663"/>
  <c r="O57" i="663" l="1"/>
  <c r="S57" i="663"/>
  <c r="J57" i="663"/>
  <c r="AO57" i="663"/>
  <c r="X57" i="663"/>
  <c r="AR57" i="663"/>
  <c r="W57" i="663"/>
  <c r="T57" i="663"/>
  <c r="AE57" i="663"/>
  <c r="AG57" i="663"/>
  <c r="Y57" i="663"/>
  <c r="AP57" i="663"/>
  <c r="B126" i="663"/>
  <c r="B199" i="663"/>
  <c r="X58" i="726"/>
  <c r="M56" i="726"/>
  <c r="K58" i="726"/>
  <c r="J58" i="726"/>
  <c r="N58" i="726"/>
  <c r="L58" i="726"/>
  <c r="AD58" i="663"/>
  <c r="B59" i="726"/>
  <c r="B59" i="663" s="1"/>
  <c r="M45" i="726"/>
  <c r="AU9" i="663"/>
  <c r="AP58" i="663"/>
  <c r="DJ125" i="663"/>
  <c r="BW198" i="663"/>
  <c r="DO125" i="663"/>
  <c r="DH198" i="663"/>
  <c r="BB125" i="663"/>
  <c r="CQ198" i="663"/>
  <c r="DG198" i="663"/>
  <c r="BZ125" i="663"/>
  <c r="AY125" i="663"/>
  <c r="BR198" i="663"/>
  <c r="DI125" i="663"/>
  <c r="F125" i="663"/>
  <c r="BK125" i="663"/>
  <c r="AC198" i="663"/>
  <c r="CD198" i="663"/>
  <c r="AE198" i="663"/>
  <c r="AT125" i="663"/>
  <c r="L59" i="726" a="1"/>
  <c r="CR125" i="663"/>
  <c r="DN125" i="663"/>
  <c r="AR198" i="663"/>
  <c r="BY125" i="663"/>
  <c r="X125" i="663"/>
  <c r="BW125" i="663"/>
  <c r="AG198" i="663"/>
  <c r="CK125" i="663"/>
  <c r="BH125" i="663"/>
  <c r="S59" i="726"/>
  <c r="AO198" i="663"/>
  <c r="H125" i="663"/>
  <c r="AU42" i="663"/>
  <c r="K125" i="663"/>
  <c r="CT198" i="663"/>
  <c r="BO198" i="663"/>
  <c r="DB125" i="663"/>
  <c r="BN198" i="663"/>
  <c r="BI198" i="663"/>
  <c r="CO198" i="663"/>
  <c r="CV125" i="663"/>
  <c r="CM198" i="663"/>
  <c r="G198" i="663"/>
  <c r="AK198" i="663"/>
  <c r="AA198" i="663"/>
  <c r="BE125" i="663"/>
  <c r="CJ125" i="663"/>
  <c r="BQ125" i="663"/>
  <c r="M57" i="726" a="1"/>
  <c r="AW125" i="663"/>
  <c r="CC125" i="663"/>
  <c r="AZ198" i="663"/>
  <c r="CG125" i="663"/>
  <c r="DM198" i="663"/>
  <c r="R125" i="663"/>
  <c r="DA198" i="663"/>
  <c r="CI198" i="663"/>
  <c r="T58" i="663"/>
  <c r="V58" i="663"/>
  <c r="BM125" i="663"/>
  <c r="K59" i="726" a="1"/>
  <c r="R198" i="663"/>
  <c r="DV125" i="663"/>
  <c r="AF58" i="663"/>
  <c r="K198" i="663"/>
  <c r="DK125" i="663"/>
  <c r="AC125" i="663"/>
  <c r="AU53" i="663"/>
  <c r="BD198" i="663"/>
  <c r="BA125" i="663"/>
  <c r="AN125" i="663"/>
  <c r="AI198" i="663"/>
  <c r="AU43" i="663"/>
  <c r="AU44" i="663"/>
  <c r="AA125" i="663"/>
  <c r="CA125" i="663"/>
  <c r="AO58" i="663"/>
  <c r="CF198" i="663"/>
  <c r="J198" i="663"/>
  <c r="Y198" i="663"/>
  <c r="DT198" i="663"/>
  <c r="AU125" i="663"/>
  <c r="DC198" i="663"/>
  <c r="AX198" i="663"/>
  <c r="DO198" i="663"/>
  <c r="DB198" i="663"/>
  <c r="AH125" i="663"/>
  <c r="CE198" i="663"/>
  <c r="Q125" i="663"/>
  <c r="CE125" i="663"/>
  <c r="CC198" i="663"/>
  <c r="AU51" i="663"/>
  <c r="J59" i="726" a="1"/>
  <c r="DR198" i="663"/>
  <c r="DG125" i="663"/>
  <c r="CU198" i="663"/>
  <c r="AG58" i="663"/>
  <c r="DV198" i="663"/>
  <c r="BS198" i="663"/>
  <c r="AB198" i="663"/>
  <c r="AQ58" i="663"/>
  <c r="CI125" i="663"/>
  <c r="BT198" i="663"/>
  <c r="L125" i="663"/>
  <c r="AX125" i="663"/>
  <c r="AZ125" i="663"/>
  <c r="CK198" i="663"/>
  <c r="BX125" i="663"/>
  <c r="AY198" i="663"/>
  <c r="V125" i="663"/>
  <c r="DU198" i="663"/>
  <c r="CV198" i="663"/>
  <c r="DL198" i="663"/>
  <c r="BQ198" i="663"/>
  <c r="H58" i="663"/>
  <c r="AO125" i="663"/>
  <c r="AR125" i="663"/>
  <c r="P59" i="726"/>
  <c r="M125" i="663"/>
  <c r="BG198" i="663"/>
  <c r="CP198" i="663"/>
  <c r="CH198" i="663"/>
  <c r="I198" i="663"/>
  <c r="CJ198" i="663"/>
  <c r="CW198" i="663"/>
  <c r="CT125" i="663"/>
  <c r="R58" i="663"/>
  <c r="O58" i="663"/>
  <c r="CY125" i="663"/>
  <c r="AI125" i="663"/>
  <c r="AV198" i="663"/>
  <c r="DF198" i="663"/>
  <c r="CF125" i="663"/>
  <c r="AL58" i="663"/>
  <c r="DP125" i="663"/>
  <c r="AU52" i="663"/>
  <c r="BZ198" i="663"/>
  <c r="DA125" i="663"/>
  <c r="BU198" i="663"/>
  <c r="BL198" i="663"/>
  <c r="AA58" i="663"/>
  <c r="DW125" i="663"/>
  <c r="DI198" i="663"/>
  <c r="AT58" i="663"/>
  <c r="AB58" i="663"/>
  <c r="L198" i="663"/>
  <c r="BF125" i="663"/>
  <c r="AE125" i="663"/>
  <c r="CQ125" i="663"/>
  <c r="CP125" i="663"/>
  <c r="DN198" i="663"/>
  <c r="V198" i="663"/>
  <c r="AF198" i="663"/>
  <c r="AD125" i="663"/>
  <c r="T198" i="663"/>
  <c r="AU57" i="663"/>
  <c r="DF125" i="663"/>
  <c r="P198" i="663"/>
  <c r="DE198" i="663"/>
  <c r="BL125" i="663"/>
  <c r="F58" i="663"/>
  <c r="AW198" i="663"/>
  <c r="I125" i="663"/>
  <c r="U198" i="663"/>
  <c r="BA198" i="663"/>
  <c r="BK198" i="663"/>
  <c r="W125" i="663"/>
  <c r="BR125" i="663"/>
  <c r="CX198" i="663"/>
  <c r="R59" i="726"/>
  <c r="BV198" i="663"/>
  <c r="M198" i="663"/>
  <c r="N59" i="726" a="1"/>
  <c r="BG125" i="663"/>
  <c r="DQ125" i="663"/>
  <c r="N125" i="663"/>
  <c r="CB198" i="663"/>
  <c r="CR198" i="663"/>
  <c r="DR125" i="663"/>
  <c r="W59" i="726"/>
  <c r="N58" i="663"/>
  <c r="DL125" i="663"/>
  <c r="BH198" i="663"/>
  <c r="AG125" i="663"/>
  <c r="BT125" i="663"/>
  <c r="BN125" i="663"/>
  <c r="AQ125" i="663"/>
  <c r="BP198" i="663"/>
  <c r="AU48" i="663"/>
  <c r="CH125" i="663"/>
  <c r="DW198" i="663"/>
  <c r="DM125" i="663"/>
  <c r="O59" i="726"/>
  <c r="BU125" i="663"/>
  <c r="CG198" i="663"/>
  <c r="CZ125" i="663"/>
  <c r="CX125" i="663"/>
  <c r="BF198" i="663"/>
  <c r="L58" i="663"/>
  <c r="AV125" i="663"/>
  <c r="DD125" i="663"/>
  <c r="O125" i="663"/>
  <c r="AK125" i="663"/>
  <c r="I58" i="663"/>
  <c r="AD198" i="663"/>
  <c r="CM125" i="663"/>
  <c r="DC125" i="663"/>
  <c r="AP125" i="663"/>
  <c r="AJ125" i="663"/>
  <c r="BJ198" i="663"/>
  <c r="T58" i="726"/>
  <c r="BS125" i="663"/>
  <c r="P125" i="663"/>
  <c r="AC58" i="663"/>
  <c r="BX198" i="663"/>
  <c r="U59" i="726"/>
  <c r="AN198" i="663"/>
  <c r="BM198" i="663"/>
  <c r="AT198" i="663"/>
  <c r="DP198" i="663"/>
  <c r="AI58" i="663"/>
  <c r="S198" i="663"/>
  <c r="X58" i="663"/>
  <c r="AB125" i="663"/>
  <c r="AU54" i="663"/>
  <c r="S125" i="663"/>
  <c r="S58" i="663"/>
  <c r="CZ198" i="663"/>
  <c r="BY198" i="663"/>
  <c r="Y58" i="663"/>
  <c r="AS198" i="663"/>
  <c r="P58" i="663"/>
  <c r="BP125" i="663"/>
  <c r="BC198" i="663"/>
  <c r="AU47" i="663"/>
  <c r="F198" i="663"/>
  <c r="Q198" i="663"/>
  <c r="CS198" i="663"/>
  <c r="Q59" i="726"/>
  <c r="AL198" i="663"/>
  <c r="H198" i="663"/>
  <c r="X198" i="663"/>
  <c r="AK58" i="663"/>
  <c r="Z198" i="663"/>
  <c r="BD125" i="663"/>
  <c r="BI125" i="663"/>
  <c r="CN198" i="663"/>
  <c r="DD198" i="663"/>
  <c r="CD125" i="663"/>
  <c r="AU58" i="663"/>
  <c r="BB198" i="663"/>
  <c r="W198" i="663"/>
  <c r="AM198" i="663"/>
  <c r="AL125" i="663"/>
  <c r="CA198" i="663"/>
  <c r="J125" i="663"/>
  <c r="BE198" i="663"/>
  <c r="CS125" i="663"/>
  <c r="AU55" i="663"/>
  <c r="AU56" i="663"/>
  <c r="CW125" i="663"/>
  <c r="G58" i="663"/>
  <c r="BV125" i="663"/>
  <c r="CL125" i="663"/>
  <c r="AS125" i="663"/>
  <c r="BC125" i="663"/>
  <c r="J58" i="663"/>
  <c r="AH58" i="663"/>
  <c r="DU125" i="663"/>
  <c r="BJ125" i="663"/>
  <c r="AU45" i="663"/>
  <c r="BO125" i="663"/>
  <c r="AU50" i="663"/>
  <c r="Y125" i="663"/>
  <c r="CN125" i="663"/>
  <c r="T125" i="663"/>
  <c r="Q58" i="663"/>
  <c r="DT125" i="663"/>
  <c r="AF125" i="663"/>
  <c r="DS125" i="663"/>
  <c r="AP198" i="663"/>
  <c r="AU49" i="663"/>
  <c r="N198" i="663"/>
  <c r="O198" i="663"/>
  <c r="CU125" i="663"/>
  <c r="Z125" i="663"/>
  <c r="DS198" i="663"/>
  <c r="AQ198" i="663"/>
  <c r="DH125" i="663"/>
  <c r="G125" i="663"/>
  <c r="V59" i="726"/>
  <c r="DE125" i="663"/>
  <c r="DK198" i="663"/>
  <c r="CB125" i="663"/>
  <c r="DJ198" i="663"/>
  <c r="CY198" i="663"/>
  <c r="AM125" i="663"/>
  <c r="CL198" i="663"/>
  <c r="AR58" i="663"/>
  <c r="M58" i="663"/>
  <c r="U58" i="663"/>
  <c r="AU46" i="663"/>
  <c r="AJ198" i="663"/>
  <c r="DQ198" i="663"/>
  <c r="U125" i="663"/>
  <c r="K58" i="663"/>
  <c r="CO125" i="663"/>
  <c r="AH198" i="663"/>
  <c r="AU198" i="663"/>
  <c r="AU41" i="663"/>
  <c r="AU11" i="663"/>
  <c r="AU25" i="663"/>
  <c r="AU35" i="663"/>
  <c r="AU40" i="663"/>
  <c r="AU38" i="663"/>
  <c r="AU161" i="663"/>
  <c r="AU81" i="663"/>
  <c r="AU22" i="663"/>
  <c r="AU16" i="663"/>
  <c r="AU157" i="663"/>
  <c r="AU89" i="663"/>
  <c r="AU15" i="663"/>
  <c r="AU37" i="663"/>
  <c r="AU79" i="663"/>
  <c r="AU162" i="663"/>
  <c r="AU28" i="663"/>
  <c r="AU160" i="663"/>
  <c r="AU155" i="663"/>
  <c r="AU91" i="663"/>
  <c r="AU84" i="663"/>
  <c r="AU26" i="663"/>
  <c r="AU96" i="663"/>
  <c r="AU95" i="663"/>
  <c r="AU27" i="663"/>
  <c r="AU87" i="663"/>
  <c r="AU14" i="663"/>
  <c r="AU170" i="663"/>
  <c r="AU158" i="663"/>
  <c r="AU83" i="663"/>
  <c r="AU152" i="663"/>
  <c r="AU90" i="663"/>
  <c r="AU34" i="663"/>
  <c r="AU167" i="663"/>
  <c r="AU92" i="663"/>
  <c r="AU163" i="663"/>
  <c r="AU32" i="663"/>
  <c r="AU86" i="663"/>
  <c r="AU13" i="663"/>
  <c r="AU31" i="663"/>
  <c r="AU39" i="663"/>
  <c r="AU82" i="663"/>
  <c r="AU33" i="663"/>
  <c r="AU156" i="663"/>
  <c r="AU80" i="663"/>
  <c r="AU30" i="663"/>
  <c r="AU169" i="663"/>
  <c r="AU78" i="663"/>
  <c r="AU18" i="663"/>
  <c r="AU85" i="663"/>
  <c r="AU20" i="663"/>
  <c r="AU93" i="663"/>
  <c r="AU23" i="663"/>
  <c r="AU154" i="663"/>
  <c r="AU19" i="663"/>
  <c r="AU36" i="663"/>
  <c r="AU17" i="663"/>
  <c r="AU168" i="663"/>
  <c r="AU12" i="663"/>
  <c r="AU94" i="663"/>
  <c r="AU10" i="663"/>
  <c r="AU97" i="663"/>
  <c r="AU164" i="663"/>
  <c r="AU24" i="663"/>
  <c r="AU166" i="663"/>
  <c r="AU88" i="663"/>
  <c r="AU159" i="663"/>
  <c r="AU21" i="663"/>
  <c r="AU165" i="663"/>
  <c r="AU29" i="663"/>
  <c r="AU108" i="663"/>
  <c r="AU180" i="663"/>
  <c r="AU107" i="663"/>
  <c r="AU181" i="663"/>
  <c r="AU179" i="663"/>
  <c r="AU106" i="663"/>
  <c r="AU178" i="663"/>
  <c r="AU105" i="663"/>
  <c r="AU177" i="663"/>
  <c r="AU104" i="663"/>
  <c r="AU176" i="663"/>
  <c r="AU103" i="663"/>
  <c r="AU100" i="663"/>
  <c r="AU102" i="663"/>
  <c r="AU175" i="663"/>
  <c r="AU174" i="663"/>
  <c r="AU173" i="663"/>
  <c r="AU101" i="663"/>
  <c r="AU171" i="663"/>
  <c r="AU172" i="663"/>
  <c r="AU99" i="663"/>
  <c r="AU98" i="663"/>
  <c r="AU153" i="663"/>
  <c r="AE58" i="663" l="1"/>
  <c r="W58" i="663"/>
  <c r="AJ58" i="663"/>
  <c r="Z58" i="663"/>
  <c r="AM58" i="663"/>
  <c r="AS58" i="663"/>
  <c r="AN58" i="663"/>
  <c r="B127" i="663"/>
  <c r="B200" i="663"/>
  <c r="X59" i="726"/>
  <c r="M57" i="726"/>
  <c r="I58" i="726"/>
  <c r="N59" i="726"/>
  <c r="K59" i="726"/>
  <c r="L59" i="726"/>
  <c r="J59" i="726"/>
  <c r="I59" i="663"/>
  <c r="B60" i="726"/>
  <c r="B60" i="663" s="1"/>
  <c r="BP126" i="663"/>
  <c r="DW126" i="663"/>
  <c r="AJ59" i="663"/>
  <c r="DH126" i="663"/>
  <c r="AT199" i="663"/>
  <c r="DF126" i="663"/>
  <c r="BG199" i="663"/>
  <c r="DU199" i="663"/>
  <c r="K199" i="663"/>
  <c r="AE126" i="663"/>
  <c r="CV126" i="663"/>
  <c r="CU199" i="663"/>
  <c r="BC199" i="663"/>
  <c r="AL126" i="663"/>
  <c r="U126" i="663"/>
  <c r="DM199" i="663"/>
  <c r="CR126" i="663"/>
  <c r="AE199" i="663"/>
  <c r="DA199" i="663"/>
  <c r="DD126" i="663"/>
  <c r="CR199" i="663"/>
  <c r="R126" i="663"/>
  <c r="W59" i="663"/>
  <c r="CQ199" i="663"/>
  <c r="CO126" i="663"/>
  <c r="AQ199" i="663"/>
  <c r="BA126" i="663"/>
  <c r="BU199" i="663"/>
  <c r="DL199" i="663"/>
  <c r="DR199" i="663"/>
  <c r="BB199" i="663"/>
  <c r="CW199" i="663"/>
  <c r="BP199" i="663"/>
  <c r="F199" i="663"/>
  <c r="BY199" i="663"/>
  <c r="BO126" i="663"/>
  <c r="H199" i="663"/>
  <c r="CT126" i="663"/>
  <c r="DB199" i="663"/>
  <c r="U60" i="726"/>
  <c r="Y199" i="663"/>
  <c r="DI199" i="663"/>
  <c r="AG126" i="663"/>
  <c r="N60" i="726" a="1"/>
  <c r="AP199" i="663"/>
  <c r="BW199" i="663"/>
  <c r="BI126" i="663"/>
  <c r="BX199" i="663"/>
  <c r="DO126" i="663"/>
  <c r="BT199" i="663"/>
  <c r="J199" i="663"/>
  <c r="Q60" i="726"/>
  <c r="CD126" i="663"/>
  <c r="CN126" i="663"/>
  <c r="S199" i="663"/>
  <c r="BN126" i="663"/>
  <c r="CM126" i="663"/>
  <c r="CW126" i="663"/>
  <c r="J60" i="726" a="1"/>
  <c r="BM199" i="663"/>
  <c r="DR126" i="663"/>
  <c r="BY126" i="663"/>
  <c r="CE126" i="663"/>
  <c r="AM199" i="663"/>
  <c r="R199" i="663"/>
  <c r="BQ126" i="663"/>
  <c r="DU126" i="663"/>
  <c r="CA126" i="663"/>
  <c r="CZ126" i="663"/>
  <c r="BR199" i="663"/>
  <c r="DT199" i="663"/>
  <c r="DI126" i="663"/>
  <c r="DE199" i="663"/>
  <c r="G199" i="663"/>
  <c r="CC126" i="663"/>
  <c r="BX126" i="663"/>
  <c r="CK199" i="663"/>
  <c r="CI126" i="663"/>
  <c r="CB126" i="663"/>
  <c r="I126" i="663"/>
  <c r="AH199" i="663"/>
  <c r="AP126" i="663"/>
  <c r="M126" i="663"/>
  <c r="DW199" i="663"/>
  <c r="AW126" i="663"/>
  <c r="DM126" i="663"/>
  <c r="BO199" i="663"/>
  <c r="CH199" i="663"/>
  <c r="BG126" i="663"/>
  <c r="Q126" i="663"/>
  <c r="AN199" i="663"/>
  <c r="DJ199" i="663"/>
  <c r="AV126" i="663"/>
  <c r="P60" i="726"/>
  <c r="Z126" i="663"/>
  <c r="AC59" i="663"/>
  <c r="CN199" i="663"/>
  <c r="BJ126" i="663"/>
  <c r="CT199" i="663"/>
  <c r="BR126" i="663"/>
  <c r="K60" i="726" a="1"/>
  <c r="BH199" i="663"/>
  <c r="CF126" i="663"/>
  <c r="BD126" i="663"/>
  <c r="V199" i="663"/>
  <c r="AB199" i="663"/>
  <c r="Z199" i="663"/>
  <c r="DG126" i="663"/>
  <c r="CY199" i="663"/>
  <c r="DD199" i="663"/>
  <c r="Q199" i="663"/>
  <c r="DH199" i="663"/>
  <c r="BQ199" i="663"/>
  <c r="O199" i="663"/>
  <c r="AB59" i="663"/>
  <c r="AC126" i="663"/>
  <c r="CP126" i="663"/>
  <c r="CP199" i="663"/>
  <c r="AK126" i="663"/>
  <c r="AO126" i="663"/>
  <c r="CZ199" i="663"/>
  <c r="O126" i="663"/>
  <c r="AO199" i="663"/>
  <c r="AJ199" i="663"/>
  <c r="AA199" i="663"/>
  <c r="AF59" i="663"/>
  <c r="N59" i="663"/>
  <c r="AO59" i="663"/>
  <c r="AX199" i="663"/>
  <c r="M59" i="663"/>
  <c r="AI59" i="663"/>
  <c r="F126" i="663"/>
  <c r="AK199" i="663"/>
  <c r="AD59" i="663"/>
  <c r="DF199" i="663"/>
  <c r="DA126" i="663"/>
  <c r="CO199" i="663"/>
  <c r="H59" i="663"/>
  <c r="AC199" i="663"/>
  <c r="AF126" i="663"/>
  <c r="BH126" i="663"/>
  <c r="DC126" i="663"/>
  <c r="AV199" i="663"/>
  <c r="N199" i="663"/>
  <c r="AN126" i="663"/>
  <c r="DN199" i="663"/>
  <c r="R60" i="726"/>
  <c r="CQ126" i="663"/>
  <c r="DK126" i="663"/>
  <c r="AU199" i="663"/>
  <c r="DS126" i="663"/>
  <c r="BW126" i="663"/>
  <c r="CD199" i="663"/>
  <c r="AA126" i="663"/>
  <c r="CS199" i="663"/>
  <c r="O60" i="726"/>
  <c r="AI199" i="663"/>
  <c r="DV126" i="663"/>
  <c r="BD199" i="663"/>
  <c r="CH126" i="663"/>
  <c r="W199" i="663"/>
  <c r="BE199" i="663"/>
  <c r="CV199" i="663"/>
  <c r="AG59" i="663"/>
  <c r="AD199" i="663"/>
  <c r="R59" i="663"/>
  <c r="CS126" i="663"/>
  <c r="CJ199" i="663"/>
  <c r="CF199" i="663"/>
  <c r="BL199" i="663"/>
  <c r="Q59" i="663"/>
  <c r="BM126" i="663"/>
  <c r="AS199" i="663"/>
  <c r="DV199" i="663"/>
  <c r="CX126" i="663"/>
  <c r="AG199" i="663"/>
  <c r="DL126" i="663"/>
  <c r="DP126" i="663"/>
  <c r="AI126" i="663"/>
  <c r="AF199" i="663"/>
  <c r="DB126" i="663"/>
  <c r="AZ126" i="663"/>
  <c r="K59" i="663"/>
  <c r="AN59" i="663"/>
  <c r="AA59" i="663"/>
  <c r="DE126" i="663"/>
  <c r="X199" i="663"/>
  <c r="W60" i="726"/>
  <c r="AL199" i="663"/>
  <c r="CA199" i="663"/>
  <c r="AS59" i="663"/>
  <c r="U199" i="663"/>
  <c r="G126" i="663"/>
  <c r="BT126" i="663"/>
  <c r="AR199" i="663"/>
  <c r="DK199" i="663"/>
  <c r="CK126" i="663"/>
  <c r="BF199" i="663"/>
  <c r="T126" i="663"/>
  <c r="V59" i="663"/>
  <c r="CI199" i="663"/>
  <c r="X59" i="663"/>
  <c r="AY126" i="663"/>
  <c r="DO199" i="663"/>
  <c r="P59" i="663"/>
  <c r="CG126" i="663"/>
  <c r="BE126" i="663"/>
  <c r="AQ126" i="663"/>
  <c r="Y59" i="663"/>
  <c r="S126" i="663"/>
  <c r="K126" i="663"/>
  <c r="BB126" i="663"/>
  <c r="DQ126" i="663"/>
  <c r="BU126" i="663"/>
  <c r="AW199" i="663"/>
  <c r="M199" i="663"/>
  <c r="AU126" i="663"/>
  <c r="CL126" i="663"/>
  <c r="F59" i="663"/>
  <c r="BN199" i="663"/>
  <c r="V60" i="726"/>
  <c r="CC199" i="663"/>
  <c r="BZ126" i="663"/>
  <c r="BJ199" i="663"/>
  <c r="L126" i="663"/>
  <c r="BV126" i="663"/>
  <c r="CX199" i="663"/>
  <c r="L59" i="663"/>
  <c r="BK199" i="663"/>
  <c r="AT126" i="663"/>
  <c r="DT126" i="663"/>
  <c r="Z59" i="663"/>
  <c r="CE199" i="663"/>
  <c r="BA199" i="663"/>
  <c r="DP199" i="663"/>
  <c r="AZ199" i="663"/>
  <c r="J126" i="663"/>
  <c r="AD126" i="663"/>
  <c r="N126" i="663"/>
  <c r="AB126" i="663"/>
  <c r="AR59" i="663"/>
  <c r="DG199" i="663"/>
  <c r="BZ199" i="663"/>
  <c r="V126" i="663"/>
  <c r="BI199" i="663"/>
  <c r="DC199" i="663"/>
  <c r="DN126" i="663"/>
  <c r="L60" i="726" a="1"/>
  <c r="BS126" i="663"/>
  <c r="T199" i="663"/>
  <c r="BF126" i="663"/>
  <c r="DJ126" i="663"/>
  <c r="T59" i="726"/>
  <c r="CL199" i="663"/>
  <c r="BV199" i="663"/>
  <c r="AJ126" i="663"/>
  <c r="P199" i="663"/>
  <c r="CM199" i="663"/>
  <c r="BS199" i="663"/>
  <c r="AH126" i="663"/>
  <c r="DS199" i="663"/>
  <c r="AR126" i="663"/>
  <c r="L199" i="663"/>
  <c r="Y126" i="663"/>
  <c r="BC126" i="663"/>
  <c r="AS126" i="663"/>
  <c r="BL126" i="663"/>
  <c r="BK126" i="663"/>
  <c r="X126" i="663"/>
  <c r="S60" i="726"/>
  <c r="AP59" i="663"/>
  <c r="U59" i="663"/>
  <c r="DQ199" i="663"/>
  <c r="S59" i="663"/>
  <c r="CG199" i="663"/>
  <c r="W126" i="663"/>
  <c r="P126" i="663"/>
  <c r="CJ126" i="663"/>
  <c r="CY126" i="663"/>
  <c r="H126" i="663"/>
  <c r="CB199" i="663"/>
  <c r="M58" i="726" a="1"/>
  <c r="CU126" i="663"/>
  <c r="AM126" i="663"/>
  <c r="AY199" i="663"/>
  <c r="T59" i="663"/>
  <c r="AU59" i="663"/>
  <c r="G59" i="663"/>
  <c r="AX126" i="663"/>
  <c r="AL59" i="663"/>
  <c r="I199" i="663"/>
  <c r="AU151" i="663"/>
  <c r="J59" i="663" l="1"/>
  <c r="O59" i="663"/>
  <c r="AE59" i="663"/>
  <c r="AQ59" i="663"/>
  <c r="AK59" i="663"/>
  <c r="AM59" i="663"/>
  <c r="AT59" i="663"/>
  <c r="AH59" i="663"/>
  <c r="B128" i="663"/>
  <c r="B201" i="663"/>
  <c r="X60" i="726"/>
  <c r="M58" i="726"/>
  <c r="I59" i="726"/>
  <c r="J60" i="726"/>
  <c r="K60" i="726"/>
  <c r="N60" i="726"/>
  <c r="L60" i="726"/>
  <c r="T60" i="663"/>
  <c r="B61" i="726"/>
  <c r="B61" i="663" s="1"/>
  <c r="AV9" i="663"/>
  <c r="DL127" i="663"/>
  <c r="S200" i="663"/>
  <c r="DG200" i="663"/>
  <c r="DW200" i="663"/>
  <c r="CQ127" i="663"/>
  <c r="BQ200" i="663"/>
  <c r="CP200" i="663"/>
  <c r="AV53" i="663"/>
  <c r="T200" i="663"/>
  <c r="CM200" i="663"/>
  <c r="AV48" i="663"/>
  <c r="BW127" i="663"/>
  <c r="CE200" i="663"/>
  <c r="BP127" i="663"/>
  <c r="BB200" i="663"/>
  <c r="CZ200" i="663"/>
  <c r="DG127" i="663"/>
  <c r="BS200" i="663"/>
  <c r="BG127" i="663"/>
  <c r="CC200" i="663"/>
  <c r="CR127" i="663"/>
  <c r="AV54" i="663"/>
  <c r="DI127" i="663"/>
  <c r="DU200" i="663"/>
  <c r="AR200" i="663"/>
  <c r="AW127" i="663"/>
  <c r="AH200" i="663"/>
  <c r="AV44" i="663"/>
  <c r="DP127" i="663"/>
  <c r="BU127" i="663"/>
  <c r="AK200" i="663"/>
  <c r="O200" i="663"/>
  <c r="BN127" i="663"/>
  <c r="N127" i="663"/>
  <c r="Z127" i="663"/>
  <c r="BK200" i="663"/>
  <c r="P127" i="663"/>
  <c r="F200" i="663"/>
  <c r="BM200" i="663"/>
  <c r="J127" i="663"/>
  <c r="DO127" i="663"/>
  <c r="DL200" i="663"/>
  <c r="BQ127" i="663"/>
  <c r="W127" i="663"/>
  <c r="DC200" i="663"/>
  <c r="G127" i="663"/>
  <c r="AF200" i="663"/>
  <c r="J61" i="726" a="1"/>
  <c r="L61" i="726" a="1"/>
  <c r="BF127" i="663"/>
  <c r="X200" i="663"/>
  <c r="AJ127" i="663"/>
  <c r="CX127" i="663"/>
  <c r="AI200" i="663"/>
  <c r="I127" i="663"/>
  <c r="CU127" i="663"/>
  <c r="W61" i="726"/>
  <c r="Q61" i="726"/>
  <c r="U200" i="663"/>
  <c r="K127" i="663"/>
  <c r="BT127" i="663"/>
  <c r="AA200" i="663"/>
  <c r="CN200" i="663"/>
  <c r="CO127" i="663"/>
  <c r="BN200" i="663"/>
  <c r="DO200" i="663"/>
  <c r="AL200" i="663"/>
  <c r="T60" i="726"/>
  <c r="AV59" i="663"/>
  <c r="AO127" i="663"/>
  <c r="AV46" i="663"/>
  <c r="BK127" i="663"/>
  <c r="DB200" i="663"/>
  <c r="CK127" i="663"/>
  <c r="BY200" i="663"/>
  <c r="AZ127" i="663"/>
  <c r="BA127" i="663"/>
  <c r="BZ127" i="663"/>
  <c r="AL127" i="663"/>
  <c r="CH200" i="663"/>
  <c r="T127" i="663"/>
  <c r="CO200" i="663"/>
  <c r="AI127" i="663"/>
  <c r="DN127" i="663"/>
  <c r="BR127" i="663"/>
  <c r="BC200" i="663"/>
  <c r="BX127" i="663"/>
  <c r="CB200" i="663"/>
  <c r="AV42" i="663"/>
  <c r="AA127" i="663"/>
  <c r="DA200" i="663"/>
  <c r="R127" i="663"/>
  <c r="AE200" i="663"/>
  <c r="AE127" i="663"/>
  <c r="CX200" i="663"/>
  <c r="AU200" i="663"/>
  <c r="BP200" i="663"/>
  <c r="J200" i="663"/>
  <c r="AX127" i="663"/>
  <c r="K200" i="663"/>
  <c r="AO60" i="663"/>
  <c r="DF127" i="663"/>
  <c r="S61" i="726"/>
  <c r="M127" i="663"/>
  <c r="AV43" i="663"/>
  <c r="DB127" i="663"/>
  <c r="BT200" i="663"/>
  <c r="AP200" i="663"/>
  <c r="P60" i="663"/>
  <c r="AP127" i="663"/>
  <c r="AN60" i="663"/>
  <c r="CA127" i="663"/>
  <c r="N200" i="663"/>
  <c r="AF60" i="663"/>
  <c r="AB127" i="663"/>
  <c r="AG60" i="663"/>
  <c r="DM200" i="663"/>
  <c r="AV127" i="663"/>
  <c r="DR200" i="663"/>
  <c r="DT200" i="663"/>
  <c r="AM127" i="663"/>
  <c r="BB127" i="663"/>
  <c r="BV127" i="663"/>
  <c r="CF200" i="663"/>
  <c r="AV52" i="663"/>
  <c r="CY200" i="663"/>
  <c r="AB60" i="663"/>
  <c r="AM200" i="663"/>
  <c r="AJ60" i="663"/>
  <c r="CB127" i="663"/>
  <c r="AK127" i="663"/>
  <c r="BL127" i="663"/>
  <c r="DK200" i="663"/>
  <c r="BX200" i="663"/>
  <c r="CL200" i="663"/>
  <c r="AT60" i="663"/>
  <c r="AV56" i="663"/>
  <c r="BA200" i="663"/>
  <c r="U60" i="663"/>
  <c r="DD200" i="663"/>
  <c r="AV49" i="663"/>
  <c r="DN200" i="663"/>
  <c r="AU127" i="663"/>
  <c r="BF200" i="663"/>
  <c r="DJ200" i="663"/>
  <c r="AW200" i="663"/>
  <c r="DF200" i="663"/>
  <c r="AJ200" i="663"/>
  <c r="V60" i="663"/>
  <c r="DJ127" i="663"/>
  <c r="DQ127" i="663"/>
  <c r="Y127" i="663"/>
  <c r="M59" i="726" a="1"/>
  <c r="DD127" i="663"/>
  <c r="L200" i="663"/>
  <c r="W200" i="663"/>
  <c r="AS200" i="663"/>
  <c r="AQ60" i="663"/>
  <c r="V127" i="663"/>
  <c r="CD200" i="663"/>
  <c r="CZ127" i="663"/>
  <c r="L60" i="663"/>
  <c r="AN127" i="663"/>
  <c r="DK127" i="663"/>
  <c r="G200" i="663"/>
  <c r="AV45" i="663"/>
  <c r="K61" i="726" a="1"/>
  <c r="AV200" i="663"/>
  <c r="L127" i="663"/>
  <c r="BL200" i="663"/>
  <c r="DU127" i="663"/>
  <c r="DR127" i="663"/>
  <c r="Z200" i="663"/>
  <c r="BI200" i="663"/>
  <c r="CM127" i="663"/>
  <c r="BJ200" i="663"/>
  <c r="AZ200" i="663"/>
  <c r="CE127" i="663"/>
  <c r="P61" i="726"/>
  <c r="K60" i="663"/>
  <c r="AS127" i="663"/>
  <c r="BO200" i="663"/>
  <c r="AP60" i="663"/>
  <c r="BE127" i="663"/>
  <c r="CU200" i="663"/>
  <c r="DP200" i="663"/>
  <c r="CV127" i="663"/>
  <c r="AG200" i="663"/>
  <c r="V61" i="726"/>
  <c r="X127" i="663"/>
  <c r="Y200" i="663"/>
  <c r="Q127" i="663"/>
  <c r="BM127" i="663"/>
  <c r="CQ200" i="663"/>
  <c r="CN127" i="663"/>
  <c r="CH127" i="663"/>
  <c r="AY200" i="663"/>
  <c r="CT200" i="663"/>
  <c r="BW200" i="663"/>
  <c r="AI60" i="663"/>
  <c r="U127" i="663"/>
  <c r="DW127" i="663"/>
  <c r="BJ127" i="663"/>
  <c r="BS127" i="663"/>
  <c r="F127" i="663"/>
  <c r="AY127" i="663"/>
  <c r="BH200" i="663"/>
  <c r="Q60" i="663"/>
  <c r="CW127" i="663"/>
  <c r="CS200" i="663"/>
  <c r="AC60" i="663"/>
  <c r="AN200" i="663"/>
  <c r="H127" i="663"/>
  <c r="V200" i="663"/>
  <c r="DM127" i="663"/>
  <c r="R200" i="663"/>
  <c r="I60" i="663"/>
  <c r="BO127" i="663"/>
  <c r="N61" i="726" a="1"/>
  <c r="N60" i="663"/>
  <c r="CL127" i="663"/>
  <c r="BD200" i="663"/>
  <c r="J60" i="663"/>
  <c r="AS60" i="663"/>
  <c r="AX200" i="663"/>
  <c r="AO200" i="663"/>
  <c r="AR127" i="663"/>
  <c r="BE200" i="663"/>
  <c r="R61" i="726"/>
  <c r="CF127" i="663"/>
  <c r="DS200" i="663"/>
  <c r="AH127" i="663"/>
  <c r="BG200" i="663"/>
  <c r="CD127" i="663"/>
  <c r="AV55" i="663"/>
  <c r="CV200" i="663"/>
  <c r="M60" i="663"/>
  <c r="CJ127" i="663"/>
  <c r="CR200" i="663"/>
  <c r="DC127" i="663"/>
  <c r="AV51" i="663"/>
  <c r="P200" i="663"/>
  <c r="CA200" i="663"/>
  <c r="CS127" i="663"/>
  <c r="AG127" i="663"/>
  <c r="DE127" i="663"/>
  <c r="I200" i="663"/>
  <c r="BH127" i="663"/>
  <c r="Z60" i="663"/>
  <c r="CW200" i="663"/>
  <c r="O61" i="726"/>
  <c r="CC127" i="663"/>
  <c r="AV58" i="663"/>
  <c r="BC127" i="663"/>
  <c r="DV127" i="663"/>
  <c r="AH60" i="663"/>
  <c r="AT127" i="663"/>
  <c r="Q200" i="663"/>
  <c r="AF127" i="663"/>
  <c r="BY127" i="663"/>
  <c r="DV200" i="663"/>
  <c r="CG127" i="663"/>
  <c r="O127" i="663"/>
  <c r="BR200" i="663"/>
  <c r="CY127" i="663"/>
  <c r="CK200" i="663"/>
  <c r="AV57" i="663"/>
  <c r="AA60" i="663"/>
  <c r="BV200" i="663"/>
  <c r="DT127" i="663"/>
  <c r="CI200" i="663"/>
  <c r="AV50" i="663"/>
  <c r="CP127" i="663"/>
  <c r="BI127" i="663"/>
  <c r="BU200" i="663"/>
  <c r="DE200" i="663"/>
  <c r="AD200" i="663"/>
  <c r="DI200" i="663"/>
  <c r="AB200" i="663"/>
  <c r="DS127" i="663"/>
  <c r="DH127" i="663"/>
  <c r="U61" i="726"/>
  <c r="AV47" i="663"/>
  <c r="W60" i="663"/>
  <c r="BD127" i="663"/>
  <c r="DQ200" i="663"/>
  <c r="AQ127" i="663"/>
  <c r="AC200" i="663"/>
  <c r="S127" i="663"/>
  <c r="DA127" i="663"/>
  <c r="CJ200" i="663"/>
  <c r="CT127" i="663"/>
  <c r="H200" i="663"/>
  <c r="CG200" i="663"/>
  <c r="G60" i="663"/>
  <c r="AC127" i="663"/>
  <c r="AT200" i="663"/>
  <c r="CI127" i="663"/>
  <c r="BZ200" i="663"/>
  <c r="DH200" i="663"/>
  <c r="AQ200" i="663"/>
  <c r="M200" i="663"/>
  <c r="AD127" i="663"/>
  <c r="AU60" i="663"/>
  <c r="AV41" i="663"/>
  <c r="AV19" i="663"/>
  <c r="AV17" i="663"/>
  <c r="AV27" i="663"/>
  <c r="AV14" i="663"/>
  <c r="AV160" i="663"/>
  <c r="AV155" i="663"/>
  <c r="AV161" i="663"/>
  <c r="AV13" i="663"/>
  <c r="AV93" i="663"/>
  <c r="AV163" i="663"/>
  <c r="AV83" i="663"/>
  <c r="AV92" i="663"/>
  <c r="AV28" i="663"/>
  <c r="AV97" i="663"/>
  <c r="AV30" i="663"/>
  <c r="AV181" i="663"/>
  <c r="AV108" i="663"/>
  <c r="AV180" i="663"/>
  <c r="AV107" i="663"/>
  <c r="AV179" i="663"/>
  <c r="AV106" i="663"/>
  <c r="AV178" i="663"/>
  <c r="AV105" i="663"/>
  <c r="AV104" i="663"/>
  <c r="AV177" i="663"/>
  <c r="AV103" i="663"/>
  <c r="AV176" i="663"/>
  <c r="AV102" i="663"/>
  <c r="AV175" i="663"/>
  <c r="AV173" i="663"/>
  <c r="AV100" i="663"/>
  <c r="AV101" i="663"/>
  <c r="AV174" i="663"/>
  <c r="AV99" i="663"/>
  <c r="AV98" i="663"/>
  <c r="AV172" i="663"/>
  <c r="AV171" i="663"/>
  <c r="AV170" i="663"/>
  <c r="AV159" i="663"/>
  <c r="AV40" i="663"/>
  <c r="AV167" i="663"/>
  <c r="AV10" i="663"/>
  <c r="AV37" i="663"/>
  <c r="AV35" i="663"/>
  <c r="AV166" i="663"/>
  <c r="AV39" i="663"/>
  <c r="AV87" i="663"/>
  <c r="AV33" i="663"/>
  <c r="AV80" i="663"/>
  <c r="AV22" i="663"/>
  <c r="AV89" i="663"/>
  <c r="AV94" i="663"/>
  <c r="AV156" i="663"/>
  <c r="AV157" i="663"/>
  <c r="AV153" i="663"/>
  <c r="AV25" i="663"/>
  <c r="AV34" i="663"/>
  <c r="AV23" i="663"/>
  <c r="AV18" i="663"/>
  <c r="AV165" i="663"/>
  <c r="AV78" i="663"/>
  <c r="AV162" i="663"/>
  <c r="AV21" i="663"/>
  <c r="AV84" i="663"/>
  <c r="AV88" i="663"/>
  <c r="AV81" i="663"/>
  <c r="AV164" i="663"/>
  <c r="AV12" i="663"/>
  <c r="AV96" i="663"/>
  <c r="AV38" i="663"/>
  <c r="AV152" i="663"/>
  <c r="AV86" i="663"/>
  <c r="AV15" i="663"/>
  <c r="AV36" i="663"/>
  <c r="AV95" i="663"/>
  <c r="AV82" i="663"/>
  <c r="AV90" i="663"/>
  <c r="AV20" i="663"/>
  <c r="AV16" i="663"/>
  <c r="AV154" i="663"/>
  <c r="AV26" i="663"/>
  <c r="AV79" i="663"/>
  <c r="AV85" i="663"/>
  <c r="AV168" i="663"/>
  <c r="AV158" i="663"/>
  <c r="AV169" i="663"/>
  <c r="AV24" i="663"/>
  <c r="AV31" i="663"/>
  <c r="AV29" i="663"/>
  <c r="AV91" i="663"/>
  <c r="AV32" i="663"/>
  <c r="AE60" i="663" l="1"/>
  <c r="AV60" i="663"/>
  <c r="AM60" i="663"/>
  <c r="R60" i="663"/>
  <c r="AD60" i="663"/>
  <c r="F60" i="663"/>
  <c r="AL60" i="663"/>
  <c r="Y60" i="663"/>
  <c r="X60" i="663"/>
  <c r="AR60" i="663"/>
  <c r="H60" i="663"/>
  <c r="S60" i="663"/>
  <c r="O60" i="663"/>
  <c r="AK60" i="663"/>
  <c r="B129" i="663"/>
  <c r="B202" i="663"/>
  <c r="X61" i="726"/>
  <c r="M59" i="726"/>
  <c r="I60" i="726"/>
  <c r="L61" i="726"/>
  <c r="N61" i="726"/>
  <c r="J61" i="726"/>
  <c r="K61" i="726"/>
  <c r="AC61" i="663"/>
  <c r="B62" i="726"/>
  <c r="B62" i="663" s="1"/>
  <c r="DM201" i="663"/>
  <c r="AF201" i="663"/>
  <c r="DM128" i="663"/>
  <c r="DN128" i="663"/>
  <c r="CY201" i="663"/>
  <c r="CN201" i="663"/>
  <c r="CZ201" i="663"/>
  <c r="CO128" i="663"/>
  <c r="AP201" i="663"/>
  <c r="AY201" i="663"/>
  <c r="DP128" i="663"/>
  <c r="CV128" i="663"/>
  <c r="Z201" i="663"/>
  <c r="DF128" i="663"/>
  <c r="CZ128" i="663"/>
  <c r="BJ201" i="663"/>
  <c r="BT128" i="663"/>
  <c r="AR201" i="663"/>
  <c r="CB128" i="663"/>
  <c r="Y201" i="663"/>
  <c r="DQ201" i="663"/>
  <c r="J201" i="663"/>
  <c r="DL201" i="663"/>
  <c r="DQ128" i="663"/>
  <c r="CT128" i="663"/>
  <c r="BP128" i="663"/>
  <c r="CR128" i="663"/>
  <c r="AZ201" i="663"/>
  <c r="J128" i="663"/>
  <c r="M128" i="663"/>
  <c r="AA128" i="663"/>
  <c r="CX201" i="663"/>
  <c r="BD201" i="663"/>
  <c r="W62" i="726"/>
  <c r="S201" i="663"/>
  <c r="DS201" i="663"/>
  <c r="CV201" i="663"/>
  <c r="BV201" i="663"/>
  <c r="BF128" i="663"/>
  <c r="BB128" i="663"/>
  <c r="J62" i="726" a="1"/>
  <c r="BE128" i="663"/>
  <c r="CP128" i="663"/>
  <c r="I201" i="663"/>
  <c r="BK128" i="663"/>
  <c r="DR128" i="663"/>
  <c r="BZ128" i="663"/>
  <c r="AV128" i="663"/>
  <c r="AE201" i="663"/>
  <c r="BS201" i="663"/>
  <c r="DR201" i="663"/>
  <c r="AD201" i="663"/>
  <c r="AW128" i="663"/>
  <c r="BY201" i="663"/>
  <c r="U128" i="663"/>
  <c r="DL128" i="663"/>
  <c r="CR201" i="663"/>
  <c r="DA128" i="663"/>
  <c r="AH201" i="663"/>
  <c r="CU128" i="663"/>
  <c r="DV128" i="663"/>
  <c r="BI201" i="663"/>
  <c r="CA128" i="663"/>
  <c r="AG201" i="663"/>
  <c r="BY128" i="663"/>
  <c r="DO201" i="663"/>
  <c r="CL201" i="663"/>
  <c r="CF128" i="663"/>
  <c r="AQ128" i="663"/>
  <c r="CT201" i="663"/>
  <c r="CJ201" i="663"/>
  <c r="CY128" i="663"/>
  <c r="N62" i="726" a="1"/>
  <c r="AO201" i="663"/>
  <c r="BF201" i="663"/>
  <c r="DC128" i="663"/>
  <c r="AX201" i="663"/>
  <c r="AV201" i="663"/>
  <c r="DU201" i="663"/>
  <c r="BC128" i="663"/>
  <c r="CD201" i="663"/>
  <c r="CA201" i="663"/>
  <c r="CG128" i="663"/>
  <c r="CE128" i="663"/>
  <c r="BJ128" i="663"/>
  <c r="CC201" i="663"/>
  <c r="DD201" i="663"/>
  <c r="CG201" i="663"/>
  <c r="BX128" i="663"/>
  <c r="T61" i="663"/>
  <c r="DK128" i="663"/>
  <c r="CX128" i="663"/>
  <c r="CN128" i="663"/>
  <c r="H128" i="663"/>
  <c r="DG128" i="663"/>
  <c r="CQ201" i="663"/>
  <c r="BC201" i="663"/>
  <c r="BQ128" i="663"/>
  <c r="DI128" i="663"/>
  <c r="CU201" i="663"/>
  <c r="AK128" i="663"/>
  <c r="DD128" i="663"/>
  <c r="X128" i="663"/>
  <c r="DW128" i="663"/>
  <c r="CI201" i="663"/>
  <c r="BU201" i="663"/>
  <c r="R62" i="726"/>
  <c r="BZ201" i="663"/>
  <c r="DH128" i="663"/>
  <c r="P201" i="663"/>
  <c r="AM128" i="663"/>
  <c r="BA201" i="663"/>
  <c r="N201" i="663"/>
  <c r="F128" i="663"/>
  <c r="O201" i="663"/>
  <c r="BN201" i="663"/>
  <c r="AJ201" i="663"/>
  <c r="AJ128" i="663"/>
  <c r="BK201" i="663"/>
  <c r="AT201" i="663"/>
  <c r="DG201" i="663"/>
  <c r="CF201" i="663"/>
  <c r="AF128" i="663"/>
  <c r="P128" i="663"/>
  <c r="DA201" i="663"/>
  <c r="CM201" i="663"/>
  <c r="AK201" i="663"/>
  <c r="CW128" i="663"/>
  <c r="V201" i="663"/>
  <c r="DE128" i="663"/>
  <c r="BO128" i="663"/>
  <c r="BN128" i="663"/>
  <c r="BV128" i="663"/>
  <c r="T61" i="726"/>
  <c r="AD128" i="663"/>
  <c r="U62" i="726"/>
  <c r="O61" i="663"/>
  <c r="DE201" i="663"/>
  <c r="BL201" i="663"/>
  <c r="CK201" i="663"/>
  <c r="AN201" i="663"/>
  <c r="W201" i="663"/>
  <c r="CS201" i="663"/>
  <c r="M201" i="663"/>
  <c r="P62" i="726"/>
  <c r="I128" i="663"/>
  <c r="AE128" i="663"/>
  <c r="BG128" i="663"/>
  <c r="AJ61" i="663"/>
  <c r="BX201" i="663"/>
  <c r="CQ128" i="663"/>
  <c r="AY128" i="663"/>
  <c r="AR128" i="663"/>
  <c r="G201" i="663"/>
  <c r="BI128" i="663"/>
  <c r="AI128" i="663"/>
  <c r="BM201" i="663"/>
  <c r="F201" i="663"/>
  <c r="CI128" i="663"/>
  <c r="CM128" i="663"/>
  <c r="BO201" i="663"/>
  <c r="O128" i="663"/>
  <c r="BT201" i="663"/>
  <c r="DB201" i="663"/>
  <c r="DP201" i="663"/>
  <c r="BL128" i="663"/>
  <c r="S128" i="663"/>
  <c r="K62" i="726" a="1"/>
  <c r="BW201" i="663"/>
  <c r="AL128" i="663"/>
  <c r="H201" i="663"/>
  <c r="DC201" i="663"/>
  <c r="AH128" i="663"/>
  <c r="U201" i="663"/>
  <c r="W128" i="663"/>
  <c r="AU201" i="663"/>
  <c r="J61" i="663"/>
  <c r="L62" i="726" a="1"/>
  <c r="AU128" i="663"/>
  <c r="DI201" i="663"/>
  <c r="X201" i="663"/>
  <c r="Q201" i="663"/>
  <c r="AI201" i="663"/>
  <c r="AX128" i="663"/>
  <c r="AP128" i="663"/>
  <c r="AM201" i="663"/>
  <c r="BH201" i="663"/>
  <c r="AB128" i="663"/>
  <c r="BU128" i="663"/>
  <c r="CH201" i="663"/>
  <c r="V62" i="726"/>
  <c r="BQ201" i="663"/>
  <c r="G128" i="663"/>
  <c r="N128" i="663"/>
  <c r="AG128" i="663"/>
  <c r="CK128" i="663"/>
  <c r="DW201" i="663"/>
  <c r="DH201" i="663"/>
  <c r="CB201" i="663"/>
  <c r="Q128" i="663"/>
  <c r="Q62" i="726"/>
  <c r="AL201" i="663"/>
  <c r="R128" i="663"/>
  <c r="DO128" i="663"/>
  <c r="CD128" i="663"/>
  <c r="O62" i="726"/>
  <c r="AN128" i="663"/>
  <c r="Z128" i="663"/>
  <c r="AG61" i="663"/>
  <c r="BG201" i="663"/>
  <c r="BS128" i="663"/>
  <c r="AO128" i="663"/>
  <c r="CL128" i="663"/>
  <c r="BR201" i="663"/>
  <c r="AQ201" i="663"/>
  <c r="DB128" i="663"/>
  <c r="DK201" i="663"/>
  <c r="AC201" i="663"/>
  <c r="CH128" i="663"/>
  <c r="DV201" i="663"/>
  <c r="DU128" i="663"/>
  <c r="R201" i="663"/>
  <c r="BR128" i="663"/>
  <c r="T128" i="663"/>
  <c r="AC128" i="663"/>
  <c r="AS128" i="663"/>
  <c r="L201" i="663"/>
  <c r="AT128" i="663"/>
  <c r="CP201" i="663"/>
  <c r="AW201" i="663"/>
  <c r="DN201" i="663"/>
  <c r="DT201" i="663"/>
  <c r="AS201" i="663"/>
  <c r="BW128" i="663"/>
  <c r="DJ201" i="663"/>
  <c r="BE201" i="663"/>
  <c r="L128" i="663"/>
  <c r="K201" i="663"/>
  <c r="Y128" i="663"/>
  <c r="CS128" i="663"/>
  <c r="DS128" i="663"/>
  <c r="AB201" i="663"/>
  <c r="CE201" i="663"/>
  <c r="DJ128" i="663"/>
  <c r="CO201" i="663"/>
  <c r="DF201" i="663"/>
  <c r="CJ128" i="663"/>
  <c r="BA128" i="663"/>
  <c r="BH128" i="663"/>
  <c r="CC128" i="663"/>
  <c r="S62" i="726"/>
  <c r="BM128" i="663"/>
  <c r="M60" i="726" a="1"/>
  <c r="BD128" i="663"/>
  <c r="T201" i="663"/>
  <c r="BP201" i="663"/>
  <c r="AA201" i="663"/>
  <c r="DT128" i="663"/>
  <c r="V128" i="663"/>
  <c r="BB201" i="663"/>
  <c r="CW201" i="663"/>
  <c r="AF61" i="663"/>
  <c r="AZ128" i="663"/>
  <c r="K128" i="663"/>
  <c r="AV11" i="663"/>
  <c r="AV151" i="663"/>
  <c r="X61" i="663" l="1"/>
  <c r="AS61" i="663"/>
  <c r="AR61" i="663"/>
  <c r="Y61" i="663"/>
  <c r="F61" i="663"/>
  <c r="N61" i="663"/>
  <c r="AA61" i="663"/>
  <c r="AL61" i="663"/>
  <c r="AB61" i="663"/>
  <c r="Q61" i="663"/>
  <c r="M61" i="663"/>
  <c r="AD61" i="663"/>
  <c r="V61" i="663"/>
  <c r="U61" i="663"/>
  <c r="AQ61" i="663"/>
  <c r="H61" i="663"/>
  <c r="AV61" i="663"/>
  <c r="I61" i="663"/>
  <c r="AO61" i="663"/>
  <c r="G61" i="663"/>
  <c r="S61" i="663"/>
  <c r="K61" i="663"/>
  <c r="AM61" i="663"/>
  <c r="L61" i="663"/>
  <c r="AH61" i="663"/>
  <c r="W61" i="663"/>
  <c r="AI61" i="663"/>
  <c r="Z61" i="663"/>
  <c r="AN61" i="663"/>
  <c r="R61" i="663"/>
  <c r="AU61" i="663"/>
  <c r="AT61" i="663"/>
  <c r="AE61" i="663"/>
  <c r="AK61" i="663"/>
  <c r="AP61" i="663"/>
  <c r="P61" i="663"/>
  <c r="B130" i="663"/>
  <c r="B203" i="663"/>
  <c r="X62" i="726"/>
  <c r="M60" i="726"/>
  <c r="I61" i="726"/>
  <c r="N62" i="726"/>
  <c r="K62" i="726"/>
  <c r="L62" i="726"/>
  <c r="J62" i="726"/>
  <c r="AD62" i="663"/>
  <c r="B63" i="726"/>
  <c r="B63" i="663" s="1"/>
  <c r="AW9" i="663"/>
  <c r="BB202" i="663"/>
  <c r="AW57" i="663"/>
  <c r="CR129" i="663"/>
  <c r="Q129" i="663"/>
  <c r="AX202" i="663"/>
  <c r="BO129" i="663"/>
  <c r="BJ202" i="663"/>
  <c r="AR202" i="663"/>
  <c r="CX202" i="663"/>
  <c r="DR202" i="663"/>
  <c r="N63" i="726" a="1"/>
  <c r="DQ202" i="663"/>
  <c r="S202" i="663"/>
  <c r="N202" i="663"/>
  <c r="CT129" i="663"/>
  <c r="P202" i="663"/>
  <c r="L202" i="663"/>
  <c r="AV129" i="663"/>
  <c r="Q63" i="726"/>
  <c r="U129" i="663"/>
  <c r="BN129" i="663"/>
  <c r="BH202" i="663"/>
  <c r="BI202" i="663"/>
  <c r="DH202" i="663"/>
  <c r="CG129" i="663"/>
  <c r="CM129" i="663"/>
  <c r="DM129" i="663"/>
  <c r="DI202" i="663"/>
  <c r="BI129" i="663"/>
  <c r="W129" i="663"/>
  <c r="S129" i="663"/>
  <c r="CN129" i="663"/>
  <c r="S63" i="726"/>
  <c r="CC129" i="663"/>
  <c r="AW55" i="663"/>
  <c r="Z129" i="663"/>
  <c r="AK202" i="663"/>
  <c r="CP202" i="663"/>
  <c r="Y129" i="663"/>
  <c r="CV129" i="663"/>
  <c r="AI129" i="663"/>
  <c r="I202" i="663"/>
  <c r="AC129" i="663"/>
  <c r="AW43" i="663"/>
  <c r="AW45" i="663"/>
  <c r="BD129" i="663"/>
  <c r="AR129" i="663"/>
  <c r="K202" i="663"/>
  <c r="AD129" i="663"/>
  <c r="AW50" i="663"/>
  <c r="BJ129" i="663"/>
  <c r="DO129" i="663"/>
  <c r="BO202" i="663"/>
  <c r="BQ202" i="663"/>
  <c r="O63" i="726"/>
  <c r="Q202" i="663"/>
  <c r="BR202" i="663"/>
  <c r="CM202" i="663"/>
  <c r="CB202" i="663"/>
  <c r="AW202" i="663"/>
  <c r="Y202" i="663"/>
  <c r="AQ129" i="663"/>
  <c r="BN202" i="663"/>
  <c r="M61" i="726" a="1"/>
  <c r="DE202" i="663"/>
  <c r="DT202" i="663"/>
  <c r="W63" i="726"/>
  <c r="AW60" i="663"/>
  <c r="O202" i="663"/>
  <c r="AW53" i="663"/>
  <c r="T62" i="726"/>
  <c r="BM129" i="663"/>
  <c r="DN202" i="663"/>
  <c r="AP129" i="663"/>
  <c r="CD129" i="663"/>
  <c r="AH129" i="663"/>
  <c r="CJ129" i="663"/>
  <c r="AY202" i="663"/>
  <c r="CO129" i="663"/>
  <c r="AU129" i="663"/>
  <c r="CY129" i="663"/>
  <c r="I129" i="663"/>
  <c r="DW129" i="663"/>
  <c r="DG129" i="663"/>
  <c r="CL129" i="663"/>
  <c r="DQ129" i="663"/>
  <c r="DI129" i="663"/>
  <c r="DD129" i="663"/>
  <c r="CS129" i="663"/>
  <c r="AA129" i="663"/>
  <c r="BC202" i="663"/>
  <c r="DJ202" i="663"/>
  <c r="BL202" i="663"/>
  <c r="BE202" i="663"/>
  <c r="BU202" i="663"/>
  <c r="V202" i="663"/>
  <c r="CQ202" i="663"/>
  <c r="DH129" i="663"/>
  <c r="CU129" i="663"/>
  <c r="BV129" i="663"/>
  <c r="BD202" i="663"/>
  <c r="DG202" i="663"/>
  <c r="AB62" i="663"/>
  <c r="CT202" i="663"/>
  <c r="DK129" i="663"/>
  <c r="AI202" i="663"/>
  <c r="BG202" i="663"/>
  <c r="K63" i="726" a="1"/>
  <c r="CX129" i="663"/>
  <c r="CE202" i="663"/>
  <c r="BA129" i="663"/>
  <c r="AD202" i="663"/>
  <c r="CO202" i="663"/>
  <c r="K62" i="663"/>
  <c r="CZ129" i="663"/>
  <c r="BR129" i="663"/>
  <c r="AM129" i="663"/>
  <c r="AG202" i="663"/>
  <c r="AA202" i="663"/>
  <c r="AS129" i="663"/>
  <c r="W62" i="663"/>
  <c r="G129" i="663"/>
  <c r="AH202" i="663"/>
  <c r="DC202" i="663"/>
  <c r="AT202" i="663"/>
  <c r="AJ202" i="663"/>
  <c r="AW52" i="663"/>
  <c r="P62" i="663"/>
  <c r="DJ129" i="663"/>
  <c r="DW202" i="663"/>
  <c r="F202" i="663"/>
  <c r="BZ129" i="663"/>
  <c r="R129" i="663"/>
  <c r="AX129" i="663"/>
  <c r="CV202" i="663"/>
  <c r="M202" i="663"/>
  <c r="AW62" i="663"/>
  <c r="BF202" i="663"/>
  <c r="CW129" i="663"/>
  <c r="DL202" i="663"/>
  <c r="CY202" i="663"/>
  <c r="DC129" i="663"/>
  <c r="N129" i="663"/>
  <c r="CH129" i="663"/>
  <c r="AL129" i="663"/>
  <c r="CD202" i="663"/>
  <c r="AG129" i="663"/>
  <c r="K129" i="663"/>
  <c r="CI129" i="663"/>
  <c r="DD202" i="663"/>
  <c r="BH129" i="663"/>
  <c r="BS129" i="663"/>
  <c r="Z202" i="663"/>
  <c r="DP202" i="663"/>
  <c r="CF202" i="663"/>
  <c r="S62" i="663"/>
  <c r="AW42" i="663"/>
  <c r="DM202" i="663"/>
  <c r="AC202" i="663"/>
  <c r="CU202" i="663"/>
  <c r="DS202" i="663"/>
  <c r="AE62" i="663"/>
  <c r="BV202" i="663"/>
  <c r="DP129" i="663"/>
  <c r="U202" i="663"/>
  <c r="H202" i="663"/>
  <c r="CL202" i="663"/>
  <c r="CQ129" i="663"/>
  <c r="AQ202" i="663"/>
  <c r="BX129" i="663"/>
  <c r="BW202" i="663"/>
  <c r="AC62" i="663"/>
  <c r="DK202" i="663"/>
  <c r="BM202" i="663"/>
  <c r="AB202" i="663"/>
  <c r="DA202" i="663"/>
  <c r="CW202" i="663"/>
  <c r="AU202" i="663"/>
  <c r="AN62" i="663"/>
  <c r="X202" i="663"/>
  <c r="W202" i="663"/>
  <c r="CS202" i="663"/>
  <c r="AQ62" i="663"/>
  <c r="AW56" i="663"/>
  <c r="DU129" i="663"/>
  <c r="AW54" i="663"/>
  <c r="U62" i="663"/>
  <c r="BP129" i="663"/>
  <c r="F129" i="663"/>
  <c r="AV202" i="663"/>
  <c r="AW59" i="663"/>
  <c r="AW61" i="663"/>
  <c r="H129" i="663"/>
  <c r="AW47" i="663"/>
  <c r="AF202" i="663"/>
  <c r="P63" i="726"/>
  <c r="AW46" i="663"/>
  <c r="J129" i="663"/>
  <c r="AM62" i="663"/>
  <c r="AW51" i="663"/>
  <c r="BE129" i="663"/>
  <c r="DV129" i="663"/>
  <c r="R63" i="726"/>
  <c r="AR62" i="663"/>
  <c r="CP129" i="663"/>
  <c r="J202" i="663"/>
  <c r="AT129" i="663"/>
  <c r="AE129" i="663"/>
  <c r="L62" i="663"/>
  <c r="T202" i="663"/>
  <c r="AW58" i="663"/>
  <c r="BZ202" i="663"/>
  <c r="V62" i="663"/>
  <c r="CZ202" i="663"/>
  <c r="DT129" i="663"/>
  <c r="BY202" i="663"/>
  <c r="DB129" i="663"/>
  <c r="CI202" i="663"/>
  <c r="DN129" i="663"/>
  <c r="DO202" i="663"/>
  <c r="J62" i="663"/>
  <c r="V129" i="663"/>
  <c r="BB129" i="663"/>
  <c r="AO202" i="663"/>
  <c r="CR202" i="663"/>
  <c r="CJ202" i="663"/>
  <c r="DV202" i="663"/>
  <c r="DA129" i="663"/>
  <c r="AN202" i="663"/>
  <c r="AZ202" i="663"/>
  <c r="AS202" i="663"/>
  <c r="AK62" i="663"/>
  <c r="BL129" i="663"/>
  <c r="AG62" i="663"/>
  <c r="AF62" i="663"/>
  <c r="CB129" i="663"/>
  <c r="AA62" i="663"/>
  <c r="R202" i="663"/>
  <c r="T62" i="663"/>
  <c r="P129" i="663"/>
  <c r="CK129" i="663"/>
  <c r="BA202" i="663"/>
  <c r="N62" i="663"/>
  <c r="AV62" i="663"/>
  <c r="O129" i="663"/>
  <c r="M129" i="663"/>
  <c r="G62" i="663"/>
  <c r="BK129" i="663"/>
  <c r="I62" i="663"/>
  <c r="DS129" i="663"/>
  <c r="DL129" i="663"/>
  <c r="AE202" i="663"/>
  <c r="CK202" i="663"/>
  <c r="BK202" i="663"/>
  <c r="U63" i="726"/>
  <c r="AW44" i="663"/>
  <c r="DR129" i="663"/>
  <c r="AH62" i="663"/>
  <c r="CE129" i="663"/>
  <c r="CF129" i="663"/>
  <c r="AW49" i="663"/>
  <c r="BT129" i="663"/>
  <c r="AT62" i="663"/>
  <c r="T129" i="663"/>
  <c r="BG129" i="663"/>
  <c r="BF129" i="663"/>
  <c r="AF129" i="663"/>
  <c r="AP202" i="663"/>
  <c r="CG202" i="663"/>
  <c r="Z62" i="663"/>
  <c r="AK129" i="663"/>
  <c r="DE129" i="663"/>
  <c r="BQ129" i="663"/>
  <c r="DB202" i="663"/>
  <c r="AY129" i="663"/>
  <c r="AZ129" i="663"/>
  <c r="Q62" i="663"/>
  <c r="DF129" i="663"/>
  <c r="X129" i="663"/>
  <c r="BP202" i="663"/>
  <c r="AO129" i="663"/>
  <c r="CA129" i="663"/>
  <c r="BC129" i="663"/>
  <c r="G202" i="663"/>
  <c r="AM202" i="663"/>
  <c r="AJ129" i="663"/>
  <c r="L129" i="663"/>
  <c r="BS202" i="663"/>
  <c r="BT202" i="663"/>
  <c r="AW48" i="663"/>
  <c r="CH202" i="663"/>
  <c r="BX202" i="663"/>
  <c r="AB129" i="663"/>
  <c r="DF202" i="663"/>
  <c r="CN202" i="663"/>
  <c r="AW129" i="663"/>
  <c r="BU129" i="663"/>
  <c r="V63" i="726"/>
  <c r="BY129" i="663"/>
  <c r="AL202" i="663"/>
  <c r="DU202" i="663"/>
  <c r="AN129" i="663"/>
  <c r="J63" i="726" a="1"/>
  <c r="M62" i="663"/>
  <c r="CC202" i="663"/>
  <c r="CA202" i="663"/>
  <c r="L63" i="726" a="1"/>
  <c r="X62" i="663"/>
  <c r="BW129" i="663"/>
  <c r="AW41" i="663"/>
  <c r="AW87" i="663"/>
  <c r="AW82" i="663"/>
  <c r="AW20" i="663"/>
  <c r="AW25" i="663"/>
  <c r="AW27" i="663"/>
  <c r="AW40" i="663"/>
  <c r="AW89" i="663"/>
  <c r="AW88" i="663"/>
  <c r="AW156" i="663"/>
  <c r="AW155" i="663"/>
  <c r="AW152" i="663"/>
  <c r="AW86" i="663"/>
  <c r="AW168" i="663"/>
  <c r="AW154" i="663"/>
  <c r="AW83" i="663"/>
  <c r="AW34" i="663"/>
  <c r="AW36" i="663"/>
  <c r="AW35" i="663"/>
  <c r="AW78" i="663"/>
  <c r="AW158" i="663"/>
  <c r="AW23" i="663"/>
  <c r="AW165" i="663"/>
  <c r="AW84" i="663"/>
  <c r="AW16" i="663"/>
  <c r="AW93" i="663"/>
  <c r="AW164" i="663"/>
  <c r="AW13" i="663"/>
  <c r="AW95" i="663"/>
  <c r="AW160" i="663"/>
  <c r="AW22" i="663"/>
  <c r="AW37" i="663"/>
  <c r="AW10" i="663"/>
  <c r="AW159" i="663"/>
  <c r="AW167" i="663"/>
  <c r="AW15" i="663"/>
  <c r="AW28" i="663"/>
  <c r="AW151" i="663"/>
  <c r="AW94" i="663"/>
  <c r="AW38" i="663"/>
  <c r="AW162" i="663"/>
  <c r="AW91" i="663"/>
  <c r="AW19" i="663"/>
  <c r="AW166" i="663"/>
  <c r="AW14" i="663"/>
  <c r="AW169" i="663"/>
  <c r="AW24" i="663"/>
  <c r="AW33" i="663"/>
  <c r="AW153" i="663"/>
  <c r="AW92" i="663"/>
  <c r="AW161" i="663"/>
  <c r="AW39" i="663"/>
  <c r="AW163" i="663"/>
  <c r="AW80" i="663"/>
  <c r="AW32" i="663"/>
  <c r="AW29" i="663"/>
  <c r="AW90" i="663"/>
  <c r="AW26" i="663"/>
  <c r="AW181" i="663"/>
  <c r="AW107" i="663"/>
  <c r="AW108" i="663"/>
  <c r="AW180" i="663"/>
  <c r="AW178" i="663"/>
  <c r="AW106" i="663"/>
  <c r="AW179" i="663"/>
  <c r="AW105" i="663"/>
  <c r="AW177" i="663"/>
  <c r="AW104" i="663"/>
  <c r="AW103" i="663"/>
  <c r="AW176" i="663"/>
  <c r="AW175" i="663"/>
  <c r="AW102" i="663"/>
  <c r="AW101" i="663"/>
  <c r="AW174" i="663"/>
  <c r="AW100" i="663"/>
  <c r="AW173" i="663"/>
  <c r="AW98" i="663"/>
  <c r="AW172" i="663"/>
  <c r="AW99" i="663"/>
  <c r="AW171" i="663"/>
  <c r="AW85" i="663"/>
  <c r="AW79" i="663"/>
  <c r="AW97" i="663"/>
  <c r="AW18" i="663"/>
  <c r="AW12" i="663"/>
  <c r="AW17" i="663"/>
  <c r="AW21" i="663"/>
  <c r="AW30" i="663"/>
  <c r="AW81" i="663"/>
  <c r="AW170" i="663"/>
  <c r="AW31" i="663"/>
  <c r="AW96" i="663"/>
  <c r="AW157" i="663"/>
  <c r="AJ62" i="663" l="1"/>
  <c r="AI62" i="663"/>
  <c r="AS62" i="663"/>
  <c r="H62" i="663"/>
  <c r="AL62" i="663"/>
  <c r="AP62" i="663"/>
  <c r="O62" i="663"/>
  <c r="R62" i="663"/>
  <c r="Y62" i="663"/>
  <c r="F62" i="663"/>
  <c r="AO62" i="663"/>
  <c r="AU62" i="663"/>
  <c r="B131" i="663"/>
  <c r="B204" i="663"/>
  <c r="X63" i="726"/>
  <c r="M61" i="726"/>
  <c r="I62" i="726"/>
  <c r="J63" i="726"/>
  <c r="K63" i="726"/>
  <c r="L63" i="726"/>
  <c r="N63" i="726"/>
  <c r="I63" i="726" s="1"/>
  <c r="K63" i="663"/>
  <c r="B64" i="726"/>
  <c r="B64" i="663" s="1"/>
  <c r="L130" i="663"/>
  <c r="AA130" i="663"/>
  <c r="CS203" i="663"/>
  <c r="CP203" i="663"/>
  <c r="CZ130" i="663"/>
  <c r="DT130" i="663"/>
  <c r="CD203" i="663"/>
  <c r="BE130" i="663"/>
  <c r="BJ203" i="663"/>
  <c r="AM130" i="663"/>
  <c r="O130" i="663"/>
  <c r="BX203" i="663"/>
  <c r="AH130" i="663"/>
  <c r="AY130" i="663"/>
  <c r="DF130" i="663"/>
  <c r="DA130" i="663"/>
  <c r="H203" i="663"/>
  <c r="AQ130" i="663"/>
  <c r="X203" i="663"/>
  <c r="CO130" i="663"/>
  <c r="DU130" i="663"/>
  <c r="DB203" i="663"/>
  <c r="BN130" i="663"/>
  <c r="DB130" i="663"/>
  <c r="BR130" i="663"/>
  <c r="DL130" i="663"/>
  <c r="DV203" i="663"/>
  <c r="U130" i="663"/>
  <c r="CY130" i="663"/>
  <c r="AT203" i="663"/>
  <c r="DJ203" i="663"/>
  <c r="AS130" i="663"/>
  <c r="I130" i="663"/>
  <c r="X130" i="663"/>
  <c r="N203" i="663"/>
  <c r="DO203" i="663"/>
  <c r="S64" i="726"/>
  <c r="BB203" i="663"/>
  <c r="CH203" i="663"/>
  <c r="DH203" i="663"/>
  <c r="AQ203" i="663"/>
  <c r="AG130" i="663"/>
  <c r="BJ130" i="663"/>
  <c r="AA203" i="663"/>
  <c r="AI130" i="663"/>
  <c r="CC203" i="663"/>
  <c r="BR203" i="663"/>
  <c r="BV203" i="663"/>
  <c r="CL130" i="663"/>
  <c r="BU203" i="663"/>
  <c r="CR130" i="663"/>
  <c r="BH130" i="663"/>
  <c r="CO203" i="663"/>
  <c r="BT203" i="663"/>
  <c r="CS130" i="663"/>
  <c r="AB130" i="663"/>
  <c r="CW130" i="663"/>
  <c r="DK130" i="663"/>
  <c r="DS130" i="663"/>
  <c r="V64" i="726"/>
  <c r="BT130" i="663"/>
  <c r="BC203" i="663"/>
  <c r="DR130" i="663"/>
  <c r="Y203" i="663"/>
  <c r="DG130" i="663"/>
  <c r="DI203" i="663"/>
  <c r="AO203" i="663"/>
  <c r="AE203" i="663"/>
  <c r="S130" i="663"/>
  <c r="Q130" i="663"/>
  <c r="AN203" i="663"/>
  <c r="BY203" i="663"/>
  <c r="T63" i="726"/>
  <c r="DF203" i="663"/>
  <c r="AL203" i="663"/>
  <c r="DU203" i="663"/>
  <c r="DR203" i="663"/>
  <c r="CG203" i="663"/>
  <c r="DW203" i="663"/>
  <c r="BA130" i="663"/>
  <c r="BP130" i="663"/>
  <c r="BI203" i="663"/>
  <c r="DD130" i="663"/>
  <c r="K130" i="663"/>
  <c r="P64" i="726"/>
  <c r="BW130" i="663"/>
  <c r="CW203" i="663"/>
  <c r="AK203" i="663"/>
  <c r="U203" i="663"/>
  <c r="CD130" i="663"/>
  <c r="AT130" i="663"/>
  <c r="G130" i="663"/>
  <c r="U64" i="726"/>
  <c r="O203" i="663"/>
  <c r="DK203" i="663"/>
  <c r="Q203" i="663"/>
  <c r="AE130" i="663"/>
  <c r="CB203" i="663"/>
  <c r="CQ130" i="663"/>
  <c r="DM203" i="663"/>
  <c r="L203" i="663"/>
  <c r="AJ130" i="663"/>
  <c r="CU203" i="663"/>
  <c r="AU130" i="663"/>
  <c r="DL203" i="663"/>
  <c r="DP203" i="663"/>
  <c r="P203" i="663"/>
  <c r="AX203" i="663"/>
  <c r="DN130" i="663"/>
  <c r="CY203" i="663"/>
  <c r="CZ203" i="663"/>
  <c r="AN130" i="663"/>
  <c r="CN130" i="663"/>
  <c r="R130" i="663"/>
  <c r="DA203" i="663"/>
  <c r="BG203" i="663"/>
  <c r="R64" i="726"/>
  <c r="AD130" i="663"/>
  <c r="AM203" i="663"/>
  <c r="DO130" i="663"/>
  <c r="AZ130" i="663"/>
  <c r="DD203" i="663"/>
  <c r="BL203" i="663"/>
  <c r="BK130" i="663"/>
  <c r="BE203" i="663"/>
  <c r="AV63" i="663"/>
  <c r="W130" i="663"/>
  <c r="CT130" i="663"/>
  <c r="CH130" i="663"/>
  <c r="V63" i="663"/>
  <c r="CT203" i="663"/>
  <c r="V203" i="663"/>
  <c r="L64" i="726" a="1"/>
  <c r="W203" i="663"/>
  <c r="I203" i="663"/>
  <c r="AY203" i="663"/>
  <c r="N130" i="663"/>
  <c r="K203" i="663"/>
  <c r="BK203" i="663"/>
  <c r="X63" i="663"/>
  <c r="I63" i="663"/>
  <c r="BD203" i="663"/>
  <c r="AP130" i="663"/>
  <c r="DS203" i="663"/>
  <c r="CQ203" i="663"/>
  <c r="CF130" i="663"/>
  <c r="CA203" i="663"/>
  <c r="CC130" i="663"/>
  <c r="G203" i="663"/>
  <c r="BU130" i="663"/>
  <c r="AZ203" i="663"/>
  <c r="CA130" i="663"/>
  <c r="DC130" i="663"/>
  <c r="CP130" i="663"/>
  <c r="CJ130" i="663"/>
  <c r="BL130" i="663"/>
  <c r="R203" i="663"/>
  <c r="BM203" i="663"/>
  <c r="AW203" i="663"/>
  <c r="CM130" i="663"/>
  <c r="DQ203" i="663"/>
  <c r="AG63" i="663"/>
  <c r="U63" i="663"/>
  <c r="H63" i="663"/>
  <c r="DP130" i="663"/>
  <c r="AX130" i="663"/>
  <c r="BA203" i="663"/>
  <c r="AP63" i="663"/>
  <c r="AK130" i="663"/>
  <c r="T63" i="663"/>
  <c r="CU130" i="663"/>
  <c r="BZ130" i="663"/>
  <c r="CK130" i="663"/>
  <c r="H130" i="663"/>
  <c r="AP203" i="663"/>
  <c r="CI203" i="663"/>
  <c r="CR203" i="663"/>
  <c r="CJ203" i="663"/>
  <c r="DE203" i="663"/>
  <c r="AJ203" i="663"/>
  <c r="DV130" i="663"/>
  <c r="BV130" i="663"/>
  <c r="BX130" i="663"/>
  <c r="CI130" i="663"/>
  <c r="AR203" i="663"/>
  <c r="DQ130" i="663"/>
  <c r="AF130" i="663"/>
  <c r="BZ203" i="663"/>
  <c r="AR130" i="663"/>
  <c r="Z203" i="663"/>
  <c r="BD130" i="663"/>
  <c r="DC203" i="663"/>
  <c r="J64" i="726" a="1"/>
  <c r="DG203" i="663"/>
  <c r="Z63" i="663"/>
  <c r="Y130" i="663"/>
  <c r="O63" i="663"/>
  <c r="BP203" i="663"/>
  <c r="DJ130" i="663"/>
  <c r="BQ130" i="663"/>
  <c r="O64" i="726"/>
  <c r="AW130" i="663"/>
  <c r="AB203" i="663"/>
  <c r="BY130" i="663"/>
  <c r="T203" i="663"/>
  <c r="K64" i="726" a="1"/>
  <c r="CB130" i="663"/>
  <c r="CF203" i="663"/>
  <c r="AQ63" i="663"/>
  <c r="P130" i="663"/>
  <c r="N63" i="663"/>
  <c r="T130" i="663"/>
  <c r="BF130" i="663"/>
  <c r="BS130" i="663"/>
  <c r="W64" i="726"/>
  <c r="AD203" i="663"/>
  <c r="BO130" i="663"/>
  <c r="AC203" i="663"/>
  <c r="AF63" i="663"/>
  <c r="AV203" i="663"/>
  <c r="CX203" i="663"/>
  <c r="DW130" i="663"/>
  <c r="M62" i="726" a="1"/>
  <c r="AE63" i="663"/>
  <c r="BQ203" i="663"/>
  <c r="N64" i="726" a="1"/>
  <c r="BI130" i="663"/>
  <c r="CM203" i="663"/>
  <c r="J130" i="663"/>
  <c r="CV203" i="663"/>
  <c r="AW63" i="663"/>
  <c r="Q63" i="663"/>
  <c r="CE130" i="663"/>
  <c r="DN203" i="663"/>
  <c r="Q64" i="726"/>
  <c r="CX130" i="663"/>
  <c r="CE203" i="663"/>
  <c r="AC63" i="663"/>
  <c r="BO203" i="663"/>
  <c r="F130" i="663"/>
  <c r="F203" i="663"/>
  <c r="CK203" i="663"/>
  <c r="CV130" i="663"/>
  <c r="BF203" i="663"/>
  <c r="DE130" i="663"/>
  <c r="BB130" i="663"/>
  <c r="V130" i="663"/>
  <c r="BN203" i="663"/>
  <c r="BC130" i="663"/>
  <c r="CG130" i="663"/>
  <c r="DH130" i="663"/>
  <c r="BG130" i="663"/>
  <c r="AL63" i="663"/>
  <c r="Z130" i="663"/>
  <c r="M203" i="663"/>
  <c r="BS203" i="663"/>
  <c r="CL203" i="663"/>
  <c r="AF203" i="663"/>
  <c r="AA63" i="663"/>
  <c r="L63" i="663"/>
  <c r="DI130" i="663"/>
  <c r="AG203" i="663"/>
  <c r="M130" i="663"/>
  <c r="AN63" i="663"/>
  <c r="DM130" i="663"/>
  <c r="BW203" i="663"/>
  <c r="AL130" i="663"/>
  <c r="J203" i="663"/>
  <c r="AC130" i="663"/>
  <c r="AU203" i="663"/>
  <c r="AH203" i="663"/>
  <c r="S203" i="663"/>
  <c r="BH203" i="663"/>
  <c r="DT203" i="663"/>
  <c r="R63" i="663"/>
  <c r="AS203" i="663"/>
  <c r="CN203" i="663"/>
  <c r="AO130" i="663"/>
  <c r="AV130" i="663"/>
  <c r="AI203" i="663"/>
  <c r="BM130" i="663"/>
  <c r="AW11" i="663"/>
  <c r="AT63" i="663" l="1"/>
  <c r="AI63" i="663"/>
  <c r="S63" i="663"/>
  <c r="AD63" i="663"/>
  <c r="F63" i="663"/>
  <c r="J63" i="663"/>
  <c r="AR63" i="663"/>
  <c r="AJ63" i="663"/>
  <c r="AU63" i="663"/>
  <c r="Y63" i="663"/>
  <c r="P63" i="663"/>
  <c r="AM63" i="663"/>
  <c r="AK63" i="663"/>
  <c r="W63" i="663"/>
  <c r="AO63" i="663"/>
  <c r="AS63" i="663"/>
  <c r="M63" i="663"/>
  <c r="G63" i="663"/>
  <c r="AB63" i="663"/>
  <c r="AH63" i="663"/>
  <c r="B132" i="663"/>
  <c r="B205" i="663"/>
  <c r="X64" i="726"/>
  <c r="M62" i="726"/>
  <c r="N64" i="726"/>
  <c r="K64" i="726"/>
  <c r="L64" i="726"/>
  <c r="J64" i="726"/>
  <c r="K64" i="663"/>
  <c r="B65" i="726"/>
  <c r="B65" i="663" s="1"/>
  <c r="AX9" i="663"/>
  <c r="AA204" i="663"/>
  <c r="AX60" i="663"/>
  <c r="DJ131" i="663"/>
  <c r="AX51" i="663"/>
  <c r="CS204" i="663"/>
  <c r="AE131" i="663"/>
  <c r="J204" i="663"/>
  <c r="CX131" i="663"/>
  <c r="AX53" i="663"/>
  <c r="CF131" i="663"/>
  <c r="BZ204" i="663"/>
  <c r="CQ131" i="663"/>
  <c r="AX58" i="663"/>
  <c r="DP131" i="663"/>
  <c r="V131" i="663"/>
  <c r="CR204" i="663"/>
  <c r="DO131" i="663"/>
  <c r="AQ131" i="663"/>
  <c r="CI204" i="663"/>
  <c r="AS204" i="663"/>
  <c r="CD204" i="663"/>
  <c r="DL204" i="663"/>
  <c r="CB131" i="663"/>
  <c r="AX204" i="663"/>
  <c r="DU131" i="663"/>
  <c r="AX131" i="663"/>
  <c r="CL204" i="663"/>
  <c r="CZ131" i="663"/>
  <c r="L65" i="726" a="1"/>
  <c r="Y131" i="663"/>
  <c r="AG204" i="663"/>
  <c r="BA131" i="663"/>
  <c r="AX47" i="663"/>
  <c r="DC204" i="663"/>
  <c r="P131" i="663"/>
  <c r="AX56" i="663"/>
  <c r="AI204" i="663"/>
  <c r="AD131" i="663"/>
  <c r="AU204" i="663"/>
  <c r="BE131" i="663"/>
  <c r="BD204" i="663"/>
  <c r="BI204" i="663"/>
  <c r="K131" i="663"/>
  <c r="L131" i="663"/>
  <c r="BY131" i="663"/>
  <c r="AQ204" i="663"/>
  <c r="AZ204" i="663"/>
  <c r="DM204" i="663"/>
  <c r="Q204" i="663"/>
  <c r="AX42" i="663"/>
  <c r="BJ204" i="663"/>
  <c r="DB131" i="663"/>
  <c r="Y204" i="663"/>
  <c r="F131" i="663"/>
  <c r="AD204" i="663"/>
  <c r="CO204" i="663"/>
  <c r="AG131" i="663"/>
  <c r="BU131" i="663"/>
  <c r="Q65" i="726"/>
  <c r="CW131" i="663"/>
  <c r="AY131" i="663"/>
  <c r="DE204" i="663"/>
  <c r="P65" i="726"/>
  <c r="BX131" i="663"/>
  <c r="M204" i="663"/>
  <c r="AX52" i="663"/>
  <c r="DG131" i="663"/>
  <c r="CN131" i="663"/>
  <c r="DI204" i="663"/>
  <c r="I131" i="663"/>
  <c r="AL131" i="663"/>
  <c r="F204" i="663"/>
  <c r="BH131" i="663"/>
  <c r="DP204" i="663"/>
  <c r="M131" i="663"/>
  <c r="DN131" i="663"/>
  <c r="W131" i="663"/>
  <c r="CC204" i="663"/>
  <c r="DM131" i="663"/>
  <c r="BO131" i="663"/>
  <c r="CC131" i="663"/>
  <c r="S131" i="663"/>
  <c r="BN204" i="663"/>
  <c r="AB204" i="663"/>
  <c r="DC131" i="663"/>
  <c r="CE204" i="663"/>
  <c r="Y64" i="663"/>
  <c r="AP204" i="663"/>
  <c r="AK204" i="663"/>
  <c r="BD131" i="663"/>
  <c r="T64" i="663"/>
  <c r="BO204" i="663"/>
  <c r="AT204" i="663"/>
  <c r="DH131" i="663"/>
  <c r="BL204" i="663"/>
  <c r="BB204" i="663"/>
  <c r="G131" i="663"/>
  <c r="X64" i="663"/>
  <c r="BG204" i="663"/>
  <c r="CP131" i="663"/>
  <c r="DE131" i="663"/>
  <c r="AF64" i="663"/>
  <c r="BQ204" i="663"/>
  <c r="DS204" i="663"/>
  <c r="AB131" i="663"/>
  <c r="AW204" i="663"/>
  <c r="CG131" i="663"/>
  <c r="AM131" i="663"/>
  <c r="AX46" i="663"/>
  <c r="CV204" i="663"/>
  <c r="BS131" i="663"/>
  <c r="BC131" i="663"/>
  <c r="CA204" i="663"/>
  <c r="DK131" i="663"/>
  <c r="BG131" i="663"/>
  <c r="CB204" i="663"/>
  <c r="DQ204" i="663"/>
  <c r="AS64" i="663"/>
  <c r="CO131" i="663"/>
  <c r="AD64" i="663"/>
  <c r="BZ131" i="663"/>
  <c r="AR204" i="663"/>
  <c r="Q131" i="663"/>
  <c r="BI131" i="663"/>
  <c r="BW131" i="663"/>
  <c r="DA204" i="663"/>
  <c r="AC204" i="663"/>
  <c r="K65" i="726" a="1"/>
  <c r="BP131" i="663"/>
  <c r="BN131" i="663"/>
  <c r="CH131" i="663"/>
  <c r="BM131" i="663"/>
  <c r="AX62" i="663"/>
  <c r="CG204" i="663"/>
  <c r="DD131" i="663"/>
  <c r="CA131" i="663"/>
  <c r="AM204" i="663"/>
  <c r="BJ131" i="663"/>
  <c r="AH204" i="663"/>
  <c r="Z64" i="663"/>
  <c r="CE131" i="663"/>
  <c r="CK131" i="663"/>
  <c r="AX43" i="663"/>
  <c r="AJ204" i="663"/>
  <c r="DL131" i="663"/>
  <c r="DG204" i="663"/>
  <c r="CZ204" i="663"/>
  <c r="CK204" i="663"/>
  <c r="M64" i="663"/>
  <c r="BU204" i="663"/>
  <c r="CD131" i="663"/>
  <c r="AN204" i="663"/>
  <c r="N65" i="726" a="1"/>
  <c r="BQ131" i="663"/>
  <c r="DO204" i="663"/>
  <c r="CS131" i="663"/>
  <c r="CW204" i="663"/>
  <c r="H64" i="663"/>
  <c r="AH64" i="663"/>
  <c r="AV64" i="663"/>
  <c r="AV131" i="663"/>
  <c r="DR204" i="663"/>
  <c r="DH204" i="663"/>
  <c r="Z204" i="663"/>
  <c r="AJ64" i="663"/>
  <c r="Z131" i="663"/>
  <c r="AQ64" i="663"/>
  <c r="V204" i="663"/>
  <c r="U204" i="663"/>
  <c r="AR131" i="663"/>
  <c r="DJ204" i="663"/>
  <c r="AA131" i="663"/>
  <c r="T64" i="726"/>
  <c r="AN64" i="663"/>
  <c r="AE204" i="663"/>
  <c r="CH204" i="663"/>
  <c r="T131" i="663"/>
  <c r="O204" i="663"/>
  <c r="AO204" i="663"/>
  <c r="AZ131" i="663"/>
  <c r="AX48" i="663"/>
  <c r="R204" i="663"/>
  <c r="CQ204" i="663"/>
  <c r="P204" i="663"/>
  <c r="S64" i="663"/>
  <c r="DS131" i="663"/>
  <c r="BW204" i="663"/>
  <c r="AI131" i="663"/>
  <c r="AW131" i="663"/>
  <c r="BX204" i="663"/>
  <c r="AH131" i="663"/>
  <c r="G204" i="663"/>
  <c r="I64" i="663"/>
  <c r="AX45" i="663"/>
  <c r="H131" i="663"/>
  <c r="CU131" i="663"/>
  <c r="T204" i="663"/>
  <c r="AU131" i="663"/>
  <c r="O65" i="726"/>
  <c r="CY131" i="663"/>
  <c r="DV204" i="663"/>
  <c r="X131" i="663"/>
  <c r="AF204" i="663"/>
  <c r="BV131" i="663"/>
  <c r="M63" i="726" a="1"/>
  <c r="S204" i="663"/>
  <c r="CT131" i="663"/>
  <c r="AX64" i="663"/>
  <c r="V65" i="726"/>
  <c r="DW204" i="663"/>
  <c r="BT131" i="663"/>
  <c r="AV204" i="663"/>
  <c r="BR131" i="663"/>
  <c r="BV204" i="663"/>
  <c r="CJ204" i="663"/>
  <c r="AS131" i="663"/>
  <c r="K204" i="663"/>
  <c r="BE204" i="663"/>
  <c r="BL131" i="663"/>
  <c r="AX50" i="663"/>
  <c r="BT204" i="663"/>
  <c r="U65" i="726"/>
  <c r="AT64" i="663"/>
  <c r="L64" i="663"/>
  <c r="AO131" i="663"/>
  <c r="CR131" i="663"/>
  <c r="AO64" i="663"/>
  <c r="W64" i="663"/>
  <c r="DA131" i="663"/>
  <c r="DI131" i="663"/>
  <c r="DK204" i="663"/>
  <c r="AP131" i="663"/>
  <c r="DT131" i="663"/>
  <c r="AX59" i="663"/>
  <c r="CU204" i="663"/>
  <c r="BF131" i="663"/>
  <c r="Q64" i="663"/>
  <c r="DR131" i="663"/>
  <c r="DN204" i="663"/>
  <c r="CJ131" i="663"/>
  <c r="AK64" i="663"/>
  <c r="CM131" i="663"/>
  <c r="AE64" i="663"/>
  <c r="R65" i="726"/>
  <c r="AX54" i="663"/>
  <c r="BK204" i="663"/>
  <c r="J65" i="726" a="1"/>
  <c r="BA204" i="663"/>
  <c r="AX55" i="663"/>
  <c r="CP204" i="663"/>
  <c r="BS204" i="663"/>
  <c r="AX44" i="663"/>
  <c r="AJ131" i="663"/>
  <c r="BF204" i="663"/>
  <c r="BY204" i="663"/>
  <c r="DQ131" i="663"/>
  <c r="AX49" i="663"/>
  <c r="H204" i="663"/>
  <c r="DV131" i="663"/>
  <c r="P64" i="663"/>
  <c r="DT204" i="663"/>
  <c r="BM204" i="663"/>
  <c r="CF204" i="663"/>
  <c r="DF131" i="663"/>
  <c r="CT204" i="663"/>
  <c r="W204" i="663"/>
  <c r="CN204" i="663"/>
  <c r="AY204" i="663"/>
  <c r="L204" i="663"/>
  <c r="CI131" i="663"/>
  <c r="AN131" i="663"/>
  <c r="AL204" i="663"/>
  <c r="AF131" i="663"/>
  <c r="DD204" i="663"/>
  <c r="AU64" i="663"/>
  <c r="CX204" i="663"/>
  <c r="AX63" i="663"/>
  <c r="I204" i="663"/>
  <c r="AT131" i="663"/>
  <c r="AK131" i="663"/>
  <c r="N131" i="663"/>
  <c r="O131" i="663"/>
  <c r="AX61" i="663"/>
  <c r="DU204" i="663"/>
  <c r="AC131" i="663"/>
  <c r="AG64" i="663"/>
  <c r="BH204" i="663"/>
  <c r="DB204" i="663"/>
  <c r="AX57" i="663"/>
  <c r="CL131" i="663"/>
  <c r="CM204" i="663"/>
  <c r="U131" i="663"/>
  <c r="AI64" i="663"/>
  <c r="BR204" i="663"/>
  <c r="DF204" i="663"/>
  <c r="R131" i="663"/>
  <c r="BB131" i="663"/>
  <c r="W65" i="726"/>
  <c r="AM64" i="663"/>
  <c r="S65" i="726"/>
  <c r="CY204" i="663"/>
  <c r="AW64" i="663"/>
  <c r="BP204" i="663"/>
  <c r="CV131" i="663"/>
  <c r="DW131" i="663"/>
  <c r="X204" i="663"/>
  <c r="BC204" i="663"/>
  <c r="BK131" i="663"/>
  <c r="N204" i="663"/>
  <c r="J131" i="663"/>
  <c r="AX41" i="663"/>
  <c r="AX28" i="663"/>
  <c r="AX91" i="663"/>
  <c r="AX30" i="663"/>
  <c r="AX38" i="663"/>
  <c r="AX39" i="663"/>
  <c r="AX84" i="663"/>
  <c r="AX166" i="663"/>
  <c r="AX89" i="663"/>
  <c r="AX93" i="663"/>
  <c r="AX82" i="663"/>
  <c r="AX35" i="663"/>
  <c r="AX83" i="663"/>
  <c r="AX25" i="663"/>
  <c r="AX27" i="663"/>
  <c r="AX158" i="663"/>
  <c r="AX92" i="663"/>
  <c r="AX15" i="663"/>
  <c r="AX169" i="663"/>
  <c r="AX86" i="663"/>
  <c r="AX87" i="663"/>
  <c r="AX10" i="663"/>
  <c r="AX23" i="663"/>
  <c r="AX13" i="663"/>
  <c r="AX22" i="663"/>
  <c r="AX17" i="663"/>
  <c r="AX161" i="663"/>
  <c r="AX19" i="663"/>
  <c r="AX167" i="663"/>
  <c r="AX21" i="663"/>
  <c r="AX94" i="663"/>
  <c r="AX80" i="663"/>
  <c r="AX95" i="663"/>
  <c r="AX20" i="663"/>
  <c r="AX163" i="663"/>
  <c r="AX29" i="663"/>
  <c r="AX164" i="663"/>
  <c r="AX155" i="663"/>
  <c r="AX81" i="663"/>
  <c r="AX154" i="663"/>
  <c r="AX153" i="663"/>
  <c r="AX26" i="663"/>
  <c r="AX156" i="663"/>
  <c r="AX157" i="663"/>
  <c r="AX151" i="663"/>
  <c r="AX160" i="663"/>
  <c r="AX12" i="663"/>
  <c r="AX162" i="663"/>
  <c r="AX40" i="663"/>
  <c r="AX108" i="663"/>
  <c r="AX180" i="663"/>
  <c r="AX107" i="663"/>
  <c r="AX181" i="663"/>
  <c r="AX178" i="663"/>
  <c r="AX179" i="663"/>
  <c r="AX106" i="663"/>
  <c r="AX105" i="663"/>
  <c r="AX177" i="663"/>
  <c r="AX104" i="663"/>
  <c r="AX103" i="663"/>
  <c r="AX176" i="663"/>
  <c r="AX173" i="663"/>
  <c r="AX101" i="663"/>
  <c r="AX175" i="663"/>
  <c r="AX102" i="663"/>
  <c r="AX100" i="663"/>
  <c r="AX174" i="663"/>
  <c r="AX98" i="663"/>
  <c r="AX172" i="663"/>
  <c r="AX171" i="663"/>
  <c r="AX99" i="663"/>
  <c r="AX96" i="663"/>
  <c r="AX159" i="663"/>
  <c r="AX33" i="663"/>
  <c r="AX165" i="663"/>
  <c r="AX88" i="663"/>
  <c r="AX16" i="663"/>
  <c r="AX37" i="663"/>
  <c r="AX170" i="663"/>
  <c r="AX34" i="663"/>
  <c r="AX11" i="663"/>
  <c r="AX152" i="663"/>
  <c r="AX24" i="663"/>
  <c r="AX168" i="663"/>
  <c r="AX14" i="663"/>
  <c r="AX85" i="663"/>
  <c r="AX97" i="663"/>
  <c r="AX79" i="663"/>
  <c r="AX18" i="663"/>
  <c r="AX36" i="663"/>
  <c r="AX78" i="663"/>
  <c r="AX32" i="663"/>
  <c r="AX31" i="663"/>
  <c r="AX90" i="663"/>
  <c r="J64" i="663" l="1"/>
  <c r="AP64" i="663"/>
  <c r="N64" i="663"/>
  <c r="O64" i="663"/>
  <c r="G64" i="663"/>
  <c r="AR64" i="663"/>
  <c r="AA64" i="663"/>
  <c r="U64" i="663"/>
  <c r="F64" i="663"/>
  <c r="AC64" i="663"/>
  <c r="AB64" i="663"/>
  <c r="R64" i="663"/>
  <c r="V64" i="663"/>
  <c r="AL64" i="663"/>
  <c r="B133" i="663"/>
  <c r="B206" i="663"/>
  <c r="X65" i="726"/>
  <c r="M63" i="726"/>
  <c r="I64" i="726"/>
  <c r="J65" i="726"/>
  <c r="K65" i="726"/>
  <c r="L65" i="726"/>
  <c r="N65" i="726"/>
  <c r="I65" i="726" s="1"/>
  <c r="P65" i="663"/>
  <c r="B66" i="726"/>
  <c r="B66" i="663" s="1"/>
  <c r="AY9" i="663"/>
  <c r="AH132" i="663"/>
  <c r="CY132" i="663"/>
  <c r="M64" i="726" a="1"/>
  <c r="AL205" i="663"/>
  <c r="BZ205" i="663"/>
  <c r="BY132" i="663"/>
  <c r="V205" i="663"/>
  <c r="CW205" i="663"/>
  <c r="BJ132" i="663"/>
  <c r="AC205" i="663"/>
  <c r="V132" i="663"/>
  <c r="DA205" i="663"/>
  <c r="DE205" i="663"/>
  <c r="DL205" i="663"/>
  <c r="CX132" i="663"/>
  <c r="H132" i="663"/>
  <c r="BT132" i="663"/>
  <c r="CD205" i="663"/>
  <c r="DF205" i="663"/>
  <c r="AH205" i="663"/>
  <c r="CL132" i="663"/>
  <c r="AY50" i="663"/>
  <c r="S66" i="726"/>
  <c r="AZ132" i="663"/>
  <c r="G205" i="663"/>
  <c r="AY63" i="663"/>
  <c r="CE132" i="663"/>
  <c r="P66" i="726"/>
  <c r="DO132" i="663"/>
  <c r="K132" i="663"/>
  <c r="AY59" i="663"/>
  <c r="CN205" i="663"/>
  <c r="BR205" i="663"/>
  <c r="DS205" i="663"/>
  <c r="CT132" i="663"/>
  <c r="AR132" i="663"/>
  <c r="DK205" i="663"/>
  <c r="CA132" i="663"/>
  <c r="DQ132" i="663"/>
  <c r="AB132" i="663"/>
  <c r="DC132" i="663"/>
  <c r="AA205" i="663"/>
  <c r="CY205" i="663"/>
  <c r="K66" i="726" a="1"/>
  <c r="DG132" i="663"/>
  <c r="CC132" i="663"/>
  <c r="BY205" i="663"/>
  <c r="DU132" i="663"/>
  <c r="DU205" i="663"/>
  <c r="CZ205" i="663"/>
  <c r="DI132" i="663"/>
  <c r="CF132" i="663"/>
  <c r="DH205" i="663"/>
  <c r="DT132" i="663"/>
  <c r="AY43" i="663"/>
  <c r="AE132" i="663"/>
  <c r="CL205" i="663"/>
  <c r="R66" i="726"/>
  <c r="AL65" i="663"/>
  <c r="AU132" i="663"/>
  <c r="BI205" i="663"/>
  <c r="CM205" i="663"/>
  <c r="AY132" i="663"/>
  <c r="BN205" i="663"/>
  <c r="F132" i="663"/>
  <c r="CP132" i="663"/>
  <c r="CB132" i="663"/>
  <c r="BS205" i="663"/>
  <c r="I65" i="663"/>
  <c r="AY56" i="663"/>
  <c r="CH205" i="663"/>
  <c r="DJ132" i="663"/>
  <c r="DB205" i="663"/>
  <c r="M65" i="663"/>
  <c r="J132" i="663"/>
  <c r="AY46" i="663"/>
  <c r="N66" i="726" a="1"/>
  <c r="Q205" i="663"/>
  <c r="S65" i="663"/>
  <c r="AO205" i="663"/>
  <c r="AS205" i="663"/>
  <c r="DF132" i="663"/>
  <c r="DV205" i="663"/>
  <c r="AN205" i="663"/>
  <c r="AJ132" i="663"/>
  <c r="O132" i="663"/>
  <c r="J205" i="663"/>
  <c r="I205" i="663"/>
  <c r="AY58" i="663"/>
  <c r="CK132" i="663"/>
  <c r="CA205" i="663"/>
  <c r="Z132" i="663"/>
  <c r="AY53" i="663"/>
  <c r="AP132" i="663"/>
  <c r="F205" i="663"/>
  <c r="BG205" i="663"/>
  <c r="AP205" i="663"/>
  <c r="CR132" i="663"/>
  <c r="N205" i="663"/>
  <c r="AQ205" i="663"/>
  <c r="BC132" i="663"/>
  <c r="AG65" i="663"/>
  <c r="CS132" i="663"/>
  <c r="DR205" i="663"/>
  <c r="DQ205" i="663"/>
  <c r="BP132" i="663"/>
  <c r="DI205" i="663"/>
  <c r="O205" i="663"/>
  <c r="AM65" i="663"/>
  <c r="AY44" i="663"/>
  <c r="AG205" i="663"/>
  <c r="AD132" i="663"/>
  <c r="DL132" i="663"/>
  <c r="Y205" i="663"/>
  <c r="CZ132" i="663"/>
  <c r="DA132" i="663"/>
  <c r="Q66" i="726"/>
  <c r="BS132" i="663"/>
  <c r="K205" i="663"/>
  <c r="H205" i="663"/>
  <c r="CD132" i="663"/>
  <c r="BW205" i="663"/>
  <c r="AR205" i="663"/>
  <c r="AY49" i="663"/>
  <c r="BG132" i="663"/>
  <c r="CQ205" i="663"/>
  <c r="Q132" i="663"/>
  <c r="AV65" i="663"/>
  <c r="AE65" i="663"/>
  <c r="U132" i="663"/>
  <c r="DD205" i="663"/>
  <c r="T205" i="663"/>
  <c r="X65" i="663"/>
  <c r="AF205" i="663"/>
  <c r="DH132" i="663"/>
  <c r="CV132" i="663"/>
  <c r="AW205" i="663"/>
  <c r="DO205" i="663"/>
  <c r="AI132" i="663"/>
  <c r="BX205" i="663"/>
  <c r="CT205" i="663"/>
  <c r="BM132" i="663"/>
  <c r="AW132" i="663"/>
  <c r="DM132" i="663"/>
  <c r="AN132" i="663"/>
  <c r="DW205" i="663"/>
  <c r="AY62" i="663"/>
  <c r="N132" i="663"/>
  <c r="BM205" i="663"/>
  <c r="AY52" i="663"/>
  <c r="BP205" i="663"/>
  <c r="BD132" i="663"/>
  <c r="BF132" i="663"/>
  <c r="CO132" i="663"/>
  <c r="AK65" i="663"/>
  <c r="BJ205" i="663"/>
  <c r="DT205" i="663"/>
  <c r="DV132" i="663"/>
  <c r="CF205" i="663"/>
  <c r="AK132" i="663"/>
  <c r="CG132" i="663"/>
  <c r="BB205" i="663"/>
  <c r="DK132" i="663"/>
  <c r="O65" i="663"/>
  <c r="AY47" i="663"/>
  <c r="CN132" i="663"/>
  <c r="L205" i="663"/>
  <c r="W132" i="663"/>
  <c r="BO205" i="663"/>
  <c r="BA205" i="663"/>
  <c r="AV205" i="663"/>
  <c r="Z65" i="663"/>
  <c r="X132" i="663"/>
  <c r="T65" i="726"/>
  <c r="AO65" i="663"/>
  <c r="BI132" i="663"/>
  <c r="S132" i="663"/>
  <c r="Z205" i="663"/>
  <c r="AX65" i="663"/>
  <c r="BH132" i="663"/>
  <c r="BV205" i="663"/>
  <c r="CX205" i="663"/>
  <c r="BZ132" i="663"/>
  <c r="DM205" i="663"/>
  <c r="CB205" i="663"/>
  <c r="L66" i="726" a="1"/>
  <c r="AE205" i="663"/>
  <c r="AT65" i="663"/>
  <c r="P132" i="663"/>
  <c r="DW132" i="663"/>
  <c r="AM205" i="663"/>
  <c r="T132" i="663"/>
  <c r="BB132" i="663"/>
  <c r="AD205" i="663"/>
  <c r="DB132" i="663"/>
  <c r="BH205" i="663"/>
  <c r="L65" i="663"/>
  <c r="CI132" i="663"/>
  <c r="AM132" i="663"/>
  <c r="Y132" i="663"/>
  <c r="AY51" i="663"/>
  <c r="CC205" i="663"/>
  <c r="W65" i="663"/>
  <c r="U205" i="663"/>
  <c r="BN132" i="663"/>
  <c r="M205" i="663"/>
  <c r="CJ132" i="663"/>
  <c r="DE132" i="663"/>
  <c r="AL132" i="663"/>
  <c r="DJ205" i="663"/>
  <c r="BQ205" i="663"/>
  <c r="I132" i="663"/>
  <c r="AY60" i="663"/>
  <c r="P205" i="663"/>
  <c r="AC132" i="663"/>
  <c r="AP65" i="663"/>
  <c r="BV132" i="663"/>
  <c r="F65" i="663"/>
  <c r="CE205" i="663"/>
  <c r="AB205" i="663"/>
  <c r="K65" i="663"/>
  <c r="AY55" i="663"/>
  <c r="BD205" i="663"/>
  <c r="CH132" i="663"/>
  <c r="V66" i="726"/>
  <c r="CK205" i="663"/>
  <c r="BA132" i="663"/>
  <c r="CM132" i="663"/>
  <c r="CV205" i="663"/>
  <c r="AU205" i="663"/>
  <c r="CQ132" i="663"/>
  <c r="N65" i="663"/>
  <c r="R132" i="663"/>
  <c r="AF132" i="663"/>
  <c r="BW132" i="663"/>
  <c r="S205" i="663"/>
  <c r="AY54" i="663"/>
  <c r="CO205" i="663"/>
  <c r="U66" i="726"/>
  <c r="CR205" i="663"/>
  <c r="DP205" i="663"/>
  <c r="CW132" i="663"/>
  <c r="DN205" i="663"/>
  <c r="BK132" i="663"/>
  <c r="CU205" i="663"/>
  <c r="BF205" i="663"/>
  <c r="DS132" i="663"/>
  <c r="W66" i="726"/>
  <c r="DC205" i="663"/>
  <c r="BO132" i="663"/>
  <c r="CJ205" i="663"/>
  <c r="CP205" i="663"/>
  <c r="M132" i="663"/>
  <c r="AJ205" i="663"/>
  <c r="BE205" i="663"/>
  <c r="AS65" i="663"/>
  <c r="H65" i="663"/>
  <c r="AY64" i="663"/>
  <c r="CS205" i="663"/>
  <c r="AK205" i="663"/>
  <c r="DG205" i="663"/>
  <c r="AT132" i="663"/>
  <c r="X205" i="663"/>
  <c r="G132" i="663"/>
  <c r="DR132" i="663"/>
  <c r="AX205" i="663"/>
  <c r="CU132" i="663"/>
  <c r="CG205" i="663"/>
  <c r="DP132" i="663"/>
  <c r="BU132" i="663"/>
  <c r="AI205" i="663"/>
  <c r="AY45" i="663"/>
  <c r="AY205" i="663"/>
  <c r="AA132" i="663"/>
  <c r="BT205" i="663"/>
  <c r="O66" i="726"/>
  <c r="BX132" i="663"/>
  <c r="AS132" i="663"/>
  <c r="AY48" i="663"/>
  <c r="AZ205" i="663"/>
  <c r="AA65" i="663"/>
  <c r="BU205" i="663"/>
  <c r="J66" i="726" a="1"/>
  <c r="AO132" i="663"/>
  <c r="R205" i="663"/>
  <c r="AT205" i="663"/>
  <c r="AY61" i="663"/>
  <c r="AV132" i="663"/>
  <c r="BK205" i="663"/>
  <c r="DD132" i="663"/>
  <c r="AD65" i="663"/>
  <c r="AG132" i="663"/>
  <c r="R65" i="663"/>
  <c r="AY42" i="663"/>
  <c r="W205" i="663"/>
  <c r="AX132" i="663"/>
  <c r="BE132" i="663"/>
  <c r="BR132" i="663"/>
  <c r="AY57" i="663"/>
  <c r="AB65" i="663"/>
  <c r="AR65" i="663"/>
  <c r="AQ132" i="663"/>
  <c r="V65" i="663"/>
  <c r="BL205" i="663"/>
  <c r="AW65" i="663"/>
  <c r="BL132" i="663"/>
  <c r="CI205" i="663"/>
  <c r="BQ132" i="663"/>
  <c r="BC205" i="663"/>
  <c r="L132" i="663"/>
  <c r="DN132" i="663"/>
  <c r="AY41" i="663"/>
  <c r="AY91" i="663"/>
  <c r="AY82" i="663"/>
  <c r="AY168" i="663"/>
  <c r="AY24" i="663"/>
  <c r="AY90" i="663"/>
  <c r="AY167" i="663"/>
  <c r="AY38" i="663"/>
  <c r="AY34" i="663"/>
  <c r="AY84" i="663"/>
  <c r="AY108" i="663"/>
  <c r="AY181" i="663"/>
  <c r="AY180" i="663"/>
  <c r="AY107" i="663"/>
  <c r="AY179" i="663"/>
  <c r="AY178" i="663"/>
  <c r="AY106" i="663"/>
  <c r="AY105" i="663"/>
  <c r="AY177" i="663"/>
  <c r="AY104" i="663"/>
  <c r="AY103" i="663"/>
  <c r="AY176" i="663"/>
  <c r="AY102" i="663"/>
  <c r="AY100" i="663"/>
  <c r="AY174" i="663"/>
  <c r="AY175" i="663"/>
  <c r="AY101" i="663"/>
  <c r="AY173" i="663"/>
  <c r="AY171" i="663"/>
  <c r="AY99" i="663"/>
  <c r="AY98" i="663"/>
  <c r="AY172" i="663"/>
  <c r="AY92" i="663"/>
  <c r="AY32" i="663"/>
  <c r="AY78" i="663"/>
  <c r="AY31" i="663"/>
  <c r="AY33" i="663"/>
  <c r="AY85" i="663"/>
  <c r="AY162" i="663"/>
  <c r="AY36" i="663"/>
  <c r="AY158" i="663"/>
  <c r="AY35" i="663"/>
  <c r="AY164" i="663"/>
  <c r="AY160" i="663"/>
  <c r="AY37" i="663"/>
  <c r="AY155" i="663"/>
  <c r="AY159" i="663"/>
  <c r="AY28" i="663"/>
  <c r="AY26" i="663"/>
  <c r="AY22" i="663"/>
  <c r="AY10" i="663"/>
  <c r="AY30" i="663"/>
  <c r="AY86" i="663"/>
  <c r="AY81" i="663"/>
  <c r="AY152" i="663"/>
  <c r="AY153" i="663"/>
  <c r="AY16" i="663"/>
  <c r="AY93" i="663"/>
  <c r="AY29" i="663"/>
  <c r="AY21" i="663"/>
  <c r="AY15" i="663"/>
  <c r="AY40" i="663"/>
  <c r="AY94" i="663"/>
  <c r="AY87" i="663"/>
  <c r="AY18" i="663"/>
  <c r="AY170" i="663"/>
  <c r="AY97" i="663"/>
  <c r="AY79" i="663"/>
  <c r="AY14" i="663"/>
  <c r="AY11" i="663"/>
  <c r="AY17" i="663"/>
  <c r="AY23" i="663"/>
  <c r="AY20" i="663"/>
  <c r="AY19" i="663"/>
  <c r="AY27" i="663"/>
  <c r="AY25" i="663"/>
  <c r="AY165" i="663"/>
  <c r="AY157" i="663"/>
  <c r="AY161" i="663"/>
  <c r="AY89" i="663"/>
  <c r="AY88" i="663"/>
  <c r="AY12" i="663"/>
  <c r="AY163" i="663"/>
  <c r="AY166" i="663"/>
  <c r="AY154" i="663"/>
  <c r="AY39" i="663"/>
  <c r="AY83" i="663"/>
  <c r="AY156" i="663"/>
  <c r="AY96" i="663"/>
  <c r="AY95" i="663"/>
  <c r="AY80" i="663"/>
  <c r="AY169" i="663"/>
  <c r="AY13" i="663"/>
  <c r="AN65" i="663" l="1"/>
  <c r="AQ65" i="663"/>
  <c r="T65" i="663"/>
  <c r="J65" i="663"/>
  <c r="AF65" i="663"/>
  <c r="Q65" i="663"/>
  <c r="G65" i="663"/>
  <c r="AC65" i="663"/>
  <c r="U65" i="663"/>
  <c r="AH65" i="663"/>
  <c r="AJ65" i="663"/>
  <c r="AY65" i="663"/>
  <c r="AU65" i="663"/>
  <c r="AI65" i="663"/>
  <c r="Y65" i="663"/>
  <c r="B134" i="663"/>
  <c r="B207" i="663"/>
  <c r="X66" i="726"/>
  <c r="M64" i="726"/>
  <c r="L66" i="726"/>
  <c r="J66" i="726"/>
  <c r="N66" i="726"/>
  <c r="K66" i="726"/>
  <c r="T66" i="663"/>
  <c r="B67" i="726"/>
  <c r="B67" i="663" s="1"/>
  <c r="T66" i="726"/>
  <c r="BH133" i="663"/>
  <c r="BU206" i="663"/>
  <c r="X206" i="663"/>
  <c r="AX206" i="663"/>
  <c r="BJ133" i="663"/>
  <c r="AL66" i="663"/>
  <c r="AR66" i="663"/>
  <c r="BO133" i="663"/>
  <c r="DW133" i="663"/>
  <c r="U206" i="663"/>
  <c r="AF206" i="663"/>
  <c r="DQ206" i="663"/>
  <c r="T206" i="663"/>
  <c r="CV133" i="663"/>
  <c r="T133" i="663"/>
  <c r="DH133" i="663"/>
  <c r="AO133" i="663"/>
  <c r="BI206" i="663"/>
  <c r="Q133" i="663"/>
  <c r="DK133" i="663"/>
  <c r="AU206" i="663"/>
  <c r="AG206" i="663"/>
  <c r="P67" i="726"/>
  <c r="AN206" i="663"/>
  <c r="DV206" i="663"/>
  <c r="BH206" i="663"/>
  <c r="CT206" i="663"/>
  <c r="J133" i="663"/>
  <c r="CE133" i="663"/>
  <c r="DN133" i="663"/>
  <c r="BP206" i="663"/>
  <c r="BT206" i="663"/>
  <c r="CO206" i="663"/>
  <c r="BT133" i="663"/>
  <c r="AZ133" i="663"/>
  <c r="BF206" i="663"/>
  <c r="CR133" i="663"/>
  <c r="CP133" i="663"/>
  <c r="DA133" i="663"/>
  <c r="R206" i="663"/>
  <c r="CU133" i="663"/>
  <c r="K67" i="726" a="1"/>
  <c r="N206" i="663"/>
  <c r="DG133" i="663"/>
  <c r="CJ206" i="663"/>
  <c r="BM206" i="663"/>
  <c r="W133" i="663"/>
  <c r="BM133" i="663"/>
  <c r="M133" i="663"/>
  <c r="AS133" i="663"/>
  <c r="N66" i="663"/>
  <c r="R133" i="663"/>
  <c r="CE206" i="663"/>
  <c r="DH206" i="663"/>
  <c r="DI133" i="663"/>
  <c r="BE206" i="663"/>
  <c r="BD133" i="663"/>
  <c r="DO133" i="663"/>
  <c r="BC206" i="663"/>
  <c r="AP206" i="663"/>
  <c r="CN133" i="663"/>
  <c r="BK206" i="663"/>
  <c r="DP133" i="663"/>
  <c r="BO206" i="663"/>
  <c r="DS206" i="663"/>
  <c r="BN133" i="663"/>
  <c r="Q206" i="663"/>
  <c r="BN206" i="663"/>
  <c r="V206" i="663"/>
  <c r="BW206" i="663"/>
  <c r="BB133" i="663"/>
  <c r="CS133" i="663"/>
  <c r="BY206" i="663"/>
  <c r="S67" i="726"/>
  <c r="DC206" i="663"/>
  <c r="BZ133" i="663"/>
  <c r="AJ206" i="663"/>
  <c r="AE206" i="663"/>
  <c r="DM206" i="663"/>
  <c r="AK206" i="663"/>
  <c r="CR206" i="663"/>
  <c r="O206" i="663"/>
  <c r="AW66" i="663"/>
  <c r="I133" i="663"/>
  <c r="DL133" i="663"/>
  <c r="P133" i="663"/>
  <c r="AM206" i="663"/>
  <c r="AH66" i="663"/>
  <c r="CW133" i="663"/>
  <c r="CP206" i="663"/>
  <c r="Z133" i="663"/>
  <c r="DV133" i="663"/>
  <c r="V66" i="663"/>
  <c r="AS66" i="663"/>
  <c r="V67" i="726"/>
  <c r="AA206" i="663"/>
  <c r="AV66" i="663"/>
  <c r="AO206" i="663"/>
  <c r="AL206" i="663"/>
  <c r="CC206" i="663"/>
  <c r="CJ133" i="663"/>
  <c r="CH133" i="663"/>
  <c r="AN66" i="663"/>
  <c r="AX133" i="663"/>
  <c r="AS206" i="663"/>
  <c r="CF206" i="663"/>
  <c r="BR206" i="663"/>
  <c r="CI133" i="663"/>
  <c r="CX133" i="663"/>
  <c r="V133" i="663"/>
  <c r="DL206" i="663"/>
  <c r="DP206" i="663"/>
  <c r="BS206" i="663"/>
  <c r="BX206" i="663"/>
  <c r="CQ206" i="663"/>
  <c r="H133" i="663"/>
  <c r="AV206" i="663"/>
  <c r="CZ206" i="663"/>
  <c r="BY133" i="663"/>
  <c r="AC133" i="663"/>
  <c r="AW206" i="663"/>
  <c r="CL206" i="663"/>
  <c r="K206" i="663"/>
  <c r="CV206" i="663"/>
  <c r="U133" i="663"/>
  <c r="DF206" i="663"/>
  <c r="AQ206" i="663"/>
  <c r="I66" i="663"/>
  <c r="BZ206" i="663"/>
  <c r="DM133" i="663"/>
  <c r="J66" i="663"/>
  <c r="S66" i="663"/>
  <c r="DC133" i="663"/>
  <c r="AG133" i="663"/>
  <c r="BG133" i="663"/>
  <c r="Q66" i="663"/>
  <c r="AJ66" i="663"/>
  <c r="DE206" i="663"/>
  <c r="BI133" i="663"/>
  <c r="AE133" i="663"/>
  <c r="CG206" i="663"/>
  <c r="AR206" i="663"/>
  <c r="Z206" i="663"/>
  <c r="CB206" i="663"/>
  <c r="CD206" i="663"/>
  <c r="DG206" i="663"/>
  <c r="O67" i="726"/>
  <c r="AY133" i="663"/>
  <c r="AL133" i="663"/>
  <c r="CG133" i="663"/>
  <c r="BA206" i="663"/>
  <c r="AG66" i="663"/>
  <c r="DN206" i="663"/>
  <c r="H66" i="663"/>
  <c r="AP66" i="663"/>
  <c r="AT206" i="663"/>
  <c r="CU206" i="663"/>
  <c r="AN133" i="663"/>
  <c r="CT133" i="663"/>
  <c r="BR133" i="663"/>
  <c r="CY133" i="663"/>
  <c r="K133" i="663"/>
  <c r="F66" i="663"/>
  <c r="AI133" i="663"/>
  <c r="N67" i="726" a="1"/>
  <c r="W67" i="726"/>
  <c r="R67" i="726"/>
  <c r="O133" i="663"/>
  <c r="CO133" i="663"/>
  <c r="BL133" i="663"/>
  <c r="N133" i="663"/>
  <c r="DR133" i="663"/>
  <c r="AU66" i="663"/>
  <c r="CK206" i="663"/>
  <c r="AC66" i="663"/>
  <c r="AM133" i="663"/>
  <c r="W66" i="663"/>
  <c r="AB133" i="663"/>
  <c r="CW206" i="663"/>
  <c r="S206" i="663"/>
  <c r="Y133" i="663"/>
  <c r="BP133" i="663"/>
  <c r="F206" i="663"/>
  <c r="CM133" i="663"/>
  <c r="AZ206" i="663"/>
  <c r="BB206" i="663"/>
  <c r="CQ133" i="663"/>
  <c r="AF66" i="663"/>
  <c r="AH133" i="663"/>
  <c r="Y206" i="663"/>
  <c r="BQ206" i="663"/>
  <c r="DJ133" i="663"/>
  <c r="G206" i="663"/>
  <c r="BE133" i="663"/>
  <c r="CK133" i="663"/>
  <c r="BS133" i="663"/>
  <c r="Y66" i="663"/>
  <c r="AK133" i="663"/>
  <c r="DR206" i="663"/>
  <c r="CM206" i="663"/>
  <c r="BU133" i="663"/>
  <c r="DU206" i="663"/>
  <c r="CI206" i="663"/>
  <c r="BD206" i="663"/>
  <c r="DF133" i="663"/>
  <c r="BX133" i="663"/>
  <c r="I206" i="663"/>
  <c r="AV133" i="663"/>
  <c r="AW133" i="663"/>
  <c r="X133" i="663"/>
  <c r="J67" i="726" a="1"/>
  <c r="G133" i="663"/>
  <c r="U67" i="726"/>
  <c r="CB133" i="663"/>
  <c r="F133" i="663"/>
  <c r="AD206" i="663"/>
  <c r="AQ133" i="663"/>
  <c r="CX206" i="663"/>
  <c r="AB206" i="663"/>
  <c r="DD206" i="663"/>
  <c r="H206" i="663"/>
  <c r="DT133" i="663"/>
  <c r="CZ133" i="663"/>
  <c r="CS206" i="663"/>
  <c r="AD133" i="663"/>
  <c r="CF133" i="663"/>
  <c r="CA206" i="663"/>
  <c r="L206" i="663"/>
  <c r="P206" i="663"/>
  <c r="BW133" i="663"/>
  <c r="CC133" i="663"/>
  <c r="CL133" i="663"/>
  <c r="M206" i="663"/>
  <c r="DA206" i="663"/>
  <c r="AM66" i="663"/>
  <c r="L133" i="663"/>
  <c r="W206" i="663"/>
  <c r="DU133" i="663"/>
  <c r="BL206" i="663"/>
  <c r="AC206" i="663"/>
  <c r="AR133" i="663"/>
  <c r="BC133" i="663"/>
  <c r="DB133" i="663"/>
  <c r="M65" i="726" a="1"/>
  <c r="CH206" i="663"/>
  <c r="CN206" i="663"/>
  <c r="AO66" i="663"/>
  <c r="BF133" i="663"/>
  <c r="DE133" i="663"/>
  <c r="AJ133" i="663"/>
  <c r="AP133" i="663"/>
  <c r="AQ66" i="663"/>
  <c r="Z66" i="663"/>
  <c r="BA133" i="663"/>
  <c r="AI206" i="663"/>
  <c r="J206" i="663"/>
  <c r="Q67" i="726"/>
  <c r="DS133" i="663"/>
  <c r="CA133" i="663"/>
  <c r="CD133" i="663"/>
  <c r="G66" i="663"/>
  <c r="AX66" i="663"/>
  <c r="AY206" i="663"/>
  <c r="DK206" i="663"/>
  <c r="DJ206" i="663"/>
  <c r="CY206" i="663"/>
  <c r="L66" i="663"/>
  <c r="DI206" i="663"/>
  <c r="AU133" i="663"/>
  <c r="AF133" i="663"/>
  <c r="BG206" i="663"/>
  <c r="AH206" i="663"/>
  <c r="BK133" i="663"/>
  <c r="S133" i="663"/>
  <c r="BV133" i="663"/>
  <c r="BV206" i="663"/>
  <c r="DD133" i="663"/>
  <c r="AE66" i="663"/>
  <c r="DT206" i="663"/>
  <c r="DW206" i="663"/>
  <c r="L67" i="726" a="1"/>
  <c r="DB206" i="663"/>
  <c r="BQ133" i="663"/>
  <c r="BJ206" i="663"/>
  <c r="AT133" i="663"/>
  <c r="DO206" i="663"/>
  <c r="DQ133" i="663"/>
  <c r="X66" i="663"/>
  <c r="AA66" i="663"/>
  <c r="AA133" i="663"/>
  <c r="K66" i="663" l="1"/>
  <c r="U66" i="663"/>
  <c r="R66" i="663"/>
  <c r="AK66" i="663"/>
  <c r="AT66" i="663"/>
  <c r="AI66" i="663"/>
  <c r="M66" i="663"/>
  <c r="AY66" i="663"/>
  <c r="AB66" i="663"/>
  <c r="P66" i="663"/>
  <c r="O66" i="663"/>
  <c r="AD66" i="663"/>
  <c r="B135" i="663"/>
  <c r="B208" i="663"/>
  <c r="X67" i="726"/>
  <c r="M65" i="726"/>
  <c r="I66" i="726"/>
  <c r="J67" i="726"/>
  <c r="N67" i="726"/>
  <c r="I67" i="726" s="1"/>
  <c r="L67" i="726"/>
  <c r="K67" i="726"/>
  <c r="B68" i="726"/>
  <c r="B68" i="663" s="1"/>
  <c r="AZ9" i="663"/>
  <c r="AZ107" i="663"/>
  <c r="AZ181" i="663"/>
  <c r="AZ180" i="663"/>
  <c r="AZ108" i="663"/>
  <c r="AZ178" i="663"/>
  <c r="AZ179" i="663"/>
  <c r="AZ106" i="663"/>
  <c r="AZ105" i="663"/>
  <c r="AZ177" i="663"/>
  <c r="AZ104" i="663"/>
  <c r="AZ103" i="663"/>
  <c r="AZ176" i="663"/>
  <c r="AZ102" i="663"/>
  <c r="AZ175" i="663"/>
  <c r="AZ173" i="663"/>
  <c r="AZ174" i="663"/>
  <c r="AZ100" i="663"/>
  <c r="AZ101" i="663"/>
  <c r="AZ99" i="663"/>
  <c r="AZ98" i="663"/>
  <c r="AZ172" i="663"/>
  <c r="AZ171" i="663"/>
  <c r="B136" i="663" l="1"/>
  <c r="B209" i="663"/>
  <c r="B69" i="726"/>
  <c r="B69" i="663" s="1"/>
  <c r="B137" i="663" l="1"/>
  <c r="B210" i="663"/>
  <c r="B70" i="726"/>
  <c r="B70" i="663" s="1"/>
  <c r="BA9" i="663"/>
  <c r="BA180" i="663"/>
  <c r="BA181" i="663"/>
  <c r="BA107" i="663"/>
  <c r="BA108" i="663"/>
  <c r="BA106" i="663"/>
  <c r="BA179" i="663"/>
  <c r="BA178" i="663"/>
  <c r="BA105" i="663"/>
  <c r="BA104" i="663"/>
  <c r="BA177" i="663"/>
  <c r="BA103" i="663"/>
  <c r="BA176" i="663"/>
  <c r="BA102" i="663"/>
  <c r="BA174" i="663"/>
  <c r="BA175" i="663"/>
  <c r="BA100" i="663"/>
  <c r="BA101" i="663"/>
  <c r="BA173" i="663"/>
  <c r="BA99" i="663"/>
  <c r="BA172" i="663"/>
  <c r="BA171" i="663"/>
  <c r="BA98" i="663"/>
  <c r="B138" i="663" l="1"/>
  <c r="B211" i="663"/>
  <c r="B71" i="726"/>
  <c r="B71" i="663" s="1"/>
  <c r="B139" i="663" l="1"/>
  <c r="B212" i="663"/>
  <c r="BB9" i="663"/>
  <c r="AZ63" i="663"/>
  <c r="CQ207" i="663"/>
  <c r="AZ43" i="663"/>
  <c r="BL134" i="663"/>
  <c r="AZ58" i="663"/>
  <c r="BZ207" i="663"/>
  <c r="BV208" i="663"/>
  <c r="CP208" i="663"/>
  <c r="CU207" i="663"/>
  <c r="CM207" i="663"/>
  <c r="BP207" i="663"/>
  <c r="AW207" i="663"/>
  <c r="AB134" i="663"/>
  <c r="CF135" i="663"/>
  <c r="AZ44" i="663"/>
  <c r="R134" i="663"/>
  <c r="P68" i="726"/>
  <c r="DF134" i="663"/>
  <c r="DV207" i="663"/>
  <c r="BC207" i="663"/>
  <c r="O68" i="726"/>
  <c r="AZ57" i="663"/>
  <c r="J134" i="663"/>
  <c r="DU135" i="663"/>
  <c r="AJ135" i="663"/>
  <c r="BE135" i="663"/>
  <c r="DW207" i="663"/>
  <c r="CG134" i="663"/>
  <c r="BB207" i="663"/>
  <c r="AM67" i="663"/>
  <c r="AH135" i="663"/>
  <c r="M68" i="663"/>
  <c r="DN134" i="663"/>
  <c r="AN134" i="663"/>
  <c r="CY134" i="663"/>
  <c r="BF207" i="663"/>
  <c r="DS207" i="663"/>
  <c r="W69" i="726"/>
  <c r="AF134" i="663"/>
  <c r="AV67" i="663"/>
  <c r="CT207" i="663"/>
  <c r="BC208" i="663"/>
  <c r="BI207" i="663"/>
  <c r="DG207" i="663"/>
  <c r="DL207" i="663"/>
  <c r="AD207" i="663"/>
  <c r="AA207" i="663"/>
  <c r="AL67" i="663"/>
  <c r="CH208" i="663"/>
  <c r="AB135" i="663"/>
  <c r="O135" i="663"/>
  <c r="AE134" i="663"/>
  <c r="AX134" i="663"/>
  <c r="AC134" i="663"/>
  <c r="CP207" i="663"/>
  <c r="AO207" i="663"/>
  <c r="M67" i="663"/>
  <c r="Z208" i="663"/>
  <c r="AY68" i="663"/>
  <c r="AN67" i="663"/>
  <c r="K68" i="726" a="1"/>
  <c r="AZ64" i="663"/>
  <c r="CH134" i="663"/>
  <c r="L134" i="663"/>
  <c r="AQ208" i="663"/>
  <c r="DE207" i="663"/>
  <c r="CH207" i="663"/>
  <c r="T67" i="726"/>
  <c r="AC207" i="663"/>
  <c r="O67" i="663"/>
  <c r="CV135" i="663"/>
  <c r="DP134" i="663"/>
  <c r="O134" i="663"/>
  <c r="CX134" i="663"/>
  <c r="U134" i="663"/>
  <c r="DO134" i="663"/>
  <c r="K67" i="663"/>
  <c r="CW135" i="663"/>
  <c r="DO208" i="663"/>
  <c r="AD208" i="663"/>
  <c r="DV208" i="663"/>
  <c r="BQ208" i="663"/>
  <c r="AR68" i="663"/>
  <c r="CD135" i="663"/>
  <c r="BF135" i="663"/>
  <c r="CE135" i="663"/>
  <c r="BM207" i="663"/>
  <c r="DJ208" i="663"/>
  <c r="AF67" i="663"/>
  <c r="CL207" i="663"/>
  <c r="CI207" i="663"/>
  <c r="CX208" i="663"/>
  <c r="BX208" i="663"/>
  <c r="BL208" i="663"/>
  <c r="AU208" i="663"/>
  <c r="R69" i="726"/>
  <c r="CD208" i="663"/>
  <c r="AE135" i="663"/>
  <c r="CW208" i="663"/>
  <c r="Q69" i="726"/>
  <c r="DT135" i="663"/>
  <c r="AW208" i="663"/>
  <c r="I68" i="663"/>
  <c r="BA60" i="663"/>
  <c r="CO209" i="663"/>
  <c r="AF136" i="663"/>
  <c r="CJ136" i="663"/>
  <c r="BA44" i="663"/>
  <c r="L70" i="726" a="1"/>
  <c r="CA209" i="663"/>
  <c r="T69" i="663"/>
  <c r="CQ136" i="663"/>
  <c r="AX69" i="663"/>
  <c r="AD69" i="663"/>
  <c r="L209" i="663"/>
  <c r="BA42" i="663"/>
  <c r="AR209" i="663"/>
  <c r="CA136" i="663"/>
  <c r="BX136" i="663"/>
  <c r="AT136" i="663"/>
  <c r="AZ62" i="663"/>
  <c r="CB134" i="663"/>
  <c r="CK135" i="663"/>
  <c r="G68" i="663"/>
  <c r="BM135" i="663"/>
  <c r="AN68" i="663"/>
  <c r="AL134" i="663"/>
  <c r="U67" i="663"/>
  <c r="N68" i="726" a="1"/>
  <c r="BZ134" i="663"/>
  <c r="AM134" i="663"/>
  <c r="BP134" i="663"/>
  <c r="BK207" i="663"/>
  <c r="BY208" i="663"/>
  <c r="AD135" i="663"/>
  <c r="AA135" i="663"/>
  <c r="DL135" i="663"/>
  <c r="CG135" i="663"/>
  <c r="H208" i="663"/>
  <c r="CT135" i="663"/>
  <c r="AG135" i="663"/>
  <c r="AL68" i="663"/>
  <c r="DB208" i="663"/>
  <c r="DI135" i="663"/>
  <c r="U69" i="726"/>
  <c r="CI209" i="663"/>
  <c r="J69" i="663"/>
  <c r="BF136" i="663"/>
  <c r="CR136" i="663"/>
  <c r="AR136" i="663"/>
  <c r="BZ136" i="663"/>
  <c r="BA56" i="663"/>
  <c r="BS136" i="663"/>
  <c r="DA136" i="663"/>
  <c r="BN136" i="663"/>
  <c r="AO69" i="663"/>
  <c r="AL69" i="663"/>
  <c r="AI69" i="663"/>
  <c r="R136" i="663"/>
  <c r="K69" i="663"/>
  <c r="CQ134" i="663"/>
  <c r="DL134" i="663"/>
  <c r="Y68" i="663"/>
  <c r="BZ135" i="663"/>
  <c r="DK135" i="663"/>
  <c r="AX136" i="663"/>
  <c r="DR136" i="663"/>
  <c r="O70" i="726"/>
  <c r="DJ209" i="663"/>
  <c r="U207" i="663"/>
  <c r="H135" i="663"/>
  <c r="BH134" i="663"/>
  <c r="CG207" i="663"/>
  <c r="N207" i="663"/>
  <c r="DF207" i="663"/>
  <c r="AH208" i="663"/>
  <c r="BQ134" i="663"/>
  <c r="L207" i="663"/>
  <c r="CP134" i="663"/>
  <c r="BS134" i="663"/>
  <c r="AR207" i="663"/>
  <c r="BD207" i="663"/>
  <c r="AR208" i="663"/>
  <c r="T208" i="663"/>
  <c r="V67" i="663"/>
  <c r="Y207" i="663"/>
  <c r="G67" i="663"/>
  <c r="BT134" i="663"/>
  <c r="AV135" i="663"/>
  <c r="DC134" i="663"/>
  <c r="AZ65" i="663"/>
  <c r="DJ134" i="663"/>
  <c r="AY134" i="663"/>
  <c r="K134" i="663"/>
  <c r="BM134" i="663"/>
  <c r="AO135" i="663"/>
  <c r="W68" i="726"/>
  <c r="CV134" i="663"/>
  <c r="H67" i="663"/>
  <c r="AX67" i="663"/>
  <c r="DU134" i="663"/>
  <c r="R68" i="663"/>
  <c r="CJ208" i="663"/>
  <c r="CP135" i="663"/>
  <c r="AZ54" i="663"/>
  <c r="AZ46" i="663"/>
  <c r="BE134" i="663"/>
  <c r="DI134" i="663"/>
  <c r="DN207" i="663"/>
  <c r="BP135" i="663"/>
  <c r="CB207" i="663"/>
  <c r="S68" i="726"/>
  <c r="AL207" i="663"/>
  <c r="CA207" i="663"/>
  <c r="U68" i="726"/>
  <c r="AZ45" i="663"/>
  <c r="BU135" i="663"/>
  <c r="AT134" i="663"/>
  <c r="DE134" i="663"/>
  <c r="DT207" i="663"/>
  <c r="CJ134" i="663"/>
  <c r="I207" i="663"/>
  <c r="L69" i="726" a="1"/>
  <c r="AP67" i="663"/>
  <c r="AZ53" i="663"/>
  <c r="AQ207" i="663"/>
  <c r="AJ67" i="663"/>
  <c r="AG67" i="663"/>
  <c r="DL208" i="663"/>
  <c r="AM135" i="663"/>
  <c r="CI135" i="663"/>
  <c r="DO207" i="663"/>
  <c r="R207" i="663"/>
  <c r="L67" i="663"/>
  <c r="CS134" i="663"/>
  <c r="BT208" i="663"/>
  <c r="CC134" i="663"/>
  <c r="BV207" i="663"/>
  <c r="BO134" i="663"/>
  <c r="CJ207" i="663"/>
  <c r="DB134" i="663"/>
  <c r="AH67" i="663"/>
  <c r="BP208" i="663"/>
  <c r="BW207" i="663"/>
  <c r="AZ52" i="663"/>
  <c r="CC207" i="663"/>
  <c r="AE207" i="663"/>
  <c r="Q207" i="663"/>
  <c r="AG208" i="663"/>
  <c r="AN207" i="663"/>
  <c r="DG134" i="663"/>
  <c r="AM207" i="663"/>
  <c r="AJ207" i="663"/>
  <c r="S67" i="663"/>
  <c r="CB135" i="663"/>
  <c r="T135" i="663"/>
  <c r="AI208" i="663"/>
  <c r="AT208" i="663"/>
  <c r="O208" i="663"/>
  <c r="Z135" i="663"/>
  <c r="CX135" i="663"/>
  <c r="DP208" i="663"/>
  <c r="DA135" i="663"/>
  <c r="AC67" i="663"/>
  <c r="DW134" i="663"/>
  <c r="H207" i="663"/>
  <c r="V68" i="726"/>
  <c r="AD67" i="663"/>
  <c r="AB67" i="663"/>
  <c r="Q68" i="663"/>
  <c r="BO208" i="663"/>
  <c r="CN135" i="663"/>
  <c r="DA208" i="663"/>
  <c r="P68" i="663"/>
  <c r="CU208" i="663"/>
  <c r="AR135" i="663"/>
  <c r="CS208" i="663"/>
  <c r="BR208" i="663"/>
  <c r="CQ208" i="663"/>
  <c r="DQ135" i="663"/>
  <c r="AP209" i="663"/>
  <c r="BW209" i="663"/>
  <c r="CL136" i="663"/>
  <c r="BA54" i="663"/>
  <c r="CG136" i="663"/>
  <c r="BV209" i="663"/>
  <c r="M136" i="663"/>
  <c r="AN209" i="663"/>
  <c r="BA57" i="663"/>
  <c r="BB136" i="663"/>
  <c r="AK136" i="663"/>
  <c r="CD136" i="663"/>
  <c r="BA58" i="663"/>
  <c r="U69" i="663"/>
  <c r="BA68" i="663"/>
  <c r="P70" i="726"/>
  <c r="DK209" i="663"/>
  <c r="BV136" i="663"/>
  <c r="CC136" i="663"/>
  <c r="K209" i="663"/>
  <c r="AA209" i="663"/>
  <c r="DT136" i="663"/>
  <c r="AK134" i="663"/>
  <c r="BJ134" i="663"/>
  <c r="F135" i="663"/>
  <c r="CH135" i="663"/>
  <c r="S208" i="663"/>
  <c r="L208" i="663"/>
  <c r="BK209" i="663"/>
  <c r="AZ56" i="663"/>
  <c r="BH207" i="663"/>
  <c r="CN207" i="663"/>
  <c r="CL208" i="663"/>
  <c r="AZ66" i="663"/>
  <c r="BI208" i="663"/>
  <c r="AL208" i="663"/>
  <c r="CY135" i="663"/>
  <c r="F68" i="663"/>
  <c r="BT135" i="663"/>
  <c r="S68" i="663"/>
  <c r="AA68" i="663"/>
  <c r="AW68" i="663"/>
  <c r="Y208" i="663"/>
  <c r="AL135" i="663"/>
  <c r="M135" i="663"/>
  <c r="AJ208" i="663"/>
  <c r="K208" i="663"/>
  <c r="BS209" i="663"/>
  <c r="BD136" i="663"/>
  <c r="BN209" i="663"/>
  <c r="BK136" i="663"/>
  <c r="DF209" i="663"/>
  <c r="AK69" i="663"/>
  <c r="AF209" i="663"/>
  <c r="AZ136" i="663"/>
  <c r="Z209" i="663"/>
  <c r="CW136" i="663"/>
  <c r="DS209" i="663"/>
  <c r="CP136" i="663"/>
  <c r="BQ209" i="663"/>
  <c r="AW136" i="663"/>
  <c r="H136" i="663"/>
  <c r="BH136" i="663"/>
  <c r="DK136" i="663"/>
  <c r="BO136" i="663"/>
  <c r="U70" i="726"/>
  <c r="DR134" i="663"/>
  <c r="AB207" i="663"/>
  <c r="P207" i="663"/>
  <c r="BL207" i="663"/>
  <c r="BK134" i="663"/>
  <c r="BQ207" i="663"/>
  <c r="CS207" i="663"/>
  <c r="AT67" i="663"/>
  <c r="BU208" i="663"/>
  <c r="AZ60" i="663"/>
  <c r="AG134" i="663"/>
  <c r="DQ134" i="663"/>
  <c r="AW134" i="663"/>
  <c r="AE67" i="663"/>
  <c r="AY67" i="663"/>
  <c r="U135" i="663"/>
  <c r="DB207" i="663"/>
  <c r="DK207" i="663"/>
  <c r="BA207" i="663"/>
  <c r="CX207" i="663"/>
  <c r="BA134" i="663"/>
  <c r="BL135" i="663"/>
  <c r="BC134" i="663"/>
  <c r="AQ67" i="663"/>
  <c r="Q134" i="663"/>
  <c r="AZ55" i="663"/>
  <c r="CT134" i="663"/>
  <c r="U68" i="663"/>
  <c r="CU135" i="663"/>
  <c r="AK135" i="663"/>
  <c r="G134" i="663"/>
  <c r="CE207" i="663"/>
  <c r="BU134" i="663"/>
  <c r="V207" i="663"/>
  <c r="DM207" i="663"/>
  <c r="R68" i="726"/>
  <c r="AS135" i="663"/>
  <c r="AK67" i="663"/>
  <c r="H134" i="663"/>
  <c r="AZ51" i="663"/>
  <c r="AR67" i="663"/>
  <c r="AK208" i="663"/>
  <c r="BI135" i="663"/>
  <c r="AV134" i="663"/>
  <c r="Y67" i="663"/>
  <c r="CN134" i="663"/>
  <c r="BF134" i="663"/>
  <c r="BS207" i="663"/>
  <c r="DG208" i="663"/>
  <c r="DM134" i="663"/>
  <c r="AZ59" i="663"/>
  <c r="CM134" i="663"/>
  <c r="DA134" i="663"/>
  <c r="CF207" i="663"/>
  <c r="DW208" i="663"/>
  <c r="DF208" i="663"/>
  <c r="AT135" i="663"/>
  <c r="AI67" i="663"/>
  <c r="S134" i="663"/>
  <c r="Y134" i="663"/>
  <c r="AW67" i="663"/>
  <c r="CO208" i="663"/>
  <c r="DM208" i="663"/>
  <c r="AT207" i="663"/>
  <c r="AS207" i="663"/>
  <c r="Q68" i="726"/>
  <c r="DR207" i="663"/>
  <c r="BC135" i="663"/>
  <c r="AM68" i="663"/>
  <c r="J68" i="726" a="1"/>
  <c r="AO67" i="663"/>
  <c r="AZ48" i="663"/>
  <c r="CD134" i="663"/>
  <c r="AZ61" i="663"/>
  <c r="AC135" i="663"/>
  <c r="W207" i="663"/>
  <c r="Z67" i="663"/>
  <c r="BX207" i="663"/>
  <c r="BR207" i="663"/>
  <c r="CO207" i="663"/>
  <c r="K135" i="663"/>
  <c r="S135" i="663"/>
  <c r="P69" i="726"/>
  <c r="CF208" i="663"/>
  <c r="BW135" i="663"/>
  <c r="CC135" i="663"/>
  <c r="AX135" i="663"/>
  <c r="AD68" i="663"/>
  <c r="N67" i="663"/>
  <c r="CE134" i="663"/>
  <c r="BG207" i="663"/>
  <c r="BO207" i="663"/>
  <c r="I134" i="663"/>
  <c r="DJ207" i="663"/>
  <c r="CC208" i="663"/>
  <c r="AZ208" i="663"/>
  <c r="DR135" i="663"/>
  <c r="CJ135" i="663"/>
  <c r="AS68" i="663"/>
  <c r="DH208" i="663"/>
  <c r="AF208" i="663"/>
  <c r="CY208" i="663"/>
  <c r="DH135" i="663"/>
  <c r="DC135" i="663"/>
  <c r="AV68" i="663"/>
  <c r="U208" i="663"/>
  <c r="AC69" i="663"/>
  <c r="AA136" i="663"/>
  <c r="T136" i="663"/>
  <c r="CY136" i="663"/>
  <c r="CX209" i="663"/>
  <c r="DI209" i="663"/>
  <c r="DH209" i="663"/>
  <c r="Q136" i="663"/>
  <c r="AU136" i="663"/>
  <c r="DM136" i="663"/>
  <c r="AG209" i="663"/>
  <c r="DP136" i="663"/>
  <c r="BC136" i="663"/>
  <c r="DW136" i="663"/>
  <c r="AH69" i="663"/>
  <c r="G136" i="663"/>
  <c r="AM136" i="663"/>
  <c r="S70" i="726"/>
  <c r="V209" i="663"/>
  <c r="AP136" i="663"/>
  <c r="J136" i="663"/>
  <c r="G207" i="663"/>
  <c r="BF208" i="663"/>
  <c r="AW135" i="663"/>
  <c r="BJ135" i="663"/>
  <c r="DB135" i="663"/>
  <c r="CO136" i="663"/>
  <c r="CR209" i="663"/>
  <c r="J70" i="726" a="1"/>
  <c r="BX134" i="663"/>
  <c r="BA135" i="663"/>
  <c r="AP207" i="663"/>
  <c r="DK208" i="663"/>
  <c r="BR134" i="663"/>
  <c r="F67" i="663"/>
  <c r="Q67" i="663"/>
  <c r="BG208" i="663"/>
  <c r="CA208" i="663"/>
  <c r="BD135" i="663"/>
  <c r="BS208" i="663"/>
  <c r="BX135" i="663"/>
  <c r="P208" i="663"/>
  <c r="V69" i="726"/>
  <c r="AC208" i="663"/>
  <c r="AO68" i="663"/>
  <c r="CE208" i="663"/>
  <c r="BJ208" i="663"/>
  <c r="I135" i="663"/>
  <c r="AK209" i="663"/>
  <c r="DR209" i="663"/>
  <c r="R70" i="726"/>
  <c r="BL209" i="663"/>
  <c r="W209" i="663"/>
  <c r="CS209" i="663"/>
  <c r="AA69" i="663"/>
  <c r="R209" i="663"/>
  <c r="K136" i="663"/>
  <c r="CB209" i="663"/>
  <c r="AV209" i="663"/>
  <c r="CW209" i="663"/>
  <c r="BL136" i="663"/>
  <c r="CF134" i="663"/>
  <c r="BW134" i="663"/>
  <c r="CO135" i="663"/>
  <c r="CS135" i="663"/>
  <c r="AS208" i="663"/>
  <c r="AG68" i="663"/>
  <c r="CM136" i="663"/>
  <c r="CY209" i="663"/>
  <c r="Y209" i="663"/>
  <c r="Z134" i="663"/>
  <c r="T207" i="663"/>
  <c r="W134" i="663"/>
  <c r="CY207" i="663"/>
  <c r="W208" i="663"/>
  <c r="S207" i="663"/>
  <c r="Q208" i="663"/>
  <c r="I208" i="663"/>
  <c r="X135" i="663"/>
  <c r="W135" i="663"/>
  <c r="BK208" i="663"/>
  <c r="BW208" i="663"/>
  <c r="AI68" i="663"/>
  <c r="CA135" i="663"/>
  <c r="AZ135" i="663"/>
  <c r="CK208" i="663"/>
  <c r="V135" i="663"/>
  <c r="BU207" i="663"/>
  <c r="AZ207" i="663"/>
  <c r="M66" i="726" a="1"/>
  <c r="CI134" i="663"/>
  <c r="BK135" i="663"/>
  <c r="BG135" i="663"/>
  <c r="AP134" i="663"/>
  <c r="AA134" i="663"/>
  <c r="AQ134" i="663"/>
  <c r="DH134" i="663"/>
  <c r="AZ134" i="663"/>
  <c r="AJ134" i="663"/>
  <c r="BH135" i="663"/>
  <c r="CK207" i="663"/>
  <c r="DC207" i="663"/>
  <c r="CW134" i="663"/>
  <c r="AV207" i="663"/>
  <c r="BQ135" i="663"/>
  <c r="DD207" i="663"/>
  <c r="AU134" i="663"/>
  <c r="CL134" i="663"/>
  <c r="DU207" i="663"/>
  <c r="CL135" i="663"/>
  <c r="BY135" i="663"/>
  <c r="CV208" i="663"/>
  <c r="AG207" i="663"/>
  <c r="AS67" i="663"/>
  <c r="AK207" i="663"/>
  <c r="CO134" i="663"/>
  <c r="CD207" i="663"/>
  <c r="DG135" i="663"/>
  <c r="S69" i="726"/>
  <c r="V134" i="663"/>
  <c r="T67" i="663"/>
  <c r="CZ134" i="663"/>
  <c r="BJ207" i="663"/>
  <c r="CU134" i="663"/>
  <c r="V68" i="663"/>
  <c r="K207" i="663"/>
  <c r="CZ207" i="663"/>
  <c r="AU207" i="663"/>
  <c r="AH207" i="663"/>
  <c r="I67" i="663"/>
  <c r="R67" i="663"/>
  <c r="K68" i="663"/>
  <c r="AH134" i="663"/>
  <c r="DP207" i="663"/>
  <c r="AO134" i="663"/>
  <c r="DS134" i="663"/>
  <c r="AX207" i="663"/>
  <c r="DA207" i="663"/>
  <c r="AY208" i="663"/>
  <c r="J69" i="726" a="1"/>
  <c r="BB208" i="663"/>
  <c r="AR134" i="663"/>
  <c r="DK134" i="663"/>
  <c r="BY134" i="663"/>
  <c r="CN208" i="663"/>
  <c r="AO208" i="663"/>
  <c r="CR207" i="663"/>
  <c r="DV134" i="663"/>
  <c r="CW207" i="663"/>
  <c r="DH207" i="663"/>
  <c r="AA67" i="663"/>
  <c r="DQ207" i="663"/>
  <c r="G208" i="663"/>
  <c r="CK134" i="663"/>
  <c r="F207" i="663"/>
  <c r="BD134" i="663"/>
  <c r="BV134" i="663"/>
  <c r="P134" i="663"/>
  <c r="AZ67" i="663"/>
  <c r="R208" i="663"/>
  <c r="X67" i="663"/>
  <c r="W67" i="663"/>
  <c r="AU67" i="663"/>
  <c r="M134" i="663"/>
  <c r="J67" i="663"/>
  <c r="Q135" i="663"/>
  <c r="AV208" i="663"/>
  <c r="BR135" i="663"/>
  <c r="AP208" i="663"/>
  <c r="Y135" i="663"/>
  <c r="M208" i="663"/>
  <c r="DD135" i="663"/>
  <c r="N68" i="663"/>
  <c r="Z207" i="663"/>
  <c r="AS134" i="663"/>
  <c r="BY207" i="663"/>
  <c r="CB208" i="663"/>
  <c r="DT134" i="663"/>
  <c r="DM135" i="663"/>
  <c r="DN135" i="663"/>
  <c r="AF135" i="663"/>
  <c r="BZ208" i="663"/>
  <c r="AU135" i="663"/>
  <c r="X208" i="663"/>
  <c r="DI208" i="663"/>
  <c r="AA208" i="663"/>
  <c r="AP135" i="663"/>
  <c r="AC68" i="663"/>
  <c r="BN208" i="663"/>
  <c r="DU208" i="663"/>
  <c r="BA61" i="663"/>
  <c r="X209" i="663"/>
  <c r="DE209" i="663"/>
  <c r="BM209" i="663"/>
  <c r="N69" i="663"/>
  <c r="BA63" i="663"/>
  <c r="AZ209" i="663"/>
  <c r="F209" i="663"/>
  <c r="CQ209" i="663"/>
  <c r="AY209" i="663"/>
  <c r="BZ209" i="663"/>
  <c r="AT209" i="663"/>
  <c r="CN209" i="663"/>
  <c r="S136" i="663"/>
  <c r="K70" i="726" a="1"/>
  <c r="DN209" i="663"/>
  <c r="BG136" i="663"/>
  <c r="AO136" i="663"/>
  <c r="DD209" i="663"/>
  <c r="AZ47" i="663"/>
  <c r="J68" i="663"/>
  <c r="J208" i="663"/>
  <c r="AY135" i="663"/>
  <c r="AJ68" i="663"/>
  <c r="Q209" i="663"/>
  <c r="AS136" i="663"/>
  <c r="T134" i="663"/>
  <c r="DD134" i="663"/>
  <c r="O207" i="663"/>
  <c r="BE207" i="663"/>
  <c r="X134" i="663"/>
  <c r="BN207" i="663"/>
  <c r="X207" i="663"/>
  <c r="F134" i="663"/>
  <c r="AZ68" i="663"/>
  <c r="X68" i="663"/>
  <c r="DF135" i="663"/>
  <c r="DJ135" i="663"/>
  <c r="DT208" i="663"/>
  <c r="L135" i="663"/>
  <c r="CM208" i="663"/>
  <c r="DO135" i="663"/>
  <c r="DS135" i="663"/>
  <c r="F208" i="663"/>
  <c r="DS208" i="663"/>
  <c r="DL136" i="663"/>
  <c r="AD136" i="663"/>
  <c r="AP69" i="663"/>
  <c r="CE136" i="663"/>
  <c r="U136" i="663"/>
  <c r="BA62" i="663"/>
  <c r="BT136" i="663"/>
  <c r="DU209" i="663"/>
  <c r="V70" i="726"/>
  <c r="BA67" i="663"/>
  <c r="AG69" i="663"/>
  <c r="AM209" i="663"/>
  <c r="N70" i="726" a="1"/>
  <c r="BX209" i="663"/>
  <c r="BC209" i="663"/>
  <c r="DC209" i="663"/>
  <c r="BT207" i="663"/>
  <c r="L68" i="726" a="1"/>
  <c r="AZ50" i="663"/>
  <c r="BA208" i="663"/>
  <c r="DE208" i="663"/>
  <c r="BH208" i="663"/>
  <c r="DE136" i="663"/>
  <c r="CB136" i="663"/>
  <c r="BJ136" i="663"/>
  <c r="BH209" i="663"/>
  <c r="AI207" i="663"/>
  <c r="BB135" i="663"/>
  <c r="BI134" i="663"/>
  <c r="AN208" i="663"/>
  <c r="CR134" i="663"/>
  <c r="BG134" i="663"/>
  <c r="J207" i="663"/>
  <c r="Z68" i="663"/>
  <c r="R135" i="663"/>
  <c r="BE208" i="663"/>
  <c r="BD208" i="663"/>
  <c r="DP135" i="663"/>
  <c r="CT208" i="663"/>
  <c r="AU68" i="663"/>
  <c r="CR135" i="663"/>
  <c r="BS135" i="663"/>
  <c r="AE208" i="663"/>
  <c r="AB208" i="663"/>
  <c r="AP68" i="663"/>
  <c r="W136" i="663"/>
  <c r="CK136" i="663"/>
  <c r="CS136" i="663"/>
  <c r="Q70" i="726"/>
  <c r="BA136" i="663"/>
  <c r="BA46" i="663"/>
  <c r="BP136" i="663"/>
  <c r="DG209" i="663"/>
  <c r="M69" i="663"/>
  <c r="BA51" i="663"/>
  <c r="BA64" i="663"/>
  <c r="CU136" i="663"/>
  <c r="BU209" i="663"/>
  <c r="BF209" i="663"/>
  <c r="H69" i="663"/>
  <c r="AY69" i="663"/>
  <c r="CF136" i="663"/>
  <c r="AS69" i="663"/>
  <c r="DQ136" i="663"/>
  <c r="V69" i="663"/>
  <c r="DN136" i="663"/>
  <c r="CU209" i="663"/>
  <c r="AU69" i="663"/>
  <c r="P136" i="663"/>
  <c r="DI207" i="663"/>
  <c r="AY207" i="663"/>
  <c r="DC208" i="663"/>
  <c r="DW135" i="663"/>
  <c r="AU209" i="663"/>
  <c r="AZ49" i="663"/>
  <c r="AE68" i="663"/>
  <c r="DN208" i="663"/>
  <c r="DV135" i="663"/>
  <c r="BV135" i="663"/>
  <c r="CR208" i="663"/>
  <c r="AT68" i="663"/>
  <c r="AJ209" i="663"/>
  <c r="CT209" i="663"/>
  <c r="O209" i="663"/>
  <c r="BP209" i="663"/>
  <c r="BA209" i="663"/>
  <c r="DH136" i="663"/>
  <c r="BB209" i="663"/>
  <c r="CF209" i="663"/>
  <c r="AN136" i="663"/>
  <c r="AS209" i="663"/>
  <c r="CL209" i="663"/>
  <c r="CP209" i="663"/>
  <c r="H209" i="663"/>
  <c r="BI209" i="663"/>
  <c r="AB136" i="663"/>
  <c r="Q69" i="663"/>
  <c r="CJ209" i="663"/>
  <c r="DB136" i="663"/>
  <c r="DB209" i="663"/>
  <c r="M209" i="663"/>
  <c r="CV207" i="663"/>
  <c r="BB134" i="663"/>
  <c r="P135" i="663"/>
  <c r="CQ135" i="663"/>
  <c r="DQ208" i="663"/>
  <c r="CM135" i="663"/>
  <c r="DO136" i="663"/>
  <c r="DD136" i="663"/>
  <c r="AF69" i="663"/>
  <c r="G209" i="663"/>
  <c r="BG209" i="663"/>
  <c r="BA53" i="663"/>
  <c r="O136" i="663"/>
  <c r="DW209" i="663"/>
  <c r="BA69" i="663"/>
  <c r="AH209" i="663"/>
  <c r="CH136" i="663"/>
  <c r="N209" i="663"/>
  <c r="BR209" i="663"/>
  <c r="BY136" i="663"/>
  <c r="BA48" i="663"/>
  <c r="S209" i="663"/>
  <c r="AD209" i="663"/>
  <c r="Y69" i="663"/>
  <c r="F210" i="663"/>
  <c r="BO137" i="663"/>
  <c r="AV70" i="663"/>
  <c r="CB137" i="663"/>
  <c r="BL210" i="663"/>
  <c r="BF210" i="663"/>
  <c r="AX210" i="663"/>
  <c r="AV210" i="663"/>
  <c r="DQ137" i="663"/>
  <c r="N137" i="663"/>
  <c r="DP210" i="663"/>
  <c r="J71" i="726" a="1"/>
  <c r="CA137" i="663"/>
  <c r="DI137" i="663"/>
  <c r="U137" i="663"/>
  <c r="AL137" i="663"/>
  <c r="DB210" i="663"/>
  <c r="AA210" i="663"/>
  <c r="BZ210" i="663"/>
  <c r="AV137" i="663"/>
  <c r="AY210" i="663"/>
  <c r="DW137" i="663"/>
  <c r="DL210" i="663"/>
  <c r="AZ70" i="663"/>
  <c r="CZ210" i="663"/>
  <c r="BA210" i="663"/>
  <c r="BS210" i="663"/>
  <c r="CR210" i="663"/>
  <c r="CE210" i="663"/>
  <c r="AE137" i="663"/>
  <c r="CC210" i="663"/>
  <c r="Z210" i="663"/>
  <c r="DG210" i="663"/>
  <c r="CY210" i="663"/>
  <c r="AR210" i="663"/>
  <c r="H137" i="663"/>
  <c r="P70" i="663"/>
  <c r="AU210" i="663"/>
  <c r="BI137" i="663"/>
  <c r="P210" i="663"/>
  <c r="BE210" i="663"/>
  <c r="I210" i="663"/>
  <c r="BB210" i="663"/>
  <c r="AJ210" i="663"/>
  <c r="AO137" i="663"/>
  <c r="AE210" i="663"/>
  <c r="AA137" i="663"/>
  <c r="DU137" i="663"/>
  <c r="DV210" i="663"/>
  <c r="BD210" i="663"/>
  <c r="AI137" i="663"/>
  <c r="AM70" i="663"/>
  <c r="CU137" i="663"/>
  <c r="DQ210" i="663"/>
  <c r="AF70" i="663"/>
  <c r="AP70" i="663"/>
  <c r="BG210" i="663"/>
  <c r="AZ210" i="663"/>
  <c r="F137" i="663"/>
  <c r="BW137" i="663"/>
  <c r="CY137" i="663"/>
  <c r="I137" i="663"/>
  <c r="Z137" i="663"/>
  <c r="S71" i="726"/>
  <c r="CH137" i="663"/>
  <c r="DG137" i="663"/>
  <c r="X210" i="663"/>
  <c r="CO210" i="663"/>
  <c r="BM208" i="663"/>
  <c r="AW69" i="663"/>
  <c r="AI134" i="663"/>
  <c r="BN134" i="663"/>
  <c r="AX208" i="663"/>
  <c r="BN135" i="663"/>
  <c r="V208" i="663"/>
  <c r="DR208" i="663"/>
  <c r="H68" i="663"/>
  <c r="DM209" i="663"/>
  <c r="W69" i="663"/>
  <c r="AN69" i="663"/>
  <c r="AI209" i="663"/>
  <c r="W70" i="726"/>
  <c r="T70" i="726" s="1"/>
  <c r="BA45" i="663"/>
  <c r="DG136" i="663"/>
  <c r="BO209" i="663"/>
  <c r="Y136" i="663"/>
  <c r="AI136" i="663"/>
  <c r="CE209" i="663"/>
  <c r="BQ136" i="663"/>
  <c r="AT69" i="663"/>
  <c r="BA52" i="663"/>
  <c r="AE209" i="663"/>
  <c r="DV209" i="663"/>
  <c r="AZ69" i="663"/>
  <c r="DV136" i="663"/>
  <c r="AE136" i="663"/>
  <c r="AV69" i="663"/>
  <c r="BA49" i="663"/>
  <c r="J135" i="663"/>
  <c r="CI208" i="663"/>
  <c r="O68" i="663"/>
  <c r="N69" i="726" a="1"/>
  <c r="CZ208" i="663"/>
  <c r="W68" i="663"/>
  <c r="G69" i="663"/>
  <c r="DI136" i="663"/>
  <c r="Z136" i="663"/>
  <c r="BT209" i="663"/>
  <c r="AQ69" i="663"/>
  <c r="AO209" i="663"/>
  <c r="DL209" i="663"/>
  <c r="CH209" i="663"/>
  <c r="BI136" i="663"/>
  <c r="I136" i="663"/>
  <c r="CZ136" i="663"/>
  <c r="AJ69" i="663"/>
  <c r="P209" i="663"/>
  <c r="BB137" i="663"/>
  <c r="DP137" i="663"/>
  <c r="V70" i="663"/>
  <c r="T70" i="663"/>
  <c r="U71" i="726"/>
  <c r="AS70" i="663"/>
  <c r="AN70" i="663"/>
  <c r="BW210" i="663"/>
  <c r="BP137" i="663"/>
  <c r="DK137" i="663"/>
  <c r="CC137" i="663"/>
  <c r="AT70" i="663"/>
  <c r="AJ70" i="663"/>
  <c r="CM137" i="663"/>
  <c r="CG137" i="663"/>
  <c r="CV137" i="663"/>
  <c r="BJ137" i="663"/>
  <c r="CN137" i="663"/>
  <c r="L70" i="663"/>
  <c r="DA137" i="663"/>
  <c r="DO137" i="663"/>
  <c r="AH210" i="663"/>
  <c r="W71" i="726"/>
  <c r="K210" i="663"/>
  <c r="AN137" i="663"/>
  <c r="N71" i="726" a="1"/>
  <c r="AK210" i="663"/>
  <c r="R70" i="663"/>
  <c r="BS137" i="663"/>
  <c r="CD210" i="663"/>
  <c r="BH210" i="663"/>
  <c r="DD210" i="663"/>
  <c r="DS210" i="663"/>
  <c r="AT210" i="663"/>
  <c r="CW137" i="663"/>
  <c r="AF137" i="663"/>
  <c r="Q71" i="726"/>
  <c r="DR137" i="663"/>
  <c r="CF137" i="663"/>
  <c r="AM137" i="663"/>
  <c r="AG210" i="663"/>
  <c r="P71" i="726"/>
  <c r="CX137" i="663"/>
  <c r="L68" i="663"/>
  <c r="M207" i="663"/>
  <c r="N134" i="663"/>
  <c r="AN135" i="663"/>
  <c r="AM208" i="663"/>
  <c r="DE135" i="663"/>
  <c r="AB68" i="663"/>
  <c r="N135" i="663"/>
  <c r="DA209" i="663"/>
  <c r="AQ136" i="663"/>
  <c r="AC209" i="663"/>
  <c r="DO209" i="663"/>
  <c r="DQ209" i="663"/>
  <c r="AC136" i="663"/>
  <c r="I209" i="663"/>
  <c r="AX209" i="663"/>
  <c r="BD209" i="663"/>
  <c r="J209" i="663"/>
  <c r="AY136" i="663"/>
  <c r="AB209" i="663"/>
  <c r="AQ209" i="663"/>
  <c r="L69" i="663"/>
  <c r="N136" i="663"/>
  <c r="AW209" i="663"/>
  <c r="BE136" i="663"/>
  <c r="AB69" i="663"/>
  <c r="CD209" i="663"/>
  <c r="CN136" i="663"/>
  <c r="DJ136" i="663"/>
  <c r="V136" i="663"/>
  <c r="AR69" i="663"/>
  <c r="BA43" i="663"/>
  <c r="AZ42" i="663"/>
  <c r="AD134" i="663"/>
  <c r="T68" i="663"/>
  <c r="BO135" i="663"/>
  <c r="AX68" i="663"/>
  <c r="CG208" i="663"/>
  <c r="AH136" i="663"/>
  <c r="BA59" i="663"/>
  <c r="L136" i="663"/>
  <c r="AG136" i="663"/>
  <c r="BE209" i="663"/>
  <c r="F69" i="663"/>
  <c r="R69" i="663"/>
  <c r="CK209" i="663"/>
  <c r="AE69" i="663"/>
  <c r="DS136" i="663"/>
  <c r="X69" i="663"/>
  <c r="AL209" i="663"/>
  <c r="F136" i="663"/>
  <c r="BY209" i="663"/>
  <c r="BW136" i="663"/>
  <c r="AL136" i="663"/>
  <c r="CG209" i="663"/>
  <c r="P137" i="663"/>
  <c r="BD137" i="663"/>
  <c r="J70" i="663"/>
  <c r="AZ137" i="663"/>
  <c r="DN210" i="663"/>
  <c r="AR70" i="663"/>
  <c r="CG210" i="663"/>
  <c r="BY210" i="663"/>
  <c r="CP137" i="663"/>
  <c r="K70" i="663"/>
  <c r="DM210" i="663"/>
  <c r="Z70" i="663"/>
  <c r="F70" i="663"/>
  <c r="AI210" i="663"/>
  <c r="AR137" i="663"/>
  <c r="CO137" i="663"/>
  <c r="BC137" i="663"/>
  <c r="Y210" i="663"/>
  <c r="T210" i="663"/>
  <c r="CX210" i="663"/>
  <c r="DV137" i="663"/>
  <c r="L137" i="663"/>
  <c r="BR210" i="663"/>
  <c r="AX70" i="663"/>
  <c r="AH137" i="663"/>
  <c r="CQ210" i="663"/>
  <c r="CI210" i="663"/>
  <c r="DA210" i="663"/>
  <c r="H70" i="663"/>
  <c r="BN137" i="663"/>
  <c r="DF210" i="663"/>
  <c r="BF137" i="663"/>
  <c r="DR210" i="663"/>
  <c r="K71" i="726" a="1"/>
  <c r="V71" i="726"/>
  <c r="O210" i="663"/>
  <c r="J137" i="663"/>
  <c r="CR137" i="663"/>
  <c r="AW137" i="663"/>
  <c r="R71" i="726"/>
  <c r="AK70" i="663"/>
  <c r="DI210" i="663"/>
  <c r="AM210" i="663"/>
  <c r="AA70" i="663"/>
  <c r="H210" i="663"/>
  <c r="AH70" i="663"/>
  <c r="AE70" i="663"/>
  <c r="U210" i="663"/>
  <c r="AY137" i="663"/>
  <c r="Q70" i="663"/>
  <c r="BX210" i="663"/>
  <c r="BQ210" i="663"/>
  <c r="CT137" i="663"/>
  <c r="CS137" i="663"/>
  <c r="DW210" i="663"/>
  <c r="DM137" i="663"/>
  <c r="CH210" i="663"/>
  <c r="DS137" i="663"/>
  <c r="DL137" i="663"/>
  <c r="BM137" i="663"/>
  <c r="N210" i="663"/>
  <c r="DB137" i="663"/>
  <c r="Q137" i="663"/>
  <c r="AD210" i="663"/>
  <c r="G210" i="663"/>
  <c r="AT137" i="663"/>
  <c r="DU210" i="663"/>
  <c r="AQ70" i="663"/>
  <c r="AJ137" i="663"/>
  <c r="AP210" i="663"/>
  <c r="AQ210" i="663"/>
  <c r="AW210" i="663"/>
  <c r="Y137" i="663"/>
  <c r="K137" i="663"/>
  <c r="CF210" i="663"/>
  <c r="DE210" i="663"/>
  <c r="V137" i="663"/>
  <c r="AO70" i="663"/>
  <c r="V210" i="663"/>
  <c r="W137" i="663"/>
  <c r="BU210" i="663"/>
  <c r="CU210" i="663"/>
  <c r="AF68" i="663"/>
  <c r="AF207" i="663"/>
  <c r="P67" i="663"/>
  <c r="AQ135" i="663"/>
  <c r="CZ135" i="663"/>
  <c r="AK68" i="663"/>
  <c r="AQ68" i="663"/>
  <c r="K69" i="726" a="1"/>
  <c r="G135" i="663"/>
  <c r="CI136" i="663"/>
  <c r="AJ136" i="663"/>
  <c r="CC209" i="663"/>
  <c r="BA50" i="663"/>
  <c r="DU136" i="663"/>
  <c r="Z69" i="663"/>
  <c r="CM209" i="663"/>
  <c r="AM69" i="663"/>
  <c r="BR136" i="663"/>
  <c r="O69" i="663"/>
  <c r="CV136" i="663"/>
  <c r="BM136" i="663"/>
  <c r="CX136" i="663"/>
  <c r="BA66" i="663"/>
  <c r="DF136" i="663"/>
  <c r="T209" i="663"/>
  <c r="DP209" i="663"/>
  <c r="P69" i="663"/>
  <c r="S69" i="663"/>
  <c r="N208" i="663"/>
  <c r="CA134" i="663"/>
  <c r="AH68" i="663"/>
  <c r="O69" i="726"/>
  <c r="AI135" i="663"/>
  <c r="DD208" i="663"/>
  <c r="U209" i="663"/>
  <c r="BU136" i="663"/>
  <c r="X136" i="663"/>
  <c r="AV136" i="663"/>
  <c r="CV209" i="663"/>
  <c r="BA47" i="663"/>
  <c r="BA65" i="663"/>
  <c r="BJ209" i="663"/>
  <c r="CZ209" i="663"/>
  <c r="DC136" i="663"/>
  <c r="CT136" i="663"/>
  <c r="BA55" i="663"/>
  <c r="I69" i="663"/>
  <c r="DT209" i="663"/>
  <c r="DD137" i="663"/>
  <c r="AQ137" i="663"/>
  <c r="AD70" i="663"/>
  <c r="AX137" i="663"/>
  <c r="DE137" i="663"/>
  <c r="O71" i="726"/>
  <c r="Y70" i="663"/>
  <c r="AC210" i="663"/>
  <c r="DT137" i="663"/>
  <c r="BL137" i="663"/>
  <c r="U70" i="663"/>
  <c r="N70" i="663"/>
  <c r="BT137" i="663"/>
  <c r="BZ137" i="663"/>
  <c r="AI70" i="663"/>
  <c r="DF137" i="663"/>
  <c r="BA70" i="663"/>
  <c r="AG70" i="663"/>
  <c r="CS210" i="663"/>
  <c r="BK137" i="663"/>
  <c r="AB70" i="663"/>
  <c r="BI210" i="663"/>
  <c r="CA210" i="663"/>
  <c r="G70" i="663"/>
  <c r="I70" i="663"/>
  <c r="CE137" i="663"/>
  <c r="AY70" i="663"/>
  <c r="BC210" i="663"/>
  <c r="DC210" i="663"/>
  <c r="AN210" i="663"/>
  <c r="BU137" i="663"/>
  <c r="CI137" i="663"/>
  <c r="Q210" i="663"/>
  <c r="S210" i="663"/>
  <c r="DO210" i="663"/>
  <c r="AG137" i="663"/>
  <c r="O70" i="663"/>
  <c r="CB210" i="663"/>
  <c r="BK210" i="663"/>
  <c r="CZ137" i="663"/>
  <c r="DJ210" i="663"/>
  <c r="CK210" i="663"/>
  <c r="CJ137" i="663"/>
  <c r="BP210" i="663"/>
  <c r="CW210" i="663"/>
  <c r="BE137" i="663"/>
  <c r="BO210" i="663"/>
  <c r="CQ137" i="663"/>
  <c r="BX137" i="663"/>
  <c r="G137" i="663"/>
  <c r="AB210" i="663"/>
  <c r="DC137" i="663"/>
  <c r="AD137" i="663"/>
  <c r="S137" i="663"/>
  <c r="AU137" i="663"/>
  <c r="AS137" i="663"/>
  <c r="O137" i="663"/>
  <c r="AC137" i="663"/>
  <c r="X137" i="663"/>
  <c r="CT210" i="663"/>
  <c r="L210" i="663"/>
  <c r="BG137" i="663"/>
  <c r="CL137" i="663"/>
  <c r="DJ137" i="663"/>
  <c r="AB137" i="663"/>
  <c r="BY137" i="663"/>
  <c r="M70" i="663"/>
  <c r="L71" i="726" a="1"/>
  <c r="CK137" i="663"/>
  <c r="BM210" i="663"/>
  <c r="AL210" i="663"/>
  <c r="R137" i="663"/>
  <c r="AW70" i="663"/>
  <c r="DK210" i="663"/>
  <c r="W70" i="663"/>
  <c r="BA137" i="663"/>
  <c r="CJ210" i="663"/>
  <c r="AF210" i="663"/>
  <c r="CM210" i="663"/>
  <c r="BT210" i="663"/>
  <c r="CD137" i="663"/>
  <c r="AC70" i="663"/>
  <c r="BH137" i="663"/>
  <c r="BR137" i="663"/>
  <c r="BN210" i="663"/>
  <c r="T137" i="663"/>
  <c r="AO210" i="663"/>
  <c r="BV137" i="663"/>
  <c r="AU70" i="663"/>
  <c r="DN137" i="663"/>
  <c r="X70" i="663"/>
  <c r="R210" i="663"/>
  <c r="DT210" i="663"/>
  <c r="CP210" i="663"/>
  <c r="AS210" i="663"/>
  <c r="CV210" i="663"/>
  <c r="W210" i="663"/>
  <c r="AL70" i="663"/>
  <c r="CL210" i="663"/>
  <c r="M137" i="663"/>
  <c r="DH210" i="663"/>
  <c r="M210" i="663"/>
  <c r="BV210" i="663"/>
  <c r="AK137" i="663"/>
  <c r="S70" i="663"/>
  <c r="AP137" i="663"/>
  <c r="J210" i="663"/>
  <c r="DH137" i="663"/>
  <c r="BQ137" i="663"/>
  <c r="BJ210" i="663"/>
  <c r="CN210" i="663"/>
  <c r="AY211" i="663"/>
  <c r="DD211" i="663"/>
  <c r="DI138" i="663"/>
  <c r="X71" i="663"/>
  <c r="AY71" i="663"/>
  <c r="DQ138" i="663"/>
  <c r="AA71" i="663"/>
  <c r="AG211" i="663"/>
  <c r="CT138" i="663"/>
  <c r="DP138" i="663"/>
  <c r="DC138" i="663"/>
  <c r="T71" i="726"/>
  <c r="CR138" i="663"/>
  <c r="DB138" i="663"/>
  <c r="CP138" i="663"/>
  <c r="AR138" i="663"/>
  <c r="CS211" i="663"/>
  <c r="CW138" i="663"/>
  <c r="BK138" i="663"/>
  <c r="AF71" i="663"/>
  <c r="BE138" i="663"/>
  <c r="AO138" i="663"/>
  <c r="AE138" i="663"/>
  <c r="BB55" i="663"/>
  <c r="M211" i="663"/>
  <c r="AK211" i="663"/>
  <c r="L71" i="663"/>
  <c r="R71" i="663"/>
  <c r="CQ138" i="663"/>
  <c r="BF138" i="663"/>
  <c r="AI138" i="663"/>
  <c r="BB48" i="663"/>
  <c r="AC71" i="663"/>
  <c r="DT211" i="663"/>
  <c r="AU138" i="663"/>
  <c r="AL211" i="663"/>
  <c r="Q138" i="663"/>
  <c r="DV138" i="663"/>
  <c r="AI211" i="663"/>
  <c r="BB58" i="663"/>
  <c r="BI211" i="663"/>
  <c r="AD71" i="663"/>
  <c r="U138" i="663"/>
  <c r="CE138" i="663"/>
  <c r="CZ138" i="663"/>
  <c r="CN211" i="663"/>
  <c r="BF211" i="663"/>
  <c r="DH211" i="663"/>
  <c r="BB52" i="663"/>
  <c r="AF211" i="663"/>
  <c r="DG211" i="663"/>
  <c r="DG138" i="663"/>
  <c r="DF211" i="663"/>
  <c r="BL138" i="663"/>
  <c r="AZ211" i="663"/>
  <c r="BT138" i="663"/>
  <c r="BN211" i="663"/>
  <c r="DB211" i="663"/>
  <c r="BB46" i="663"/>
  <c r="DS138" i="663"/>
  <c r="K211" i="663"/>
  <c r="CW211" i="663"/>
  <c r="CX138" i="663"/>
  <c r="AC138" i="663"/>
  <c r="AW138" i="663"/>
  <c r="BB64" i="663"/>
  <c r="AH211" i="663"/>
  <c r="K138" i="663"/>
  <c r="CA211" i="663"/>
  <c r="CJ211" i="663"/>
  <c r="DI211" i="663"/>
  <c r="M138" i="663"/>
  <c r="BB62" i="663"/>
  <c r="DA211" i="663"/>
  <c r="AF138" i="663"/>
  <c r="BP138" i="663"/>
  <c r="AX138" i="663"/>
  <c r="T211" i="663"/>
  <c r="BC211" i="663"/>
  <c r="Y211" i="663"/>
  <c r="BW138" i="663"/>
  <c r="AM211" i="663"/>
  <c r="T71" i="663"/>
  <c r="G138" i="663"/>
  <c r="BB51" i="663"/>
  <c r="AO71" i="663"/>
  <c r="AZ71" i="663"/>
  <c r="CI138" i="663"/>
  <c r="DP211" i="663"/>
  <c r="DV211" i="663"/>
  <c r="L138" i="663"/>
  <c r="CA138" i="663"/>
  <c r="AN71" i="663"/>
  <c r="CP211" i="663"/>
  <c r="AP138" i="663"/>
  <c r="CC138" i="663"/>
  <c r="S138" i="663"/>
  <c r="BM211" i="663"/>
  <c r="P211" i="663"/>
  <c r="AT71" i="663"/>
  <c r="CX211" i="663"/>
  <c r="R138" i="663"/>
  <c r="BB54" i="663"/>
  <c r="BB63" i="663"/>
  <c r="BA71" i="663"/>
  <c r="BX138" i="663"/>
  <c r="BK211" i="663"/>
  <c r="W138" i="663"/>
  <c r="BR211" i="663"/>
  <c r="T138" i="663"/>
  <c r="AS71" i="663"/>
  <c r="CH211" i="663"/>
  <c r="S211" i="663"/>
  <c r="P138" i="663"/>
  <c r="DF138" i="663"/>
  <c r="CG138" i="663"/>
  <c r="DW211" i="663"/>
  <c r="DN138" i="663"/>
  <c r="BB67" i="663"/>
  <c r="N211" i="663"/>
  <c r="BH211" i="663"/>
  <c r="AJ138" i="663"/>
  <c r="BA138" i="663"/>
  <c r="BL211" i="663"/>
  <c r="BB42" i="663"/>
  <c r="AE211" i="663"/>
  <c r="BP211" i="663"/>
  <c r="DJ138" i="663"/>
  <c r="CN138" i="663"/>
  <c r="AR71" i="663"/>
  <c r="AT211" i="663"/>
  <c r="CY211" i="663"/>
  <c r="BS138" i="663"/>
  <c r="O71" i="663"/>
  <c r="AD138" i="663"/>
  <c r="AB211" i="663"/>
  <c r="AR211" i="663"/>
  <c r="CF138" i="663"/>
  <c r="DE138" i="663"/>
  <c r="CL211" i="663"/>
  <c r="BV211" i="663"/>
  <c r="M71" i="663"/>
  <c r="DL211" i="663"/>
  <c r="CY138" i="663"/>
  <c r="BJ138" i="663"/>
  <c r="AO211" i="663"/>
  <c r="DK211" i="663"/>
  <c r="BA211" i="663"/>
  <c r="BB44" i="663"/>
  <c r="BO138" i="663"/>
  <c r="CQ211" i="663"/>
  <c r="I71" i="663"/>
  <c r="DL138" i="663"/>
  <c r="BB57" i="663"/>
  <c r="CS138" i="663"/>
  <c r="DT138" i="663"/>
  <c r="AK71" i="663"/>
  <c r="BG138" i="663"/>
  <c r="BD211" i="663"/>
  <c r="DM211" i="663"/>
  <c r="G211" i="663"/>
  <c r="BB60" i="663"/>
  <c r="CT211" i="663"/>
  <c r="AD211" i="663"/>
  <c r="DA138" i="663"/>
  <c r="AX211" i="663"/>
  <c r="N71" i="663"/>
  <c r="T68" i="726"/>
  <c r="L211" i="663"/>
  <c r="BM138" i="663"/>
  <c r="AV138" i="663"/>
  <c r="BB66" i="663"/>
  <c r="AA138" i="663"/>
  <c r="AQ138" i="663"/>
  <c r="AP211" i="663"/>
  <c r="R211" i="663"/>
  <c r="I211" i="663"/>
  <c r="BC138" i="663"/>
  <c r="DQ211" i="663"/>
  <c r="DE211" i="663"/>
  <c r="BZ211" i="663"/>
  <c r="CU211" i="663"/>
  <c r="S71" i="663"/>
  <c r="BB43" i="663"/>
  <c r="BW211" i="663"/>
  <c r="H138" i="663"/>
  <c r="BB138" i="663"/>
  <c r="AG71" i="663"/>
  <c r="Y138" i="663"/>
  <c r="CO211" i="663"/>
  <c r="DO211" i="663"/>
  <c r="U211" i="663"/>
  <c r="J71" i="663"/>
  <c r="CB211" i="663"/>
  <c r="DK138" i="663"/>
  <c r="P71" i="663"/>
  <c r="BB47" i="663"/>
  <c r="BI138" i="663"/>
  <c r="BO211" i="663"/>
  <c r="O138" i="663"/>
  <c r="AE71" i="663"/>
  <c r="CM211" i="663"/>
  <c r="U71" i="663"/>
  <c r="BD138" i="663"/>
  <c r="BB61" i="663"/>
  <c r="Z71" i="663"/>
  <c r="CG211" i="663"/>
  <c r="O211" i="663"/>
  <c r="CD211" i="663"/>
  <c r="DM138" i="663"/>
  <c r="Q211" i="663"/>
  <c r="CM138" i="663"/>
  <c r="AN138" i="663"/>
  <c r="DN211" i="663"/>
  <c r="CV211" i="663"/>
  <c r="CD138" i="663"/>
  <c r="BN138" i="663"/>
  <c r="AB138" i="663"/>
  <c r="W211" i="663"/>
  <c r="DH138" i="663"/>
  <c r="AQ71" i="663"/>
  <c r="BU138" i="663"/>
  <c r="AJ71" i="663"/>
  <c r="CI211" i="663"/>
  <c r="BU211" i="663"/>
  <c r="BQ211" i="663"/>
  <c r="DS211" i="663"/>
  <c r="AJ211" i="663"/>
  <c r="BH138" i="663"/>
  <c r="BB53" i="663"/>
  <c r="BB50" i="663"/>
  <c r="BX211" i="663"/>
  <c r="G71" i="663"/>
  <c r="N138" i="663"/>
  <c r="AV71" i="663"/>
  <c r="CL138" i="663"/>
  <c r="AA211" i="663"/>
  <c r="CR211" i="663"/>
  <c r="F138" i="663"/>
  <c r="BY138" i="663"/>
  <c r="BZ138" i="663"/>
  <c r="BY211" i="663"/>
  <c r="AZ138" i="663"/>
  <c r="BJ211" i="663"/>
  <c r="DJ211" i="663"/>
  <c r="Z211" i="663"/>
  <c r="CC211" i="663"/>
  <c r="CU138" i="663"/>
  <c r="CF211" i="663"/>
  <c r="AS138" i="663"/>
  <c r="AL71" i="663"/>
  <c r="CK211" i="663"/>
  <c r="AQ211" i="663"/>
  <c r="AX71" i="663"/>
  <c r="AV211" i="663"/>
  <c r="AK138" i="663"/>
  <c r="BB49" i="663"/>
  <c r="AT138" i="663"/>
  <c r="DU211" i="663"/>
  <c r="BS211" i="663"/>
  <c r="DU138" i="663"/>
  <c r="BG211" i="663"/>
  <c r="X138" i="663"/>
  <c r="BB71" i="663"/>
  <c r="BB45" i="663"/>
  <c r="CO138" i="663"/>
  <c r="BE211" i="663"/>
  <c r="AS211" i="663"/>
  <c r="J211" i="663"/>
  <c r="H71" i="663"/>
  <c r="CJ138" i="663"/>
  <c r="F71" i="663"/>
  <c r="V211" i="663"/>
  <c r="BT211" i="663"/>
  <c r="CE211" i="663"/>
  <c r="BB56" i="663"/>
  <c r="AC211" i="663"/>
  <c r="V71" i="663"/>
  <c r="CZ211" i="663"/>
  <c r="AY138" i="663"/>
  <c r="AL138" i="663"/>
  <c r="AG138" i="663"/>
  <c r="AH71" i="663"/>
  <c r="I138" i="663"/>
  <c r="J138" i="663"/>
  <c r="BB65" i="663"/>
  <c r="AW211" i="663"/>
  <c r="AU71" i="663"/>
  <c r="AM138" i="663"/>
  <c r="Q71" i="663"/>
  <c r="AI71" i="663"/>
  <c r="AB71" i="663"/>
  <c r="BB68" i="663"/>
  <c r="W71" i="663"/>
  <c r="DC211" i="663"/>
  <c r="DR211" i="663"/>
  <c r="H211" i="663"/>
  <c r="AM71" i="663"/>
  <c r="BB211" i="663"/>
  <c r="CB138" i="663"/>
  <c r="DR138" i="663"/>
  <c r="AH138" i="663"/>
  <c r="F211" i="663"/>
  <c r="CV138" i="663"/>
  <c r="BV138" i="663"/>
  <c r="DO138" i="663"/>
  <c r="Y71" i="663"/>
  <c r="AN211" i="663"/>
  <c r="AU211" i="663"/>
  <c r="BB59" i="663"/>
  <c r="Z138" i="663"/>
  <c r="CK138" i="663"/>
  <c r="K71" i="663"/>
  <c r="CH138" i="663"/>
  <c r="BB70" i="663"/>
  <c r="DD138" i="663"/>
  <c r="AW71" i="663"/>
  <c r="DW138" i="663"/>
  <c r="BR138" i="663"/>
  <c r="AP71" i="663"/>
  <c r="X211" i="663"/>
  <c r="V138" i="663"/>
  <c r="BQ138" i="663"/>
  <c r="BB69" i="663"/>
  <c r="BB41" i="663"/>
  <c r="AZ41" i="663"/>
  <c r="BA41" i="663"/>
  <c r="AZ90" i="663"/>
  <c r="AZ27" i="663"/>
  <c r="BA82" i="663"/>
  <c r="BB21" i="663"/>
  <c r="BA80" i="663"/>
  <c r="BA160" i="663"/>
  <c r="BB17" i="663"/>
  <c r="BB84" i="663"/>
  <c r="BA17" i="663"/>
  <c r="BB90" i="663"/>
  <c r="BB159" i="663"/>
  <c r="BA97" i="663"/>
  <c r="BA167" i="663"/>
  <c r="BA152" i="663"/>
  <c r="BA166" i="663"/>
  <c r="BB28" i="663"/>
  <c r="BA83" i="663"/>
  <c r="BA88" i="663"/>
  <c r="BA23" i="663"/>
  <c r="AZ95" i="663"/>
  <c r="AZ18" i="663"/>
  <c r="BB164" i="663"/>
  <c r="AZ170" i="663"/>
  <c r="BB157" i="663"/>
  <c r="BB163" i="663"/>
  <c r="BB91" i="663"/>
  <c r="BA78" i="663"/>
  <c r="BA11" i="663"/>
  <c r="BA12" i="663"/>
  <c r="AZ151" i="663"/>
  <c r="BB19" i="663"/>
  <c r="AZ92" i="663"/>
  <c r="BB153" i="663"/>
  <c r="AZ166" i="663"/>
  <c r="BB16" i="663"/>
  <c r="BA91" i="663"/>
  <c r="BA22" i="663"/>
  <c r="BB37" i="663"/>
  <c r="AZ91" i="663"/>
  <c r="BA164" i="663"/>
  <c r="BB25" i="663"/>
  <c r="AZ83" i="663"/>
  <c r="AZ17" i="663"/>
  <c r="BB27" i="663"/>
  <c r="BB31" i="663"/>
  <c r="BA28" i="663"/>
  <c r="AZ161" i="663"/>
  <c r="AZ159" i="663"/>
  <c r="AZ96" i="663"/>
  <c r="BB108" i="663"/>
  <c r="BB107" i="663"/>
  <c r="BB181" i="663"/>
  <c r="BB180" i="663"/>
  <c r="BB178" i="663"/>
  <c r="BB106" i="663"/>
  <c r="BB179" i="663"/>
  <c r="BB105" i="663"/>
  <c r="BB177" i="663"/>
  <c r="BB104" i="663"/>
  <c r="BB176" i="663"/>
  <c r="BB103" i="663"/>
  <c r="BB174" i="663"/>
  <c r="BB102" i="663"/>
  <c r="BB175" i="663"/>
  <c r="BB100" i="663"/>
  <c r="BB173" i="663"/>
  <c r="BB101" i="663"/>
  <c r="BB171" i="663"/>
  <c r="BB98" i="663"/>
  <c r="BB99" i="663"/>
  <c r="BB172" i="663"/>
  <c r="BA15" i="663"/>
  <c r="BB154" i="663"/>
  <c r="BA161" i="663"/>
  <c r="AZ87" i="663"/>
  <c r="BA86" i="663"/>
  <c r="AZ163" i="663"/>
  <c r="AZ26" i="663"/>
  <c r="BB24" i="663"/>
  <c r="AZ88" i="663"/>
  <c r="BB161" i="663"/>
  <c r="BB80" i="663"/>
  <c r="AZ19" i="663"/>
  <c r="AZ168" i="663"/>
  <c r="BB97" i="663"/>
  <c r="BA34" i="663"/>
  <c r="BA25" i="663"/>
  <c r="BB33" i="663"/>
  <c r="BA163" i="663"/>
  <c r="AZ40" i="663"/>
  <c r="BA90" i="663"/>
  <c r="BA92" i="663"/>
  <c r="BB162" i="663"/>
  <c r="BA20" i="663"/>
  <c r="BB78" i="663"/>
  <c r="AZ167" i="663"/>
  <c r="AZ93" i="663"/>
  <c r="BA79" i="663"/>
  <c r="BA94" i="663"/>
  <c r="BA87" i="663"/>
  <c r="BB32" i="663"/>
  <c r="AZ38" i="663"/>
  <c r="BA36" i="663"/>
  <c r="AZ165" i="663"/>
  <c r="BA32" i="663"/>
  <c r="AZ12" i="663"/>
  <c r="BA24" i="663"/>
  <c r="BA159" i="663"/>
  <c r="BA169" i="663"/>
  <c r="BA170" i="663"/>
  <c r="BA29" i="663"/>
  <c r="BA37" i="663"/>
  <c r="BA96" i="663"/>
  <c r="BB156" i="663"/>
  <c r="BA39" i="663"/>
  <c r="BA162" i="663"/>
  <c r="BB88" i="663"/>
  <c r="BB39" i="663"/>
  <c r="AZ152" i="663"/>
  <c r="AZ158" i="663"/>
  <c r="AZ13" i="663"/>
  <c r="AZ162" i="663"/>
  <c r="BB18" i="663"/>
  <c r="BA157" i="663"/>
  <c r="BB152" i="663"/>
  <c r="AZ86" i="663"/>
  <c r="BA155" i="663"/>
  <c r="BA156" i="663"/>
  <c r="BB79" i="663"/>
  <c r="BA35" i="663"/>
  <c r="BA168" i="663"/>
  <c r="AZ169" i="663"/>
  <c r="BB14" i="663"/>
  <c r="BA10" i="663"/>
  <c r="AZ21" i="663"/>
  <c r="BB13" i="663"/>
  <c r="BB11" i="663"/>
  <c r="AZ81" i="663"/>
  <c r="BA84" i="663"/>
  <c r="AZ89" i="663"/>
  <c r="AZ32" i="663"/>
  <c r="AZ78" i="663"/>
  <c r="BA153" i="663"/>
  <c r="AZ11" i="663"/>
  <c r="AZ28" i="663"/>
  <c r="AZ25" i="663"/>
  <c r="BB86" i="663"/>
  <c r="BA19" i="663"/>
  <c r="AZ160" i="663"/>
  <c r="BA93" i="663"/>
  <c r="BB94" i="663"/>
  <c r="BB169" i="663"/>
  <c r="AZ33" i="663"/>
  <c r="BA158" i="663"/>
  <c r="AZ31" i="663"/>
  <c r="BB22" i="663"/>
  <c r="AZ30" i="663"/>
  <c r="BA21" i="663"/>
  <c r="BB15" i="663"/>
  <c r="BB12" i="663"/>
  <c r="AY151" i="663"/>
  <c r="BB29" i="663"/>
  <c r="BA165" i="663"/>
  <c r="BA30" i="663"/>
  <c r="BA40" i="663"/>
  <c r="AZ85" i="663"/>
  <c r="BB82" i="663"/>
  <c r="BB23" i="663"/>
  <c r="BB96" i="663"/>
  <c r="BB166" i="663"/>
  <c r="BA85" i="663"/>
  <c r="BB155" i="663"/>
  <c r="BB35" i="663"/>
  <c r="BA89" i="663"/>
  <c r="BA95" i="663"/>
  <c r="BB92" i="663"/>
  <c r="AZ156" i="663"/>
  <c r="AZ154" i="663"/>
  <c r="BB36" i="663"/>
  <c r="AZ23" i="663"/>
  <c r="BA151" i="663"/>
  <c r="BB170" i="663"/>
  <c r="BB93" i="663"/>
  <c r="BB95" i="663"/>
  <c r="AZ164" i="663"/>
  <c r="AZ84" i="663"/>
  <c r="BB26" i="663"/>
  <c r="AZ20" i="663"/>
  <c r="BA26" i="663"/>
  <c r="BB40" i="663"/>
  <c r="AZ24" i="663"/>
  <c r="BA38" i="663"/>
  <c r="AZ34" i="663"/>
  <c r="AZ14" i="663"/>
  <c r="AZ16" i="663"/>
  <c r="BB151" i="663"/>
  <c r="AZ15" i="663"/>
  <c r="BB158" i="663"/>
  <c r="BB89" i="663"/>
  <c r="AZ97" i="663"/>
  <c r="AZ153" i="663"/>
  <c r="AZ155" i="663"/>
  <c r="BB87" i="663"/>
  <c r="BB38" i="663"/>
  <c r="BA31" i="663"/>
  <c r="AZ80" i="663"/>
  <c r="AZ94" i="663"/>
  <c r="AZ22" i="663"/>
  <c r="AZ82" i="663"/>
  <c r="BA33" i="663"/>
  <c r="BA14" i="663"/>
  <c r="AZ79" i="663"/>
  <c r="AZ29" i="663"/>
  <c r="AZ37" i="663"/>
  <c r="BB81" i="663"/>
  <c r="BA18" i="663"/>
  <c r="BB83" i="663"/>
  <c r="BA27" i="663"/>
  <c r="BB165" i="663"/>
  <c r="BA154" i="663"/>
  <c r="AZ35" i="663"/>
  <c r="BA16" i="663"/>
  <c r="BB167" i="663"/>
  <c r="BA81" i="663"/>
  <c r="AZ36" i="663"/>
  <c r="BB85" i="663"/>
  <c r="BB30" i="663"/>
  <c r="BB168" i="663"/>
  <c r="AZ39" i="663"/>
  <c r="BB10" i="663"/>
  <c r="AZ157" i="663"/>
  <c r="BA13" i="663"/>
  <c r="BB34" i="663"/>
  <c r="AZ10" i="663"/>
  <c r="BB20" i="663"/>
  <c r="BB160" i="663"/>
  <c r="O6" i="726" l="1"/>
  <c r="P6" i="726"/>
  <c r="S6" i="726"/>
  <c r="R6" i="726"/>
  <c r="L71" i="726"/>
  <c r="K69" i="726"/>
  <c r="K71" i="726"/>
  <c r="X71" i="726"/>
  <c r="N71" i="726"/>
  <c r="I71" i="726" s="1"/>
  <c r="N69" i="726"/>
  <c r="I69" i="726" s="1"/>
  <c r="J71" i="726"/>
  <c r="X70" i="726"/>
  <c r="L68" i="726"/>
  <c r="N70" i="726"/>
  <c r="I70" i="726" s="1"/>
  <c r="K70" i="726"/>
  <c r="J69" i="726"/>
  <c r="M66" i="726"/>
  <c r="J70" i="726"/>
  <c r="J68" i="726"/>
  <c r="X68" i="726"/>
  <c r="L69" i="726"/>
  <c r="N68" i="726"/>
  <c r="I68" i="726" s="1"/>
  <c r="L70" i="726"/>
  <c r="X69" i="726"/>
  <c r="K68" i="726"/>
  <c r="AQ72" i="663"/>
  <c r="AA72" i="663"/>
  <c r="K72" i="663"/>
  <c r="AL72" i="663"/>
  <c r="V72" i="663"/>
  <c r="F72" i="663"/>
  <c r="BA72" i="663"/>
  <c r="AK72" i="663"/>
  <c r="U72" i="663"/>
  <c r="AN72" i="663"/>
  <c r="X72" i="663"/>
  <c r="H72" i="663"/>
  <c r="AM72" i="663"/>
  <c r="W72" i="663"/>
  <c r="G72" i="663"/>
  <c r="G73" i="663" s="1"/>
  <c r="AX72" i="663"/>
  <c r="AH72" i="663"/>
  <c r="R72" i="663"/>
  <c r="AW72" i="663"/>
  <c r="AG72" i="663"/>
  <c r="Q72" i="663"/>
  <c r="AZ72" i="663"/>
  <c r="AJ72" i="663"/>
  <c r="T72" i="663"/>
  <c r="AY72" i="663"/>
  <c r="AI72" i="663"/>
  <c r="S72" i="663"/>
  <c r="AT72" i="663"/>
  <c r="AD72" i="663"/>
  <c r="N72" i="663"/>
  <c r="AS72" i="663"/>
  <c r="AC72" i="663"/>
  <c r="M72" i="663"/>
  <c r="AV72" i="663"/>
  <c r="AF72" i="663"/>
  <c r="P72" i="663"/>
  <c r="AU72" i="663"/>
  <c r="AE72" i="663"/>
  <c r="O72" i="663"/>
  <c r="AP72" i="663"/>
  <c r="Z72" i="663"/>
  <c r="J72" i="663"/>
  <c r="AO72" i="663"/>
  <c r="Y72" i="663"/>
  <c r="I72" i="663"/>
  <c r="AR72" i="663"/>
  <c r="AB72" i="663"/>
  <c r="L72" i="663"/>
  <c r="BB72" i="663"/>
  <c r="BC9" i="663"/>
  <c r="AF212" i="663"/>
  <c r="AV212" i="663"/>
  <c r="BX212" i="663"/>
  <c r="BU212" i="663"/>
  <c r="AC212" i="663"/>
  <c r="CX139" i="663"/>
  <c r="BB139" i="663"/>
  <c r="DB212" i="663"/>
  <c r="BS212" i="663"/>
  <c r="BF212" i="663"/>
  <c r="BS139" i="663"/>
  <c r="BC65" i="663"/>
  <c r="Z212" i="663"/>
  <c r="BI212" i="663"/>
  <c r="AR212" i="663"/>
  <c r="BI139" i="663"/>
  <c r="AL139" i="663"/>
  <c r="BC56" i="663"/>
  <c r="CY139" i="663"/>
  <c r="AP212" i="663"/>
  <c r="BP139" i="663"/>
  <c r="BC63" i="663"/>
  <c r="AY212" i="663"/>
  <c r="L139" i="663"/>
  <c r="AB139" i="663"/>
  <c r="BC48" i="663"/>
  <c r="BD212" i="663"/>
  <c r="AW139" i="663"/>
  <c r="F139" i="663"/>
  <c r="V139" i="663"/>
  <c r="AJ139" i="663"/>
  <c r="BC67" i="663"/>
  <c r="BC68" i="663"/>
  <c r="T212" i="663"/>
  <c r="DC139" i="663"/>
  <c r="AZ139" i="663"/>
  <c r="R139" i="663"/>
  <c r="J139" i="663"/>
  <c r="CT139" i="663"/>
  <c r="CG139" i="663"/>
  <c r="CO212" i="663"/>
  <c r="BA139" i="663"/>
  <c r="CF139" i="663"/>
  <c r="BW139" i="663"/>
  <c r="DW212" i="663"/>
  <c r="BO212" i="663"/>
  <c r="AQ139" i="663"/>
  <c r="CJ212" i="663"/>
  <c r="CZ212" i="663"/>
  <c r="BF139" i="663"/>
  <c r="BC46" i="663"/>
  <c r="BQ212" i="663"/>
  <c r="AS212" i="663"/>
  <c r="CP212" i="663"/>
  <c r="BZ139" i="663"/>
  <c r="DG212" i="663"/>
  <c r="DG139" i="663"/>
  <c r="CW212" i="663"/>
  <c r="CW139" i="663"/>
  <c r="CP139" i="663"/>
  <c r="CE212" i="663"/>
  <c r="AE212" i="663"/>
  <c r="AS139" i="663"/>
  <c r="BC45" i="663"/>
  <c r="CI212" i="663"/>
  <c r="DJ139" i="663"/>
  <c r="AX212" i="663"/>
  <c r="AI212" i="663"/>
  <c r="AL212" i="663"/>
  <c r="AI139" i="663"/>
  <c r="DR212" i="663"/>
  <c r="O212" i="663"/>
  <c r="DJ212" i="663"/>
  <c r="BC50" i="663"/>
  <c r="AO212" i="663"/>
  <c r="DL139" i="663"/>
  <c r="AU212" i="663"/>
  <c r="AD212" i="663"/>
  <c r="N139" i="663"/>
  <c r="DS212" i="663"/>
  <c r="M139" i="663"/>
  <c r="DO139" i="663"/>
  <c r="H139" i="663"/>
  <c r="BH212" i="663"/>
  <c r="AJ212" i="663"/>
  <c r="CR139" i="663"/>
  <c r="CN139" i="663"/>
  <c r="DQ139" i="663"/>
  <c r="BN212" i="663"/>
  <c r="BK139" i="663"/>
  <c r="O139" i="663"/>
  <c r="R212" i="663"/>
  <c r="BC64" i="663"/>
  <c r="J212" i="663"/>
  <c r="DE212" i="663"/>
  <c r="DT139" i="663"/>
  <c r="G212" i="663"/>
  <c r="DU212" i="663"/>
  <c r="M68" i="726" a="1"/>
  <c r="BJ139" i="663"/>
  <c r="BM139" i="663"/>
  <c r="DM212" i="663"/>
  <c r="BE212" i="663"/>
  <c r="BC71" i="663"/>
  <c r="Z139" i="663"/>
  <c r="AP139" i="663"/>
  <c r="BR212" i="663"/>
  <c r="BG212" i="663"/>
  <c r="S212" i="663"/>
  <c r="CB212" i="663"/>
  <c r="BL139" i="663"/>
  <c r="BK212" i="663"/>
  <c r="AW212" i="663"/>
  <c r="I212" i="663"/>
  <c r="BV139" i="663"/>
  <c r="BC59" i="663"/>
  <c r="BA212" i="663"/>
  <c r="CM212" i="663"/>
  <c r="CM139" i="663"/>
  <c r="AY139" i="663"/>
  <c r="CS212" i="663"/>
  <c r="BC42" i="663"/>
  <c r="DF139" i="663"/>
  <c r="BC57" i="663"/>
  <c r="AE139" i="663"/>
  <c r="AG139" i="663"/>
  <c r="M70" i="726" a="1"/>
  <c r="CQ212" i="663"/>
  <c r="AK212" i="663"/>
  <c r="U139" i="663"/>
  <c r="CB139" i="663"/>
  <c r="BC43" i="663"/>
  <c r="BC52" i="663"/>
  <c r="DQ212" i="663"/>
  <c r="CS139" i="663"/>
  <c r="CH139" i="663"/>
  <c r="BC70" i="663"/>
  <c r="AZ212" i="663"/>
  <c r="CL139" i="663"/>
  <c r="BT139" i="663"/>
  <c r="BC54" i="663"/>
  <c r="BC49" i="663"/>
  <c r="AG212" i="663"/>
  <c r="AM139" i="663"/>
  <c r="DN139" i="663"/>
  <c r="DA212" i="663"/>
  <c r="DI212" i="663"/>
  <c r="BC60" i="663"/>
  <c r="CD212" i="663"/>
  <c r="CT212" i="663"/>
  <c r="X139" i="663"/>
  <c r="BC69" i="663"/>
  <c r="BW212" i="663"/>
  <c r="Q212" i="663"/>
  <c r="DP139" i="663"/>
  <c r="BM212" i="663"/>
  <c r="BC44" i="663"/>
  <c r="BD139" i="663"/>
  <c r="AM212" i="663"/>
  <c r="DD139" i="663"/>
  <c r="BH139" i="663"/>
  <c r="AQ212" i="663"/>
  <c r="CJ139" i="663"/>
  <c r="Y212" i="663"/>
  <c r="X212" i="663"/>
  <c r="Y139" i="663"/>
  <c r="U212" i="663"/>
  <c r="BO139" i="663"/>
  <c r="BC51" i="663"/>
  <c r="K212" i="663"/>
  <c r="BE139" i="663"/>
  <c r="CU212" i="663"/>
  <c r="I139" i="663"/>
  <c r="BY212" i="663"/>
  <c r="Q139" i="663"/>
  <c r="BG139" i="663"/>
  <c r="DE139" i="663"/>
  <c r="DU139" i="663"/>
  <c r="BB212" i="663"/>
  <c r="N212" i="663"/>
  <c r="DV212" i="663"/>
  <c r="CD139" i="663"/>
  <c r="AN139" i="663"/>
  <c r="CN212" i="663"/>
  <c r="W212" i="663"/>
  <c r="DH212" i="663"/>
  <c r="AF139" i="663"/>
  <c r="AH139" i="663"/>
  <c r="CH212" i="663"/>
  <c r="M212" i="663"/>
  <c r="AT139" i="663"/>
  <c r="L212" i="663"/>
  <c r="T69" i="726"/>
  <c r="M67" i="726" a="1"/>
  <c r="BN139" i="663"/>
  <c r="AR139" i="663"/>
  <c r="P212" i="663"/>
  <c r="BR139" i="663"/>
  <c r="BC55" i="663"/>
  <c r="AV139" i="663"/>
  <c r="BC139" i="663"/>
  <c r="DC212" i="663"/>
  <c r="AU139" i="663"/>
  <c r="BP212" i="663"/>
  <c r="CF212" i="663"/>
  <c r="DA139" i="663"/>
  <c r="CK212" i="663"/>
  <c r="AT212" i="663"/>
  <c r="BJ212" i="663"/>
  <c r="CA139" i="663"/>
  <c r="DK139" i="663"/>
  <c r="CA212" i="663"/>
  <c r="BC212" i="663"/>
  <c r="DL212" i="663"/>
  <c r="CV139" i="663"/>
  <c r="BC61" i="663"/>
  <c r="CC212" i="663"/>
  <c r="M71" i="726" a="1"/>
  <c r="CC139" i="663"/>
  <c r="AO139" i="663"/>
  <c r="AD139" i="663"/>
  <c r="BC53" i="663"/>
  <c r="DS139" i="663"/>
  <c r="AX139" i="663"/>
  <c r="P139" i="663"/>
  <c r="DI139" i="663"/>
  <c r="AC139" i="663"/>
  <c r="DP212" i="663"/>
  <c r="BC66" i="663"/>
  <c r="BQ139" i="663"/>
  <c r="CG212" i="663"/>
  <c r="AA212" i="663"/>
  <c r="K139" i="663"/>
  <c r="CR212" i="663"/>
  <c r="CE139" i="663"/>
  <c r="CU139" i="663"/>
  <c r="AN212" i="663"/>
  <c r="DW139" i="663"/>
  <c r="DH139" i="663"/>
  <c r="BU139" i="663"/>
  <c r="CK139" i="663"/>
  <c r="AH212" i="663"/>
  <c r="DM139" i="663"/>
  <c r="BC62" i="663"/>
  <c r="DB139" i="663"/>
  <c r="T139" i="663"/>
  <c r="BT212" i="663"/>
  <c r="DF212" i="663"/>
  <c r="CZ139" i="663"/>
  <c r="CQ139" i="663"/>
  <c r="BC47" i="663"/>
  <c r="CY212" i="663"/>
  <c r="DD212" i="663"/>
  <c r="DT212" i="663"/>
  <c r="CV212" i="663"/>
  <c r="V212" i="663"/>
  <c r="CX212" i="663"/>
  <c r="DN212" i="663"/>
  <c r="BZ212" i="663"/>
  <c r="H212" i="663"/>
  <c r="DV139" i="663"/>
  <c r="CL212" i="663"/>
  <c r="DK212" i="663"/>
  <c r="W139" i="663"/>
  <c r="AB212" i="663"/>
  <c r="CI139" i="663"/>
  <c r="BY139" i="663"/>
  <c r="F212" i="663"/>
  <c r="BV212" i="663"/>
  <c r="CO139" i="663"/>
  <c r="BC58" i="663"/>
  <c r="AK139" i="663"/>
  <c r="S139" i="663"/>
  <c r="AA139" i="663"/>
  <c r="DR139" i="663"/>
  <c r="BX139" i="663"/>
  <c r="BL212" i="663"/>
  <c r="G139" i="663"/>
  <c r="DO212" i="663"/>
  <c r="BC41" i="663"/>
  <c r="BC38" i="663"/>
  <c r="BC151" i="663"/>
  <c r="BC16" i="663"/>
  <c r="BC15" i="663"/>
  <c r="BC39" i="663"/>
  <c r="BC36" i="663"/>
  <c r="BC96" i="663"/>
  <c r="BC80" i="663"/>
  <c r="BC11" i="663"/>
  <c r="BC22" i="663"/>
  <c r="BC163" i="663"/>
  <c r="BC30" i="663"/>
  <c r="BC107" i="663"/>
  <c r="BC108" i="663"/>
  <c r="BC180" i="663"/>
  <c r="BC181" i="663"/>
  <c r="BC179" i="663"/>
  <c r="BC106" i="663"/>
  <c r="BC178" i="663"/>
  <c r="BC105" i="663"/>
  <c r="BC177" i="663"/>
  <c r="BC104" i="663"/>
  <c r="BC103" i="663"/>
  <c r="BC176" i="663"/>
  <c r="BC102" i="663"/>
  <c r="BC175" i="663"/>
  <c r="BC173" i="663"/>
  <c r="BC174" i="663"/>
  <c r="BC100" i="663"/>
  <c r="BC101" i="663"/>
  <c r="BC172" i="663"/>
  <c r="BC98" i="663"/>
  <c r="BC99" i="663"/>
  <c r="BC171" i="663"/>
  <c r="BC92" i="663"/>
  <c r="BC170" i="663"/>
  <c r="BC25" i="663"/>
  <c r="BC84" i="663"/>
  <c r="BC160" i="663"/>
  <c r="BC21" i="663"/>
  <c r="BC86" i="663"/>
  <c r="BC166" i="663"/>
  <c r="BC31" i="663"/>
  <c r="BC85" i="663"/>
  <c r="BC27" i="663"/>
  <c r="BC90" i="663"/>
  <c r="BC155" i="663"/>
  <c r="BC158" i="663"/>
  <c r="BC157" i="663"/>
  <c r="BC34" i="663"/>
  <c r="BC37" i="663"/>
  <c r="BC81" i="663"/>
  <c r="BC26" i="663"/>
  <c r="BC156" i="663"/>
  <c r="BC19" i="663"/>
  <c r="BC95" i="663"/>
  <c r="BC35" i="663"/>
  <c r="BC164" i="663"/>
  <c r="BC168" i="663"/>
  <c r="BC83" i="663"/>
  <c r="BC152" i="663"/>
  <c r="BC167" i="663"/>
  <c r="BC94" i="663"/>
  <c r="BC79" i="663"/>
  <c r="BC161" i="663"/>
  <c r="BC154" i="663"/>
  <c r="BC162" i="663"/>
  <c r="BC23" i="663"/>
  <c r="BC89" i="663"/>
  <c r="BC33" i="663"/>
  <c r="BC87" i="663"/>
  <c r="BC24" i="663"/>
  <c r="BC10" i="663"/>
  <c r="BC28" i="663"/>
  <c r="BC91" i="663"/>
  <c r="BC88" i="663"/>
  <c r="BC14" i="663"/>
  <c r="BC169" i="663"/>
  <c r="BC82" i="663"/>
  <c r="BC165" i="663"/>
  <c r="BC40" i="663"/>
  <c r="BC78" i="663"/>
  <c r="BC18" i="663"/>
  <c r="BC153" i="663"/>
  <c r="BC12" i="663"/>
  <c r="BC17" i="663"/>
  <c r="BC159" i="663"/>
  <c r="BC29" i="663"/>
  <c r="BC97" i="663"/>
  <c r="BC32" i="663"/>
  <c r="BC13" i="663"/>
  <c r="BC20" i="663"/>
  <c r="BC93" i="663"/>
  <c r="K6" i="726" l="1"/>
  <c r="J6" i="726"/>
  <c r="L6" i="726"/>
  <c r="M67" i="726"/>
  <c r="M70" i="726"/>
  <c r="M68" i="726"/>
  <c r="M71" i="726"/>
  <c r="BC213" i="663"/>
  <c r="P213" i="663"/>
  <c r="AF213" i="663"/>
  <c r="AV213" i="663"/>
  <c r="I213" i="663"/>
  <c r="Y213" i="663"/>
  <c r="AO213" i="663"/>
  <c r="N213" i="663"/>
  <c r="AD213" i="663"/>
  <c r="AT213" i="663"/>
  <c r="S213" i="663"/>
  <c r="AI213" i="663"/>
  <c r="AY213" i="663"/>
  <c r="T213" i="663"/>
  <c r="AJ213" i="663"/>
  <c r="AZ213" i="663"/>
  <c r="M213" i="663"/>
  <c r="AC213" i="663"/>
  <c r="AS213" i="663"/>
  <c r="R213" i="663"/>
  <c r="AH213" i="663"/>
  <c r="AX213" i="663"/>
  <c r="G213" i="663"/>
  <c r="W213" i="663"/>
  <c r="AM213" i="663"/>
  <c r="H213" i="663"/>
  <c r="X213" i="663"/>
  <c r="AN213" i="663"/>
  <c r="Q213" i="663"/>
  <c r="AG213" i="663"/>
  <c r="AW213" i="663"/>
  <c r="V213" i="663"/>
  <c r="AL213" i="663"/>
  <c r="BB213" i="663"/>
  <c r="K213" i="663"/>
  <c r="AA213" i="663"/>
  <c r="AQ213" i="663"/>
  <c r="L213" i="663"/>
  <c r="AB213" i="663"/>
  <c r="AR213" i="663"/>
  <c r="U213" i="663"/>
  <c r="AK213" i="663"/>
  <c r="BA213" i="663"/>
  <c r="J213" i="663"/>
  <c r="Z213" i="663"/>
  <c r="AP213" i="663"/>
  <c r="O213" i="663"/>
  <c r="AE213" i="663"/>
  <c r="AU213" i="663"/>
  <c r="F213" i="663"/>
  <c r="F214" i="663" s="1"/>
  <c r="BC140" i="663"/>
  <c r="P140" i="663"/>
  <c r="AF140" i="663"/>
  <c r="AV140" i="663"/>
  <c r="I140" i="663"/>
  <c r="Y140" i="663"/>
  <c r="AO140" i="663"/>
  <c r="N140" i="663"/>
  <c r="AD140" i="663"/>
  <c r="AT140" i="663"/>
  <c r="S140" i="663"/>
  <c r="AI140" i="663"/>
  <c r="AY140" i="663"/>
  <c r="T140" i="663"/>
  <c r="AJ140" i="663"/>
  <c r="AZ140" i="663"/>
  <c r="M140" i="663"/>
  <c r="AC140" i="663"/>
  <c r="AS140" i="663"/>
  <c r="R140" i="663"/>
  <c r="AH140" i="663"/>
  <c r="AX140" i="663"/>
  <c r="G140" i="663"/>
  <c r="G141" i="663" s="1"/>
  <c r="W140" i="663"/>
  <c r="AM140" i="663"/>
  <c r="H140" i="663"/>
  <c r="X140" i="663"/>
  <c r="AN140" i="663"/>
  <c r="Q140" i="663"/>
  <c r="AG140" i="663"/>
  <c r="AW140" i="663"/>
  <c r="V140" i="663"/>
  <c r="AL140" i="663"/>
  <c r="BB140" i="663"/>
  <c r="K140" i="663"/>
  <c r="AA140" i="663"/>
  <c r="AQ140" i="663"/>
  <c r="L140" i="663"/>
  <c r="AB140" i="663"/>
  <c r="AR140" i="663"/>
  <c r="U140" i="663"/>
  <c r="AK140" i="663"/>
  <c r="BA140" i="663"/>
  <c r="J140" i="663"/>
  <c r="Z140" i="663"/>
  <c r="AP140" i="663"/>
  <c r="O140" i="663"/>
  <c r="AE140" i="663"/>
  <c r="AU140" i="663"/>
  <c r="F140" i="663"/>
  <c r="H73" i="663"/>
  <c r="BC72" i="663"/>
  <c r="BD9" i="663"/>
  <c r="BD57" i="663"/>
  <c r="BD49" i="663"/>
  <c r="BD61" i="663"/>
  <c r="BD50" i="663"/>
  <c r="BD58" i="663"/>
  <c r="BD48" i="663"/>
  <c r="BD53" i="663"/>
  <c r="BD44" i="663"/>
  <c r="M69" i="726" a="1"/>
  <c r="BD55" i="663"/>
  <c r="BD62" i="663"/>
  <c r="BD54" i="663"/>
  <c r="BD71" i="663"/>
  <c r="BD63" i="663"/>
  <c r="BD59" i="663"/>
  <c r="BD64" i="663"/>
  <c r="BD68" i="663"/>
  <c r="BD52" i="663"/>
  <c r="BD56" i="663"/>
  <c r="BD69" i="663"/>
  <c r="BD45" i="663"/>
  <c r="BD51" i="663"/>
  <c r="BD46" i="663"/>
  <c r="BD47" i="663"/>
  <c r="BD67" i="663"/>
  <c r="BD70" i="663"/>
  <c r="BD65" i="663"/>
  <c r="BD60" i="663"/>
  <c r="BD42" i="663"/>
  <c r="BD43" i="663"/>
  <c r="BD66" i="663"/>
  <c r="BD41" i="663"/>
  <c r="BD161" i="663"/>
  <c r="BD169" i="663"/>
  <c r="BD96" i="663"/>
  <c r="BD20" i="663"/>
  <c r="BD91" i="663"/>
  <c r="BD158" i="663"/>
  <c r="BD94" i="663"/>
  <c r="BD86" i="663"/>
  <c r="BD85" i="663"/>
  <c r="BD87" i="663"/>
  <c r="BD29" i="663"/>
  <c r="BD153" i="663"/>
  <c r="BD23" i="663"/>
  <c r="BD157" i="663"/>
  <c r="BD154" i="663"/>
  <c r="BD79" i="663"/>
  <c r="BD32" i="663"/>
  <c r="BD15" i="663"/>
  <c r="BD89" i="663"/>
  <c r="BD36" i="663"/>
  <c r="BD80" i="663"/>
  <c r="BD27" i="663"/>
  <c r="BD11" i="663"/>
  <c r="BD10" i="663"/>
  <c r="BD83" i="663"/>
  <c r="BD81" i="663"/>
  <c r="BD164" i="663"/>
  <c r="BD19" i="663"/>
  <c r="BD160" i="663"/>
  <c r="BD88" i="663"/>
  <c r="BD78" i="663"/>
  <c r="BD155" i="663"/>
  <c r="BD107" i="663"/>
  <c r="BD181" i="663"/>
  <c r="BD180" i="663"/>
  <c r="BD108" i="663"/>
  <c r="BD179" i="663"/>
  <c r="BD178" i="663"/>
  <c r="BD106" i="663"/>
  <c r="BD105" i="663"/>
  <c r="BD177" i="663"/>
  <c r="BD104" i="663"/>
  <c r="BD103" i="663"/>
  <c r="BD176" i="663"/>
  <c r="BD175" i="663"/>
  <c r="BD173" i="663"/>
  <c r="BD102" i="663"/>
  <c r="BD101" i="663"/>
  <c r="BD174" i="663"/>
  <c r="BD100" i="663"/>
  <c r="BD172" i="663"/>
  <c r="BD171" i="663"/>
  <c r="BD99" i="663"/>
  <c r="BD98" i="663"/>
  <c r="BD33" i="663"/>
  <c r="BD163" i="663"/>
  <c r="BD170" i="663"/>
  <c r="BD95" i="663"/>
  <c r="BD14" i="663"/>
  <c r="BD92" i="663"/>
  <c r="BD159" i="663"/>
  <c r="BD156" i="663"/>
  <c r="BD152" i="663"/>
  <c r="BD22" i="663"/>
  <c r="BD97" i="663"/>
  <c r="BD21" i="663"/>
  <c r="BD24" i="663"/>
  <c r="BD17" i="663"/>
  <c r="BD38" i="663"/>
  <c r="BD28" i="663"/>
  <c r="BD168" i="663"/>
  <c r="BD35" i="663"/>
  <c r="BD25" i="663"/>
  <c r="BD30" i="663"/>
  <c r="BD165" i="663"/>
  <c r="BD31" i="663"/>
  <c r="BD93" i="663"/>
  <c r="BD84" i="663"/>
  <c r="BD167" i="663"/>
  <c r="BD162" i="663"/>
  <c r="BD34" i="663"/>
  <c r="BD37" i="663"/>
  <c r="BD12" i="663"/>
  <c r="BD166" i="663"/>
  <c r="BD16" i="663"/>
  <c r="BD26" i="663"/>
  <c r="BD90" i="663"/>
  <c r="BD82" i="663"/>
  <c r="BD40" i="663"/>
  <c r="BD39" i="663"/>
  <c r="BD13" i="663"/>
  <c r="BD18" i="663"/>
  <c r="I73" i="663" l="1"/>
  <c r="M69" i="726"/>
  <c r="G214" i="663"/>
  <c r="H141" i="663"/>
  <c r="I141" i="663" s="1"/>
  <c r="J141" i="663" s="1"/>
  <c r="K141" i="663" s="1"/>
  <c r="L141" i="663" s="1"/>
  <c r="M141" i="663" s="1"/>
  <c r="N141" i="663" s="1"/>
  <c r="O141" i="663" s="1"/>
  <c r="P141" i="663" s="1"/>
  <c r="Q141" i="663" s="1"/>
  <c r="R141" i="663" s="1"/>
  <c r="S141" i="663" s="1"/>
  <c r="T141" i="663" s="1"/>
  <c r="U141" i="663" s="1"/>
  <c r="V141" i="663" s="1"/>
  <c r="W141" i="663" s="1"/>
  <c r="X141" i="663" s="1"/>
  <c r="Y141" i="663" s="1"/>
  <c r="Z141" i="663" s="1"/>
  <c r="AA141" i="663" s="1"/>
  <c r="AB141" i="663" s="1"/>
  <c r="AC141" i="663" s="1"/>
  <c r="AD141" i="663" s="1"/>
  <c r="AE141" i="663" s="1"/>
  <c r="AF141" i="663" s="1"/>
  <c r="AG141" i="663" s="1"/>
  <c r="AH141" i="663" s="1"/>
  <c r="AI141" i="663" s="1"/>
  <c r="AJ141" i="663" s="1"/>
  <c r="AK141" i="663" s="1"/>
  <c r="AL141" i="663" s="1"/>
  <c r="AM141" i="663" s="1"/>
  <c r="AN141" i="663" s="1"/>
  <c r="AO141" i="663" s="1"/>
  <c r="AP141" i="663" s="1"/>
  <c r="AQ141" i="663" s="1"/>
  <c r="AR141" i="663" s="1"/>
  <c r="AS141" i="663" s="1"/>
  <c r="AT141" i="663" s="1"/>
  <c r="AU141" i="663" s="1"/>
  <c r="AV141" i="663" s="1"/>
  <c r="AW141" i="663" s="1"/>
  <c r="AX141" i="663" s="1"/>
  <c r="AY141" i="663" s="1"/>
  <c r="AZ141" i="663" s="1"/>
  <c r="BD140" i="663"/>
  <c r="BD72" i="663"/>
  <c r="BD151" i="663"/>
  <c r="H214" i="663" l="1"/>
  <c r="I214" i="663" s="1"/>
  <c r="J214" i="663" s="1"/>
  <c r="K214" i="663" s="1"/>
  <c r="L214" i="663" s="1"/>
  <c r="M214" i="663" s="1"/>
  <c r="N214" i="663" s="1"/>
  <c r="O214" i="663" s="1"/>
  <c r="P214" i="663" s="1"/>
  <c r="Q214" i="663" s="1"/>
  <c r="R214" i="663" s="1"/>
  <c r="S214" i="663" s="1"/>
  <c r="T214" i="663" s="1"/>
  <c r="U214" i="663" s="1"/>
  <c r="V214" i="663" s="1"/>
  <c r="W214" i="663" s="1"/>
  <c r="X214" i="663" s="1"/>
  <c r="Y214" i="663" s="1"/>
  <c r="Z214" i="663" s="1"/>
  <c r="AA214" i="663" s="1"/>
  <c r="AB214" i="663" s="1"/>
  <c r="AC214" i="663" s="1"/>
  <c r="AD214" i="663" s="1"/>
  <c r="AE214" i="663" s="1"/>
  <c r="AF214" i="663" s="1"/>
  <c r="AG214" i="663" s="1"/>
  <c r="AH214" i="663" s="1"/>
  <c r="AI214" i="663" s="1"/>
  <c r="AJ214" i="663" s="1"/>
  <c r="AK214" i="663" s="1"/>
  <c r="AL214" i="663" s="1"/>
  <c r="AM214" i="663" s="1"/>
  <c r="AN214" i="663" s="1"/>
  <c r="AO214" i="663" s="1"/>
  <c r="AP214" i="663" s="1"/>
  <c r="AQ214" i="663" s="1"/>
  <c r="AR214" i="663" s="1"/>
  <c r="AS214" i="663" s="1"/>
  <c r="AT214" i="663" s="1"/>
  <c r="AU214" i="663" s="1"/>
  <c r="AV214" i="663" s="1"/>
  <c r="AW214" i="663" s="1"/>
  <c r="AX214" i="663" s="1"/>
  <c r="AY214" i="663" s="1"/>
  <c r="AZ214" i="663" s="1"/>
  <c r="BA214" i="663" s="1"/>
  <c r="BB214" i="663" s="1"/>
  <c r="BC214" i="663" s="1"/>
  <c r="J73" i="663"/>
  <c r="BD213" i="663"/>
  <c r="BA141" i="663"/>
  <c r="BE9" i="663"/>
  <c r="BE50" i="663"/>
  <c r="BE57" i="663"/>
  <c r="BE45" i="663"/>
  <c r="BE54" i="663"/>
  <c r="BE67" i="663"/>
  <c r="BE60" i="663"/>
  <c r="BE47" i="663"/>
  <c r="BE69" i="663"/>
  <c r="BE61" i="663"/>
  <c r="BE62" i="663"/>
  <c r="BE70" i="663"/>
  <c r="BE53" i="663"/>
  <c r="BE49" i="663"/>
  <c r="BE48" i="663"/>
  <c r="BE51" i="663"/>
  <c r="BE55" i="663"/>
  <c r="BE52" i="663"/>
  <c r="BE56" i="663"/>
  <c r="BE63" i="663"/>
  <c r="BE71" i="663"/>
  <c r="BE65" i="663"/>
  <c r="BE46" i="663"/>
  <c r="BE58" i="663"/>
  <c r="BE43" i="663"/>
  <c r="BE42" i="663"/>
  <c r="BE68" i="663"/>
  <c r="BE64" i="663"/>
  <c r="BE59" i="663"/>
  <c r="BE44" i="663"/>
  <c r="BE66" i="663"/>
  <c r="BE41" i="663"/>
  <c r="BE39" i="663"/>
  <c r="BE79" i="663"/>
  <c r="BE31" i="663"/>
  <c r="BE34" i="663"/>
  <c r="BE167" i="663"/>
  <c r="BE26" i="663"/>
  <c r="BE92" i="663"/>
  <c r="BE36" i="663"/>
  <c r="BE35" i="663"/>
  <c r="BE165" i="663"/>
  <c r="BE154" i="663"/>
  <c r="BE169" i="663"/>
  <c r="BE32" i="663"/>
  <c r="BE163" i="663"/>
  <c r="BE94" i="663"/>
  <c r="BE180" i="663"/>
  <c r="BE181" i="663"/>
  <c r="BE108" i="663"/>
  <c r="BE107" i="663"/>
  <c r="BE178" i="663"/>
  <c r="BE179" i="663"/>
  <c r="BE106" i="663"/>
  <c r="BE105" i="663"/>
  <c r="BE177" i="663"/>
  <c r="BE104" i="663"/>
  <c r="BE103" i="663"/>
  <c r="BE176" i="663"/>
  <c r="BE102" i="663"/>
  <c r="BE173" i="663"/>
  <c r="BE175" i="663"/>
  <c r="BE174" i="663"/>
  <c r="BE101" i="663"/>
  <c r="BE100" i="663"/>
  <c r="BE172" i="663"/>
  <c r="BE171" i="663"/>
  <c r="BE99" i="663"/>
  <c r="BE98" i="663"/>
  <c r="BE38" i="663"/>
  <c r="BE82" i="663"/>
  <c r="BE20" i="663"/>
  <c r="BE159" i="663"/>
  <c r="BE86" i="663"/>
  <c r="BE168" i="663"/>
  <c r="BE157" i="663"/>
  <c r="BE21" i="663"/>
  <c r="BE87" i="663"/>
  <c r="BE166" i="663"/>
  <c r="BE14" i="663"/>
  <c r="BE90" i="663"/>
  <c r="BE18" i="663"/>
  <c r="BE153" i="663"/>
  <c r="BE89" i="663"/>
  <c r="BE12" i="663"/>
  <c r="BE164" i="663"/>
  <c r="BE33" i="663"/>
  <c r="BE84" i="663"/>
  <c r="BE91" i="663"/>
  <c r="BE83" i="663"/>
  <c r="BE23" i="663"/>
  <c r="BE78" i="663"/>
  <c r="BE85" i="663"/>
  <c r="BE10" i="663"/>
  <c r="BE28" i="663"/>
  <c r="BE19" i="663"/>
  <c r="BE16" i="663"/>
  <c r="BE27" i="663"/>
  <c r="BE170" i="663"/>
  <c r="BE152" i="663"/>
  <c r="BE96" i="663"/>
  <c r="BE158" i="663"/>
  <c r="BE13" i="663"/>
  <c r="BE37" i="663"/>
  <c r="BE93" i="663"/>
  <c r="BE155" i="663"/>
  <c r="BE15" i="663"/>
  <c r="BE95" i="663"/>
  <c r="BE162" i="663"/>
  <c r="BE156" i="663"/>
  <c r="BE17" i="663"/>
  <c r="BE81" i="663"/>
  <c r="BE88" i="663"/>
  <c r="BE160" i="663"/>
  <c r="BE29" i="663"/>
  <c r="BE40" i="663"/>
  <c r="BE24" i="663"/>
  <c r="BE30" i="663"/>
  <c r="BE25" i="663"/>
  <c r="BE97" i="663"/>
  <c r="BE22" i="663"/>
  <c r="BE161" i="663"/>
  <c r="BE80" i="663"/>
  <c r="K73" i="663" l="1"/>
  <c r="BE140" i="663"/>
  <c r="BE151" i="663"/>
  <c r="BE11" i="663"/>
  <c r="L73" i="663" l="1"/>
  <c r="BE213" i="663"/>
  <c r="BE72" i="663"/>
  <c r="BD214" i="663"/>
  <c r="BB141" i="663"/>
  <c r="BF9" i="663"/>
  <c r="BF64" i="663"/>
  <c r="BF61" i="663"/>
  <c r="BF44" i="663"/>
  <c r="BF49" i="663"/>
  <c r="BF71" i="663"/>
  <c r="BF60" i="663"/>
  <c r="BF57" i="663"/>
  <c r="BF53" i="663"/>
  <c r="BF55" i="663"/>
  <c r="BF42" i="663"/>
  <c r="BF70" i="663"/>
  <c r="BF58" i="663"/>
  <c r="BF56" i="663"/>
  <c r="BF51" i="663"/>
  <c r="BF67" i="663"/>
  <c r="BF69" i="663"/>
  <c r="BF59" i="663"/>
  <c r="BF45" i="663"/>
  <c r="BF63" i="663"/>
  <c r="BF47" i="663"/>
  <c r="BF54" i="663"/>
  <c r="BF52" i="663"/>
  <c r="BF66" i="663"/>
  <c r="BF65" i="663"/>
  <c r="BF48" i="663"/>
  <c r="BF50" i="663"/>
  <c r="BF68" i="663"/>
  <c r="BF62" i="663"/>
  <c r="BF46" i="663"/>
  <c r="BF43" i="663"/>
  <c r="BF41" i="663"/>
  <c r="BF81" i="663"/>
  <c r="BF158" i="663"/>
  <c r="BF97" i="663"/>
  <c r="BF39" i="663"/>
  <c r="BF83" i="663"/>
  <c r="BF90" i="663"/>
  <c r="BF19" i="663"/>
  <c r="BF31" i="663"/>
  <c r="BF169" i="663"/>
  <c r="BF28" i="663"/>
  <c r="BF170" i="663"/>
  <c r="BF95" i="663"/>
  <c r="BF96" i="663"/>
  <c r="BF38" i="663"/>
  <c r="BF17" i="663"/>
  <c r="BF23" i="663"/>
  <c r="BF78" i="663"/>
  <c r="BF35" i="663"/>
  <c r="BF86" i="663"/>
  <c r="BF155" i="663"/>
  <c r="BF165" i="663"/>
  <c r="BF107" i="663"/>
  <c r="BF108" i="663"/>
  <c r="BF180" i="663"/>
  <c r="BF181" i="663"/>
  <c r="BF178" i="663"/>
  <c r="BF106" i="663"/>
  <c r="BF179" i="663"/>
  <c r="BF104" i="663"/>
  <c r="BF177" i="663"/>
  <c r="BF105" i="663"/>
  <c r="BF103" i="663"/>
  <c r="BF176" i="663"/>
  <c r="BF102" i="663"/>
  <c r="BF175" i="663"/>
  <c r="BF100" i="663"/>
  <c r="BF174" i="663"/>
  <c r="BF173" i="663"/>
  <c r="BF101" i="663"/>
  <c r="BF171" i="663"/>
  <c r="BF99" i="663"/>
  <c r="BF172" i="663"/>
  <c r="BF98" i="663"/>
  <c r="BF164" i="663"/>
  <c r="BF27" i="663"/>
  <c r="BF152" i="663"/>
  <c r="BF32" i="663"/>
  <c r="BF24" i="663"/>
  <c r="BF80" i="663"/>
  <c r="BF10" i="663"/>
  <c r="BF157" i="663"/>
  <c r="BF20" i="663"/>
  <c r="BF154" i="663"/>
  <c r="BF15" i="663"/>
  <c r="BF153" i="663"/>
  <c r="BF37" i="663"/>
  <c r="BF30" i="663"/>
  <c r="BF34" i="663"/>
  <c r="BF25" i="663"/>
  <c r="BF168" i="663"/>
  <c r="BF16" i="663"/>
  <c r="BF85" i="663"/>
  <c r="BF22" i="663"/>
  <c r="BF29" i="663"/>
  <c r="BF156" i="663"/>
  <c r="BF94" i="663"/>
  <c r="BF162" i="663"/>
  <c r="BF13" i="663"/>
  <c r="BF84" i="663"/>
  <c r="BF167" i="663"/>
  <c r="BF89" i="663"/>
  <c r="BF33" i="663"/>
  <c r="BF26" i="663"/>
  <c r="BF161" i="663"/>
  <c r="BF40" i="663"/>
  <c r="BF163" i="663"/>
  <c r="BF91" i="663"/>
  <c r="BF18" i="663"/>
  <c r="BF159" i="663"/>
  <c r="BF82" i="663"/>
  <c r="BF88" i="663"/>
  <c r="BF21" i="663"/>
  <c r="BF79" i="663"/>
  <c r="BF166" i="663"/>
  <c r="BF36" i="663"/>
  <c r="BF92" i="663"/>
  <c r="BF14" i="663"/>
  <c r="BF12" i="663"/>
  <c r="BF93" i="663"/>
  <c r="BF11" i="663"/>
  <c r="BF87" i="663"/>
  <c r="BF160" i="663"/>
  <c r="M73" i="663" l="1"/>
  <c r="BF140" i="663"/>
  <c r="BF72" i="663"/>
  <c r="BE214" i="663"/>
  <c r="BC141" i="663"/>
  <c r="BG9" i="663"/>
  <c r="BG66" i="663"/>
  <c r="BG70" i="663"/>
  <c r="BG71" i="663"/>
  <c r="BG55" i="663"/>
  <c r="BG48" i="663"/>
  <c r="BG52" i="663"/>
  <c r="BG62" i="663"/>
  <c r="BG54" i="663"/>
  <c r="BG47" i="663"/>
  <c r="BG65" i="663"/>
  <c r="BG59" i="663"/>
  <c r="BG56" i="663"/>
  <c r="BG61" i="663"/>
  <c r="BG46" i="663"/>
  <c r="BG53" i="663"/>
  <c r="BG51" i="663"/>
  <c r="BG64" i="663"/>
  <c r="BG60" i="663"/>
  <c r="BG68" i="663"/>
  <c r="BG45" i="663"/>
  <c r="BG57" i="663"/>
  <c r="BG58" i="663"/>
  <c r="BG69" i="663"/>
  <c r="BG43" i="663"/>
  <c r="BG42" i="663"/>
  <c r="BG63" i="663"/>
  <c r="BG44" i="663"/>
  <c r="BG67" i="663"/>
  <c r="BG49" i="663"/>
  <c r="BG50" i="663"/>
  <c r="BG41" i="663"/>
  <c r="BG154" i="663"/>
  <c r="BG159" i="663"/>
  <c r="BG23" i="663"/>
  <c r="BG162" i="663"/>
  <c r="BG36" i="663"/>
  <c r="BG33" i="663"/>
  <c r="BG22" i="663"/>
  <c r="BG153" i="663"/>
  <c r="BG30" i="663"/>
  <c r="BG82" i="663"/>
  <c r="BG166" i="663"/>
  <c r="BG96" i="663"/>
  <c r="BG26" i="663"/>
  <c r="BG80" i="663"/>
  <c r="BG94" i="663"/>
  <c r="BG37" i="663"/>
  <c r="BG161" i="663"/>
  <c r="BG170" i="663"/>
  <c r="BG152" i="663"/>
  <c r="BG18" i="663"/>
  <c r="BG10" i="663"/>
  <c r="BG168" i="663"/>
  <c r="BG79" i="663"/>
  <c r="BG91" i="663"/>
  <c r="BG81" i="663"/>
  <c r="BG21" i="663"/>
  <c r="BG87" i="663"/>
  <c r="BG14" i="663"/>
  <c r="BG158" i="663"/>
  <c r="BG29" i="663"/>
  <c r="BG156" i="663"/>
  <c r="BG163" i="663"/>
  <c r="BG165" i="663"/>
  <c r="BG90" i="663"/>
  <c r="BG40" i="663"/>
  <c r="BG24" i="663"/>
  <c r="BG92" i="663"/>
  <c r="BG25" i="663"/>
  <c r="BG157" i="663"/>
  <c r="BG164" i="663"/>
  <c r="BG155" i="663"/>
  <c r="BG84" i="663"/>
  <c r="BG180" i="663"/>
  <c r="BG181" i="663"/>
  <c r="BG108" i="663"/>
  <c r="BG107" i="663"/>
  <c r="BG106" i="663"/>
  <c r="BG178" i="663"/>
  <c r="BG179" i="663"/>
  <c r="BG105" i="663"/>
  <c r="BG104" i="663"/>
  <c r="BG177" i="663"/>
  <c r="BG176" i="663"/>
  <c r="BG103" i="663"/>
  <c r="BG102" i="663"/>
  <c r="BG174" i="663"/>
  <c r="BG175" i="663"/>
  <c r="BG173" i="663"/>
  <c r="BG100" i="663"/>
  <c r="BG101" i="663"/>
  <c r="BG172" i="663"/>
  <c r="BG98" i="663"/>
  <c r="BG171" i="663"/>
  <c r="BG99" i="663"/>
  <c r="BG38" i="663"/>
  <c r="BG31" i="663"/>
  <c r="BG12" i="663"/>
  <c r="BG160" i="663"/>
  <c r="BG93" i="663"/>
  <c r="BG34" i="663"/>
  <c r="BF151" i="663"/>
  <c r="BG85" i="663"/>
  <c r="BG88" i="663"/>
  <c r="BG19" i="663"/>
  <c r="BG169" i="663"/>
  <c r="BG86" i="663"/>
  <c r="BG95" i="663"/>
  <c r="BG17" i="663"/>
  <c r="BG15" i="663"/>
  <c r="BG83" i="663"/>
  <c r="BG28" i="663"/>
  <c r="BG32" i="663"/>
  <c r="BG39" i="663"/>
  <c r="BG89" i="663"/>
  <c r="BG35" i="663"/>
  <c r="BG20" i="663"/>
  <c r="BG13" i="663"/>
  <c r="BG97" i="663"/>
  <c r="BG78" i="663"/>
  <c r="BG167" i="663"/>
  <c r="BG16" i="663"/>
  <c r="BG27" i="663"/>
  <c r="N73" i="663" l="1"/>
  <c r="BF213" i="663"/>
  <c r="BG140" i="663"/>
  <c r="BG11" i="663"/>
  <c r="BG151" i="663"/>
  <c r="O73" i="663" l="1"/>
  <c r="BG213" i="663"/>
  <c r="BG72" i="663"/>
  <c r="BF214" i="663"/>
  <c r="BD141" i="663"/>
  <c r="BH9" i="663"/>
  <c r="BH53" i="663"/>
  <c r="BH54" i="663"/>
  <c r="BH64" i="663"/>
  <c r="BH55" i="663"/>
  <c r="BH61" i="663"/>
  <c r="BH66" i="663"/>
  <c r="BH70" i="663"/>
  <c r="BH60" i="663"/>
  <c r="BH68" i="663"/>
  <c r="BH67" i="663"/>
  <c r="BH44" i="663"/>
  <c r="BH65" i="663"/>
  <c r="BH71" i="663"/>
  <c r="BH47" i="663"/>
  <c r="BH46" i="663"/>
  <c r="BH62" i="663"/>
  <c r="BH56" i="663"/>
  <c r="BH49" i="663"/>
  <c r="BH63" i="663"/>
  <c r="BH48" i="663"/>
  <c r="BH45" i="663"/>
  <c r="BH69" i="663"/>
  <c r="BH50" i="663"/>
  <c r="BH57" i="663"/>
  <c r="BH42" i="663"/>
  <c r="BH52" i="663"/>
  <c r="BH43" i="663"/>
  <c r="BH58" i="663"/>
  <c r="BH59" i="663"/>
  <c r="BH51" i="663"/>
  <c r="BH41" i="663"/>
  <c r="BH92" i="663"/>
  <c r="BH80" i="663"/>
  <c r="BH159" i="663"/>
  <c r="BH85" i="663"/>
  <c r="BH86" i="663"/>
  <c r="BH15" i="663"/>
  <c r="BH40" i="663"/>
  <c r="BH34" i="663"/>
  <c r="BH14" i="663"/>
  <c r="BH156" i="663"/>
  <c r="BH27" i="663"/>
  <c r="BH166" i="663"/>
  <c r="BH35" i="663"/>
  <c r="BH81" i="663"/>
  <c r="BH107" i="663"/>
  <c r="BH180" i="663"/>
  <c r="BH108" i="663"/>
  <c r="BH181" i="663"/>
  <c r="BH106" i="663"/>
  <c r="BH178" i="663"/>
  <c r="BH179" i="663"/>
  <c r="BH105" i="663"/>
  <c r="BH177" i="663"/>
  <c r="BH104" i="663"/>
  <c r="BH103" i="663"/>
  <c r="BH176" i="663"/>
  <c r="BH175" i="663"/>
  <c r="BH101" i="663"/>
  <c r="BH100" i="663"/>
  <c r="BH173" i="663"/>
  <c r="BH174" i="663"/>
  <c r="BH102" i="663"/>
  <c r="BH99" i="663"/>
  <c r="BH172" i="663"/>
  <c r="BH98" i="663"/>
  <c r="BH171" i="663"/>
  <c r="BH26" i="663"/>
  <c r="BH78" i="663"/>
  <c r="BH10" i="663"/>
  <c r="BH162" i="663"/>
  <c r="BH87" i="663"/>
  <c r="BH167" i="663"/>
  <c r="BH11" i="663"/>
  <c r="BH25" i="663"/>
  <c r="BH32" i="663"/>
  <c r="BH37" i="663"/>
  <c r="BH160" i="663"/>
  <c r="BH163" i="663"/>
  <c r="BH96" i="663"/>
  <c r="BH164" i="663"/>
  <c r="BH79" i="663"/>
  <c r="BH165" i="663"/>
  <c r="BH169" i="663"/>
  <c r="BH152" i="663"/>
  <c r="BH20" i="663"/>
  <c r="BH16" i="663"/>
  <c r="BH91" i="663"/>
  <c r="BH154" i="663"/>
  <c r="BH13" i="663"/>
  <c r="BH90" i="663"/>
  <c r="BH29" i="663"/>
  <c r="BH36" i="663"/>
  <c r="BH93" i="663"/>
  <c r="BH153" i="663"/>
  <c r="BH38" i="663"/>
  <c r="BH158" i="663"/>
  <c r="BH157" i="663"/>
  <c r="BH19" i="663"/>
  <c r="BH95" i="663"/>
  <c r="BH82" i="663"/>
  <c r="BH168" i="663"/>
  <c r="BH18" i="663"/>
  <c r="BH28" i="663"/>
  <c r="BH88" i="663"/>
  <c r="BH21" i="663"/>
  <c r="BH23" i="663"/>
  <c r="BH30" i="663"/>
  <c r="BH17" i="663"/>
  <c r="BH33" i="663"/>
  <c r="BH83" i="663"/>
  <c r="BH155" i="663"/>
  <c r="BH24" i="663"/>
  <c r="BH97" i="663"/>
  <c r="BH31" i="663"/>
  <c r="BH170" i="663"/>
  <c r="BH94" i="663"/>
  <c r="BH12" i="663"/>
  <c r="BH161" i="663"/>
  <c r="BH89" i="663"/>
  <c r="BH39" i="663"/>
  <c r="BH84" i="663"/>
  <c r="BH22" i="663"/>
  <c r="P73" i="663" l="1"/>
  <c r="Q73" i="663" s="1"/>
  <c r="R73" i="663" s="1"/>
  <c r="S73" i="663" s="1"/>
  <c r="T73" i="663" s="1"/>
  <c r="U73" i="663" s="1"/>
  <c r="V73" i="663" s="1"/>
  <c r="W73" i="663" s="1"/>
  <c r="X73" i="663" s="1"/>
  <c r="Y73" i="663" s="1"/>
  <c r="Z73" i="663" s="1"/>
  <c r="AA73" i="663" s="1"/>
  <c r="AB73" i="663" s="1"/>
  <c r="AC73" i="663" s="1"/>
  <c r="AD73" i="663" s="1"/>
  <c r="AE73" i="663" s="1"/>
  <c r="AF73" i="663" s="1"/>
  <c r="AG73" i="663" s="1"/>
  <c r="AH73" i="663" s="1"/>
  <c r="AI73" i="663" s="1"/>
  <c r="AJ73" i="663" s="1"/>
  <c r="AK73" i="663" s="1"/>
  <c r="AL73" i="663" s="1"/>
  <c r="AM73" i="663" s="1"/>
  <c r="AN73" i="663" s="1"/>
  <c r="AO73" i="663" s="1"/>
  <c r="AP73" i="663" s="1"/>
  <c r="AQ73" i="663" s="1"/>
  <c r="AR73" i="663" s="1"/>
  <c r="AS73" i="663" s="1"/>
  <c r="AT73" i="663" s="1"/>
  <c r="AU73" i="663" s="1"/>
  <c r="AV73" i="663" s="1"/>
  <c r="AW73" i="663" s="1"/>
  <c r="AX73" i="663" s="1"/>
  <c r="AY73" i="663" s="1"/>
  <c r="AZ73" i="663" s="1"/>
  <c r="BA73" i="663" s="1"/>
  <c r="BB73" i="663" s="1"/>
  <c r="BC73" i="663" s="1"/>
  <c r="BD73" i="663" s="1"/>
  <c r="BE73" i="663" s="1"/>
  <c r="BF73" i="663" s="1"/>
  <c r="BG73" i="663" s="1"/>
  <c r="BH140" i="663"/>
  <c r="BH72" i="663"/>
  <c r="BH151" i="663"/>
  <c r="BH73" i="663" l="1"/>
  <c r="BH213" i="663"/>
  <c r="BG214" i="663"/>
  <c r="BE141" i="663"/>
  <c r="BI9" i="663"/>
  <c r="BI71" i="663"/>
  <c r="BI68" i="663"/>
  <c r="BI49" i="663"/>
  <c r="BI53" i="663"/>
  <c r="BI57" i="663"/>
  <c r="BI56" i="663"/>
  <c r="BI54" i="663"/>
  <c r="BI44" i="663"/>
  <c r="BI52" i="663"/>
  <c r="BI58" i="663"/>
  <c r="BI62" i="663"/>
  <c r="BI51" i="663"/>
  <c r="BI55" i="663"/>
  <c r="BI69" i="663"/>
  <c r="BI50" i="663"/>
  <c r="BI65" i="663"/>
  <c r="BI60" i="663"/>
  <c r="BI67" i="663"/>
  <c r="BI48" i="663"/>
  <c r="BI63" i="663"/>
  <c r="BI70" i="663"/>
  <c r="BI66" i="663"/>
  <c r="BI59" i="663"/>
  <c r="BI61" i="663"/>
  <c r="BI45" i="663"/>
  <c r="BI64" i="663"/>
  <c r="BI42" i="663"/>
  <c r="BI47" i="663"/>
  <c r="BI43" i="663"/>
  <c r="BI46" i="663"/>
  <c r="BI41" i="663"/>
  <c r="BI155" i="663"/>
  <c r="BI21" i="663"/>
  <c r="BI79" i="663"/>
  <c r="BI168" i="663"/>
  <c r="BI167" i="663"/>
  <c r="BI81" i="663"/>
  <c r="BI39" i="663"/>
  <c r="BI16" i="663"/>
  <c r="BI108" i="663"/>
  <c r="BI107" i="663"/>
  <c r="BI181" i="663"/>
  <c r="BI180" i="663"/>
  <c r="BI106" i="663"/>
  <c r="BI179" i="663"/>
  <c r="BI178" i="663"/>
  <c r="BI105" i="663"/>
  <c r="BI177" i="663"/>
  <c r="BI104" i="663"/>
  <c r="BI176" i="663"/>
  <c r="BI103" i="663"/>
  <c r="BI175" i="663"/>
  <c r="BI174" i="663"/>
  <c r="BI101" i="663"/>
  <c r="BI102" i="663"/>
  <c r="BI100" i="663"/>
  <c r="BI173" i="663"/>
  <c r="BI99" i="663"/>
  <c r="BI172" i="663"/>
  <c r="BI98" i="663"/>
  <c r="BI171" i="663"/>
  <c r="BI40" i="663"/>
  <c r="BI37" i="663"/>
  <c r="BI32" i="663"/>
  <c r="BI18" i="663"/>
  <c r="BI17" i="663"/>
  <c r="BI95" i="663"/>
  <c r="BI27" i="663"/>
  <c r="BI33" i="663"/>
  <c r="BI97" i="663"/>
  <c r="BI166" i="663"/>
  <c r="BI159" i="663"/>
  <c r="BI11" i="663"/>
  <c r="BI22" i="663"/>
  <c r="BI156" i="663"/>
  <c r="BI26" i="663"/>
  <c r="BI23" i="663"/>
  <c r="BI19" i="663"/>
  <c r="BI151" i="663"/>
  <c r="BI78" i="663"/>
  <c r="BI13" i="663"/>
  <c r="BI86" i="663"/>
  <c r="BI29" i="663"/>
  <c r="BI31" i="663"/>
  <c r="BI25" i="663"/>
  <c r="BI165" i="663"/>
  <c r="BI35" i="663"/>
  <c r="BI157" i="663"/>
  <c r="BI38" i="663"/>
  <c r="BI20" i="663"/>
  <c r="BI34" i="663"/>
  <c r="BI36" i="663"/>
  <c r="BI162" i="663"/>
  <c r="BI160" i="663"/>
  <c r="BI153" i="663"/>
  <c r="BI91" i="663"/>
  <c r="BI82" i="663"/>
  <c r="BI80" i="663"/>
  <c r="BI163" i="663"/>
  <c r="BI87" i="663"/>
  <c r="BI94" i="663"/>
  <c r="BI84" i="663"/>
  <c r="BI28" i="663"/>
  <c r="BI10" i="663"/>
  <c r="BI92" i="663"/>
  <c r="BI89" i="663"/>
  <c r="BI30" i="663"/>
  <c r="BI164" i="663"/>
  <c r="BI14" i="663"/>
  <c r="BI154" i="663"/>
  <c r="BI12" i="663"/>
  <c r="BI15" i="663"/>
  <c r="BI169" i="663"/>
  <c r="BI158" i="663"/>
  <c r="BI24" i="663"/>
  <c r="BI85" i="663"/>
  <c r="BI93" i="663"/>
  <c r="BI161" i="663"/>
  <c r="BI90" i="663"/>
  <c r="BI152" i="663"/>
  <c r="BI83" i="663"/>
  <c r="BI170" i="663"/>
  <c r="BI96" i="663"/>
  <c r="BI88" i="663"/>
  <c r="BI213" i="663" l="1"/>
  <c r="BI140" i="663"/>
  <c r="BI72" i="663"/>
  <c r="BI73" i="663" s="1"/>
  <c r="BH214" i="663" l="1"/>
  <c r="BF141" i="663"/>
  <c r="BJ9" i="663"/>
  <c r="BJ54" i="663"/>
  <c r="BJ56" i="663"/>
  <c r="BJ65" i="663"/>
  <c r="BJ43" i="663"/>
  <c r="BJ46" i="663"/>
  <c r="BJ44" i="663"/>
  <c r="BJ50" i="663"/>
  <c r="BJ48" i="663"/>
  <c r="BJ63" i="663"/>
  <c r="BJ61" i="663"/>
  <c r="BJ55" i="663"/>
  <c r="BJ69" i="663"/>
  <c r="BJ49" i="663"/>
  <c r="BJ71" i="663"/>
  <c r="BJ42" i="663"/>
  <c r="BJ47" i="663"/>
  <c r="BJ57" i="663"/>
  <c r="BJ67" i="663"/>
  <c r="BJ45" i="663"/>
  <c r="BJ60" i="663"/>
  <c r="BJ53" i="663"/>
  <c r="BJ51" i="663"/>
  <c r="BJ68" i="663"/>
  <c r="BJ58" i="663"/>
  <c r="BJ66" i="663"/>
  <c r="BJ52" i="663"/>
  <c r="BJ64" i="663"/>
  <c r="BJ70" i="663"/>
  <c r="BJ59" i="663"/>
  <c r="BJ62" i="663"/>
  <c r="BJ41" i="663"/>
  <c r="BJ170" i="663"/>
  <c r="BJ10" i="663"/>
  <c r="BJ19" i="663"/>
  <c r="BJ165" i="663"/>
  <c r="BJ81" i="663"/>
  <c r="BJ20" i="663"/>
  <c r="BJ159" i="663"/>
  <c r="BJ158" i="663"/>
  <c r="BJ87" i="663"/>
  <c r="BJ15" i="663"/>
  <c r="BJ16" i="663"/>
  <c r="BJ28" i="663"/>
  <c r="BJ11" i="663"/>
  <c r="BJ30" i="663"/>
  <c r="BJ78" i="663"/>
  <c r="BJ31" i="663"/>
  <c r="BJ160" i="663"/>
  <c r="BJ26" i="663"/>
  <c r="BJ83" i="663"/>
  <c r="BJ161" i="663"/>
  <c r="BJ154" i="663"/>
  <c r="BJ95" i="663"/>
  <c r="BJ36" i="663"/>
  <c r="BJ93" i="663"/>
  <c r="BJ90" i="663"/>
  <c r="BJ151" i="663"/>
  <c r="BJ168" i="663"/>
  <c r="BJ86" i="663"/>
  <c r="BJ92" i="663"/>
  <c r="BJ80" i="663"/>
  <c r="BJ89" i="663"/>
  <c r="BJ155" i="663"/>
  <c r="BJ88" i="663"/>
  <c r="BJ97" i="663"/>
  <c r="BJ24" i="663"/>
  <c r="BJ37" i="663"/>
  <c r="BJ164" i="663"/>
  <c r="BJ156" i="663"/>
  <c r="BJ162" i="663"/>
  <c r="BJ14" i="663"/>
  <c r="BJ39" i="663"/>
  <c r="BJ25" i="663"/>
  <c r="BJ91" i="663"/>
  <c r="BJ27" i="663"/>
  <c r="BJ38" i="663"/>
  <c r="BJ35" i="663"/>
  <c r="BJ32" i="663"/>
  <c r="BJ13" i="663"/>
  <c r="BJ33" i="663"/>
  <c r="BJ34" i="663"/>
  <c r="BJ169" i="663"/>
  <c r="BJ163" i="663"/>
  <c r="BJ40" i="663"/>
  <c r="BJ152" i="663"/>
  <c r="BJ22" i="663"/>
  <c r="BJ166" i="663"/>
  <c r="BJ96" i="663"/>
  <c r="BJ157" i="663"/>
  <c r="BJ23" i="663"/>
  <c r="BJ18" i="663"/>
  <c r="BJ84" i="663"/>
  <c r="BJ82" i="663"/>
  <c r="BJ21" i="663"/>
  <c r="BJ153" i="663"/>
  <c r="BJ180" i="663"/>
  <c r="BJ107" i="663"/>
  <c r="BJ181" i="663"/>
  <c r="BJ108" i="663"/>
  <c r="BJ178" i="663"/>
  <c r="BJ106" i="663"/>
  <c r="BJ179" i="663"/>
  <c r="BJ104" i="663"/>
  <c r="BJ177" i="663"/>
  <c r="BJ105" i="663"/>
  <c r="BJ176" i="663"/>
  <c r="BJ103" i="663"/>
  <c r="BJ175" i="663"/>
  <c r="BJ173" i="663"/>
  <c r="BJ102" i="663"/>
  <c r="BJ101" i="663"/>
  <c r="BJ174" i="663"/>
  <c r="BJ100" i="663"/>
  <c r="BJ171" i="663"/>
  <c r="BJ172" i="663"/>
  <c r="BJ99" i="663"/>
  <c r="BJ98" i="663"/>
  <c r="BJ94" i="663"/>
  <c r="BJ85" i="663"/>
  <c r="BJ17" i="663"/>
  <c r="BJ12" i="663"/>
  <c r="BJ167" i="663"/>
  <c r="BJ29" i="663"/>
  <c r="BJ79" i="663"/>
  <c r="BJ213" i="663" l="1"/>
  <c r="BJ140" i="663"/>
  <c r="BJ72" i="663"/>
  <c r="BJ73" i="663" s="1"/>
  <c r="BI214" i="663"/>
  <c r="BG141" i="663"/>
  <c r="BK9" i="663"/>
  <c r="BK64" i="663"/>
  <c r="BK47" i="663"/>
  <c r="BK71" i="663"/>
  <c r="BK43" i="663"/>
  <c r="BK70" i="663"/>
  <c r="BK66" i="663"/>
  <c r="BK50" i="663"/>
  <c r="BK52" i="663"/>
  <c r="BK54" i="663"/>
  <c r="BK46" i="663"/>
  <c r="BK56" i="663"/>
  <c r="BK59" i="663"/>
  <c r="BK69" i="663"/>
  <c r="BK57" i="663"/>
  <c r="BK51" i="663"/>
  <c r="BK63" i="663"/>
  <c r="BK42" i="663"/>
  <c r="BK58" i="663"/>
  <c r="BK68" i="663"/>
  <c r="BK48" i="663"/>
  <c r="BK60" i="663"/>
  <c r="BK62" i="663"/>
  <c r="BK65" i="663"/>
  <c r="BK61" i="663"/>
  <c r="BK55" i="663"/>
  <c r="BK67" i="663"/>
  <c r="BK53" i="663"/>
  <c r="BK44" i="663"/>
  <c r="BK45" i="663"/>
  <c r="BK49" i="663"/>
  <c r="BK41" i="663"/>
  <c r="BK32" i="663"/>
  <c r="BK81" i="663"/>
  <c r="BK158" i="663"/>
  <c r="BK170" i="663"/>
  <c r="BK166" i="663"/>
  <c r="BK90" i="663"/>
  <c r="BK164" i="663"/>
  <c r="BK162" i="663"/>
  <c r="BK14" i="663"/>
  <c r="BK153" i="663"/>
  <c r="BK24" i="663"/>
  <c r="BK167" i="663"/>
  <c r="BK12" i="663"/>
  <c r="BK92" i="663"/>
  <c r="BK34" i="663"/>
  <c r="BK180" i="663"/>
  <c r="BK108" i="663"/>
  <c r="BK107" i="663"/>
  <c r="BK181" i="663"/>
  <c r="BK178" i="663"/>
  <c r="BK179" i="663"/>
  <c r="BK106" i="663"/>
  <c r="BK105" i="663"/>
  <c r="BK177" i="663"/>
  <c r="BK104" i="663"/>
  <c r="BK103" i="663"/>
  <c r="BK176" i="663"/>
  <c r="BK175" i="663"/>
  <c r="BK102" i="663"/>
  <c r="BK100" i="663"/>
  <c r="BK173" i="663"/>
  <c r="BK101" i="663"/>
  <c r="BK174" i="663"/>
  <c r="BK172" i="663"/>
  <c r="BK98" i="663"/>
  <c r="BK99" i="663"/>
  <c r="BK171" i="663"/>
  <c r="BK78" i="663"/>
  <c r="BK161" i="663"/>
  <c r="BK85" i="663"/>
  <c r="BK29" i="663"/>
  <c r="BK86" i="663"/>
  <c r="BK40" i="663"/>
  <c r="BK154" i="663"/>
  <c r="BK155" i="663"/>
  <c r="BK88" i="663"/>
  <c r="BK93" i="663"/>
  <c r="BK95" i="663"/>
  <c r="BK25" i="663"/>
  <c r="BK10" i="663"/>
  <c r="BK159" i="663"/>
  <c r="BK22" i="663"/>
  <c r="BK84" i="663"/>
  <c r="BK87" i="663"/>
  <c r="BK152" i="663"/>
  <c r="BK168" i="663"/>
  <c r="BK151" i="663"/>
  <c r="BK36" i="663"/>
  <c r="BK157" i="663"/>
  <c r="BK94" i="663"/>
  <c r="BK35" i="663"/>
  <c r="BK19" i="663"/>
  <c r="BK160" i="663"/>
  <c r="BK11" i="663"/>
  <c r="BK28" i="663"/>
  <c r="BK18" i="663"/>
  <c r="BK26" i="663"/>
  <c r="BK89" i="663"/>
  <c r="BK20" i="663"/>
  <c r="BK163" i="663"/>
  <c r="BK83" i="663"/>
  <c r="BK23" i="663"/>
  <c r="BK17" i="663"/>
  <c r="BK156" i="663"/>
  <c r="BK91" i="663"/>
  <c r="BK16" i="663"/>
  <c r="BK13" i="663"/>
  <c r="BK21" i="663"/>
  <c r="BK169" i="663"/>
  <c r="BK38" i="663"/>
  <c r="BK80" i="663"/>
  <c r="BK39" i="663"/>
  <c r="BK15" i="663"/>
  <c r="BK96" i="663"/>
  <c r="BK79" i="663"/>
  <c r="BK33" i="663"/>
  <c r="BK97" i="663"/>
  <c r="BK37" i="663"/>
  <c r="BK82" i="663"/>
  <c r="BK27" i="663"/>
  <c r="BK30" i="663"/>
  <c r="BK165" i="663"/>
  <c r="BK31" i="663"/>
  <c r="BK213" i="663" l="1"/>
  <c r="BK140" i="663"/>
  <c r="BK72" i="663"/>
  <c r="BK73" i="663" s="1"/>
  <c r="BJ214" i="663"/>
  <c r="BH141" i="663"/>
  <c r="BL9" i="663"/>
  <c r="BL54" i="663"/>
  <c r="BL62" i="663"/>
  <c r="BL60" i="663"/>
  <c r="BL55" i="663"/>
  <c r="BL64" i="663"/>
  <c r="BL57" i="663"/>
  <c r="BL50" i="663"/>
  <c r="BL59" i="663"/>
  <c r="BL58" i="663"/>
  <c r="BL47" i="663"/>
  <c r="BL51" i="663"/>
  <c r="BL42" i="663"/>
  <c r="BL43" i="663"/>
  <c r="BL67" i="663"/>
  <c r="BL46" i="663"/>
  <c r="BL44" i="663"/>
  <c r="BL53" i="663"/>
  <c r="BL71" i="663"/>
  <c r="BL68" i="663"/>
  <c r="BL56" i="663"/>
  <c r="BL49" i="663"/>
  <c r="BL65" i="663"/>
  <c r="BL70" i="663"/>
  <c r="BL63" i="663"/>
  <c r="BL66" i="663"/>
  <c r="BL48" i="663"/>
  <c r="BL61" i="663"/>
  <c r="BL45" i="663"/>
  <c r="BL69" i="663"/>
  <c r="BL52" i="663"/>
  <c r="BL41" i="663"/>
  <c r="BL34" i="663"/>
  <c r="BL83" i="663"/>
  <c r="BL17" i="663"/>
  <c r="BL15" i="663"/>
  <c r="BL33" i="663"/>
  <c r="BL159" i="663"/>
  <c r="BL94" i="663"/>
  <c r="BL97" i="663"/>
  <c r="BL78" i="663"/>
  <c r="BL16" i="663"/>
  <c r="BL160" i="663"/>
  <c r="BL168" i="663"/>
  <c r="BL152" i="663"/>
  <c r="BL22" i="663"/>
  <c r="BL158" i="663"/>
  <c r="BL24" i="663"/>
  <c r="BL27" i="663"/>
  <c r="BL37" i="663"/>
  <c r="BL164" i="663"/>
  <c r="BL108" i="663"/>
  <c r="BL180" i="663"/>
  <c r="BL181" i="663"/>
  <c r="BL107" i="663"/>
  <c r="BL179" i="663"/>
  <c r="BL106" i="663"/>
  <c r="BL178" i="663"/>
  <c r="BL177" i="663"/>
  <c r="BL104" i="663"/>
  <c r="BL105" i="663"/>
  <c r="BL176" i="663"/>
  <c r="BL103" i="663"/>
  <c r="BL175" i="663"/>
  <c r="BL102" i="663"/>
  <c r="BL173" i="663"/>
  <c r="BL100" i="663"/>
  <c r="BL101" i="663"/>
  <c r="BL174" i="663"/>
  <c r="BL172" i="663"/>
  <c r="BL99" i="663"/>
  <c r="BL171" i="663"/>
  <c r="BL98" i="663"/>
  <c r="BL31" i="663"/>
  <c r="BL13" i="663"/>
  <c r="BL162" i="663"/>
  <c r="BL95" i="663"/>
  <c r="BL18" i="663"/>
  <c r="BL88" i="663"/>
  <c r="BL156" i="663"/>
  <c r="BL163" i="663"/>
  <c r="BL90" i="663"/>
  <c r="BL86" i="663"/>
  <c r="BL154" i="663"/>
  <c r="BL165" i="663"/>
  <c r="BL23" i="663"/>
  <c r="BL32" i="663"/>
  <c r="BL82" i="663"/>
  <c r="BL151" i="663"/>
  <c r="BL28" i="663"/>
  <c r="BL12" i="663"/>
  <c r="BL96" i="663"/>
  <c r="BL25" i="663"/>
  <c r="BL157" i="663"/>
  <c r="BL155" i="663"/>
  <c r="BL20" i="663"/>
  <c r="BL38" i="663"/>
  <c r="BL14" i="663"/>
  <c r="BL80" i="663"/>
  <c r="BL40" i="663"/>
  <c r="BL81" i="663"/>
  <c r="BL35" i="663"/>
  <c r="BL29" i="663"/>
  <c r="BL11" i="663"/>
  <c r="BL36" i="663"/>
  <c r="BL161" i="663"/>
  <c r="BL30" i="663"/>
  <c r="BL21" i="663"/>
  <c r="BL167" i="663"/>
  <c r="BL89" i="663"/>
  <c r="BL170" i="663"/>
  <c r="BL153" i="663"/>
  <c r="BL19" i="663"/>
  <c r="BL85" i="663"/>
  <c r="BL10" i="663"/>
  <c r="BL91" i="663"/>
  <c r="BL79" i="663"/>
  <c r="BL39" i="663"/>
  <c r="BL84" i="663"/>
  <c r="BL87" i="663"/>
  <c r="BL93" i="663"/>
  <c r="BL166" i="663"/>
  <c r="BL92" i="663"/>
  <c r="BL169" i="663"/>
  <c r="BL26" i="663"/>
  <c r="BL213" i="663" l="1"/>
  <c r="BL140" i="663"/>
  <c r="BL72" i="663"/>
  <c r="BL73" i="663" s="1"/>
  <c r="BK214" i="663"/>
  <c r="BI141" i="663"/>
  <c r="BM9" i="663"/>
  <c r="BM46" i="663"/>
  <c r="BM66" i="663"/>
  <c r="BM70" i="663"/>
  <c r="BM50" i="663"/>
  <c r="BM61" i="663"/>
  <c r="BM42" i="663"/>
  <c r="BM64" i="663"/>
  <c r="BM53" i="663"/>
  <c r="BM54" i="663"/>
  <c r="BM71" i="663"/>
  <c r="BM56" i="663"/>
  <c r="BM55" i="663"/>
  <c r="BM69" i="663"/>
  <c r="BM60" i="663"/>
  <c r="BM65" i="663"/>
  <c r="BM48" i="663"/>
  <c r="BM68" i="663"/>
  <c r="BM47" i="663"/>
  <c r="BM44" i="663"/>
  <c r="BM43" i="663"/>
  <c r="BM51" i="663"/>
  <c r="BM62" i="663"/>
  <c r="BM52" i="663"/>
  <c r="BM49" i="663"/>
  <c r="BM67" i="663"/>
  <c r="BM45" i="663"/>
  <c r="BM59" i="663"/>
  <c r="BM57" i="663"/>
  <c r="BM58" i="663"/>
  <c r="BM63" i="663"/>
  <c r="BM41" i="663"/>
  <c r="BM31" i="663"/>
  <c r="BM79" i="663"/>
  <c r="BM17" i="663"/>
  <c r="BM84" i="663"/>
  <c r="BM20" i="663"/>
  <c r="BM94" i="663"/>
  <c r="BM83" i="663"/>
  <c r="BM85" i="663"/>
  <c r="BM158" i="663"/>
  <c r="BM96" i="663"/>
  <c r="BM168" i="663"/>
  <c r="BM36" i="663"/>
  <c r="BM157" i="663"/>
  <c r="BM156" i="663"/>
  <c r="BM40" i="663"/>
  <c r="BM14" i="663"/>
  <c r="BM32" i="663"/>
  <c r="BM154" i="663"/>
  <c r="BM93" i="663"/>
  <c r="BM164" i="663"/>
  <c r="BM181" i="663"/>
  <c r="BM107" i="663"/>
  <c r="BM108" i="663"/>
  <c r="BM180" i="663"/>
  <c r="BM178" i="663"/>
  <c r="BM106" i="663"/>
  <c r="BM179" i="663"/>
  <c r="BM105" i="663"/>
  <c r="BM104" i="663"/>
  <c r="BM177" i="663"/>
  <c r="BM103" i="663"/>
  <c r="BM176" i="663"/>
  <c r="BM102" i="663"/>
  <c r="BM175" i="663"/>
  <c r="BM100" i="663"/>
  <c r="BM173" i="663"/>
  <c r="BM174" i="663"/>
  <c r="BM101" i="663"/>
  <c r="BM98" i="663"/>
  <c r="BM172" i="663"/>
  <c r="BM99" i="663"/>
  <c r="BM171" i="663"/>
  <c r="BM34" i="663"/>
  <c r="BM91" i="663"/>
  <c r="BM82" i="663"/>
  <c r="BM169" i="663"/>
  <c r="BM160" i="663"/>
  <c r="BM153" i="663"/>
  <c r="BM155" i="663"/>
  <c r="BM161" i="663"/>
  <c r="BM167" i="663"/>
  <c r="BM90" i="663"/>
  <c r="BM80" i="663"/>
  <c r="BM97" i="663"/>
  <c r="BM12" i="663"/>
  <c r="BM39" i="663"/>
  <c r="BM29" i="663"/>
  <c r="BM87" i="663"/>
  <c r="BM22" i="663"/>
  <c r="BM38" i="663"/>
  <c r="BM81" i="663"/>
  <c r="BM95" i="663"/>
  <c r="BM10" i="663"/>
  <c r="BM18" i="663"/>
  <c r="BM35" i="663"/>
  <c r="BM33" i="663"/>
  <c r="BM25" i="663"/>
  <c r="BM16" i="663"/>
  <c r="BM24" i="663"/>
  <c r="BM159" i="663"/>
  <c r="BM19" i="663"/>
  <c r="BM15" i="663"/>
  <c r="BM165" i="663"/>
  <c r="BM37" i="663"/>
  <c r="BM152" i="663"/>
  <c r="BM170" i="663"/>
  <c r="BM23" i="663"/>
  <c r="BM86" i="663"/>
  <c r="BM21" i="663"/>
  <c r="BM166" i="663"/>
  <c r="BM78" i="663"/>
  <c r="BM26" i="663"/>
  <c r="BM88" i="663"/>
  <c r="BM30" i="663"/>
  <c r="BM89" i="663"/>
  <c r="BM13" i="663"/>
  <c r="BM151" i="663"/>
  <c r="BM27" i="663"/>
  <c r="BM28" i="663"/>
  <c r="BM92" i="663"/>
  <c r="BM163" i="663"/>
  <c r="BM162" i="663"/>
  <c r="BM213" i="663" l="1"/>
  <c r="BM140" i="663"/>
  <c r="BM11" i="663"/>
  <c r="BM72" i="663" l="1"/>
  <c r="BM73" i="663" s="1"/>
  <c r="BL214" i="663"/>
  <c r="BJ141" i="663"/>
  <c r="BN9" i="663"/>
  <c r="BN71" i="663"/>
  <c r="BN51" i="663"/>
  <c r="BN63" i="663"/>
  <c r="BN53" i="663"/>
  <c r="BN59" i="663"/>
  <c r="BN48" i="663"/>
  <c r="BN58" i="663"/>
  <c r="BN64" i="663"/>
  <c r="BN43" i="663"/>
  <c r="BN52" i="663"/>
  <c r="BN68" i="663"/>
  <c r="BN55" i="663"/>
  <c r="BN49" i="663"/>
  <c r="BN70" i="663"/>
  <c r="BN60" i="663"/>
  <c r="BN44" i="663"/>
  <c r="BN67" i="663"/>
  <c r="BN54" i="663"/>
  <c r="BN61" i="663"/>
  <c r="BN56" i="663"/>
  <c r="BN45" i="663"/>
  <c r="BN65" i="663"/>
  <c r="BN62" i="663"/>
  <c r="BN46" i="663"/>
  <c r="BN50" i="663"/>
  <c r="BN66" i="663"/>
  <c r="BN42" i="663"/>
  <c r="BN69" i="663"/>
  <c r="BN57" i="663"/>
  <c r="BN47" i="663"/>
  <c r="BN41" i="663"/>
  <c r="BN28" i="663"/>
  <c r="BN161" i="663"/>
  <c r="BN79" i="663"/>
  <c r="BN157" i="663"/>
  <c r="BN11" i="663"/>
  <c r="BN180" i="663"/>
  <c r="BN107" i="663"/>
  <c r="BN108" i="663"/>
  <c r="BN181" i="663"/>
  <c r="BN106" i="663"/>
  <c r="BN179" i="663"/>
  <c r="BN178" i="663"/>
  <c r="BN105" i="663"/>
  <c r="BN177" i="663"/>
  <c r="BN104" i="663"/>
  <c r="BN103" i="663"/>
  <c r="BN176" i="663"/>
  <c r="BN102" i="663"/>
  <c r="BN175" i="663"/>
  <c r="BN100" i="663"/>
  <c r="BN173" i="663"/>
  <c r="BN101" i="663"/>
  <c r="BN174" i="663"/>
  <c r="BN172" i="663"/>
  <c r="BN171" i="663"/>
  <c r="BN99" i="663"/>
  <c r="BN98" i="663"/>
  <c r="BN36" i="663"/>
  <c r="BN158" i="663"/>
  <c r="BN40" i="663"/>
  <c r="BN154" i="663"/>
  <c r="BN169" i="663"/>
  <c r="BN165" i="663"/>
  <c r="BN20" i="663"/>
  <c r="BN160" i="663"/>
  <c r="BN18" i="663"/>
  <c r="BN27" i="663"/>
  <c r="BN95" i="663"/>
  <c r="BN32" i="663"/>
  <c r="BN19" i="663"/>
  <c r="BN13" i="663"/>
  <c r="BN17" i="663"/>
  <c r="BN153" i="663"/>
  <c r="BN89" i="663"/>
  <c r="BN33" i="663"/>
  <c r="BN85" i="663"/>
  <c r="BN155" i="663"/>
  <c r="BN152" i="663"/>
  <c r="BN82" i="663"/>
  <c r="BN170" i="663"/>
  <c r="BN12" i="663"/>
  <c r="BN159" i="663"/>
  <c r="BN26" i="663"/>
  <c r="BN166" i="663"/>
  <c r="BN92" i="663"/>
  <c r="BN16" i="663"/>
  <c r="BN80" i="663"/>
  <c r="BN96" i="663"/>
  <c r="BN91" i="663"/>
  <c r="BN88" i="663"/>
  <c r="BN78" i="663"/>
  <c r="BN37" i="663"/>
  <c r="BN29" i="663"/>
  <c r="BN163" i="663"/>
  <c r="BN24" i="663"/>
  <c r="BN22" i="663"/>
  <c r="BN81" i="663"/>
  <c r="BN168" i="663"/>
  <c r="BN14" i="663"/>
  <c r="BN34" i="663"/>
  <c r="BN97" i="663"/>
  <c r="BN35" i="663"/>
  <c r="BN15" i="663"/>
  <c r="BN164" i="663"/>
  <c r="BN156" i="663"/>
  <c r="BN83" i="663"/>
  <c r="BN87" i="663"/>
  <c r="BN38" i="663"/>
  <c r="BN94" i="663"/>
  <c r="BN93" i="663"/>
  <c r="BN31" i="663"/>
  <c r="BN10" i="663"/>
  <c r="BN84" i="663"/>
  <c r="BN30" i="663"/>
  <c r="BN86" i="663"/>
  <c r="BN162" i="663"/>
  <c r="BN90" i="663"/>
  <c r="BN167" i="663"/>
  <c r="BN21" i="663"/>
  <c r="BN25" i="663"/>
  <c r="BN39" i="663"/>
  <c r="BN23" i="663"/>
  <c r="BN140" i="663" l="1"/>
  <c r="BN72" i="663"/>
  <c r="BN73" i="663" s="1"/>
  <c r="BN151" i="663"/>
  <c r="BN213" i="663" l="1"/>
  <c r="BM214" i="663"/>
  <c r="BK141" i="663"/>
  <c r="BO9" i="663"/>
  <c r="BO71" i="663"/>
  <c r="BO58" i="663"/>
  <c r="BO44" i="663"/>
  <c r="BO42" i="663"/>
  <c r="BO59" i="663"/>
  <c r="BO49" i="663"/>
  <c r="BO69" i="663"/>
  <c r="BO68" i="663"/>
  <c r="BO45" i="663"/>
  <c r="BO60" i="663"/>
  <c r="BO46" i="663"/>
  <c r="BO66" i="663"/>
  <c r="BO51" i="663"/>
  <c r="BO52" i="663"/>
  <c r="BO50" i="663"/>
  <c r="BO54" i="663"/>
  <c r="BO55" i="663"/>
  <c r="BO70" i="663"/>
  <c r="BO67" i="663"/>
  <c r="BO57" i="663"/>
  <c r="BO53" i="663"/>
  <c r="BO48" i="663"/>
  <c r="BO43" i="663"/>
  <c r="BO61" i="663"/>
  <c r="BO65" i="663"/>
  <c r="BO47" i="663"/>
  <c r="BO63" i="663"/>
  <c r="BO64" i="663"/>
  <c r="BO56" i="663"/>
  <c r="BO62" i="663"/>
  <c r="BO41" i="663"/>
  <c r="BO93" i="663"/>
  <c r="BO83" i="663"/>
  <c r="BO89" i="663"/>
  <c r="BO19" i="663"/>
  <c r="BO163" i="663"/>
  <c r="BO36" i="663"/>
  <c r="BO81" i="663"/>
  <c r="BO85" i="663"/>
  <c r="BO28" i="663"/>
  <c r="BO38" i="663"/>
  <c r="BO29" i="663"/>
  <c r="BO84" i="663"/>
  <c r="BO96" i="663"/>
  <c r="BO78" i="663"/>
  <c r="BO25" i="663"/>
  <c r="BO152" i="663"/>
  <c r="BO154" i="663"/>
  <c r="BO156" i="663"/>
  <c r="BO153" i="663"/>
  <c r="BO37" i="663"/>
  <c r="BO20" i="663"/>
  <c r="BO35" i="663"/>
  <c r="BO11" i="663"/>
  <c r="BO15" i="663"/>
  <c r="BO24" i="663"/>
  <c r="BO88" i="663"/>
  <c r="BO27" i="663"/>
  <c r="BO22" i="663"/>
  <c r="BO108" i="663"/>
  <c r="BO180" i="663"/>
  <c r="BO107" i="663"/>
  <c r="BO181" i="663"/>
  <c r="BO106" i="663"/>
  <c r="BO178" i="663"/>
  <c r="BO179" i="663"/>
  <c r="BO105" i="663"/>
  <c r="BO177" i="663"/>
  <c r="BO104" i="663"/>
  <c r="BO176" i="663"/>
  <c r="BO103" i="663"/>
  <c r="BO102" i="663"/>
  <c r="BO175" i="663"/>
  <c r="BO173" i="663"/>
  <c r="BO100" i="663"/>
  <c r="BO101" i="663"/>
  <c r="BO174" i="663"/>
  <c r="BO171" i="663"/>
  <c r="BO98" i="663"/>
  <c r="BO99" i="663"/>
  <c r="BO172" i="663"/>
  <c r="BO16" i="663"/>
  <c r="BO33" i="663"/>
  <c r="BO161" i="663"/>
  <c r="BO86" i="663"/>
  <c r="BO160" i="663"/>
  <c r="BO95" i="663"/>
  <c r="BO26" i="663"/>
  <c r="BO39" i="663"/>
  <c r="BO14" i="663"/>
  <c r="BO79" i="663"/>
  <c r="BO82" i="663"/>
  <c r="BO151" i="663"/>
  <c r="BO90" i="663"/>
  <c r="BO12" i="663"/>
  <c r="BO13" i="663"/>
  <c r="BO165" i="663"/>
  <c r="BO32" i="663"/>
  <c r="BO40" i="663"/>
  <c r="BO87" i="663"/>
  <c r="BO94" i="663"/>
  <c r="BO162" i="663"/>
  <c r="BO80" i="663"/>
  <c r="BO10" i="663"/>
  <c r="BO23" i="663"/>
  <c r="BO18" i="663"/>
  <c r="BO17" i="663"/>
  <c r="BO34" i="663"/>
  <c r="BO97" i="663"/>
  <c r="BO167" i="663"/>
  <c r="BO166" i="663"/>
  <c r="BO157" i="663"/>
  <c r="BO155" i="663"/>
  <c r="BO159" i="663"/>
  <c r="BO21" i="663"/>
  <c r="BO170" i="663"/>
  <c r="BO169" i="663"/>
  <c r="BO168" i="663"/>
  <c r="BO92" i="663"/>
  <c r="BO30" i="663"/>
  <c r="BO31" i="663"/>
  <c r="BO91" i="663"/>
  <c r="BO158" i="663"/>
  <c r="BO164" i="663"/>
  <c r="BO213" i="663" l="1"/>
  <c r="BO140" i="663"/>
  <c r="BO72" i="663"/>
  <c r="BO73" i="663" s="1"/>
  <c r="BN214" i="663"/>
  <c r="BL141" i="663"/>
  <c r="BP9" i="663"/>
  <c r="BP47" i="663"/>
  <c r="BP59" i="663"/>
  <c r="BP54" i="663"/>
  <c r="BP69" i="663"/>
  <c r="BP62" i="663"/>
  <c r="BP46" i="663"/>
  <c r="BP48" i="663"/>
  <c r="BP56" i="663"/>
  <c r="BP67" i="663"/>
  <c r="BP71" i="663"/>
  <c r="BP44" i="663"/>
  <c r="BP43" i="663"/>
  <c r="BP68" i="663"/>
  <c r="BP61" i="663"/>
  <c r="BP50" i="663"/>
  <c r="BP45" i="663"/>
  <c r="BP42" i="663"/>
  <c r="BP65" i="663"/>
  <c r="BP55" i="663"/>
  <c r="BP53" i="663"/>
  <c r="BP60" i="663"/>
  <c r="BP66" i="663"/>
  <c r="BP70" i="663"/>
  <c r="BP51" i="663"/>
  <c r="BP58" i="663"/>
  <c r="BP57" i="663"/>
  <c r="BP52" i="663"/>
  <c r="BP63" i="663"/>
  <c r="BP49" i="663"/>
  <c r="BP64" i="663"/>
  <c r="BP41" i="663"/>
  <c r="BP87" i="663"/>
  <c r="BP97" i="663"/>
  <c r="BP16" i="663"/>
  <c r="BP81" i="663"/>
  <c r="BP92" i="663"/>
  <c r="BP159" i="663"/>
  <c r="BP91" i="663"/>
  <c r="BP156" i="663"/>
  <c r="BP39" i="663"/>
  <c r="BP22" i="663"/>
  <c r="BP170" i="663"/>
  <c r="BP164" i="663"/>
  <c r="BP96" i="663"/>
  <c r="BP23" i="663"/>
  <c r="BP162" i="663"/>
  <c r="BP29" i="663"/>
  <c r="BP94" i="663"/>
  <c r="BP84" i="663"/>
  <c r="BP167" i="663"/>
  <c r="BP154" i="663"/>
  <c r="BP31" i="663"/>
  <c r="BP88" i="663"/>
  <c r="BP160" i="663"/>
  <c r="BP161" i="663"/>
  <c r="BP158" i="663"/>
  <c r="BP90" i="663"/>
  <c r="BP95" i="663"/>
  <c r="BP80" i="663"/>
  <c r="BP21" i="663"/>
  <c r="BP32" i="663"/>
  <c r="BP37" i="663"/>
  <c r="BP152" i="663"/>
  <c r="BP169" i="663"/>
  <c r="BP83" i="663"/>
  <c r="BP79" i="663"/>
  <c r="BP15" i="663"/>
  <c r="BP40" i="663"/>
  <c r="BP155" i="663"/>
  <c r="BP86" i="663"/>
  <c r="BP163" i="663"/>
  <c r="BP18" i="663"/>
  <c r="BP35" i="663"/>
  <c r="BP165" i="663"/>
  <c r="BP13" i="663"/>
  <c r="BP78" i="663"/>
  <c r="BP19" i="663"/>
  <c r="BP157" i="663"/>
  <c r="BP24" i="663"/>
  <c r="BP14" i="663"/>
  <c r="BP17" i="663"/>
  <c r="BP93" i="663"/>
  <c r="BP11" i="663"/>
  <c r="BP108" i="663"/>
  <c r="BP180" i="663"/>
  <c r="BP181" i="663"/>
  <c r="BP107" i="663"/>
  <c r="BP179" i="663"/>
  <c r="BP106" i="663"/>
  <c r="BP178" i="663"/>
  <c r="BP105" i="663"/>
  <c r="BP104" i="663"/>
  <c r="BP177" i="663"/>
  <c r="BP103" i="663"/>
  <c r="BP176" i="663"/>
  <c r="BP174" i="663"/>
  <c r="BP100" i="663"/>
  <c r="BP175" i="663"/>
  <c r="BP102" i="663"/>
  <c r="BP173" i="663"/>
  <c r="BP101" i="663"/>
  <c r="BP172" i="663"/>
  <c r="BP99" i="663"/>
  <c r="BP171" i="663"/>
  <c r="BP98" i="663"/>
  <c r="BP26" i="663"/>
  <c r="BP30" i="663"/>
  <c r="BP28" i="663"/>
  <c r="BP166" i="663"/>
  <c r="BP25" i="663"/>
  <c r="BP36" i="663"/>
  <c r="BP38" i="663"/>
  <c r="BP20" i="663"/>
  <c r="BP34" i="663"/>
  <c r="BP82" i="663"/>
  <c r="BP10" i="663"/>
  <c r="BP27" i="663"/>
  <c r="BP168" i="663"/>
  <c r="BP85" i="663"/>
  <c r="BP89" i="663"/>
  <c r="BP12" i="663"/>
  <c r="BP33" i="663"/>
  <c r="BP153" i="663"/>
  <c r="BP140" i="663" l="1"/>
  <c r="BP72" i="663"/>
  <c r="BP73" i="663" s="1"/>
  <c r="BO214" i="663"/>
  <c r="BM141" i="663"/>
  <c r="BQ9" i="663"/>
  <c r="BQ47" i="663"/>
  <c r="BQ60" i="663"/>
  <c r="BQ46" i="663"/>
  <c r="BQ61" i="663"/>
  <c r="BQ53" i="663"/>
  <c r="BQ50" i="663"/>
  <c r="BQ70" i="663"/>
  <c r="BQ57" i="663"/>
  <c r="BQ51" i="663"/>
  <c r="BQ55" i="663"/>
  <c r="BQ59" i="663"/>
  <c r="BQ63" i="663"/>
  <c r="BQ52" i="663"/>
  <c r="BQ45" i="663"/>
  <c r="BQ62" i="663"/>
  <c r="BQ54" i="663"/>
  <c r="BQ68" i="663"/>
  <c r="BQ42" i="663"/>
  <c r="BQ65" i="663"/>
  <c r="BQ69" i="663"/>
  <c r="BQ64" i="663"/>
  <c r="BQ48" i="663"/>
  <c r="BQ66" i="663"/>
  <c r="BQ67" i="663"/>
  <c r="BQ43" i="663"/>
  <c r="BQ44" i="663"/>
  <c r="BQ71" i="663"/>
  <c r="BQ56" i="663"/>
  <c r="BQ58" i="663"/>
  <c r="BQ49" i="663"/>
  <c r="BQ41" i="663"/>
  <c r="BQ91" i="663"/>
  <c r="BQ22" i="663"/>
  <c r="BQ80" i="663"/>
  <c r="BQ162" i="663"/>
  <c r="BQ27" i="663"/>
  <c r="BQ88" i="663"/>
  <c r="BQ159" i="663"/>
  <c r="BQ161" i="663"/>
  <c r="BQ26" i="663"/>
  <c r="BQ163" i="663"/>
  <c r="BQ31" i="663"/>
  <c r="BQ35" i="663"/>
  <c r="BQ37" i="663"/>
  <c r="BQ169" i="663"/>
  <c r="BQ108" i="663"/>
  <c r="BQ181" i="663"/>
  <c r="BQ107" i="663"/>
  <c r="BQ180" i="663"/>
  <c r="BQ178" i="663"/>
  <c r="BQ179" i="663"/>
  <c r="BQ106" i="663"/>
  <c r="BQ105" i="663"/>
  <c r="BQ177" i="663"/>
  <c r="BQ104" i="663"/>
  <c r="BQ176" i="663"/>
  <c r="BQ103" i="663"/>
  <c r="BQ175" i="663"/>
  <c r="BQ101" i="663"/>
  <c r="BQ100" i="663"/>
  <c r="BQ173" i="663"/>
  <c r="BQ174" i="663"/>
  <c r="BQ102" i="663"/>
  <c r="BQ99" i="663"/>
  <c r="BQ172" i="663"/>
  <c r="BQ171" i="663"/>
  <c r="BQ98" i="663"/>
  <c r="BQ97" i="663"/>
  <c r="BQ19" i="663"/>
  <c r="BQ33" i="663"/>
  <c r="BQ18" i="663"/>
  <c r="BQ11" i="663"/>
  <c r="BQ29" i="663"/>
  <c r="BQ86" i="663"/>
  <c r="BQ160" i="663"/>
  <c r="BQ24" i="663"/>
  <c r="BQ167" i="663"/>
  <c r="BQ89" i="663"/>
  <c r="BQ28" i="663"/>
  <c r="BQ16" i="663"/>
  <c r="BQ39" i="663"/>
  <c r="BQ32" i="663"/>
  <c r="BQ10" i="663"/>
  <c r="BQ170" i="663"/>
  <c r="BQ14" i="663"/>
  <c r="BQ154" i="663"/>
  <c r="BQ166" i="663"/>
  <c r="BQ78" i="663"/>
  <c r="BQ34" i="663"/>
  <c r="BQ13" i="663"/>
  <c r="BQ17" i="663"/>
  <c r="BQ96" i="663"/>
  <c r="BQ12" i="663"/>
  <c r="BQ84" i="663"/>
  <c r="BQ157" i="663"/>
  <c r="BQ15" i="663"/>
  <c r="BQ83" i="663"/>
  <c r="BQ21" i="663"/>
  <c r="BQ93" i="663"/>
  <c r="BQ81" i="663"/>
  <c r="BQ95" i="663"/>
  <c r="BQ155" i="663"/>
  <c r="BQ85" i="663"/>
  <c r="BQ90" i="663"/>
  <c r="BQ158" i="663"/>
  <c r="BQ36" i="663"/>
  <c r="BQ156" i="663"/>
  <c r="BQ152" i="663"/>
  <c r="BQ25" i="663"/>
  <c r="BQ79" i="663"/>
  <c r="BQ23" i="663"/>
  <c r="BP151" i="663"/>
  <c r="BQ92" i="663"/>
  <c r="BQ38" i="663"/>
  <c r="BQ82" i="663"/>
  <c r="BQ94" i="663"/>
  <c r="BQ153" i="663"/>
  <c r="BQ30" i="663"/>
  <c r="BQ168" i="663"/>
  <c r="BQ20" i="663"/>
  <c r="BQ164" i="663"/>
  <c r="BQ40" i="663"/>
  <c r="BQ165" i="663"/>
  <c r="BQ87" i="663"/>
  <c r="BP213" i="663" l="1"/>
  <c r="BQ140" i="663"/>
  <c r="BQ72" i="663"/>
  <c r="BQ73" i="663" s="1"/>
  <c r="BQ151" i="663"/>
  <c r="BQ213" i="663" l="1"/>
  <c r="BP214" i="663"/>
  <c r="BN141" i="663"/>
  <c r="BR9" i="663"/>
  <c r="BR71" i="663"/>
  <c r="BR45" i="663"/>
  <c r="BR49" i="663"/>
  <c r="BR48" i="663"/>
  <c r="BR51" i="663"/>
  <c r="BR70" i="663"/>
  <c r="BR65" i="663"/>
  <c r="BR54" i="663"/>
  <c r="BR58" i="663"/>
  <c r="BR46" i="663"/>
  <c r="BR50" i="663"/>
  <c r="BR55" i="663"/>
  <c r="BR56" i="663"/>
  <c r="BR67" i="663"/>
  <c r="BR62" i="663"/>
  <c r="BR43" i="663"/>
  <c r="BR52" i="663"/>
  <c r="BR63" i="663"/>
  <c r="BR66" i="663"/>
  <c r="BR64" i="663"/>
  <c r="BR57" i="663"/>
  <c r="BR44" i="663"/>
  <c r="BR47" i="663"/>
  <c r="BR61" i="663"/>
  <c r="BR59" i="663"/>
  <c r="BR69" i="663"/>
  <c r="BR60" i="663"/>
  <c r="BR68" i="663"/>
  <c r="BR42" i="663"/>
  <c r="BR53" i="663"/>
  <c r="BR41" i="663"/>
  <c r="BR166" i="663"/>
  <c r="BR91" i="663"/>
  <c r="BR13" i="663"/>
  <c r="BR34" i="663"/>
  <c r="BR18" i="663"/>
  <c r="BR78" i="663"/>
  <c r="BR38" i="663"/>
  <c r="BR40" i="663"/>
  <c r="BR80" i="663"/>
  <c r="BR108" i="663"/>
  <c r="BR180" i="663"/>
  <c r="BR181" i="663"/>
  <c r="BR107" i="663"/>
  <c r="BR106" i="663"/>
  <c r="BR178" i="663"/>
  <c r="BR179" i="663"/>
  <c r="BR177" i="663"/>
  <c r="BR104" i="663"/>
  <c r="BR105" i="663"/>
  <c r="BR103" i="663"/>
  <c r="BR176" i="663"/>
  <c r="BR175" i="663"/>
  <c r="BR102" i="663"/>
  <c r="BR174" i="663"/>
  <c r="BR101" i="663"/>
  <c r="BR100" i="663"/>
  <c r="BR173" i="663"/>
  <c r="BR98" i="663"/>
  <c r="BR171" i="663"/>
  <c r="BR99" i="663"/>
  <c r="BR172" i="663"/>
  <c r="BR162" i="663"/>
  <c r="BR10" i="663"/>
  <c r="BR16" i="663"/>
  <c r="BR15" i="663"/>
  <c r="BR89" i="663"/>
  <c r="BR82" i="663"/>
  <c r="BR163" i="663"/>
  <c r="BR158" i="663"/>
  <c r="BR79" i="663"/>
  <c r="BR154" i="663"/>
  <c r="BR92" i="663"/>
  <c r="BR24" i="663"/>
  <c r="BR36" i="663"/>
  <c r="BR32" i="663"/>
  <c r="BR93" i="663"/>
  <c r="BR29" i="663"/>
  <c r="BR31" i="663"/>
  <c r="BR37" i="663"/>
  <c r="BR35" i="663"/>
  <c r="BR17" i="663"/>
  <c r="BR157" i="663"/>
  <c r="BR90" i="663"/>
  <c r="BR25" i="663"/>
  <c r="BR12" i="663"/>
  <c r="BR39" i="663"/>
  <c r="BR30" i="663"/>
  <c r="BR86" i="663"/>
  <c r="BR88" i="663"/>
  <c r="BR94" i="663"/>
  <c r="BR28" i="663"/>
  <c r="BR26" i="663"/>
  <c r="BR23" i="663"/>
  <c r="BR97" i="663"/>
  <c r="BR14" i="663"/>
  <c r="BR83" i="663"/>
  <c r="BR27" i="663"/>
  <c r="BR164" i="663"/>
  <c r="BR155" i="663"/>
  <c r="BR87" i="663"/>
  <c r="BR156" i="663"/>
  <c r="BR153" i="663"/>
  <c r="BR33" i="663"/>
  <c r="BR84" i="663"/>
  <c r="BR85" i="663"/>
  <c r="BR22" i="663"/>
  <c r="BR169" i="663"/>
  <c r="BR152" i="663"/>
  <c r="BR20" i="663"/>
  <c r="BR170" i="663"/>
  <c r="BR167" i="663"/>
  <c r="BR160" i="663"/>
  <c r="BR159" i="663"/>
  <c r="BR21" i="663"/>
  <c r="BR95" i="663"/>
  <c r="BR168" i="663"/>
  <c r="BR11" i="663"/>
  <c r="BR96" i="663"/>
  <c r="BR81" i="663"/>
  <c r="BR161" i="663"/>
  <c r="BR19" i="663"/>
  <c r="BR165" i="663"/>
  <c r="BR140" i="663" l="1"/>
  <c r="BR72" i="663"/>
  <c r="BR73" i="663" s="1"/>
  <c r="BQ214" i="663" l="1"/>
  <c r="BO141" i="663"/>
  <c r="BS9" i="663"/>
  <c r="BS70" i="663"/>
  <c r="BS57" i="663"/>
  <c r="BS71" i="663"/>
  <c r="BS45" i="663"/>
  <c r="BS63" i="663"/>
  <c r="BS50" i="663"/>
  <c r="BS60" i="663"/>
  <c r="BS42" i="663"/>
  <c r="BS54" i="663"/>
  <c r="BS66" i="663"/>
  <c r="BS52" i="663"/>
  <c r="BS65" i="663"/>
  <c r="BS68" i="663"/>
  <c r="BS56" i="663"/>
  <c r="BS44" i="663"/>
  <c r="BS46" i="663"/>
  <c r="BS51" i="663"/>
  <c r="BS61" i="663"/>
  <c r="BS48" i="663"/>
  <c r="BS59" i="663"/>
  <c r="BS58" i="663"/>
  <c r="BS64" i="663"/>
  <c r="BS47" i="663"/>
  <c r="BS69" i="663"/>
  <c r="BS53" i="663"/>
  <c r="BS67" i="663"/>
  <c r="BS62" i="663"/>
  <c r="BS43" i="663"/>
  <c r="BS49" i="663"/>
  <c r="BS55" i="663"/>
  <c r="BS41" i="663"/>
  <c r="BS181" i="663"/>
  <c r="BS107" i="663"/>
  <c r="BS108" i="663"/>
  <c r="BS180" i="663"/>
  <c r="BS178" i="663"/>
  <c r="BS106" i="663"/>
  <c r="BS179" i="663"/>
  <c r="BS105" i="663"/>
  <c r="BS177" i="663"/>
  <c r="BS104" i="663"/>
  <c r="BS176" i="663"/>
  <c r="BS103" i="663"/>
  <c r="BS100" i="663"/>
  <c r="BS102" i="663"/>
  <c r="BS175" i="663"/>
  <c r="BS173" i="663"/>
  <c r="BS101" i="663"/>
  <c r="BS174" i="663"/>
  <c r="BS99" i="663"/>
  <c r="BS98" i="663"/>
  <c r="BS171" i="663"/>
  <c r="BS172" i="663"/>
  <c r="BS36" i="663"/>
  <c r="BS22" i="663"/>
  <c r="BS92" i="663"/>
  <c r="BS19" i="663"/>
  <c r="BS164" i="663"/>
  <c r="BS162" i="663"/>
  <c r="BS156" i="663"/>
  <c r="BS167" i="663"/>
  <c r="BS13" i="663"/>
  <c r="BS82" i="663"/>
  <c r="BS93" i="663"/>
  <c r="BS39" i="663"/>
  <c r="BS95" i="663"/>
  <c r="BS90" i="663"/>
  <c r="BS85" i="663"/>
  <c r="BS33" i="663"/>
  <c r="BS157" i="663"/>
  <c r="BS26" i="663"/>
  <c r="BS38" i="663"/>
  <c r="BS152" i="663"/>
  <c r="BS94" i="663"/>
  <c r="BS20" i="663"/>
  <c r="BS89" i="663"/>
  <c r="BS21" i="663"/>
  <c r="BS23" i="663"/>
  <c r="BS166" i="663"/>
  <c r="BS11" i="663"/>
  <c r="BS159" i="663"/>
  <c r="BS170" i="663"/>
  <c r="BS81" i="663"/>
  <c r="BS15" i="663"/>
  <c r="BS78" i="663"/>
  <c r="BS16" i="663"/>
  <c r="BS27" i="663"/>
  <c r="BS28" i="663"/>
  <c r="BS29" i="663"/>
  <c r="BS169" i="663"/>
  <c r="BS87" i="663"/>
  <c r="BS14" i="663"/>
  <c r="BS35" i="663"/>
  <c r="BS168" i="663"/>
  <c r="BS80" i="663"/>
  <c r="BS84" i="663"/>
  <c r="BS160" i="663"/>
  <c r="BS96" i="663"/>
  <c r="BS17" i="663"/>
  <c r="BR151" i="663"/>
  <c r="BS25" i="663"/>
  <c r="BS151" i="663"/>
  <c r="BS18" i="663"/>
  <c r="BS154" i="663"/>
  <c r="BS91" i="663"/>
  <c r="BS10" i="663"/>
  <c r="BS163" i="663"/>
  <c r="BS86" i="663"/>
  <c r="BS83" i="663"/>
  <c r="BS40" i="663"/>
  <c r="BS30" i="663"/>
  <c r="BS31" i="663"/>
  <c r="BS155" i="663"/>
  <c r="BS158" i="663"/>
  <c r="BS153" i="663"/>
  <c r="BS88" i="663"/>
  <c r="BS165" i="663"/>
  <c r="BS12" i="663"/>
  <c r="BS79" i="663"/>
  <c r="BS37" i="663"/>
  <c r="BS97" i="663"/>
  <c r="BS32" i="663"/>
  <c r="BS24" i="663"/>
  <c r="BS34" i="663"/>
  <c r="BS161" i="663"/>
  <c r="BR213" i="663" l="1"/>
  <c r="BR214" i="663" s="1"/>
  <c r="BS213" i="663"/>
  <c r="BS140" i="663"/>
  <c r="BS72" i="663"/>
  <c r="BS73" i="663" s="1"/>
  <c r="BP141" i="663"/>
  <c r="BT9" i="663"/>
  <c r="BT48" i="663"/>
  <c r="BT45" i="663"/>
  <c r="BT50" i="663"/>
  <c r="BT56" i="663"/>
  <c r="BT54" i="663"/>
  <c r="BT52" i="663"/>
  <c r="BT60" i="663"/>
  <c r="BT44" i="663"/>
  <c r="BT42" i="663"/>
  <c r="BT51" i="663"/>
  <c r="BT68" i="663"/>
  <c r="BT46" i="663"/>
  <c r="BT53" i="663"/>
  <c r="BT67" i="663"/>
  <c r="BT58" i="663"/>
  <c r="BT71" i="663"/>
  <c r="BT63" i="663"/>
  <c r="BT47" i="663"/>
  <c r="BT69" i="663"/>
  <c r="BT70" i="663"/>
  <c r="BT61" i="663"/>
  <c r="BT43" i="663"/>
  <c r="BT59" i="663"/>
  <c r="BT49" i="663"/>
  <c r="BT62" i="663"/>
  <c r="BT55" i="663"/>
  <c r="BT65" i="663"/>
  <c r="BT64" i="663"/>
  <c r="BT66" i="663"/>
  <c r="BT57" i="663"/>
  <c r="BT41" i="663"/>
  <c r="BT19" i="663"/>
  <c r="BT88" i="663"/>
  <c r="BT97" i="663"/>
  <c r="BT23" i="663"/>
  <c r="BT159" i="663"/>
  <c r="BT170" i="663"/>
  <c r="BT153" i="663"/>
  <c r="BT16" i="663"/>
  <c r="BT167" i="663"/>
  <c r="BT83" i="663"/>
  <c r="BT39" i="663"/>
  <c r="BT34" i="663"/>
  <c r="BT164" i="663"/>
  <c r="BT28" i="663"/>
  <c r="BT27" i="663"/>
  <c r="BT13" i="663"/>
  <c r="BT162" i="663"/>
  <c r="BT30" i="663"/>
  <c r="BT93" i="663"/>
  <c r="BT15" i="663"/>
  <c r="BT22" i="663"/>
  <c r="BT92" i="663"/>
  <c r="BT108" i="663"/>
  <c r="BT107" i="663"/>
  <c r="BT181" i="663"/>
  <c r="BT180" i="663"/>
  <c r="BT178" i="663"/>
  <c r="BT179" i="663"/>
  <c r="BT106" i="663"/>
  <c r="BT105" i="663"/>
  <c r="BT177" i="663"/>
  <c r="BT104" i="663"/>
  <c r="BT176" i="663"/>
  <c r="BT103" i="663"/>
  <c r="BT175" i="663"/>
  <c r="BT102" i="663"/>
  <c r="BT100" i="663"/>
  <c r="BT174" i="663"/>
  <c r="BT101" i="663"/>
  <c r="BT173" i="663"/>
  <c r="BT172" i="663"/>
  <c r="BT171" i="663"/>
  <c r="BT99" i="663"/>
  <c r="BT98" i="663"/>
  <c r="BT29" i="663"/>
  <c r="BT36" i="663"/>
  <c r="BT94" i="663"/>
  <c r="BT85" i="663"/>
  <c r="BT152" i="663"/>
  <c r="BT78" i="663"/>
  <c r="BT37" i="663"/>
  <c r="BT82" i="663"/>
  <c r="BT163" i="663"/>
  <c r="BT25" i="663"/>
  <c r="BT161" i="663"/>
  <c r="BT166" i="663"/>
  <c r="BT86" i="663"/>
  <c r="BT40" i="663"/>
  <c r="BT17" i="663"/>
  <c r="BT21" i="663"/>
  <c r="BT11" i="663"/>
  <c r="BT155" i="663"/>
  <c r="BT87" i="663"/>
  <c r="BT33" i="663"/>
  <c r="BT154" i="663"/>
  <c r="BT165" i="663"/>
  <c r="BT26" i="663"/>
  <c r="BT35" i="663"/>
  <c r="BT168" i="663"/>
  <c r="BT10" i="663"/>
  <c r="BT96" i="663"/>
  <c r="BT12" i="663"/>
  <c r="BT91" i="663"/>
  <c r="BT158" i="663"/>
  <c r="BT20" i="663"/>
  <c r="BT79" i="663"/>
  <c r="BT169" i="663"/>
  <c r="BT156" i="663"/>
  <c r="BT90" i="663"/>
  <c r="BT32" i="663"/>
  <c r="BT31" i="663"/>
  <c r="BT89" i="663"/>
  <c r="BT84" i="663"/>
  <c r="BT14" i="663"/>
  <c r="BT38" i="663"/>
  <c r="BT80" i="663"/>
  <c r="BT18" i="663"/>
  <c r="BT157" i="663"/>
  <c r="BT24" i="663"/>
  <c r="BT81" i="663"/>
  <c r="BT160" i="663"/>
  <c r="BT95" i="663"/>
  <c r="BT140" i="663" l="1"/>
  <c r="BT72" i="663"/>
  <c r="BT73" i="663" s="1"/>
  <c r="BS214" i="663"/>
  <c r="BQ141" i="663"/>
  <c r="BU9" i="663"/>
  <c r="BU68" i="663"/>
  <c r="BU60" i="663"/>
  <c r="BU69" i="663"/>
  <c r="BU61" i="663"/>
  <c r="BU63" i="663"/>
  <c r="BU64" i="663"/>
  <c r="BU43" i="663"/>
  <c r="BU53" i="663"/>
  <c r="BU67" i="663"/>
  <c r="BU71" i="663"/>
  <c r="BU59" i="663"/>
  <c r="BU49" i="663"/>
  <c r="BU42" i="663"/>
  <c r="BU54" i="663"/>
  <c r="BU51" i="663"/>
  <c r="BU65" i="663"/>
  <c r="BU46" i="663"/>
  <c r="BU56" i="663"/>
  <c r="BU45" i="663"/>
  <c r="BU48" i="663"/>
  <c r="BU66" i="663"/>
  <c r="BU44" i="663"/>
  <c r="BU47" i="663"/>
  <c r="BU55" i="663"/>
  <c r="BU50" i="663"/>
  <c r="BU62" i="663"/>
  <c r="BU58" i="663"/>
  <c r="BU70" i="663"/>
  <c r="BU52" i="663"/>
  <c r="BU57" i="663"/>
  <c r="BU41" i="663"/>
  <c r="BU156" i="663"/>
  <c r="BU21" i="663"/>
  <c r="BU16" i="663"/>
  <c r="BU152" i="663"/>
  <c r="BU89" i="663"/>
  <c r="BU155" i="663"/>
  <c r="BU33" i="663"/>
  <c r="BU154" i="663"/>
  <c r="BU82" i="663"/>
  <c r="BU30" i="663"/>
  <c r="BU81" i="663"/>
  <c r="BU151" i="663"/>
  <c r="BU35" i="663"/>
  <c r="BU86" i="663"/>
  <c r="BU31" i="663"/>
  <c r="BU163" i="663"/>
  <c r="BU169" i="663"/>
  <c r="BU180" i="663"/>
  <c r="BU181" i="663"/>
  <c r="BU107" i="663"/>
  <c r="BU108" i="663"/>
  <c r="BU106" i="663"/>
  <c r="BU178" i="663"/>
  <c r="BU179" i="663"/>
  <c r="BU105" i="663"/>
  <c r="BU177" i="663"/>
  <c r="BU104" i="663"/>
  <c r="BU176" i="663"/>
  <c r="BU103" i="663"/>
  <c r="BU175" i="663"/>
  <c r="BU101" i="663"/>
  <c r="BU102" i="663"/>
  <c r="BU100" i="663"/>
  <c r="BU173" i="663"/>
  <c r="BU174" i="663"/>
  <c r="BU98" i="663"/>
  <c r="BU99" i="663"/>
  <c r="BU171" i="663"/>
  <c r="BU172" i="663"/>
  <c r="BU164" i="663"/>
  <c r="BU83" i="663"/>
  <c r="BU87" i="663"/>
  <c r="BU11" i="663"/>
  <c r="BU20" i="663"/>
  <c r="BU85" i="663"/>
  <c r="BU22" i="663"/>
  <c r="BU94" i="663"/>
  <c r="BU161" i="663"/>
  <c r="BU13" i="663"/>
  <c r="BU25" i="663"/>
  <c r="BU168" i="663"/>
  <c r="BU14" i="663"/>
  <c r="BU91" i="663"/>
  <c r="BU38" i="663"/>
  <c r="BU97" i="663"/>
  <c r="BU165" i="663"/>
  <c r="BT151" i="663"/>
  <c r="BU167" i="663"/>
  <c r="BU23" i="663"/>
  <c r="BU78" i="663"/>
  <c r="BU93" i="663"/>
  <c r="BU96" i="663"/>
  <c r="BU159" i="663"/>
  <c r="BU157" i="663"/>
  <c r="BU18" i="663"/>
  <c r="BU170" i="663"/>
  <c r="BU158" i="663"/>
  <c r="BU84" i="663"/>
  <c r="BU28" i="663"/>
  <c r="BU40" i="663"/>
  <c r="BU162" i="663"/>
  <c r="BU17" i="663"/>
  <c r="BU92" i="663"/>
  <c r="BU10" i="663"/>
  <c r="BU39" i="663"/>
  <c r="BU79" i="663"/>
  <c r="BU19" i="663"/>
  <c r="BU95" i="663"/>
  <c r="BU36" i="663"/>
  <c r="BU15" i="663"/>
  <c r="BU32" i="663"/>
  <c r="BU166" i="663"/>
  <c r="BU27" i="663"/>
  <c r="BU26" i="663"/>
  <c r="BU90" i="663"/>
  <c r="BU88" i="663"/>
  <c r="BU160" i="663"/>
  <c r="BU153" i="663"/>
  <c r="BU34" i="663"/>
  <c r="BU29" i="663"/>
  <c r="BU37" i="663"/>
  <c r="BU12" i="663"/>
  <c r="BU24" i="663"/>
  <c r="BU80" i="663"/>
  <c r="BU213" i="663" l="1"/>
  <c r="BT213" i="663"/>
  <c r="BT214" i="663" s="1"/>
  <c r="BU140" i="663"/>
  <c r="BU72" i="663"/>
  <c r="BU73" i="663" s="1"/>
  <c r="BR141" i="663"/>
  <c r="BV9" i="663"/>
  <c r="BV64" i="663"/>
  <c r="BV44" i="663"/>
  <c r="BV68" i="663"/>
  <c r="BV57" i="663"/>
  <c r="BV59" i="663"/>
  <c r="BV62" i="663"/>
  <c r="BV48" i="663"/>
  <c r="BV69" i="663"/>
  <c r="BV54" i="663"/>
  <c r="BV45" i="663"/>
  <c r="BV51" i="663"/>
  <c r="BV43" i="663"/>
  <c r="BV42" i="663"/>
  <c r="BV67" i="663"/>
  <c r="BV58" i="663"/>
  <c r="BV50" i="663"/>
  <c r="BV53" i="663"/>
  <c r="BV60" i="663"/>
  <c r="BV61" i="663"/>
  <c r="BV47" i="663"/>
  <c r="BV63" i="663"/>
  <c r="BV71" i="663"/>
  <c r="BV46" i="663"/>
  <c r="BV52" i="663"/>
  <c r="BV56" i="663"/>
  <c r="BV70" i="663"/>
  <c r="BV66" i="663"/>
  <c r="BV55" i="663"/>
  <c r="BV49" i="663"/>
  <c r="BV65" i="663"/>
  <c r="BV41" i="663"/>
  <c r="BV26" i="663"/>
  <c r="BV13" i="663"/>
  <c r="BV91" i="663"/>
  <c r="BV32" i="663"/>
  <c r="BV79" i="663"/>
  <c r="BV166" i="663"/>
  <c r="BV80" i="663"/>
  <c r="BV160" i="663"/>
  <c r="BV165" i="663"/>
  <c r="BV94" i="663"/>
  <c r="BV154" i="663"/>
  <c r="BV87" i="663"/>
  <c r="BV25" i="663"/>
  <c r="BV11" i="663"/>
  <c r="BV24" i="663"/>
  <c r="BV84" i="663"/>
  <c r="BV164" i="663"/>
  <c r="BV82" i="663"/>
  <c r="BV90" i="663"/>
  <c r="BV36" i="663"/>
  <c r="BV89" i="663"/>
  <c r="BV29" i="663"/>
  <c r="BV38" i="663"/>
  <c r="BV107" i="663"/>
  <c r="BV108" i="663"/>
  <c r="BV180" i="663"/>
  <c r="BV181" i="663"/>
  <c r="BV178" i="663"/>
  <c r="BV106" i="663"/>
  <c r="BV179" i="663"/>
  <c r="BV105" i="663"/>
  <c r="BV177" i="663"/>
  <c r="BV104" i="663"/>
  <c r="BV103" i="663"/>
  <c r="BV176" i="663"/>
  <c r="BV174" i="663"/>
  <c r="BV175" i="663"/>
  <c r="BV102" i="663"/>
  <c r="BV100" i="663"/>
  <c r="BV173" i="663"/>
  <c r="BV101" i="663"/>
  <c r="BV171" i="663"/>
  <c r="BV172" i="663"/>
  <c r="BV99" i="663"/>
  <c r="BV98" i="663"/>
  <c r="BV161" i="663"/>
  <c r="BV22" i="663"/>
  <c r="BV78" i="663"/>
  <c r="BV31" i="663"/>
  <c r="BV92" i="663"/>
  <c r="BV23" i="663"/>
  <c r="BV30" i="663"/>
  <c r="BV34" i="663"/>
  <c r="BV158" i="663"/>
  <c r="BV15" i="663"/>
  <c r="BV40" i="663"/>
  <c r="BV95" i="663"/>
  <c r="BV151" i="663"/>
  <c r="BV18" i="663"/>
  <c r="BV96" i="663"/>
  <c r="BV162" i="663"/>
  <c r="BV83" i="663"/>
  <c r="BV88" i="663"/>
  <c r="BV12" i="663"/>
  <c r="BV159" i="663"/>
  <c r="BV163" i="663"/>
  <c r="BV33" i="663"/>
  <c r="BV16" i="663"/>
  <c r="BV17" i="663"/>
  <c r="BV28" i="663"/>
  <c r="BV170" i="663"/>
  <c r="BV39" i="663"/>
  <c r="BV169" i="663"/>
  <c r="BV155" i="663"/>
  <c r="BV157" i="663"/>
  <c r="BV27" i="663"/>
  <c r="BV97" i="663"/>
  <c r="BV152" i="663"/>
  <c r="BV19" i="663"/>
  <c r="BV35" i="663"/>
  <c r="BV85" i="663"/>
  <c r="BV153" i="663"/>
  <c r="BV10" i="663"/>
  <c r="BV93" i="663"/>
  <c r="BV20" i="663"/>
  <c r="BV37" i="663"/>
  <c r="BV81" i="663"/>
  <c r="BV86" i="663"/>
  <c r="BV168" i="663"/>
  <c r="BV14" i="663"/>
  <c r="BV21" i="663"/>
  <c r="BV156" i="663"/>
  <c r="BV167" i="663"/>
  <c r="BV213" i="663" l="1"/>
  <c r="BV140" i="663"/>
  <c r="BV72" i="663"/>
  <c r="BV73" i="663" s="1"/>
  <c r="BU214" i="663"/>
  <c r="BS141" i="663"/>
  <c r="BW9" i="663"/>
  <c r="BW45" i="663"/>
  <c r="BW54" i="663"/>
  <c r="BW57" i="663"/>
  <c r="BW71" i="663"/>
  <c r="BW51" i="663"/>
  <c r="BW66" i="663"/>
  <c r="BW59" i="663"/>
  <c r="BW62" i="663"/>
  <c r="BW70" i="663"/>
  <c r="BW50" i="663"/>
  <c r="BW60" i="663"/>
  <c r="BW69" i="663"/>
  <c r="BW52" i="663"/>
  <c r="BW46" i="663"/>
  <c r="BW55" i="663"/>
  <c r="BW64" i="663"/>
  <c r="BW56" i="663"/>
  <c r="BW47" i="663"/>
  <c r="BW48" i="663"/>
  <c r="BW43" i="663"/>
  <c r="BW44" i="663"/>
  <c r="BW58" i="663"/>
  <c r="BW49" i="663"/>
  <c r="BW65" i="663"/>
  <c r="BW61" i="663"/>
  <c r="BW42" i="663"/>
  <c r="BW67" i="663"/>
  <c r="BW68" i="663"/>
  <c r="BW63" i="663"/>
  <c r="BW53" i="663"/>
  <c r="BW41" i="663"/>
  <c r="BW24" i="663"/>
  <c r="BW28" i="663"/>
  <c r="BW95" i="663"/>
  <c r="BW81" i="663"/>
  <c r="BW19" i="663"/>
  <c r="BW83" i="663"/>
  <c r="BW20" i="663"/>
  <c r="BW165" i="663"/>
  <c r="BW97" i="663"/>
  <c r="BW21" i="663"/>
  <c r="BW23" i="663"/>
  <c r="BW151" i="663"/>
  <c r="BW89" i="663"/>
  <c r="BW40" i="663"/>
  <c r="BW158" i="663"/>
  <c r="BW33" i="663"/>
  <c r="BW160" i="663"/>
  <c r="BW164" i="663"/>
  <c r="BW16" i="663"/>
  <c r="BW93" i="663"/>
  <c r="BW34" i="663"/>
  <c r="BW181" i="663"/>
  <c r="BW180" i="663"/>
  <c r="BW107" i="663"/>
  <c r="BW108" i="663"/>
  <c r="BW179" i="663"/>
  <c r="BW106" i="663"/>
  <c r="BW178" i="663"/>
  <c r="BW105" i="663"/>
  <c r="BW177" i="663"/>
  <c r="BW104" i="663"/>
  <c r="BW103" i="663"/>
  <c r="BW176" i="663"/>
  <c r="BW175" i="663"/>
  <c r="BW174" i="663"/>
  <c r="BW102" i="663"/>
  <c r="BW173" i="663"/>
  <c r="BW100" i="663"/>
  <c r="BW101" i="663"/>
  <c r="BW171" i="663"/>
  <c r="BW98" i="663"/>
  <c r="BW172" i="663"/>
  <c r="BW99" i="663"/>
  <c r="BW85" i="663"/>
  <c r="BW27" i="663"/>
  <c r="BW162" i="663"/>
  <c r="BW31" i="663"/>
  <c r="BW170" i="663"/>
  <c r="BW26" i="663"/>
  <c r="BW163" i="663"/>
  <c r="BW35" i="663"/>
  <c r="BW14" i="663"/>
  <c r="BW30" i="663"/>
  <c r="BW11" i="663"/>
  <c r="BW96" i="663"/>
  <c r="BW25" i="663"/>
  <c r="BW159" i="663"/>
  <c r="BW78" i="663"/>
  <c r="BW29" i="663"/>
  <c r="BW91" i="663"/>
  <c r="BW79" i="663"/>
  <c r="BW12" i="663"/>
  <c r="BW154" i="663"/>
  <c r="BW169" i="663"/>
  <c r="BW13" i="663"/>
  <c r="BW37" i="663"/>
  <c r="BW94" i="663"/>
  <c r="BW155" i="663"/>
  <c r="BW156" i="663"/>
  <c r="BW168" i="663"/>
  <c r="BW88" i="663"/>
  <c r="BW86" i="663"/>
  <c r="BW22" i="663"/>
  <c r="BW18" i="663"/>
  <c r="BW80" i="663"/>
  <c r="BW84" i="663"/>
  <c r="BW167" i="663"/>
  <c r="BW92" i="663"/>
  <c r="BW87" i="663"/>
  <c r="BW15" i="663"/>
  <c r="BW157" i="663"/>
  <c r="BW166" i="663"/>
  <c r="BW161" i="663"/>
  <c r="BW36" i="663"/>
  <c r="BW82" i="663"/>
  <c r="BW153" i="663"/>
  <c r="BW90" i="663"/>
  <c r="BW152" i="663"/>
  <c r="BW32" i="663"/>
  <c r="BW17" i="663"/>
  <c r="BW10" i="663"/>
  <c r="BW38" i="663"/>
  <c r="BW39" i="663"/>
  <c r="BW213" i="663" l="1"/>
  <c r="BW140" i="663"/>
  <c r="BW72" i="663"/>
  <c r="BW73" i="663" s="1"/>
  <c r="BV214" i="663"/>
  <c r="BT141" i="663"/>
  <c r="BX9" i="663"/>
  <c r="BX60" i="663"/>
  <c r="BX63" i="663"/>
  <c r="BX47" i="663"/>
  <c r="BX54" i="663"/>
  <c r="BX62" i="663"/>
  <c r="BX69" i="663"/>
  <c r="BX68" i="663"/>
  <c r="BX49" i="663"/>
  <c r="BX57" i="663"/>
  <c r="BX59" i="663"/>
  <c r="BX52" i="663"/>
  <c r="BX58" i="663"/>
  <c r="BX55" i="663"/>
  <c r="BX64" i="663"/>
  <c r="BX48" i="663"/>
  <c r="BX45" i="663"/>
  <c r="BX43" i="663"/>
  <c r="BX53" i="663"/>
  <c r="BX51" i="663"/>
  <c r="BX66" i="663"/>
  <c r="BX42" i="663"/>
  <c r="BX65" i="663"/>
  <c r="BX46" i="663"/>
  <c r="BX50" i="663"/>
  <c r="BX71" i="663"/>
  <c r="BX56" i="663"/>
  <c r="BX44" i="663"/>
  <c r="BX67" i="663"/>
  <c r="BX70" i="663"/>
  <c r="BX61" i="663"/>
  <c r="BX41" i="663"/>
  <c r="BX165" i="663"/>
  <c r="BX91" i="663"/>
  <c r="BX156" i="663"/>
  <c r="BX21" i="663"/>
  <c r="BX16" i="663"/>
  <c r="BX158" i="663"/>
  <c r="BX160" i="663"/>
  <c r="BX79" i="663"/>
  <c r="BX87" i="663"/>
  <c r="BX11" i="663"/>
  <c r="BX26" i="663"/>
  <c r="BX161" i="663"/>
  <c r="BX14" i="663"/>
  <c r="BX167" i="663"/>
  <c r="BX38" i="663"/>
  <c r="BX85" i="663"/>
  <c r="BX35" i="663"/>
  <c r="BX164" i="663"/>
  <c r="BX32" i="663"/>
  <c r="BX22" i="663"/>
  <c r="BX94" i="663"/>
  <c r="BX163" i="663"/>
  <c r="BX170" i="663"/>
  <c r="BX82" i="663"/>
  <c r="BX39" i="663"/>
  <c r="BX23" i="663"/>
  <c r="BX90" i="663"/>
  <c r="BX17" i="663"/>
  <c r="BX25" i="663"/>
  <c r="BX153" i="663"/>
  <c r="BX18" i="663"/>
  <c r="BX95" i="663"/>
  <c r="BX89" i="663"/>
  <c r="BX93" i="663"/>
  <c r="BX15" i="663"/>
  <c r="BX157" i="663"/>
  <c r="BX37" i="663"/>
  <c r="BX80" i="663"/>
  <c r="BX10" i="663"/>
  <c r="BX13" i="663"/>
  <c r="BX29" i="663"/>
  <c r="BX108" i="663"/>
  <c r="BX180" i="663"/>
  <c r="BX107" i="663"/>
  <c r="BX181" i="663"/>
  <c r="BX178" i="663"/>
  <c r="BX179" i="663"/>
  <c r="BX106" i="663"/>
  <c r="BX105" i="663"/>
  <c r="BX104" i="663"/>
  <c r="BX177" i="663"/>
  <c r="BX103" i="663"/>
  <c r="BX176" i="663"/>
  <c r="BX175" i="663"/>
  <c r="BX173" i="663"/>
  <c r="BX102" i="663"/>
  <c r="BX174" i="663"/>
  <c r="BX100" i="663"/>
  <c r="BX101" i="663"/>
  <c r="BX99" i="663"/>
  <c r="BX98" i="663"/>
  <c r="BX172" i="663"/>
  <c r="BX171" i="663"/>
  <c r="BX78" i="663"/>
  <c r="BX19" i="663"/>
  <c r="BX24" i="663"/>
  <c r="BX40" i="663"/>
  <c r="BX81" i="663"/>
  <c r="BX84" i="663"/>
  <c r="BX31" i="663"/>
  <c r="BX154" i="663"/>
  <c r="BX162" i="663"/>
  <c r="BX12" i="663"/>
  <c r="BX97" i="663"/>
  <c r="BX155" i="663"/>
  <c r="BX151" i="663"/>
  <c r="BX166" i="663"/>
  <c r="BX169" i="663"/>
  <c r="BX152" i="663"/>
  <c r="BX27" i="663"/>
  <c r="BX96" i="663"/>
  <c r="BX168" i="663"/>
  <c r="BX34" i="663"/>
  <c r="BX86" i="663"/>
  <c r="BX20" i="663"/>
  <c r="BX36" i="663"/>
  <c r="BX83" i="663"/>
  <c r="BX88" i="663"/>
  <c r="BX33" i="663"/>
  <c r="BX159" i="663"/>
  <c r="BX28" i="663"/>
  <c r="BX30" i="663"/>
  <c r="BX92" i="663"/>
  <c r="BX213" i="663" l="1"/>
  <c r="BX140" i="663"/>
  <c r="BX72" i="663"/>
  <c r="BX73" i="663" s="1"/>
  <c r="BW214" i="663"/>
  <c r="BU141" i="663"/>
  <c r="BY9" i="663"/>
  <c r="BY70" i="663"/>
  <c r="BY61" i="663"/>
  <c r="BY64" i="663"/>
  <c r="BY46" i="663"/>
  <c r="BY57" i="663"/>
  <c r="BY65" i="663"/>
  <c r="BY50" i="663"/>
  <c r="BY54" i="663"/>
  <c r="BY71" i="663"/>
  <c r="BY62" i="663"/>
  <c r="BY56" i="663"/>
  <c r="BY49" i="663"/>
  <c r="BY58" i="663"/>
  <c r="BY43" i="663"/>
  <c r="BY59" i="663"/>
  <c r="BY48" i="663"/>
  <c r="BY53" i="663"/>
  <c r="BY45" i="663"/>
  <c r="BY66" i="663"/>
  <c r="BY51" i="663"/>
  <c r="BY42" i="663"/>
  <c r="BY69" i="663"/>
  <c r="BY52" i="663"/>
  <c r="BY60" i="663"/>
  <c r="BY44" i="663"/>
  <c r="BY63" i="663"/>
  <c r="BY67" i="663"/>
  <c r="BY47" i="663"/>
  <c r="BY55" i="663"/>
  <c r="BY68" i="663"/>
  <c r="BY41" i="663"/>
  <c r="BY87" i="663"/>
  <c r="BY83" i="663"/>
  <c r="BY17" i="663"/>
  <c r="BY168" i="663"/>
  <c r="BY167" i="663"/>
  <c r="BY19" i="663"/>
  <c r="BY40" i="663"/>
  <c r="BY30" i="663"/>
  <c r="BY16" i="663"/>
  <c r="BY31" i="663"/>
  <c r="BY151" i="663"/>
  <c r="BY81" i="663"/>
  <c r="BY29" i="663"/>
  <c r="BY13" i="663"/>
  <c r="BY160" i="663"/>
  <c r="BY169" i="663"/>
  <c r="BY36" i="663"/>
  <c r="BY165" i="663"/>
  <c r="BY94" i="663"/>
  <c r="BY180" i="663"/>
  <c r="BY108" i="663"/>
  <c r="BY107" i="663"/>
  <c r="BY181" i="663"/>
  <c r="BY179" i="663"/>
  <c r="BY178" i="663"/>
  <c r="BY106" i="663"/>
  <c r="BY105" i="663"/>
  <c r="BY177" i="663"/>
  <c r="BY104" i="663"/>
  <c r="BY103" i="663"/>
  <c r="BY176" i="663"/>
  <c r="BY173" i="663"/>
  <c r="BY175" i="663"/>
  <c r="BY102" i="663"/>
  <c r="BY101" i="663"/>
  <c r="BY100" i="663"/>
  <c r="BY174" i="663"/>
  <c r="BY172" i="663"/>
  <c r="BY99" i="663"/>
  <c r="BY98" i="663"/>
  <c r="BY171" i="663"/>
  <c r="BY90" i="663"/>
  <c r="BY11" i="663"/>
  <c r="BY86" i="663"/>
  <c r="BY88" i="663"/>
  <c r="BY97" i="663"/>
  <c r="BY80" i="663"/>
  <c r="BY93" i="663"/>
  <c r="BY18" i="663"/>
  <c r="BY164" i="663"/>
  <c r="BY15" i="663"/>
  <c r="BY21" i="663"/>
  <c r="BY95" i="663"/>
  <c r="BY79" i="663"/>
  <c r="BY24" i="663"/>
  <c r="BY152" i="663"/>
  <c r="BY32" i="663"/>
  <c r="BY12" i="663"/>
  <c r="BY153" i="663"/>
  <c r="BY155" i="663"/>
  <c r="BY78" i="663"/>
  <c r="BY33" i="663"/>
  <c r="BY39" i="663"/>
  <c r="BY85" i="663"/>
  <c r="BY14" i="663"/>
  <c r="BY20" i="663"/>
  <c r="BY26" i="663"/>
  <c r="BY35" i="663"/>
  <c r="BY162" i="663"/>
  <c r="BY91" i="663"/>
  <c r="BY34" i="663"/>
  <c r="BY38" i="663"/>
  <c r="BY84" i="663"/>
  <c r="BY159" i="663"/>
  <c r="BY170" i="663"/>
  <c r="BY37" i="663"/>
  <c r="BY10" i="663"/>
  <c r="BY22" i="663"/>
  <c r="BY27" i="663"/>
  <c r="BY28" i="663"/>
  <c r="BY89" i="663"/>
  <c r="BY96" i="663"/>
  <c r="BY161" i="663"/>
  <c r="BY82" i="663"/>
  <c r="BY163" i="663"/>
  <c r="BY166" i="663"/>
  <c r="BY25" i="663"/>
  <c r="BY157" i="663"/>
  <c r="BY158" i="663"/>
  <c r="BY154" i="663"/>
  <c r="BY23" i="663"/>
  <c r="BY156" i="663"/>
  <c r="BY92" i="663"/>
  <c r="BY213" i="663" l="1"/>
  <c r="BY140" i="663"/>
  <c r="BY72" i="663"/>
  <c r="BY73" i="663" s="1"/>
  <c r="BX214" i="663"/>
  <c r="BV141" i="663"/>
  <c r="BZ9" i="663"/>
  <c r="BZ48" i="663"/>
  <c r="BZ71" i="663"/>
  <c r="BZ65" i="663"/>
  <c r="BZ66" i="663"/>
  <c r="BZ47" i="663"/>
  <c r="BZ67" i="663"/>
  <c r="BZ60" i="663"/>
  <c r="BZ53" i="663"/>
  <c r="BZ52" i="663"/>
  <c r="BZ63" i="663"/>
  <c r="BZ69" i="663"/>
  <c r="BZ42" i="663"/>
  <c r="BZ58" i="663"/>
  <c r="BZ61" i="663"/>
  <c r="BZ51" i="663"/>
  <c r="BZ68" i="663"/>
  <c r="BZ56" i="663"/>
  <c r="BZ55" i="663"/>
  <c r="BZ64" i="663"/>
  <c r="BZ54" i="663"/>
  <c r="BZ43" i="663"/>
  <c r="BZ49" i="663"/>
  <c r="BZ62" i="663"/>
  <c r="BZ57" i="663"/>
  <c r="BZ46" i="663"/>
  <c r="BZ44" i="663"/>
  <c r="BZ50" i="663"/>
  <c r="BZ70" i="663"/>
  <c r="BZ59" i="663"/>
  <c r="BZ45" i="663"/>
  <c r="BZ41" i="663"/>
  <c r="BZ153" i="663"/>
  <c r="BZ21" i="663"/>
  <c r="BZ152" i="663"/>
  <c r="BZ12" i="663"/>
  <c r="BZ90" i="663"/>
  <c r="BZ24" i="663"/>
  <c r="BZ159" i="663"/>
  <c r="BZ86" i="663"/>
  <c r="BZ82" i="663"/>
  <c r="BZ31" i="663"/>
  <c r="BZ25" i="663"/>
  <c r="BZ84" i="663"/>
  <c r="BZ92" i="663"/>
  <c r="BZ91" i="663"/>
  <c r="BZ18" i="663"/>
  <c r="BZ97" i="663"/>
  <c r="BZ10" i="663"/>
  <c r="BZ166" i="663"/>
  <c r="BZ22" i="663"/>
  <c r="BZ107" i="663"/>
  <c r="BZ181" i="663"/>
  <c r="BZ180" i="663"/>
  <c r="BZ108" i="663"/>
  <c r="BZ179" i="663"/>
  <c r="BZ178" i="663"/>
  <c r="BZ106" i="663"/>
  <c r="BZ105" i="663"/>
  <c r="BZ104" i="663"/>
  <c r="BZ177" i="663"/>
  <c r="BZ103" i="663"/>
  <c r="BZ176" i="663"/>
  <c r="BZ175" i="663"/>
  <c r="BZ173" i="663"/>
  <c r="BZ101" i="663"/>
  <c r="BZ100" i="663"/>
  <c r="BZ102" i="663"/>
  <c r="BZ174" i="663"/>
  <c r="BZ98" i="663"/>
  <c r="BZ171" i="663"/>
  <c r="BZ172" i="663"/>
  <c r="BZ99" i="663"/>
  <c r="BZ79" i="663"/>
  <c r="BZ155" i="663"/>
  <c r="BZ11" i="663"/>
  <c r="BZ158" i="663"/>
  <c r="BZ80" i="663"/>
  <c r="BZ28" i="663"/>
  <c r="BZ14" i="663"/>
  <c r="BZ37" i="663"/>
  <c r="BZ154" i="663"/>
  <c r="BZ39" i="663"/>
  <c r="BZ34" i="663"/>
  <c r="BZ170" i="663"/>
  <c r="BZ33" i="663"/>
  <c r="BZ87" i="663"/>
  <c r="BZ89" i="663"/>
  <c r="BZ78" i="663"/>
  <c r="BZ40" i="663"/>
  <c r="BZ26" i="663"/>
  <c r="BZ163" i="663"/>
  <c r="BZ38" i="663"/>
  <c r="BZ17" i="663"/>
  <c r="BZ23" i="663"/>
  <c r="BZ29" i="663"/>
  <c r="BZ32" i="663"/>
  <c r="BZ161" i="663"/>
  <c r="BZ167" i="663"/>
  <c r="BZ36" i="663"/>
  <c r="BZ19" i="663"/>
  <c r="BZ95" i="663"/>
  <c r="BZ85" i="663"/>
  <c r="BZ94" i="663"/>
  <c r="BZ96" i="663"/>
  <c r="BZ157" i="663"/>
  <c r="BZ165" i="663"/>
  <c r="BZ13" i="663"/>
  <c r="BZ83" i="663"/>
  <c r="BZ15" i="663"/>
  <c r="BZ160" i="663"/>
  <c r="BZ20" i="663"/>
  <c r="BZ151" i="663"/>
  <c r="BZ156" i="663"/>
  <c r="BZ168" i="663"/>
  <c r="BZ27" i="663"/>
  <c r="BZ81" i="663"/>
  <c r="BZ164" i="663"/>
  <c r="BZ30" i="663"/>
  <c r="BZ88" i="663"/>
  <c r="BZ162" i="663"/>
  <c r="BZ16" i="663"/>
  <c r="BZ35" i="663"/>
  <c r="BZ93" i="663"/>
  <c r="BZ169" i="663"/>
  <c r="BZ213" i="663" l="1"/>
  <c r="BZ140" i="663"/>
  <c r="BZ72" i="663"/>
  <c r="BZ73" i="663" s="1"/>
  <c r="BY214" i="663"/>
  <c r="BW141" i="663"/>
  <c r="CA9" i="663"/>
  <c r="CA50" i="663"/>
  <c r="CA55" i="663"/>
  <c r="CA67" i="663"/>
  <c r="CA58" i="663"/>
  <c r="CA51" i="663"/>
  <c r="CA47" i="663"/>
  <c r="CA45" i="663"/>
  <c r="CA53" i="663"/>
  <c r="CA62" i="663"/>
  <c r="CA68" i="663"/>
  <c r="CA63" i="663"/>
  <c r="CA69" i="663"/>
  <c r="CA43" i="663"/>
  <c r="CA64" i="663"/>
  <c r="CA44" i="663"/>
  <c r="CA60" i="663"/>
  <c r="CA70" i="663"/>
  <c r="CA49" i="663"/>
  <c r="CA66" i="663"/>
  <c r="CA56" i="663"/>
  <c r="CA54" i="663"/>
  <c r="CA48" i="663"/>
  <c r="CA59" i="663"/>
  <c r="CA61" i="663"/>
  <c r="CA65" i="663"/>
  <c r="CA57" i="663"/>
  <c r="CA42" i="663"/>
  <c r="CA46" i="663"/>
  <c r="CA71" i="663"/>
  <c r="CA52" i="663"/>
  <c r="CA41" i="663"/>
  <c r="CA33" i="663"/>
  <c r="CA96" i="663"/>
  <c r="CA81" i="663"/>
  <c r="CA83" i="663"/>
  <c r="CA166" i="663"/>
  <c r="CA168" i="663"/>
  <c r="CA169" i="663"/>
  <c r="CA85" i="663"/>
  <c r="CA93" i="663"/>
  <c r="CA158" i="663"/>
  <c r="CA17" i="663"/>
  <c r="CA25" i="663"/>
  <c r="CA92" i="663"/>
  <c r="CA153" i="663"/>
  <c r="CA35" i="663"/>
  <c r="CA165" i="663"/>
  <c r="CA161" i="663"/>
  <c r="CA34" i="663"/>
  <c r="CA22" i="663"/>
  <c r="CA78" i="663"/>
  <c r="CA79" i="663"/>
  <c r="CA38" i="663"/>
  <c r="CA29" i="663"/>
  <c r="CA87" i="663"/>
  <c r="CA12" i="663"/>
  <c r="CA88" i="663"/>
  <c r="CA156" i="663"/>
  <c r="CA160" i="663"/>
  <c r="CA89" i="663"/>
  <c r="CA20" i="663"/>
  <c r="CA30" i="663"/>
  <c r="CA18" i="663"/>
  <c r="CA32" i="663"/>
  <c r="CA19" i="663"/>
  <c r="CA170" i="663"/>
  <c r="CA86" i="663"/>
  <c r="CA36" i="663"/>
  <c r="CA82" i="663"/>
  <c r="CA24" i="663"/>
  <c r="CA155" i="663"/>
  <c r="CA167" i="663"/>
  <c r="CA40" i="663"/>
  <c r="CA39" i="663"/>
  <c r="CA28" i="663"/>
  <c r="CA14" i="663"/>
  <c r="CA107" i="663"/>
  <c r="CA181" i="663"/>
  <c r="CA108" i="663"/>
  <c r="CA180" i="663"/>
  <c r="CA106" i="663"/>
  <c r="CA178" i="663"/>
  <c r="CA179" i="663"/>
  <c r="CA105" i="663"/>
  <c r="CA177" i="663"/>
  <c r="CA104" i="663"/>
  <c r="CA103" i="663"/>
  <c r="CA176" i="663"/>
  <c r="CA175" i="663"/>
  <c r="CA174" i="663"/>
  <c r="CA102" i="663"/>
  <c r="CA100" i="663"/>
  <c r="CA173" i="663"/>
  <c r="CA101" i="663"/>
  <c r="CA171" i="663"/>
  <c r="CA98" i="663"/>
  <c r="CA172" i="663"/>
  <c r="CA99" i="663"/>
  <c r="CA91" i="663"/>
  <c r="CA13" i="663"/>
  <c r="CA159" i="663"/>
  <c r="CA94" i="663"/>
  <c r="CA157" i="663"/>
  <c r="CA16" i="663"/>
  <c r="CA97" i="663"/>
  <c r="CA163" i="663"/>
  <c r="CA23" i="663"/>
  <c r="CA162" i="663"/>
  <c r="CA154" i="663"/>
  <c r="CA27" i="663"/>
  <c r="CA26" i="663"/>
  <c r="CA31" i="663"/>
  <c r="CA37" i="663"/>
  <c r="CA10" i="663"/>
  <c r="CA164" i="663"/>
  <c r="CA21" i="663"/>
  <c r="CA15" i="663"/>
  <c r="CA95" i="663"/>
  <c r="CA80" i="663"/>
  <c r="CA152" i="663"/>
  <c r="CA90" i="663"/>
  <c r="CA84" i="663"/>
  <c r="CA140" i="663" l="1"/>
  <c r="CA11" i="663"/>
  <c r="CA151" i="663"/>
  <c r="CA213" i="663" l="1"/>
  <c r="CA72" i="663"/>
  <c r="CA73" i="663" s="1"/>
  <c r="BZ214" i="663"/>
  <c r="BX141" i="663"/>
  <c r="CB9" i="663"/>
  <c r="CB48" i="663"/>
  <c r="CB58" i="663"/>
  <c r="CB47" i="663"/>
  <c r="CB42" i="663"/>
  <c r="CB43" i="663"/>
  <c r="CB69" i="663"/>
  <c r="CB70" i="663"/>
  <c r="CB54" i="663"/>
  <c r="CB65" i="663"/>
  <c r="CB60" i="663"/>
  <c r="CB71" i="663"/>
  <c r="CB64" i="663"/>
  <c r="CB66" i="663"/>
  <c r="CB68" i="663"/>
  <c r="CB62" i="663"/>
  <c r="CB44" i="663"/>
  <c r="CB63" i="663"/>
  <c r="CB53" i="663"/>
  <c r="CB59" i="663"/>
  <c r="CB45" i="663"/>
  <c r="CB61" i="663"/>
  <c r="CB55" i="663"/>
  <c r="CB57" i="663"/>
  <c r="CB51" i="663"/>
  <c r="CB49" i="663"/>
  <c r="CB52" i="663"/>
  <c r="CB46" i="663"/>
  <c r="CB67" i="663"/>
  <c r="CB50" i="663"/>
  <c r="CB56" i="663"/>
  <c r="CB41" i="663"/>
  <c r="CB22" i="663"/>
  <c r="CB160" i="663"/>
  <c r="CB40" i="663"/>
  <c r="CB34" i="663"/>
  <c r="CB17" i="663"/>
  <c r="CB26" i="663"/>
  <c r="CB164" i="663"/>
  <c r="CB20" i="663"/>
  <c r="CB163" i="663"/>
  <c r="CB81" i="663"/>
  <c r="CB18" i="663"/>
  <c r="CB152" i="663"/>
  <c r="CB161" i="663"/>
  <c r="CB96" i="663"/>
  <c r="CB153" i="663"/>
  <c r="CB36" i="663"/>
  <c r="CB167" i="663"/>
  <c r="CB92" i="663"/>
  <c r="CB82" i="663"/>
  <c r="CB19" i="663"/>
  <c r="CB12" i="663"/>
  <c r="CB29" i="663"/>
  <c r="CB13" i="663"/>
  <c r="CB85" i="663"/>
  <c r="CB97" i="663"/>
  <c r="CB35" i="663"/>
  <c r="CB108" i="663"/>
  <c r="CB180" i="663"/>
  <c r="CB181" i="663"/>
  <c r="CB107" i="663"/>
  <c r="CB178" i="663"/>
  <c r="CB179" i="663"/>
  <c r="CB106" i="663"/>
  <c r="CB105" i="663"/>
  <c r="CB177" i="663"/>
  <c r="CB104" i="663"/>
  <c r="CB103" i="663"/>
  <c r="CB176" i="663"/>
  <c r="CB175" i="663"/>
  <c r="CB101" i="663"/>
  <c r="CB102" i="663"/>
  <c r="CB173" i="663"/>
  <c r="CB174" i="663"/>
  <c r="CB100" i="663"/>
  <c r="CB172" i="663"/>
  <c r="CB99" i="663"/>
  <c r="CB98" i="663"/>
  <c r="CB171" i="663"/>
  <c r="CB86" i="663"/>
  <c r="CB79" i="663"/>
  <c r="CB31" i="663"/>
  <c r="CB162" i="663"/>
  <c r="CB158" i="663"/>
  <c r="CB157" i="663"/>
  <c r="CB27" i="663"/>
  <c r="CB165" i="663"/>
  <c r="CB28" i="663"/>
  <c r="CB80" i="663"/>
  <c r="CB168" i="663"/>
  <c r="CB83" i="663"/>
  <c r="CB38" i="663"/>
  <c r="CB89" i="663"/>
  <c r="CB155" i="663"/>
  <c r="CB78" i="663"/>
  <c r="CB11" i="663"/>
  <c r="CB87" i="663"/>
  <c r="CB154" i="663"/>
  <c r="CB15" i="663"/>
  <c r="CB33" i="663"/>
  <c r="CB88" i="663"/>
  <c r="CB21" i="663"/>
  <c r="CB16" i="663"/>
  <c r="CB159" i="663"/>
  <c r="CB166" i="663"/>
  <c r="CB169" i="663"/>
  <c r="CB84" i="663"/>
  <c r="CB30" i="663"/>
  <c r="CB95" i="663"/>
  <c r="CB90" i="663"/>
  <c r="CB170" i="663"/>
  <c r="CB39" i="663"/>
  <c r="CB32" i="663"/>
  <c r="CB23" i="663"/>
  <c r="CB25" i="663"/>
  <c r="CB10" i="663"/>
  <c r="CB24" i="663"/>
  <c r="CB91" i="663"/>
  <c r="CB156" i="663"/>
  <c r="CB93" i="663"/>
  <c r="CB94" i="663"/>
  <c r="CB37" i="663"/>
  <c r="CB14" i="663"/>
  <c r="CB140" i="663" l="1"/>
  <c r="CB72" i="663"/>
  <c r="CB73" i="663" s="1"/>
  <c r="CA214" i="663"/>
  <c r="BY141" i="663"/>
  <c r="CC9" i="663"/>
  <c r="CC44" i="663"/>
  <c r="CC55" i="663"/>
  <c r="CC47" i="663"/>
  <c r="CC65" i="663"/>
  <c r="CC43" i="663"/>
  <c r="CC67" i="663"/>
  <c r="CC52" i="663"/>
  <c r="CC71" i="663"/>
  <c r="CC53" i="663"/>
  <c r="CC60" i="663"/>
  <c r="CC56" i="663"/>
  <c r="CC48" i="663"/>
  <c r="CC62" i="663"/>
  <c r="CC69" i="663"/>
  <c r="CC46" i="663"/>
  <c r="CC64" i="663"/>
  <c r="CC61" i="663"/>
  <c r="CC54" i="663"/>
  <c r="CC70" i="663"/>
  <c r="CC63" i="663"/>
  <c r="CC50" i="663"/>
  <c r="CC42" i="663"/>
  <c r="CC68" i="663"/>
  <c r="CC49" i="663"/>
  <c r="CC59" i="663"/>
  <c r="CC66" i="663"/>
  <c r="CC51" i="663"/>
  <c r="CC57" i="663"/>
  <c r="CC58" i="663"/>
  <c r="CC45" i="663"/>
  <c r="CC41" i="663"/>
  <c r="CC83" i="663"/>
  <c r="CB151" i="663"/>
  <c r="CC155" i="663"/>
  <c r="CC26" i="663"/>
  <c r="CC31" i="663"/>
  <c r="CC154" i="663"/>
  <c r="CC36" i="663"/>
  <c r="CC92" i="663"/>
  <c r="CC78" i="663"/>
  <c r="CC85" i="663"/>
  <c r="CC80" i="663"/>
  <c r="CC28" i="663"/>
  <c r="CC164" i="663"/>
  <c r="CC40" i="663"/>
  <c r="CC93" i="663"/>
  <c r="CC169" i="663"/>
  <c r="CC180" i="663"/>
  <c r="CC107" i="663"/>
  <c r="CC181" i="663"/>
  <c r="CC108" i="663"/>
  <c r="CC106" i="663"/>
  <c r="CC178" i="663"/>
  <c r="CC179" i="663"/>
  <c r="CC105" i="663"/>
  <c r="CC104" i="663"/>
  <c r="CC177" i="663"/>
  <c r="CC176" i="663"/>
  <c r="CC103" i="663"/>
  <c r="CC175" i="663"/>
  <c r="CC101" i="663"/>
  <c r="CC102" i="663"/>
  <c r="CC174" i="663"/>
  <c r="CC173" i="663"/>
  <c r="CC100" i="663"/>
  <c r="CC98" i="663"/>
  <c r="CC172" i="663"/>
  <c r="CC171" i="663"/>
  <c r="CC99" i="663"/>
  <c r="CC23" i="663"/>
  <c r="CC37" i="663"/>
  <c r="CC16" i="663"/>
  <c r="CC12" i="663"/>
  <c r="CC38" i="663"/>
  <c r="CC168" i="663"/>
  <c r="CC163" i="663"/>
  <c r="CC165" i="663"/>
  <c r="CC158" i="663"/>
  <c r="CC159" i="663"/>
  <c r="CC10" i="663"/>
  <c r="CC161" i="663"/>
  <c r="CC21" i="663"/>
  <c r="CC166" i="663"/>
  <c r="CC84" i="663"/>
  <c r="CC20" i="663"/>
  <c r="CC81" i="663"/>
  <c r="CC157" i="663"/>
  <c r="CC87" i="663"/>
  <c r="CC94" i="663"/>
  <c r="CC27" i="663"/>
  <c r="CC35" i="663"/>
  <c r="CC24" i="663"/>
  <c r="CC156" i="663"/>
  <c r="CC162" i="663"/>
  <c r="CC167" i="663"/>
  <c r="CC95" i="663"/>
  <c r="CC88" i="663"/>
  <c r="CC14" i="663"/>
  <c r="CC32" i="663"/>
  <c r="CC15" i="663"/>
  <c r="CC39" i="663"/>
  <c r="CC29" i="663"/>
  <c r="CC170" i="663"/>
  <c r="CC96" i="663"/>
  <c r="CC82" i="663"/>
  <c r="CC79" i="663"/>
  <c r="CC91" i="663"/>
  <c r="CC89" i="663"/>
  <c r="CC153" i="663"/>
  <c r="CC19" i="663"/>
  <c r="CC34" i="663"/>
  <c r="CC86" i="663"/>
  <c r="CC160" i="663"/>
  <c r="CC18" i="663"/>
  <c r="CC152" i="663"/>
  <c r="CC13" i="663"/>
  <c r="CC33" i="663"/>
  <c r="CC11" i="663"/>
  <c r="CC17" i="663"/>
  <c r="CC90" i="663"/>
  <c r="CC97" i="663"/>
  <c r="CC30" i="663"/>
  <c r="CC22" i="663"/>
  <c r="CC25" i="663"/>
  <c r="CB213" i="663" l="1"/>
  <c r="CC140" i="663"/>
  <c r="CC72" i="663"/>
  <c r="CC73" i="663" s="1"/>
  <c r="CB214" i="663" l="1"/>
  <c r="BZ141" i="663"/>
  <c r="CD9" i="663"/>
  <c r="CD58" i="663"/>
  <c r="CD52" i="663"/>
  <c r="CD63" i="663"/>
  <c r="CD64" i="663"/>
  <c r="CD62" i="663"/>
  <c r="CD48" i="663"/>
  <c r="CD70" i="663"/>
  <c r="CD69" i="663"/>
  <c r="CD60" i="663"/>
  <c r="CD61" i="663"/>
  <c r="CD66" i="663"/>
  <c r="CD53" i="663"/>
  <c r="CD67" i="663"/>
  <c r="CD65" i="663"/>
  <c r="CD57" i="663"/>
  <c r="CD71" i="663"/>
  <c r="CD43" i="663"/>
  <c r="CD49" i="663"/>
  <c r="CD42" i="663"/>
  <c r="CD47" i="663"/>
  <c r="CD54" i="663"/>
  <c r="CD50" i="663"/>
  <c r="CD59" i="663"/>
  <c r="CD51" i="663"/>
  <c r="CD45" i="663"/>
  <c r="CD55" i="663"/>
  <c r="CD56" i="663"/>
  <c r="CD68" i="663"/>
  <c r="CD46" i="663"/>
  <c r="CD44" i="663"/>
  <c r="CD41" i="663"/>
  <c r="CD159" i="663"/>
  <c r="CD80" i="663"/>
  <c r="CD24" i="663"/>
  <c r="CD33" i="663"/>
  <c r="CD166" i="663"/>
  <c r="CD169" i="663"/>
  <c r="CD83" i="663"/>
  <c r="CD161" i="663"/>
  <c r="CD88" i="663"/>
  <c r="CD157" i="663"/>
  <c r="CD13" i="663"/>
  <c r="CD155" i="663"/>
  <c r="CD35" i="663"/>
  <c r="CD78" i="663"/>
  <c r="CD165" i="663"/>
  <c r="CD92" i="663"/>
  <c r="CD12" i="663"/>
  <c r="CD20" i="663"/>
  <c r="CD84" i="663"/>
  <c r="CD93" i="663"/>
  <c r="CD181" i="663"/>
  <c r="CD107" i="663"/>
  <c r="CD180" i="663"/>
  <c r="CD108" i="663"/>
  <c r="CD106" i="663"/>
  <c r="CD178" i="663"/>
  <c r="CD179" i="663"/>
  <c r="CD105" i="663"/>
  <c r="CD177" i="663"/>
  <c r="CD104" i="663"/>
  <c r="CD103" i="663"/>
  <c r="CD176" i="663"/>
  <c r="CD102" i="663"/>
  <c r="CD175" i="663"/>
  <c r="CD100" i="663"/>
  <c r="CD101" i="663"/>
  <c r="CD173" i="663"/>
  <c r="CD174" i="663"/>
  <c r="CD98" i="663"/>
  <c r="CD99" i="663"/>
  <c r="CD172" i="663"/>
  <c r="CD171" i="663"/>
  <c r="CD31" i="663"/>
  <c r="CD15" i="663"/>
  <c r="CD94" i="663"/>
  <c r="CD90" i="663"/>
  <c r="CD22" i="663"/>
  <c r="CD163" i="663"/>
  <c r="CD168" i="663"/>
  <c r="CD17" i="663"/>
  <c r="CD160" i="663"/>
  <c r="CD32" i="663"/>
  <c r="CD79" i="663"/>
  <c r="CD82" i="663"/>
  <c r="CD10" i="663"/>
  <c r="CD95" i="663"/>
  <c r="CD21" i="663"/>
  <c r="CD151" i="663"/>
  <c r="CD158" i="663"/>
  <c r="CD85" i="663"/>
  <c r="CD34" i="663"/>
  <c r="CD23" i="663"/>
  <c r="CD29" i="663"/>
  <c r="CD81" i="663"/>
  <c r="CD14" i="663"/>
  <c r="CD16" i="663"/>
  <c r="CD39" i="663"/>
  <c r="CD86" i="663"/>
  <c r="CD156" i="663"/>
  <c r="CD25" i="663"/>
  <c r="CD162" i="663"/>
  <c r="CD38" i="663"/>
  <c r="CD36" i="663"/>
  <c r="CD170" i="663"/>
  <c r="CD97" i="663"/>
  <c r="CD40" i="663"/>
  <c r="CD91" i="663"/>
  <c r="CD153" i="663"/>
  <c r="CD26" i="663"/>
  <c r="CD89" i="663"/>
  <c r="CD87" i="663"/>
  <c r="CD30" i="663"/>
  <c r="CD167" i="663"/>
  <c r="CD19" i="663"/>
  <c r="CD18" i="663"/>
  <c r="CD27" i="663"/>
  <c r="CC151" i="663"/>
  <c r="CD37" i="663"/>
  <c r="CD11" i="663"/>
  <c r="CD164" i="663"/>
  <c r="CD96" i="663"/>
  <c r="CD154" i="663"/>
  <c r="CD28" i="663"/>
  <c r="CD152" i="663"/>
  <c r="CD213" i="663" l="1"/>
  <c r="CC213" i="663"/>
  <c r="CC214" i="663" s="1"/>
  <c r="CD140" i="663"/>
  <c r="CD72" i="663"/>
  <c r="CD73" i="663" s="1"/>
  <c r="CA141" i="663"/>
  <c r="CE9" i="663"/>
  <c r="CE67" i="663"/>
  <c r="CE47" i="663"/>
  <c r="CE62" i="663"/>
  <c r="CE50" i="663"/>
  <c r="CE63" i="663"/>
  <c r="CE56" i="663"/>
  <c r="CE55" i="663"/>
  <c r="CE59" i="663"/>
  <c r="CE68" i="663"/>
  <c r="CE54" i="663"/>
  <c r="CE70" i="663"/>
  <c r="CE65" i="663"/>
  <c r="CE58" i="663"/>
  <c r="CE42" i="663"/>
  <c r="CE44" i="663"/>
  <c r="CE45" i="663"/>
  <c r="CE52" i="663"/>
  <c r="CE48" i="663"/>
  <c r="CE51" i="663"/>
  <c r="CE71" i="663"/>
  <c r="CE61" i="663"/>
  <c r="CE64" i="663"/>
  <c r="CE57" i="663"/>
  <c r="CE43" i="663"/>
  <c r="CE69" i="663"/>
  <c r="CE60" i="663"/>
  <c r="CE46" i="663"/>
  <c r="CE53" i="663"/>
  <c r="CE49" i="663"/>
  <c r="CE66" i="663"/>
  <c r="CE41" i="663"/>
  <c r="CE162" i="663"/>
  <c r="CE24" i="663"/>
  <c r="CE39" i="663"/>
  <c r="CE165" i="663"/>
  <c r="CE164" i="663"/>
  <c r="CE12" i="663"/>
  <c r="CE29" i="663"/>
  <c r="CE168" i="663"/>
  <c r="CE86" i="663"/>
  <c r="CE89" i="663"/>
  <c r="CE38" i="663"/>
  <c r="CE157" i="663"/>
  <c r="CE95" i="663"/>
  <c r="CE81" i="663"/>
  <c r="CE40" i="663"/>
  <c r="CE152" i="663"/>
  <c r="CE15" i="663"/>
  <c r="CE151" i="663"/>
  <c r="CE27" i="663"/>
  <c r="CE10" i="663"/>
  <c r="CE161" i="663"/>
  <c r="CE155" i="663"/>
  <c r="CE93" i="663"/>
  <c r="CE181" i="663"/>
  <c r="CE108" i="663"/>
  <c r="CE180" i="663"/>
  <c r="CE107" i="663"/>
  <c r="CE178" i="663"/>
  <c r="CE179" i="663"/>
  <c r="CE106" i="663"/>
  <c r="CE105" i="663"/>
  <c r="CE177" i="663"/>
  <c r="CE104" i="663"/>
  <c r="CE103" i="663"/>
  <c r="CE176" i="663"/>
  <c r="CE102" i="663"/>
  <c r="CE175" i="663"/>
  <c r="CE100" i="663"/>
  <c r="CE174" i="663"/>
  <c r="CE173" i="663"/>
  <c r="CE101" i="663"/>
  <c r="CE172" i="663"/>
  <c r="CE99" i="663"/>
  <c r="CE171" i="663"/>
  <c r="CE98" i="663"/>
  <c r="CE22" i="663"/>
  <c r="CE80" i="663"/>
  <c r="CE17" i="663"/>
  <c r="CE92" i="663"/>
  <c r="CE19" i="663"/>
  <c r="CE33" i="663"/>
  <c r="CE96" i="663"/>
  <c r="CE20" i="663"/>
  <c r="CE88" i="663"/>
  <c r="CE25" i="663"/>
  <c r="CE16" i="663"/>
  <c r="CE78" i="663"/>
  <c r="CE18" i="663"/>
  <c r="CE14" i="663"/>
  <c r="CE85" i="663"/>
  <c r="CE21" i="663"/>
  <c r="CE34" i="663"/>
  <c r="CE159" i="663"/>
  <c r="CE170" i="663"/>
  <c r="CE32" i="663"/>
  <c r="CE94" i="663"/>
  <c r="CE169" i="663"/>
  <c r="CE28" i="663"/>
  <c r="CE158" i="663"/>
  <c r="CE154" i="663"/>
  <c r="CE163" i="663"/>
  <c r="CE156" i="663"/>
  <c r="CE97" i="663"/>
  <c r="CE79" i="663"/>
  <c r="CE160" i="663"/>
  <c r="CE90" i="663"/>
  <c r="CE11" i="663"/>
  <c r="CE36" i="663"/>
  <c r="CE83" i="663"/>
  <c r="CE35" i="663"/>
  <c r="CE87" i="663"/>
  <c r="CE26" i="663"/>
  <c r="CE84" i="663"/>
  <c r="CE30" i="663"/>
  <c r="CE91" i="663"/>
  <c r="CE82" i="663"/>
  <c r="CE167" i="663"/>
  <c r="CE153" i="663"/>
  <c r="CE13" i="663"/>
  <c r="CE23" i="663"/>
  <c r="CE166" i="663"/>
  <c r="CE37" i="663"/>
  <c r="CE31" i="663"/>
  <c r="CE213" i="663" l="1"/>
  <c r="CE140" i="663"/>
  <c r="CE72" i="663"/>
  <c r="CE73" i="663" s="1"/>
  <c r="CD214" i="663"/>
  <c r="CB141" i="663"/>
  <c r="CF9" i="663"/>
  <c r="CF55" i="663"/>
  <c r="CF58" i="663"/>
  <c r="CF62" i="663"/>
  <c r="CF45" i="663"/>
  <c r="CF57" i="663"/>
  <c r="CF69" i="663"/>
  <c r="CF52" i="663"/>
  <c r="CF59" i="663"/>
  <c r="CF60" i="663"/>
  <c r="CF51" i="663"/>
  <c r="CF70" i="663"/>
  <c r="CF67" i="663"/>
  <c r="CF63" i="663"/>
  <c r="CF71" i="663"/>
  <c r="CF48" i="663"/>
  <c r="CF65" i="663"/>
  <c r="CF42" i="663"/>
  <c r="CF54" i="663"/>
  <c r="CF44" i="663"/>
  <c r="CF46" i="663"/>
  <c r="CF49" i="663"/>
  <c r="CF61" i="663"/>
  <c r="CF68" i="663"/>
  <c r="CF66" i="663"/>
  <c r="CF47" i="663"/>
  <c r="CF43" i="663"/>
  <c r="CF56" i="663"/>
  <c r="CF53" i="663"/>
  <c r="CF50" i="663"/>
  <c r="CF64" i="663"/>
  <c r="CF41" i="663"/>
  <c r="CF162" i="663"/>
  <c r="CF26" i="663"/>
  <c r="CF25" i="663"/>
  <c r="CF16" i="663"/>
  <c r="CF160" i="663"/>
  <c r="CF36" i="663"/>
  <c r="CF89" i="663"/>
  <c r="CF21" i="663"/>
  <c r="CF13" i="663"/>
  <c r="CF153" i="663"/>
  <c r="CF81" i="663"/>
  <c r="CF158" i="663"/>
  <c r="CF31" i="663"/>
  <c r="CF38" i="663"/>
  <c r="CF37" i="663"/>
  <c r="CF151" i="663"/>
  <c r="CF18" i="663"/>
  <c r="CF34" i="663"/>
  <c r="CF83" i="663"/>
  <c r="CF24" i="663"/>
  <c r="CF33" i="663"/>
  <c r="CF157" i="663"/>
  <c r="CF17" i="663"/>
  <c r="CF164" i="663"/>
  <c r="CF91" i="663"/>
  <c r="CF108" i="663"/>
  <c r="CF180" i="663"/>
  <c r="CF181" i="663"/>
  <c r="CF107" i="663"/>
  <c r="CF179" i="663"/>
  <c r="CF178" i="663"/>
  <c r="CF106" i="663"/>
  <c r="CF105" i="663"/>
  <c r="CF177" i="663"/>
  <c r="CF104" i="663"/>
  <c r="CF103" i="663"/>
  <c r="CF176" i="663"/>
  <c r="CF102" i="663"/>
  <c r="CF175" i="663"/>
  <c r="CF100" i="663"/>
  <c r="CF101" i="663"/>
  <c r="CF174" i="663"/>
  <c r="CF173" i="663"/>
  <c r="CF171" i="663"/>
  <c r="CF98" i="663"/>
  <c r="CF172" i="663"/>
  <c r="CF99" i="663"/>
  <c r="CF154" i="663"/>
  <c r="CF168" i="663"/>
  <c r="CF165" i="663"/>
  <c r="CF84" i="663"/>
  <c r="CF166" i="663"/>
  <c r="CF28" i="663"/>
  <c r="CF92" i="663"/>
  <c r="CF22" i="663"/>
  <c r="CF170" i="663"/>
  <c r="CF15" i="663"/>
  <c r="CF78" i="663"/>
  <c r="CF156" i="663"/>
  <c r="CF35" i="663"/>
  <c r="CF20" i="663"/>
  <c r="CF163" i="663"/>
  <c r="CF27" i="663"/>
  <c r="CF90" i="663"/>
  <c r="CF19" i="663"/>
  <c r="CF86" i="663"/>
  <c r="CF10" i="663"/>
  <c r="CF95" i="663"/>
  <c r="CF11" i="663"/>
  <c r="CF29" i="663"/>
  <c r="CF80" i="663"/>
  <c r="CF87" i="663"/>
  <c r="CF32" i="663"/>
  <c r="CF97" i="663"/>
  <c r="CF167" i="663"/>
  <c r="CF152" i="663"/>
  <c r="CF82" i="663"/>
  <c r="CF85" i="663"/>
  <c r="CF12" i="663"/>
  <c r="CF14" i="663"/>
  <c r="CF79" i="663"/>
  <c r="CF23" i="663"/>
  <c r="CF93" i="663"/>
  <c r="CF30" i="663"/>
  <c r="CF39" i="663"/>
  <c r="CF94" i="663"/>
  <c r="CF159" i="663"/>
  <c r="CF40" i="663"/>
  <c r="CF155" i="663"/>
  <c r="CF96" i="663"/>
  <c r="CF161" i="663"/>
  <c r="CF88" i="663"/>
  <c r="CF169" i="663"/>
  <c r="CF213" i="663" l="1"/>
  <c r="CF140" i="663"/>
  <c r="CF72" i="663"/>
  <c r="CF73" i="663" s="1"/>
  <c r="CE214" i="663"/>
  <c r="CC141" i="663"/>
  <c r="CG9" i="663"/>
  <c r="CG70" i="663"/>
  <c r="CG69" i="663"/>
  <c r="CG42" i="663"/>
  <c r="CG55" i="663"/>
  <c r="CG56" i="663"/>
  <c r="CG47" i="663"/>
  <c r="CG71" i="663"/>
  <c r="CG65" i="663"/>
  <c r="CG46" i="663"/>
  <c r="CG48" i="663"/>
  <c r="CG51" i="663"/>
  <c r="CG62" i="663"/>
  <c r="CG60" i="663"/>
  <c r="CG66" i="663"/>
  <c r="CG49" i="663"/>
  <c r="CG57" i="663"/>
  <c r="CG53" i="663"/>
  <c r="CG43" i="663"/>
  <c r="CG54" i="663"/>
  <c r="CG45" i="663"/>
  <c r="CG61" i="663"/>
  <c r="CG44" i="663"/>
  <c r="CG58" i="663"/>
  <c r="CG68" i="663"/>
  <c r="CG67" i="663"/>
  <c r="CG63" i="663"/>
  <c r="CG50" i="663"/>
  <c r="CG52" i="663"/>
  <c r="CG64" i="663"/>
  <c r="CG59" i="663"/>
  <c r="CG41" i="663"/>
  <c r="CG78" i="663"/>
  <c r="CG37" i="663"/>
  <c r="CG29" i="663"/>
  <c r="CG154" i="663"/>
  <c r="CG12" i="663"/>
  <c r="CG90" i="663"/>
  <c r="CG165" i="663"/>
  <c r="CG168" i="663"/>
  <c r="CG155" i="663"/>
  <c r="CG95" i="663"/>
  <c r="CG151" i="663"/>
  <c r="CG169" i="663"/>
  <c r="CG34" i="663"/>
  <c r="CG30" i="663"/>
  <c r="CG35" i="663"/>
  <c r="CG92" i="663"/>
  <c r="CG16" i="663"/>
  <c r="CG156" i="663"/>
  <c r="CG32" i="663"/>
  <c r="CG23" i="663"/>
  <c r="CG166" i="663"/>
  <c r="CG17" i="663"/>
  <c r="CG180" i="663"/>
  <c r="CG108" i="663"/>
  <c r="CG181" i="663"/>
  <c r="CG107" i="663"/>
  <c r="CG106" i="663"/>
  <c r="CG178" i="663"/>
  <c r="CG179" i="663"/>
  <c r="CG105" i="663"/>
  <c r="CG177" i="663"/>
  <c r="CG104" i="663"/>
  <c r="CG176" i="663"/>
  <c r="CG103" i="663"/>
  <c r="CG102" i="663"/>
  <c r="CG173" i="663"/>
  <c r="CG175" i="663"/>
  <c r="CG174" i="663"/>
  <c r="CG100" i="663"/>
  <c r="CG101" i="663"/>
  <c r="CG172" i="663"/>
  <c r="CG99" i="663"/>
  <c r="CG98" i="663"/>
  <c r="CG171" i="663"/>
  <c r="CG87" i="663"/>
  <c r="CG20" i="663"/>
  <c r="CG85" i="663"/>
  <c r="CG159" i="663"/>
  <c r="CG22" i="663"/>
  <c r="CG158" i="663"/>
  <c r="CG79" i="663"/>
  <c r="CG25" i="663"/>
  <c r="CG170" i="663"/>
  <c r="CG11" i="663"/>
  <c r="CG28" i="663"/>
  <c r="CG86" i="663"/>
  <c r="CG83" i="663"/>
  <c r="CG18" i="663"/>
  <c r="CG160" i="663"/>
  <c r="CG33" i="663"/>
  <c r="CG26" i="663"/>
  <c r="CG161" i="663"/>
  <c r="CG13" i="663"/>
  <c r="CG15" i="663"/>
  <c r="CG24" i="663"/>
  <c r="CG31" i="663"/>
  <c r="CG93" i="663"/>
  <c r="CG96" i="663"/>
  <c r="CG80" i="663"/>
  <c r="CG153" i="663"/>
  <c r="CG40" i="663"/>
  <c r="CG19" i="663"/>
  <c r="CG89" i="663"/>
  <c r="CG82" i="663"/>
  <c r="CG14" i="663"/>
  <c r="CG39" i="663"/>
  <c r="CG88" i="663"/>
  <c r="CG81" i="663"/>
  <c r="CG167" i="663"/>
  <c r="CG163" i="663"/>
  <c r="CG91" i="663"/>
  <c r="CG97" i="663"/>
  <c r="CG157" i="663"/>
  <c r="CG84" i="663"/>
  <c r="CG94" i="663"/>
  <c r="CG152" i="663"/>
  <c r="CG10" i="663"/>
  <c r="CG36" i="663"/>
  <c r="CG27" i="663"/>
  <c r="CG162" i="663"/>
  <c r="CG164" i="663"/>
  <c r="CG21" i="663"/>
  <c r="CG38" i="663"/>
  <c r="CG213" i="663" l="1"/>
  <c r="CG140" i="663"/>
  <c r="CG72" i="663"/>
  <c r="CG73" i="663" s="1"/>
  <c r="CF214" i="663"/>
  <c r="CD141" i="663"/>
  <c r="CH9" i="663"/>
  <c r="CH52" i="663"/>
  <c r="CH56" i="663"/>
  <c r="CH71" i="663"/>
  <c r="CH54" i="663"/>
  <c r="CH51" i="663"/>
  <c r="CH66" i="663"/>
  <c r="CH53" i="663"/>
  <c r="CH49" i="663"/>
  <c r="CH60" i="663"/>
  <c r="CH59" i="663"/>
  <c r="CH67" i="663"/>
  <c r="CH64" i="663"/>
  <c r="CH57" i="663"/>
  <c r="CH47" i="663"/>
  <c r="CH69" i="663"/>
  <c r="CH46" i="663"/>
  <c r="CH58" i="663"/>
  <c r="CH42" i="663"/>
  <c r="CH45" i="663"/>
  <c r="CH61" i="663"/>
  <c r="CH48" i="663"/>
  <c r="CH62" i="663"/>
  <c r="CH44" i="663"/>
  <c r="CH55" i="663"/>
  <c r="CH43" i="663"/>
  <c r="CH70" i="663"/>
  <c r="CH50" i="663"/>
  <c r="CH63" i="663"/>
  <c r="CH65" i="663"/>
  <c r="CH68" i="663"/>
  <c r="CH41" i="663"/>
  <c r="CH17" i="663"/>
  <c r="CH163" i="663"/>
  <c r="CH10" i="663"/>
  <c r="CH164" i="663"/>
  <c r="CH153" i="663"/>
  <c r="CH31" i="663"/>
  <c r="CH24" i="663"/>
  <c r="CH13" i="663"/>
  <c r="CH158" i="663"/>
  <c r="CH80" i="663"/>
  <c r="CH15" i="663"/>
  <c r="CH151" i="663"/>
  <c r="CH90" i="663"/>
  <c r="CH161" i="663"/>
  <c r="CH81" i="663"/>
  <c r="CH152" i="663"/>
  <c r="CH23" i="663"/>
  <c r="CH88" i="663"/>
  <c r="CH32" i="663"/>
  <c r="CH39" i="663"/>
  <c r="CH159" i="663"/>
  <c r="CH160" i="663"/>
  <c r="CH83" i="663"/>
  <c r="CH94" i="663"/>
  <c r="CH157" i="663"/>
  <c r="CH168" i="663"/>
  <c r="CH167" i="663"/>
  <c r="CH38" i="663"/>
  <c r="CH12" i="663"/>
  <c r="CH169" i="663"/>
  <c r="CH11" i="663"/>
  <c r="CH22" i="663"/>
  <c r="CH85" i="663"/>
  <c r="CH26" i="663"/>
  <c r="CH20" i="663"/>
  <c r="CH93" i="663"/>
  <c r="CH96" i="663"/>
  <c r="CH154" i="663"/>
  <c r="CH165" i="663"/>
  <c r="CH30" i="663"/>
  <c r="CH78" i="663"/>
  <c r="CH25" i="663"/>
  <c r="CH14" i="663"/>
  <c r="CH19" i="663"/>
  <c r="CH181" i="663"/>
  <c r="CH180" i="663"/>
  <c r="CH108" i="663"/>
  <c r="CH107" i="663"/>
  <c r="CH106" i="663"/>
  <c r="CH178" i="663"/>
  <c r="CH179" i="663"/>
  <c r="CH105" i="663"/>
  <c r="CH177" i="663"/>
  <c r="CH104" i="663"/>
  <c r="CH103" i="663"/>
  <c r="CH176" i="663"/>
  <c r="CH175" i="663"/>
  <c r="CH102" i="663"/>
  <c r="CH173" i="663"/>
  <c r="CH100" i="663"/>
  <c r="CH101" i="663"/>
  <c r="CH174" i="663"/>
  <c r="CH98" i="663"/>
  <c r="CH172" i="663"/>
  <c r="CH99" i="663"/>
  <c r="CH171" i="663"/>
  <c r="CH16" i="663"/>
  <c r="CH36" i="663"/>
  <c r="CH87" i="663"/>
  <c r="CH79" i="663"/>
  <c r="CH27" i="663"/>
  <c r="CH35" i="663"/>
  <c r="CH18" i="663"/>
  <c r="CH84" i="663"/>
  <c r="CH156" i="663"/>
  <c r="CH29" i="663"/>
  <c r="CH82" i="663"/>
  <c r="CH34" i="663"/>
  <c r="CH89" i="663"/>
  <c r="CH21" i="663"/>
  <c r="CH37" i="663"/>
  <c r="CH86" i="663"/>
  <c r="CH97" i="663"/>
  <c r="CH155" i="663"/>
  <c r="CH91" i="663"/>
  <c r="CH40" i="663"/>
  <c r="CH162" i="663"/>
  <c r="CH166" i="663"/>
  <c r="CH170" i="663"/>
  <c r="CH92" i="663"/>
  <c r="CH95" i="663"/>
  <c r="CH28" i="663"/>
  <c r="CH33" i="663"/>
  <c r="CH213" i="663" l="1"/>
  <c r="CH140" i="663"/>
  <c r="CH72" i="663"/>
  <c r="CH73" i="663" s="1"/>
  <c r="CG214" i="663"/>
  <c r="CE141" i="663"/>
  <c r="CI9" i="663"/>
  <c r="CI42" i="663"/>
  <c r="CI44" i="663"/>
  <c r="CI68" i="663"/>
  <c r="CI58" i="663"/>
  <c r="CI64" i="663"/>
  <c r="CI61" i="663"/>
  <c r="CI62" i="663"/>
  <c r="CI46" i="663"/>
  <c r="CI52" i="663"/>
  <c r="CI50" i="663"/>
  <c r="CI57" i="663"/>
  <c r="CI45" i="663"/>
  <c r="CI54" i="663"/>
  <c r="CI47" i="663"/>
  <c r="CI43" i="663"/>
  <c r="CI60" i="663"/>
  <c r="CI51" i="663"/>
  <c r="CI69" i="663"/>
  <c r="CI55" i="663"/>
  <c r="CI66" i="663"/>
  <c r="CI71" i="663"/>
  <c r="CI70" i="663"/>
  <c r="CI49" i="663"/>
  <c r="CI65" i="663"/>
  <c r="CI56" i="663"/>
  <c r="CI67" i="663"/>
  <c r="CI63" i="663"/>
  <c r="CI53" i="663"/>
  <c r="CI59" i="663"/>
  <c r="CI48" i="663"/>
  <c r="CI41" i="663"/>
  <c r="CI29" i="663"/>
  <c r="CI14" i="663"/>
  <c r="CI163" i="663"/>
  <c r="CI10" i="663"/>
  <c r="CI79" i="663"/>
  <c r="CI86" i="663"/>
  <c r="CI33" i="663"/>
  <c r="CI80" i="663"/>
  <c r="CI22" i="663"/>
  <c r="CI15" i="663"/>
  <c r="CI96" i="663"/>
  <c r="CI157" i="663"/>
  <c r="CI81" i="663"/>
  <c r="CI161" i="663"/>
  <c r="CI32" i="663"/>
  <c r="CI27" i="663"/>
  <c r="CI37" i="663"/>
  <c r="CI12" i="663"/>
  <c r="CI167" i="663"/>
  <c r="CI24" i="663"/>
  <c r="CI20" i="663"/>
  <c r="CI156" i="663"/>
  <c r="CI21" i="663"/>
  <c r="CI160" i="663"/>
  <c r="CI31" i="663"/>
  <c r="CI170" i="663"/>
  <c r="CI23" i="663"/>
  <c r="CI16" i="663"/>
  <c r="CI154" i="663"/>
  <c r="CI85" i="663"/>
  <c r="CI169" i="663"/>
  <c r="CI94" i="663"/>
  <c r="CI97" i="663"/>
  <c r="CI25" i="663"/>
  <c r="CI153" i="663"/>
  <c r="CI159" i="663"/>
  <c r="CI152" i="663"/>
  <c r="CI164" i="663"/>
  <c r="CI34" i="663"/>
  <c r="CI19" i="663"/>
  <c r="CI82" i="663"/>
  <c r="CI165" i="663"/>
  <c r="CI95" i="663"/>
  <c r="CI84" i="663"/>
  <c r="CI180" i="663"/>
  <c r="CI107" i="663"/>
  <c r="CI108" i="663"/>
  <c r="CI181" i="663"/>
  <c r="CI179" i="663"/>
  <c r="CI106" i="663"/>
  <c r="CI178" i="663"/>
  <c r="CI105" i="663"/>
  <c r="CI177" i="663"/>
  <c r="CI104" i="663"/>
  <c r="CI176" i="663"/>
  <c r="CI103" i="663"/>
  <c r="CI102" i="663"/>
  <c r="CI173" i="663"/>
  <c r="CI174" i="663"/>
  <c r="CI100" i="663"/>
  <c r="CI101" i="663"/>
  <c r="CI175" i="663"/>
  <c r="CI98" i="663"/>
  <c r="CI172" i="663"/>
  <c r="CI171" i="663"/>
  <c r="CI99" i="663"/>
  <c r="CI87" i="663"/>
  <c r="CI28" i="663"/>
  <c r="CI36" i="663"/>
  <c r="CI13" i="663"/>
  <c r="CI18" i="663"/>
  <c r="CI88" i="663"/>
  <c r="CI151" i="663"/>
  <c r="CI91" i="663"/>
  <c r="CI158" i="663"/>
  <c r="CI89" i="663"/>
  <c r="CI38" i="663"/>
  <c r="CI35" i="663"/>
  <c r="CI155" i="663"/>
  <c r="CI40" i="663"/>
  <c r="CI26" i="663"/>
  <c r="CI78" i="663"/>
  <c r="CI30" i="663"/>
  <c r="CI90" i="663"/>
  <c r="CI83" i="663"/>
  <c r="CI92" i="663"/>
  <c r="CI168" i="663"/>
  <c r="CI162" i="663"/>
  <c r="CI11" i="663"/>
  <c r="CI39" i="663"/>
  <c r="CI93" i="663"/>
  <c r="CI166" i="663"/>
  <c r="CI17" i="663"/>
  <c r="CI213" i="663" l="1"/>
  <c r="CI140" i="663"/>
  <c r="CI72" i="663"/>
  <c r="CI73" i="663" s="1"/>
  <c r="CH214" i="663" l="1"/>
  <c r="CF141" i="663"/>
  <c r="CJ9" i="663"/>
  <c r="CJ53" i="663"/>
  <c r="CJ70" i="663"/>
  <c r="CJ57" i="663"/>
  <c r="CJ63" i="663"/>
  <c r="CJ71" i="663"/>
  <c r="CJ64" i="663"/>
  <c r="CJ55" i="663"/>
  <c r="CJ52" i="663"/>
  <c r="CJ68" i="663"/>
  <c r="CJ44" i="663"/>
  <c r="CJ51" i="663"/>
  <c r="CJ45" i="663"/>
  <c r="CJ60" i="663"/>
  <c r="CJ67" i="663"/>
  <c r="CJ61" i="663"/>
  <c r="CJ46" i="663"/>
  <c r="CJ49" i="663"/>
  <c r="CJ54" i="663"/>
  <c r="CJ65" i="663"/>
  <c r="CJ59" i="663"/>
  <c r="CJ62" i="663"/>
  <c r="CJ48" i="663"/>
  <c r="CJ50" i="663"/>
  <c r="CJ42" i="663"/>
  <c r="CJ56" i="663"/>
  <c r="CJ47" i="663"/>
  <c r="CJ43" i="663"/>
  <c r="CJ58" i="663"/>
  <c r="CJ66" i="663"/>
  <c r="CJ69" i="663"/>
  <c r="CJ41" i="663"/>
  <c r="CJ165" i="663"/>
  <c r="CJ86" i="663"/>
  <c r="CJ152" i="663"/>
  <c r="CJ158" i="663"/>
  <c r="CJ22" i="663"/>
  <c r="CJ85" i="663"/>
  <c r="CJ97" i="663"/>
  <c r="CJ81" i="663"/>
  <c r="CJ15" i="663"/>
  <c r="CJ28" i="663"/>
  <c r="CJ84" i="663"/>
  <c r="CJ161" i="663"/>
  <c r="CJ82" i="663"/>
  <c r="CJ78" i="663"/>
  <c r="CJ16" i="663"/>
  <c r="CJ14" i="663"/>
  <c r="CJ80" i="663"/>
  <c r="CJ96" i="663"/>
  <c r="CJ154" i="663"/>
  <c r="CJ163" i="663"/>
  <c r="CJ30" i="663"/>
  <c r="CJ36" i="663"/>
  <c r="CJ153" i="663"/>
  <c r="CJ108" i="663"/>
  <c r="CJ181" i="663"/>
  <c r="CJ180" i="663"/>
  <c r="CJ107" i="663"/>
  <c r="CJ179" i="663"/>
  <c r="CJ106" i="663"/>
  <c r="CJ178" i="663"/>
  <c r="CJ105" i="663"/>
  <c r="CJ177" i="663"/>
  <c r="CJ104" i="663"/>
  <c r="CJ176" i="663"/>
  <c r="CJ103" i="663"/>
  <c r="CJ175" i="663"/>
  <c r="CJ102" i="663"/>
  <c r="CJ101" i="663"/>
  <c r="CJ100" i="663"/>
  <c r="CJ173" i="663"/>
  <c r="CJ174" i="663"/>
  <c r="CJ98" i="663"/>
  <c r="CJ171" i="663"/>
  <c r="CJ172" i="663"/>
  <c r="CJ99" i="663"/>
  <c r="CJ95" i="663"/>
  <c r="CJ26" i="663"/>
  <c r="CJ87" i="663"/>
  <c r="CJ79" i="663"/>
  <c r="CJ156" i="663"/>
  <c r="CJ94" i="663"/>
  <c r="CJ19" i="663"/>
  <c r="CJ18" i="663"/>
  <c r="CJ10" i="663"/>
  <c r="CJ168" i="663"/>
  <c r="CJ155" i="663"/>
  <c r="CJ169" i="663"/>
  <c r="CJ93" i="663"/>
  <c r="CJ37" i="663"/>
  <c r="CJ170" i="663"/>
  <c r="CJ166" i="663"/>
  <c r="CJ13" i="663"/>
  <c r="CJ88" i="663"/>
  <c r="CJ35" i="663"/>
  <c r="CJ20" i="663"/>
  <c r="CJ157" i="663"/>
  <c r="CJ32" i="663"/>
  <c r="CJ12" i="663"/>
  <c r="CJ90" i="663"/>
  <c r="CJ25" i="663"/>
  <c r="CJ31" i="663"/>
  <c r="CJ38" i="663"/>
  <c r="CJ21" i="663"/>
  <c r="CJ27" i="663"/>
  <c r="CJ39" i="663"/>
  <c r="CJ29" i="663"/>
  <c r="CJ167" i="663"/>
  <c r="CJ83" i="663"/>
  <c r="CJ23" i="663"/>
  <c r="CJ24" i="663"/>
  <c r="CJ34" i="663"/>
  <c r="CJ151" i="663"/>
  <c r="CJ92" i="663"/>
  <c r="CJ159" i="663"/>
  <c r="CJ164" i="663"/>
  <c r="CJ91" i="663"/>
  <c r="CJ17" i="663"/>
  <c r="CJ162" i="663"/>
  <c r="CJ33" i="663"/>
  <c r="CJ11" i="663"/>
  <c r="CJ89" i="663"/>
  <c r="CJ160" i="663"/>
  <c r="CJ40" i="663"/>
  <c r="CJ213" i="663" l="1"/>
  <c r="CJ140" i="663"/>
  <c r="CJ72" i="663"/>
  <c r="CJ73" i="663" s="1"/>
  <c r="CI214" i="663" l="1"/>
  <c r="CG141" i="663"/>
  <c r="CK9" i="663"/>
  <c r="CK53" i="663"/>
  <c r="CK62" i="663"/>
  <c r="CK60" i="663"/>
  <c r="CK48" i="663"/>
  <c r="CK57" i="663"/>
  <c r="CK58" i="663"/>
  <c r="CK71" i="663"/>
  <c r="CK46" i="663"/>
  <c r="CK59" i="663"/>
  <c r="CK64" i="663"/>
  <c r="CK43" i="663"/>
  <c r="CK49" i="663"/>
  <c r="CK70" i="663"/>
  <c r="CK61" i="663"/>
  <c r="CK66" i="663"/>
  <c r="CK52" i="663"/>
  <c r="CK67" i="663"/>
  <c r="CK54" i="663"/>
  <c r="CK69" i="663"/>
  <c r="CK68" i="663"/>
  <c r="CK55" i="663"/>
  <c r="CK42" i="663"/>
  <c r="CK63" i="663"/>
  <c r="CK45" i="663"/>
  <c r="CK47" i="663"/>
  <c r="CK65" i="663"/>
  <c r="CK44" i="663"/>
  <c r="CK51" i="663"/>
  <c r="CK56" i="663"/>
  <c r="CK50" i="663"/>
  <c r="CK41" i="663"/>
  <c r="CK87" i="663"/>
  <c r="CK29" i="663"/>
  <c r="CK158" i="663"/>
  <c r="CK25" i="663"/>
  <c r="CK16" i="663"/>
  <c r="CK11" i="663"/>
  <c r="CK80" i="663"/>
  <c r="CK22" i="663"/>
  <c r="CK93" i="663"/>
  <c r="CK94" i="663"/>
  <c r="CK79" i="663"/>
  <c r="CK96" i="663"/>
  <c r="CK90" i="663"/>
  <c r="CK107" i="663"/>
  <c r="CK180" i="663"/>
  <c r="CK108" i="663"/>
  <c r="CK181" i="663"/>
  <c r="CK106" i="663"/>
  <c r="CK179" i="663"/>
  <c r="CK178" i="663"/>
  <c r="CK105" i="663"/>
  <c r="CK177" i="663"/>
  <c r="CK104" i="663"/>
  <c r="CK103" i="663"/>
  <c r="CK176" i="663"/>
  <c r="CK101" i="663"/>
  <c r="CK174" i="663"/>
  <c r="CK175" i="663"/>
  <c r="CK102" i="663"/>
  <c r="CK173" i="663"/>
  <c r="CK100" i="663"/>
  <c r="CK98" i="663"/>
  <c r="CK171" i="663"/>
  <c r="CK99" i="663"/>
  <c r="CK172" i="663"/>
  <c r="CK85" i="663"/>
  <c r="CK31" i="663"/>
  <c r="CK23" i="663"/>
  <c r="CK88" i="663"/>
  <c r="CK84" i="663"/>
  <c r="CK37" i="663"/>
  <c r="CK162" i="663"/>
  <c r="CK89" i="663"/>
  <c r="CK78" i="663"/>
  <c r="CK35" i="663"/>
  <c r="CK92" i="663"/>
  <c r="CK159" i="663"/>
  <c r="CK34" i="663"/>
  <c r="CK170" i="663"/>
  <c r="CK166" i="663"/>
  <c r="CK86" i="663"/>
  <c r="CK27" i="663"/>
  <c r="CK26" i="663"/>
  <c r="CK163" i="663"/>
  <c r="CK82" i="663"/>
  <c r="CK17" i="663"/>
  <c r="CK15" i="663"/>
  <c r="CK168" i="663"/>
  <c r="CK24" i="663"/>
  <c r="CK169" i="663"/>
  <c r="CK20" i="663"/>
  <c r="CK91" i="663"/>
  <c r="CK161" i="663"/>
  <c r="CK154" i="663"/>
  <c r="CK83" i="663"/>
  <c r="CK13" i="663"/>
  <c r="CK19" i="663"/>
  <c r="CK32" i="663"/>
  <c r="CK152" i="663"/>
  <c r="CK33" i="663"/>
  <c r="CK81" i="663"/>
  <c r="CK156" i="663"/>
  <c r="CK39" i="663"/>
  <c r="CK28" i="663"/>
  <c r="CK12" i="663"/>
  <c r="CK30" i="663"/>
  <c r="CK36" i="663"/>
  <c r="CK40" i="663"/>
  <c r="CK160" i="663"/>
  <c r="CK10" i="663"/>
  <c r="CK95" i="663"/>
  <c r="CK157" i="663"/>
  <c r="CK38" i="663"/>
  <c r="CK165" i="663"/>
  <c r="CK18" i="663"/>
  <c r="CK164" i="663"/>
  <c r="CK167" i="663"/>
  <c r="CK14" i="663"/>
  <c r="CK153" i="663"/>
  <c r="CK21" i="663"/>
  <c r="CK97" i="663"/>
  <c r="CK155" i="663"/>
  <c r="CK140" i="663" l="1"/>
  <c r="CK72" i="663"/>
  <c r="CK73" i="663" s="1"/>
  <c r="CK151" i="663"/>
  <c r="CK213" i="663" l="1"/>
  <c r="CJ214" i="663"/>
  <c r="CH141" i="663"/>
  <c r="CL9" i="663"/>
  <c r="CL71" i="663"/>
  <c r="CL53" i="663"/>
  <c r="CL50" i="663"/>
  <c r="CL48" i="663"/>
  <c r="CL42" i="663"/>
  <c r="CL51" i="663"/>
  <c r="CL67" i="663"/>
  <c r="CL69" i="663"/>
  <c r="CL70" i="663"/>
  <c r="CL62" i="663"/>
  <c r="CL61" i="663"/>
  <c r="CL55" i="663"/>
  <c r="CL52" i="663"/>
  <c r="CL65" i="663"/>
  <c r="CL47" i="663"/>
  <c r="CL49" i="663"/>
  <c r="CL44" i="663"/>
  <c r="CL59" i="663"/>
  <c r="CL54" i="663"/>
  <c r="CL64" i="663"/>
  <c r="CL56" i="663"/>
  <c r="CL43" i="663"/>
  <c r="CL66" i="663"/>
  <c r="CL45" i="663"/>
  <c r="CL63" i="663"/>
  <c r="CL46" i="663"/>
  <c r="CL58" i="663"/>
  <c r="CL68" i="663"/>
  <c r="CL57" i="663"/>
  <c r="CL60" i="663"/>
  <c r="CL41" i="663"/>
  <c r="CL167" i="663"/>
  <c r="CL31" i="663"/>
  <c r="CL95" i="663"/>
  <c r="CL170" i="663"/>
  <c r="CL93" i="663"/>
  <c r="CL83" i="663"/>
  <c r="CL10" i="663"/>
  <c r="CL159" i="663"/>
  <c r="CL21" i="663"/>
  <c r="CL24" i="663"/>
  <c r="CL28" i="663"/>
  <c r="CL165" i="663"/>
  <c r="CL154" i="663"/>
  <c r="CL166" i="663"/>
  <c r="CL164" i="663"/>
  <c r="CL12" i="663"/>
  <c r="CL22" i="663"/>
  <c r="CL80" i="663"/>
  <c r="CL34" i="663"/>
  <c r="CL40" i="663"/>
  <c r="CL158" i="663"/>
  <c r="CL25" i="663"/>
  <c r="CL168" i="663"/>
  <c r="CL18" i="663"/>
  <c r="CL30" i="663"/>
  <c r="CL108" i="663"/>
  <c r="CL180" i="663"/>
  <c r="CL181" i="663"/>
  <c r="CL107" i="663"/>
  <c r="CL178" i="663"/>
  <c r="CL106" i="663"/>
  <c r="CL179" i="663"/>
  <c r="CL105" i="663"/>
  <c r="CL104" i="663"/>
  <c r="CL177" i="663"/>
  <c r="CL103" i="663"/>
  <c r="CL176" i="663"/>
  <c r="CL102" i="663"/>
  <c r="CL175" i="663"/>
  <c r="CL101" i="663"/>
  <c r="CL173" i="663"/>
  <c r="CL100" i="663"/>
  <c r="CL174" i="663"/>
  <c r="CL99" i="663"/>
  <c r="CL171" i="663"/>
  <c r="CL172" i="663"/>
  <c r="CL98" i="663"/>
  <c r="CL26" i="663"/>
  <c r="CL169" i="663"/>
  <c r="CL155" i="663"/>
  <c r="CL94" i="663"/>
  <c r="CL32" i="663"/>
  <c r="CL90" i="663"/>
  <c r="CL20" i="663"/>
  <c r="CL92" i="663"/>
  <c r="CL162" i="663"/>
  <c r="CL36" i="663"/>
  <c r="CL19" i="663"/>
  <c r="CL17" i="663"/>
  <c r="CL163" i="663"/>
  <c r="CL160" i="663"/>
  <c r="CL85" i="663"/>
  <c r="CL13" i="663"/>
  <c r="CL27" i="663"/>
  <c r="CL89" i="663"/>
  <c r="CL79" i="663"/>
  <c r="CL161" i="663"/>
  <c r="CL156" i="663"/>
  <c r="CL84" i="663"/>
  <c r="CL35" i="663"/>
  <c r="CL86" i="663"/>
  <c r="CL88" i="663"/>
  <c r="CL96" i="663"/>
  <c r="CL87" i="663"/>
  <c r="CL97" i="663"/>
  <c r="CL81" i="663"/>
  <c r="CL23" i="663"/>
  <c r="CL15" i="663"/>
  <c r="CL16" i="663"/>
  <c r="CL78" i="663"/>
  <c r="CL157" i="663"/>
  <c r="CL91" i="663"/>
  <c r="CL14" i="663"/>
  <c r="CL39" i="663"/>
  <c r="CL33" i="663"/>
  <c r="CL152" i="663"/>
  <c r="CL82" i="663"/>
  <c r="CL37" i="663"/>
  <c r="CL151" i="663"/>
  <c r="CL29" i="663"/>
  <c r="CL38" i="663"/>
  <c r="CL153" i="663"/>
  <c r="CL11" i="663"/>
  <c r="CL213" i="663" l="1"/>
  <c r="CL140" i="663"/>
  <c r="CL72" i="663"/>
  <c r="CL73" i="663" s="1"/>
  <c r="CK214" i="663"/>
  <c r="CI141" i="663"/>
  <c r="CM9" i="663"/>
  <c r="CM69" i="663"/>
  <c r="CM64" i="663"/>
  <c r="CM43" i="663"/>
  <c r="CM46" i="663"/>
  <c r="CM57" i="663"/>
  <c r="CM63" i="663"/>
  <c r="CM65" i="663"/>
  <c r="CM45" i="663"/>
  <c r="CM42" i="663"/>
  <c r="CM50" i="663"/>
  <c r="CM44" i="663"/>
  <c r="CM58" i="663"/>
  <c r="CM49" i="663"/>
  <c r="CM70" i="663"/>
  <c r="CM71" i="663"/>
  <c r="CM67" i="663"/>
  <c r="CM62" i="663"/>
  <c r="CM47" i="663"/>
  <c r="CM48" i="663"/>
  <c r="CM52" i="663"/>
  <c r="CM66" i="663"/>
  <c r="CM53" i="663"/>
  <c r="CM56" i="663"/>
  <c r="CM51" i="663"/>
  <c r="CM60" i="663"/>
  <c r="CM55" i="663"/>
  <c r="CM54" i="663"/>
  <c r="CM68" i="663"/>
  <c r="CM61" i="663"/>
  <c r="CM59" i="663"/>
  <c r="CM41" i="663"/>
  <c r="CM159" i="663"/>
  <c r="CM151" i="663"/>
  <c r="CM36" i="663"/>
  <c r="CM167" i="663"/>
  <c r="CM163" i="663"/>
  <c r="CM86" i="663"/>
  <c r="CM97" i="663"/>
  <c r="CM95" i="663"/>
  <c r="CM156" i="663"/>
  <c r="CM162" i="663"/>
  <c r="CM27" i="663"/>
  <c r="CM15" i="663"/>
  <c r="CM90" i="663"/>
  <c r="CM28" i="663"/>
  <c r="CM31" i="663"/>
  <c r="CM91" i="663"/>
  <c r="CM38" i="663"/>
  <c r="CM16" i="663"/>
  <c r="CM157" i="663"/>
  <c r="CM19" i="663"/>
  <c r="CM13" i="663"/>
  <c r="CM154" i="663"/>
  <c r="CM152" i="663"/>
  <c r="CM17" i="663"/>
  <c r="CM81" i="663"/>
  <c r="CM21" i="663"/>
  <c r="CM40" i="663"/>
  <c r="CM89" i="663"/>
  <c r="CM80" i="663"/>
  <c r="CM79" i="663"/>
  <c r="CM170" i="663"/>
  <c r="CM155" i="663"/>
  <c r="CM34" i="663"/>
  <c r="CM78" i="663"/>
  <c r="CM169" i="663"/>
  <c r="CM25" i="663"/>
  <c r="CM33" i="663"/>
  <c r="CM107" i="663"/>
  <c r="CM181" i="663"/>
  <c r="CM180" i="663"/>
  <c r="CM108" i="663"/>
  <c r="CM106" i="663"/>
  <c r="CM179" i="663"/>
  <c r="CM178" i="663"/>
  <c r="CM105" i="663"/>
  <c r="CM177" i="663"/>
  <c r="CM104" i="663"/>
  <c r="CM176" i="663"/>
  <c r="CM103" i="663"/>
  <c r="CM101" i="663"/>
  <c r="CM175" i="663"/>
  <c r="CM102" i="663"/>
  <c r="CM100" i="663"/>
  <c r="CM173" i="663"/>
  <c r="CM174" i="663"/>
  <c r="CM171" i="663"/>
  <c r="CM99" i="663"/>
  <c r="CM98" i="663"/>
  <c r="CM172" i="663"/>
  <c r="CM23" i="663"/>
  <c r="CM158" i="663"/>
  <c r="CM11" i="663"/>
  <c r="CM153" i="663"/>
  <c r="CM18" i="663"/>
  <c r="CM24" i="663"/>
  <c r="CM161" i="663"/>
  <c r="CM160" i="663"/>
  <c r="CM87" i="663"/>
  <c r="CM166" i="663"/>
  <c r="CM32" i="663"/>
  <c r="CM14" i="663"/>
  <c r="CM165" i="663"/>
  <c r="CM30" i="663"/>
  <c r="CM37" i="663"/>
  <c r="CM20" i="663"/>
  <c r="CM26" i="663"/>
  <c r="CM164" i="663"/>
  <c r="CM10" i="663"/>
  <c r="CM88" i="663"/>
  <c r="CM22" i="663"/>
  <c r="CM83" i="663"/>
  <c r="CM12" i="663"/>
  <c r="CM93" i="663"/>
  <c r="CM168" i="663"/>
  <c r="CM82" i="663"/>
  <c r="CM35" i="663"/>
  <c r="CM29" i="663"/>
  <c r="CM94" i="663"/>
  <c r="CM96" i="663"/>
  <c r="CM92" i="663"/>
  <c r="CM39" i="663"/>
  <c r="CM85" i="663"/>
  <c r="CM84" i="663"/>
  <c r="CM213" i="663" l="1"/>
  <c r="CM140" i="663"/>
  <c r="CM72" i="663"/>
  <c r="CM73" i="663" s="1"/>
  <c r="CL214" i="663"/>
  <c r="CJ141" i="663"/>
  <c r="CN9" i="663"/>
  <c r="CN63" i="663"/>
  <c r="CN70" i="663"/>
  <c r="CN68" i="663"/>
  <c r="CN53" i="663"/>
  <c r="CN62" i="663"/>
  <c r="CN43" i="663"/>
  <c r="CN65" i="663"/>
  <c r="CN60" i="663"/>
  <c r="CN71" i="663"/>
  <c r="CN59" i="663"/>
  <c r="CN51" i="663"/>
  <c r="CN54" i="663"/>
  <c r="CN50" i="663"/>
  <c r="CN42" i="663"/>
  <c r="CN46" i="663"/>
  <c r="CN69" i="663"/>
  <c r="CN61" i="663"/>
  <c r="CN44" i="663"/>
  <c r="CN67" i="663"/>
  <c r="CN64" i="663"/>
  <c r="CN58" i="663"/>
  <c r="CN45" i="663"/>
  <c r="CN47" i="663"/>
  <c r="CN48" i="663"/>
  <c r="CN56" i="663"/>
  <c r="CN52" i="663"/>
  <c r="CN66" i="663"/>
  <c r="CN55" i="663"/>
  <c r="CN57" i="663"/>
  <c r="CN49" i="663"/>
  <c r="CN41" i="663"/>
  <c r="CN35" i="663"/>
  <c r="CN31" i="663"/>
  <c r="CN27" i="663"/>
  <c r="CN21" i="663"/>
  <c r="CN155" i="663"/>
  <c r="CN81" i="663"/>
  <c r="CN96" i="663"/>
  <c r="CN38" i="663"/>
  <c r="CN14" i="663"/>
  <c r="CN95" i="663"/>
  <c r="CN39" i="663"/>
  <c r="CN165" i="663"/>
  <c r="CN10" i="663"/>
  <c r="CN37" i="663"/>
  <c r="CN84" i="663"/>
  <c r="CN11" i="663"/>
  <c r="CN153" i="663"/>
  <c r="CN32" i="663"/>
  <c r="CN18" i="663"/>
  <c r="CN164" i="663"/>
  <c r="CN85" i="663"/>
  <c r="CN22" i="663"/>
  <c r="CN90" i="663"/>
  <c r="CN23" i="663"/>
  <c r="CN17" i="663"/>
  <c r="CN34" i="663"/>
  <c r="CN33" i="663"/>
  <c r="CN80" i="663"/>
  <c r="CN26" i="663"/>
  <c r="CN13" i="663"/>
  <c r="CN78" i="663"/>
  <c r="CN28" i="663"/>
  <c r="CN16" i="663"/>
  <c r="CN159" i="663"/>
  <c r="CN25" i="663"/>
  <c r="CN20" i="663"/>
  <c r="CN19" i="663"/>
  <c r="CN166" i="663"/>
  <c r="CN24" i="663"/>
  <c r="CN156" i="663"/>
  <c r="CN154" i="663"/>
  <c r="CN180" i="663"/>
  <c r="CN108" i="663"/>
  <c r="CN181" i="663"/>
  <c r="CN107" i="663"/>
  <c r="CN178" i="663"/>
  <c r="CN179" i="663"/>
  <c r="CN106" i="663"/>
  <c r="CN105" i="663"/>
  <c r="CN177" i="663"/>
  <c r="CN104" i="663"/>
  <c r="CN176" i="663"/>
  <c r="CN103" i="663"/>
  <c r="CN102" i="663"/>
  <c r="CN101" i="663"/>
  <c r="CN175" i="663"/>
  <c r="CN173" i="663"/>
  <c r="CN174" i="663"/>
  <c r="CN100" i="663"/>
  <c r="CN171" i="663"/>
  <c r="CN99" i="663"/>
  <c r="CN98" i="663"/>
  <c r="CN172" i="663"/>
  <c r="CN157" i="663"/>
  <c r="CN79" i="663"/>
  <c r="CN97" i="663"/>
  <c r="CN158" i="663"/>
  <c r="CN167" i="663"/>
  <c r="CN93" i="663"/>
  <c r="CN82" i="663"/>
  <c r="CN94" i="663"/>
  <c r="CN83" i="663"/>
  <c r="CN92" i="663"/>
  <c r="CN89" i="663"/>
  <c r="CN168" i="663"/>
  <c r="CN40" i="663"/>
  <c r="CN160" i="663"/>
  <c r="CN162" i="663"/>
  <c r="CN12" i="663"/>
  <c r="CN88" i="663"/>
  <c r="CN169" i="663"/>
  <c r="CN87" i="663"/>
  <c r="CN36" i="663"/>
  <c r="CN30" i="663"/>
  <c r="CN152" i="663"/>
  <c r="CN86" i="663"/>
  <c r="CN170" i="663"/>
  <c r="CN91" i="663"/>
  <c r="CN161" i="663"/>
  <c r="CN163" i="663"/>
  <c r="CN15" i="663"/>
  <c r="CN29" i="663"/>
  <c r="CN140" i="663" l="1"/>
  <c r="CN72" i="663"/>
  <c r="CN73" i="663" s="1"/>
  <c r="CN151" i="663"/>
  <c r="CN213" i="663" l="1"/>
  <c r="CM214" i="663"/>
  <c r="CK141" i="663"/>
  <c r="CO9" i="663"/>
  <c r="CO71" i="663"/>
  <c r="CO45" i="663"/>
  <c r="CO59" i="663"/>
  <c r="CO52" i="663"/>
  <c r="CO50" i="663"/>
  <c r="CO61" i="663"/>
  <c r="CO57" i="663"/>
  <c r="CO44" i="663"/>
  <c r="CO67" i="663"/>
  <c r="CO43" i="663"/>
  <c r="CO42" i="663"/>
  <c r="CO65" i="663"/>
  <c r="CO53" i="663"/>
  <c r="CO47" i="663"/>
  <c r="CO68" i="663"/>
  <c r="CO51" i="663"/>
  <c r="CO60" i="663"/>
  <c r="CO63" i="663"/>
  <c r="CO56" i="663"/>
  <c r="CO58" i="663"/>
  <c r="CO49" i="663"/>
  <c r="CO69" i="663"/>
  <c r="CO70" i="663"/>
  <c r="CO54" i="663"/>
  <c r="CO46" i="663"/>
  <c r="CO66" i="663"/>
  <c r="CO55" i="663"/>
  <c r="CO62" i="663"/>
  <c r="CO64" i="663"/>
  <c r="CO48" i="663"/>
  <c r="CO41" i="663"/>
  <c r="CO90" i="663"/>
  <c r="CO94" i="663"/>
  <c r="CO29" i="663"/>
  <c r="CO167" i="663"/>
  <c r="CO10" i="663"/>
  <c r="CO33" i="663"/>
  <c r="CO14" i="663"/>
  <c r="CO180" i="663"/>
  <c r="CO107" i="663"/>
  <c r="CO108" i="663"/>
  <c r="CO181" i="663"/>
  <c r="CO179" i="663"/>
  <c r="CO178" i="663"/>
  <c r="CO106" i="663"/>
  <c r="CO105" i="663"/>
  <c r="CO177" i="663"/>
  <c r="CO104" i="663"/>
  <c r="CO176" i="663"/>
  <c r="CO103" i="663"/>
  <c r="CO175" i="663"/>
  <c r="CO101" i="663"/>
  <c r="CO102" i="663"/>
  <c r="CO174" i="663"/>
  <c r="CO173" i="663"/>
  <c r="CO100" i="663"/>
  <c r="CO98" i="663"/>
  <c r="CO99" i="663"/>
  <c r="CO172" i="663"/>
  <c r="CO171" i="663"/>
  <c r="CO152" i="663"/>
  <c r="CO79" i="663"/>
  <c r="CO97" i="663"/>
  <c r="CO78" i="663"/>
  <c r="CO31" i="663"/>
  <c r="CO162" i="663"/>
  <c r="CO96" i="663"/>
  <c r="CO151" i="663"/>
  <c r="CO164" i="663"/>
  <c r="CO16" i="663"/>
  <c r="CO155" i="663"/>
  <c r="CO19" i="663"/>
  <c r="CO166" i="663"/>
  <c r="CO165" i="663"/>
  <c r="CO85" i="663"/>
  <c r="CO13" i="663"/>
  <c r="CO163" i="663"/>
  <c r="CO92" i="663"/>
  <c r="CO153" i="663"/>
  <c r="CO22" i="663"/>
  <c r="CO21" i="663"/>
  <c r="CO26" i="663"/>
  <c r="CO18" i="663"/>
  <c r="CO88" i="663"/>
  <c r="CO28" i="663"/>
  <c r="CO84" i="663"/>
  <c r="CO159" i="663"/>
  <c r="CO91" i="663"/>
  <c r="CO32" i="663"/>
  <c r="CO27" i="663"/>
  <c r="CO23" i="663"/>
  <c r="CO80" i="663"/>
  <c r="CO168" i="663"/>
  <c r="CO81" i="663"/>
  <c r="CO157" i="663"/>
  <c r="CO161" i="663"/>
  <c r="CO158" i="663"/>
  <c r="CO82" i="663"/>
  <c r="CO15" i="663"/>
  <c r="CO12" i="663"/>
  <c r="CO37" i="663"/>
  <c r="CO30" i="663"/>
  <c r="CO87" i="663"/>
  <c r="CO38" i="663"/>
  <c r="CO169" i="663"/>
  <c r="CO89" i="663"/>
  <c r="CO34" i="663"/>
  <c r="CO39" i="663"/>
  <c r="CO20" i="663"/>
  <c r="CO36" i="663"/>
  <c r="CO24" i="663"/>
  <c r="CO17" i="663"/>
  <c r="CO93" i="663"/>
  <c r="CO95" i="663"/>
  <c r="CO156" i="663"/>
  <c r="CO83" i="663"/>
  <c r="CO154" i="663"/>
  <c r="CO11" i="663"/>
  <c r="CO160" i="663"/>
  <c r="CO25" i="663"/>
  <c r="CO40" i="663"/>
  <c r="CO35" i="663"/>
  <c r="CO86" i="663"/>
  <c r="CO170" i="663"/>
  <c r="CO213" i="663" l="1"/>
  <c r="CO140" i="663"/>
  <c r="CO72" i="663"/>
  <c r="CO73" i="663" s="1"/>
  <c r="CN214" i="663"/>
  <c r="CL141" i="663"/>
  <c r="CP9" i="663"/>
  <c r="CP60" i="663"/>
  <c r="CP70" i="663"/>
  <c r="CP51" i="663"/>
  <c r="CP62" i="663"/>
  <c r="CP64" i="663"/>
  <c r="CP54" i="663"/>
  <c r="CP46" i="663"/>
  <c r="CP65" i="663"/>
  <c r="CP68" i="663"/>
  <c r="CP56" i="663"/>
  <c r="CP42" i="663"/>
  <c r="CP53" i="663"/>
  <c r="CP66" i="663"/>
  <c r="CP57" i="663"/>
  <c r="CP63" i="663"/>
  <c r="CP69" i="663"/>
  <c r="CP67" i="663"/>
  <c r="CP44" i="663"/>
  <c r="CP71" i="663"/>
  <c r="CP49" i="663"/>
  <c r="CP47" i="663"/>
  <c r="CP48" i="663"/>
  <c r="CP50" i="663"/>
  <c r="CP61" i="663"/>
  <c r="CP55" i="663"/>
  <c r="CP43" i="663"/>
  <c r="CP58" i="663"/>
  <c r="CP52" i="663"/>
  <c r="CP59" i="663"/>
  <c r="CP45" i="663"/>
  <c r="CP41" i="663"/>
  <c r="CP20" i="663"/>
  <c r="CP31" i="663"/>
  <c r="CP14" i="663"/>
  <c r="CP81" i="663"/>
  <c r="CP34" i="663"/>
  <c r="CP97" i="663"/>
  <c r="CP96" i="663"/>
  <c r="CP25" i="663"/>
  <c r="CP16" i="663"/>
  <c r="CP162" i="663"/>
  <c r="CP164" i="663"/>
  <c r="CP154" i="663"/>
  <c r="CP24" i="663"/>
  <c r="CP160" i="663"/>
  <c r="CP15" i="663"/>
  <c r="CP159" i="663"/>
  <c r="CP32" i="663"/>
  <c r="CP155" i="663"/>
  <c r="CP170" i="663"/>
  <c r="CP11" i="663"/>
  <c r="CP87" i="663"/>
  <c r="CP84" i="663"/>
  <c r="CP107" i="663"/>
  <c r="CP180" i="663"/>
  <c r="CP108" i="663"/>
  <c r="CP181" i="663"/>
  <c r="CP179" i="663"/>
  <c r="CP106" i="663"/>
  <c r="CP178" i="663"/>
  <c r="CP105" i="663"/>
  <c r="CP104" i="663"/>
  <c r="CP177" i="663"/>
  <c r="CP176" i="663"/>
  <c r="CP103" i="663"/>
  <c r="CP174" i="663"/>
  <c r="CP102" i="663"/>
  <c r="CP175" i="663"/>
  <c r="CP101" i="663"/>
  <c r="CP173" i="663"/>
  <c r="CP100" i="663"/>
  <c r="CP99" i="663"/>
  <c r="CP98" i="663"/>
  <c r="CP172" i="663"/>
  <c r="CP171" i="663"/>
  <c r="CP10" i="663"/>
  <c r="CP88" i="663"/>
  <c r="CP18" i="663"/>
  <c r="CP92" i="663"/>
  <c r="CP163" i="663"/>
  <c r="CP28" i="663"/>
  <c r="CP153" i="663"/>
  <c r="CP168" i="663"/>
  <c r="CP33" i="663"/>
  <c r="CP89" i="663"/>
  <c r="CP38" i="663"/>
  <c r="CP93" i="663"/>
  <c r="CP12" i="663"/>
  <c r="CP169" i="663"/>
  <c r="CP86" i="663"/>
  <c r="CP94" i="663"/>
  <c r="CP85" i="663"/>
  <c r="CP158" i="663"/>
  <c r="CP29" i="663"/>
  <c r="CP35" i="663"/>
  <c r="CP80" i="663"/>
  <c r="CP23" i="663"/>
  <c r="CP90" i="663"/>
  <c r="CP13" i="663"/>
  <c r="CP17" i="663"/>
  <c r="CP30" i="663"/>
  <c r="CP167" i="663"/>
  <c r="CP37" i="663"/>
  <c r="CP36" i="663"/>
  <c r="CP156" i="663"/>
  <c r="CP165" i="663"/>
  <c r="CP83" i="663"/>
  <c r="CP166" i="663"/>
  <c r="CP22" i="663"/>
  <c r="CP82" i="663"/>
  <c r="CP21" i="663"/>
  <c r="CP95" i="663"/>
  <c r="CP161" i="663"/>
  <c r="CP157" i="663"/>
  <c r="CP79" i="663"/>
  <c r="CP27" i="663"/>
  <c r="CP39" i="663"/>
  <c r="CP91" i="663"/>
  <c r="CP152" i="663"/>
  <c r="CP19" i="663"/>
  <c r="CP26" i="663"/>
  <c r="CP78" i="663"/>
  <c r="CP40" i="663"/>
  <c r="CP151" i="663"/>
  <c r="CP213" i="663" l="1"/>
  <c r="CP140" i="663"/>
  <c r="CP72" i="663"/>
  <c r="CP73" i="663" s="1"/>
  <c r="CO214" i="663"/>
  <c r="CM141" i="663"/>
  <c r="CQ9" i="663"/>
  <c r="CQ71" i="663"/>
  <c r="CQ67" i="663"/>
  <c r="CQ45" i="663"/>
  <c r="CQ53" i="663"/>
  <c r="CQ60" i="663"/>
  <c r="CQ69" i="663"/>
  <c r="CQ63" i="663"/>
  <c r="CQ66" i="663"/>
  <c r="CQ44" i="663"/>
  <c r="CQ47" i="663"/>
  <c r="CQ49" i="663"/>
  <c r="CQ51" i="663"/>
  <c r="CQ50" i="663"/>
  <c r="CQ46" i="663"/>
  <c r="CQ54" i="663"/>
  <c r="CQ61" i="663"/>
  <c r="CQ43" i="663"/>
  <c r="CQ55" i="663"/>
  <c r="CQ62" i="663"/>
  <c r="CQ48" i="663"/>
  <c r="CQ56" i="663"/>
  <c r="CQ42" i="663"/>
  <c r="CQ64" i="663"/>
  <c r="CQ70" i="663"/>
  <c r="CQ65" i="663"/>
  <c r="CQ68" i="663"/>
  <c r="CQ57" i="663"/>
  <c r="CQ58" i="663"/>
  <c r="CQ59" i="663"/>
  <c r="CQ52" i="663"/>
  <c r="CQ41" i="663"/>
  <c r="CQ94" i="663"/>
  <c r="CQ97" i="663"/>
  <c r="CQ151" i="663"/>
  <c r="CQ96" i="663"/>
  <c r="CQ32" i="663"/>
  <c r="CQ95" i="663"/>
  <c r="CQ23" i="663"/>
  <c r="CQ26" i="663"/>
  <c r="CQ85" i="663"/>
  <c r="CQ22" i="663"/>
  <c r="CQ169" i="663"/>
  <c r="CQ11" i="663"/>
  <c r="CQ36" i="663"/>
  <c r="CQ161" i="663"/>
  <c r="CQ164" i="663"/>
  <c r="CQ160" i="663"/>
  <c r="CQ19" i="663"/>
  <c r="CQ31" i="663"/>
  <c r="CQ20" i="663"/>
  <c r="CQ107" i="663"/>
  <c r="CQ108" i="663"/>
  <c r="CQ180" i="663"/>
  <c r="CQ181" i="663"/>
  <c r="CQ106" i="663"/>
  <c r="CQ179" i="663"/>
  <c r="CQ178" i="663"/>
  <c r="CQ105" i="663"/>
  <c r="CQ177" i="663"/>
  <c r="CQ104" i="663"/>
  <c r="CQ103" i="663"/>
  <c r="CQ176" i="663"/>
  <c r="CQ175" i="663"/>
  <c r="CQ173" i="663"/>
  <c r="CQ174" i="663"/>
  <c r="CQ102" i="663"/>
  <c r="CQ100" i="663"/>
  <c r="CQ101" i="663"/>
  <c r="CQ171" i="663"/>
  <c r="CQ98" i="663"/>
  <c r="CQ99" i="663"/>
  <c r="CQ172" i="663"/>
  <c r="CQ90" i="663"/>
  <c r="CQ24" i="663"/>
  <c r="CQ39" i="663"/>
  <c r="CQ156" i="663"/>
  <c r="CQ84" i="663"/>
  <c r="CQ80" i="663"/>
  <c r="CQ28" i="663"/>
  <c r="CQ86" i="663"/>
  <c r="CQ21" i="663"/>
  <c r="CQ162" i="663"/>
  <c r="CQ38" i="663"/>
  <c r="CQ158" i="663"/>
  <c r="CQ29" i="663"/>
  <c r="CQ79" i="663"/>
  <c r="CQ87" i="663"/>
  <c r="CQ165" i="663"/>
  <c r="CQ17" i="663"/>
  <c r="CQ92" i="663"/>
  <c r="CQ14" i="663"/>
  <c r="CQ37" i="663"/>
  <c r="CQ16" i="663"/>
  <c r="CQ89" i="663"/>
  <c r="CQ83" i="663"/>
  <c r="CQ153" i="663"/>
  <c r="CQ25" i="663"/>
  <c r="CQ18" i="663"/>
  <c r="CQ30" i="663"/>
  <c r="CQ155" i="663"/>
  <c r="CQ27" i="663"/>
  <c r="CQ33" i="663"/>
  <c r="CQ88" i="663"/>
  <c r="CQ159" i="663"/>
  <c r="CQ35" i="663"/>
  <c r="CQ163" i="663"/>
  <c r="CQ157" i="663"/>
  <c r="CQ12" i="663"/>
  <c r="CQ91" i="663"/>
  <c r="CQ34" i="663"/>
  <c r="CQ40" i="663"/>
  <c r="CQ166" i="663"/>
  <c r="CQ167" i="663"/>
  <c r="CQ10" i="663"/>
  <c r="CQ154" i="663"/>
  <c r="CQ13" i="663"/>
  <c r="CQ170" i="663"/>
  <c r="CQ168" i="663"/>
  <c r="CQ82" i="663"/>
  <c r="CQ81" i="663"/>
  <c r="CQ78" i="663"/>
  <c r="CQ93" i="663"/>
  <c r="CQ15" i="663"/>
  <c r="CQ152" i="663"/>
  <c r="CQ213" i="663" l="1"/>
  <c r="CQ140" i="663"/>
  <c r="CQ72" i="663"/>
  <c r="CQ73" i="663" s="1"/>
  <c r="CP214" i="663"/>
  <c r="CN141" i="663"/>
  <c r="CR9" i="663"/>
  <c r="CR65" i="663"/>
  <c r="CR44" i="663"/>
  <c r="CR66" i="663"/>
  <c r="CR46" i="663"/>
  <c r="CR54" i="663"/>
  <c r="CR45" i="663"/>
  <c r="CR55" i="663"/>
  <c r="CR43" i="663"/>
  <c r="CR50" i="663"/>
  <c r="CR67" i="663"/>
  <c r="CR70" i="663"/>
  <c r="CR63" i="663"/>
  <c r="CR62" i="663"/>
  <c r="CR64" i="663"/>
  <c r="CR48" i="663"/>
  <c r="CR51" i="663"/>
  <c r="CR71" i="663"/>
  <c r="CR49" i="663"/>
  <c r="CR57" i="663"/>
  <c r="CR52" i="663"/>
  <c r="CR68" i="663"/>
  <c r="CR47" i="663"/>
  <c r="CR59" i="663"/>
  <c r="CR42" i="663"/>
  <c r="CR58" i="663"/>
  <c r="CR69" i="663"/>
  <c r="CR60" i="663"/>
  <c r="CR53" i="663"/>
  <c r="CR56" i="663"/>
  <c r="CR61" i="663"/>
  <c r="CR41" i="663"/>
  <c r="CR154" i="663"/>
  <c r="CR40" i="663"/>
  <c r="CR21" i="663"/>
  <c r="CR153" i="663"/>
  <c r="CR20" i="663"/>
  <c r="CR87" i="663"/>
  <c r="CR84" i="663"/>
  <c r="CR91" i="663"/>
  <c r="CR26" i="663"/>
  <c r="CR37" i="663"/>
  <c r="CR38" i="663"/>
  <c r="CR151" i="663"/>
  <c r="CR155" i="663"/>
  <c r="CR23" i="663"/>
  <c r="CR81" i="663"/>
  <c r="CR93" i="663"/>
  <c r="CR180" i="663"/>
  <c r="CR108" i="663"/>
  <c r="CR181" i="663"/>
  <c r="CR107" i="663"/>
  <c r="CR178" i="663"/>
  <c r="CR179" i="663"/>
  <c r="CR106" i="663"/>
  <c r="CR105" i="663"/>
  <c r="CR104" i="663"/>
  <c r="CR177" i="663"/>
  <c r="CR103" i="663"/>
  <c r="CR176" i="663"/>
  <c r="CR102" i="663"/>
  <c r="CR175" i="663"/>
  <c r="CR100" i="663"/>
  <c r="CR173" i="663"/>
  <c r="CR101" i="663"/>
  <c r="CR174" i="663"/>
  <c r="CR99" i="663"/>
  <c r="CR171" i="663"/>
  <c r="CR172" i="663"/>
  <c r="CR98" i="663"/>
  <c r="CR13" i="663"/>
  <c r="CR90" i="663"/>
  <c r="CR160" i="663"/>
  <c r="CR33" i="663"/>
  <c r="CR27" i="663"/>
  <c r="CR25" i="663"/>
  <c r="CR39" i="663"/>
  <c r="CR162" i="663"/>
  <c r="CR168" i="663"/>
  <c r="CR94" i="663"/>
  <c r="CR95" i="663"/>
  <c r="CR16" i="663"/>
  <c r="CR34" i="663"/>
  <c r="CR159" i="663"/>
  <c r="CR35" i="663"/>
  <c r="CR14" i="663"/>
  <c r="CR32" i="663"/>
  <c r="CR30" i="663"/>
  <c r="CR79" i="663"/>
  <c r="CR88" i="663"/>
  <c r="CR86" i="663"/>
  <c r="CR89" i="663"/>
  <c r="CR152" i="663"/>
  <c r="CR78" i="663"/>
  <c r="CR17" i="663"/>
  <c r="CR96" i="663"/>
  <c r="CR29" i="663"/>
  <c r="CR15" i="663"/>
  <c r="CR166" i="663"/>
  <c r="CR163" i="663"/>
  <c r="CR85" i="663"/>
  <c r="CR22" i="663"/>
  <c r="CR158" i="663"/>
  <c r="CR19" i="663"/>
  <c r="CR167" i="663"/>
  <c r="CR12" i="663"/>
  <c r="CR157" i="663"/>
  <c r="CR156" i="663"/>
  <c r="CR36" i="663"/>
  <c r="CR18" i="663"/>
  <c r="CR28" i="663"/>
  <c r="CR165" i="663"/>
  <c r="CR97" i="663"/>
  <c r="CR11" i="663"/>
  <c r="CR24" i="663"/>
  <c r="CR83" i="663"/>
  <c r="CR164" i="663"/>
  <c r="CR31" i="663"/>
  <c r="CR92" i="663"/>
  <c r="CR161" i="663"/>
  <c r="CR80" i="663"/>
  <c r="CR10" i="663"/>
  <c r="CR169" i="663"/>
  <c r="CR82" i="663"/>
  <c r="CR170" i="663"/>
  <c r="CR213" i="663" l="1"/>
  <c r="CR140" i="663"/>
  <c r="CR72" i="663"/>
  <c r="CR73" i="663" s="1"/>
  <c r="CQ214" i="663"/>
  <c r="CO141" i="663"/>
  <c r="CS9" i="663"/>
  <c r="CS50" i="663"/>
  <c r="CS55" i="663"/>
  <c r="CS71" i="663"/>
  <c r="CS53" i="663"/>
  <c r="CS57" i="663"/>
  <c r="CS52" i="663"/>
  <c r="CS70" i="663"/>
  <c r="CS45" i="663"/>
  <c r="CS43" i="663"/>
  <c r="CS64" i="663"/>
  <c r="CS44" i="663"/>
  <c r="CS56" i="663"/>
  <c r="CS49" i="663"/>
  <c r="CS66" i="663"/>
  <c r="CS60" i="663"/>
  <c r="CS58" i="663"/>
  <c r="CS47" i="663"/>
  <c r="CS65" i="663"/>
  <c r="CS61" i="663"/>
  <c r="CS48" i="663"/>
  <c r="CS63" i="663"/>
  <c r="CS42" i="663"/>
  <c r="CS62" i="663"/>
  <c r="CS51" i="663"/>
  <c r="CS46" i="663"/>
  <c r="CS59" i="663"/>
  <c r="CS67" i="663"/>
  <c r="CS69" i="663"/>
  <c r="CS54" i="663"/>
  <c r="CS68" i="663"/>
  <c r="CS41" i="663"/>
  <c r="CS160" i="663"/>
  <c r="CS23" i="663"/>
  <c r="CS91" i="663"/>
  <c r="CS165" i="663"/>
  <c r="CS83" i="663"/>
  <c r="CS168" i="663"/>
  <c r="CS96" i="663"/>
  <c r="CS95" i="663"/>
  <c r="CS156" i="663"/>
  <c r="CS20" i="663"/>
  <c r="CS81" i="663"/>
  <c r="CS26" i="663"/>
  <c r="CS24" i="663"/>
  <c r="CS166" i="663"/>
  <c r="CS87" i="663"/>
  <c r="CS94" i="663"/>
  <c r="CS180" i="663"/>
  <c r="CS108" i="663"/>
  <c r="CS107" i="663"/>
  <c r="CS181" i="663"/>
  <c r="CS106" i="663"/>
  <c r="CS179" i="663"/>
  <c r="CS178" i="663"/>
  <c r="CS105" i="663"/>
  <c r="CS104" i="663"/>
  <c r="CS177" i="663"/>
  <c r="CS103" i="663"/>
  <c r="CS176" i="663"/>
  <c r="CS100" i="663"/>
  <c r="CS101" i="663"/>
  <c r="CS102" i="663"/>
  <c r="CS175" i="663"/>
  <c r="CS173" i="663"/>
  <c r="CS174" i="663"/>
  <c r="CS98" i="663"/>
  <c r="CS172" i="663"/>
  <c r="CS99" i="663"/>
  <c r="CS171" i="663"/>
  <c r="CS167" i="663"/>
  <c r="CS163" i="663"/>
  <c r="CS22" i="663"/>
  <c r="CS157" i="663"/>
  <c r="CS13" i="663"/>
  <c r="CS161" i="663"/>
  <c r="CS31" i="663"/>
  <c r="CS37" i="663"/>
  <c r="CS86" i="663"/>
  <c r="CS38" i="663"/>
  <c r="CS12" i="663"/>
  <c r="CS10" i="663"/>
  <c r="CS25" i="663"/>
  <c r="CS169" i="663"/>
  <c r="CS36" i="663"/>
  <c r="CS32" i="663"/>
  <c r="CS88" i="663"/>
  <c r="CS159" i="663"/>
  <c r="CS79" i="663"/>
  <c r="CS40" i="663"/>
  <c r="CS21" i="663"/>
  <c r="CS82" i="663"/>
  <c r="CS30" i="663"/>
  <c r="CS152" i="663"/>
  <c r="CS97" i="663"/>
  <c r="CS39" i="663"/>
  <c r="CS11" i="663"/>
  <c r="CS18" i="663"/>
  <c r="CS19" i="663"/>
  <c r="CS155" i="663"/>
  <c r="CS16" i="663"/>
  <c r="CS28" i="663"/>
  <c r="CS35" i="663"/>
  <c r="CS164" i="663"/>
  <c r="CS15" i="663"/>
  <c r="CS84" i="663"/>
  <c r="CS85" i="663"/>
  <c r="CS90" i="663"/>
  <c r="CS89" i="663"/>
  <c r="CS158" i="663"/>
  <c r="CS170" i="663"/>
  <c r="CS93" i="663"/>
  <c r="CS17" i="663"/>
  <c r="CS27" i="663"/>
  <c r="CS34" i="663"/>
  <c r="CS33" i="663"/>
  <c r="CS154" i="663"/>
  <c r="CS78" i="663"/>
  <c r="CS14" i="663"/>
  <c r="CS162" i="663"/>
  <c r="CS29" i="663"/>
  <c r="CS92" i="663"/>
  <c r="CS80" i="663"/>
  <c r="CS153" i="663"/>
  <c r="CS140" i="663" l="1"/>
  <c r="CS72" i="663"/>
  <c r="CS73" i="663" s="1"/>
  <c r="CS151" i="663"/>
  <c r="CS213" i="663" l="1"/>
  <c r="CR214" i="663"/>
  <c r="CP141" i="663"/>
  <c r="CT9" i="663"/>
  <c r="CT71" i="663"/>
  <c r="CT59" i="663"/>
  <c r="CT58" i="663"/>
  <c r="CT68" i="663"/>
  <c r="CT65" i="663"/>
  <c r="CT44" i="663"/>
  <c r="CT49" i="663"/>
  <c r="CT50" i="663"/>
  <c r="CT43" i="663"/>
  <c r="CT54" i="663"/>
  <c r="CT64" i="663"/>
  <c r="CT61" i="663"/>
  <c r="CT53" i="663"/>
  <c r="CT60" i="663"/>
  <c r="CT67" i="663"/>
  <c r="CT51" i="663"/>
  <c r="CT66" i="663"/>
  <c r="CT55" i="663"/>
  <c r="CT62" i="663"/>
  <c r="CT48" i="663"/>
  <c r="CT45" i="663"/>
  <c r="CT69" i="663"/>
  <c r="CT56" i="663"/>
  <c r="CT63" i="663"/>
  <c r="CT47" i="663"/>
  <c r="CT57" i="663"/>
  <c r="CT70" i="663"/>
  <c r="CT46" i="663"/>
  <c r="CT52" i="663"/>
  <c r="CT42" i="663"/>
  <c r="CT41" i="663"/>
  <c r="CT86" i="663"/>
  <c r="CT96" i="663"/>
  <c r="CT95" i="663"/>
  <c r="CT108" i="663"/>
  <c r="CT107" i="663"/>
  <c r="CT180" i="663"/>
  <c r="CT181" i="663"/>
  <c r="CT106" i="663"/>
  <c r="CT179" i="663"/>
  <c r="CT178" i="663"/>
  <c r="CT105" i="663"/>
  <c r="CT104" i="663"/>
  <c r="CT177" i="663"/>
  <c r="CT103" i="663"/>
  <c r="CT176" i="663"/>
  <c r="CT102" i="663"/>
  <c r="CT100" i="663"/>
  <c r="CT175" i="663"/>
  <c r="CT173" i="663"/>
  <c r="CT174" i="663"/>
  <c r="CT101" i="663"/>
  <c r="CT99" i="663"/>
  <c r="CT98" i="663"/>
  <c r="CT172" i="663"/>
  <c r="CT171" i="663"/>
  <c r="CT90" i="663"/>
  <c r="CT85" i="663"/>
  <c r="CT38" i="663"/>
  <c r="CT165" i="663"/>
  <c r="CT16" i="663"/>
  <c r="CT27" i="663"/>
  <c r="CT23" i="663"/>
  <c r="CT151" i="663"/>
  <c r="CT18" i="663"/>
  <c r="CT13" i="663"/>
  <c r="CT10" i="663"/>
  <c r="CT164" i="663"/>
  <c r="CT93" i="663"/>
  <c r="CT94" i="663"/>
  <c r="CT12" i="663"/>
  <c r="CT28" i="663"/>
  <c r="CT167" i="663"/>
  <c r="CT33" i="663"/>
  <c r="CT31" i="663"/>
  <c r="CT170" i="663"/>
  <c r="CT84" i="663"/>
  <c r="CT21" i="663"/>
  <c r="CT97" i="663"/>
  <c r="CT32" i="663"/>
  <c r="CT22" i="663"/>
  <c r="CT155" i="663"/>
  <c r="CT88" i="663"/>
  <c r="CT40" i="663"/>
  <c r="CT162" i="663"/>
  <c r="CT19" i="663"/>
  <c r="CT153" i="663"/>
  <c r="CT166" i="663"/>
  <c r="CT158" i="663"/>
  <c r="CT79" i="663"/>
  <c r="CT35" i="663"/>
  <c r="CT163" i="663"/>
  <c r="CT159" i="663"/>
  <c r="CT157" i="663"/>
  <c r="CT92" i="663"/>
  <c r="CT37" i="663"/>
  <c r="CT160" i="663"/>
  <c r="CT168" i="663"/>
  <c r="CT87" i="663"/>
  <c r="CT169" i="663"/>
  <c r="CT39" i="663"/>
  <c r="CT14" i="663"/>
  <c r="CT17" i="663"/>
  <c r="CT154" i="663"/>
  <c r="CT78" i="663"/>
  <c r="CT26" i="663"/>
  <c r="CT24" i="663"/>
  <c r="CT80" i="663"/>
  <c r="CT83" i="663"/>
  <c r="CT30" i="663"/>
  <c r="CT156" i="663"/>
  <c r="CT20" i="663"/>
  <c r="CT82" i="663"/>
  <c r="CT15" i="663"/>
  <c r="CT89" i="663"/>
  <c r="CT161" i="663"/>
  <c r="CT81" i="663"/>
  <c r="CT91" i="663"/>
  <c r="CT34" i="663"/>
  <c r="CT11" i="663"/>
  <c r="CT36" i="663"/>
  <c r="CT29" i="663"/>
  <c r="CT152" i="663"/>
  <c r="CT25" i="663"/>
  <c r="CT213" i="663" l="1"/>
  <c r="CT140" i="663"/>
  <c r="CT72" i="663"/>
  <c r="CT73" i="663" s="1"/>
  <c r="CS214" i="663"/>
  <c r="CQ141" i="663"/>
  <c r="CU9" i="663"/>
  <c r="CU46" i="663"/>
  <c r="CU71" i="663"/>
  <c r="CU54" i="663"/>
  <c r="CU43" i="663"/>
  <c r="CU61" i="663"/>
  <c r="CU60" i="663"/>
  <c r="CU59" i="663"/>
  <c r="CU53" i="663"/>
  <c r="CU70" i="663"/>
  <c r="CU63" i="663"/>
  <c r="CU42" i="663"/>
  <c r="CU49" i="663"/>
  <c r="CU69" i="663"/>
  <c r="CU56" i="663"/>
  <c r="CU55" i="663"/>
  <c r="CU48" i="663"/>
  <c r="CU62" i="663"/>
  <c r="CU58" i="663"/>
  <c r="CU64" i="663"/>
  <c r="CU52" i="663"/>
  <c r="CU68" i="663"/>
  <c r="CU66" i="663"/>
  <c r="CU67" i="663"/>
  <c r="CU44" i="663"/>
  <c r="CU51" i="663"/>
  <c r="CU47" i="663"/>
  <c r="CU65" i="663"/>
  <c r="CU45" i="663"/>
  <c r="CU50" i="663"/>
  <c r="CU57" i="663"/>
  <c r="CU41" i="663"/>
  <c r="CU168" i="663"/>
  <c r="CU93" i="663"/>
  <c r="CU154" i="663"/>
  <c r="CU12" i="663"/>
  <c r="CU20" i="663"/>
  <c r="CU161" i="663"/>
  <c r="CU37" i="663"/>
  <c r="CU81" i="663"/>
  <c r="CU89" i="663"/>
  <c r="CU16" i="663"/>
  <c r="CU29" i="663"/>
  <c r="CU32" i="663"/>
  <c r="CU157" i="663"/>
  <c r="CU40" i="663"/>
  <c r="CU92" i="663"/>
  <c r="CU88" i="663"/>
  <c r="CU10" i="663"/>
  <c r="CU170" i="663"/>
  <c r="CU27" i="663"/>
  <c r="CU163" i="663"/>
  <c r="CU80" i="663"/>
  <c r="CU180" i="663"/>
  <c r="CU181" i="663"/>
  <c r="CU107" i="663"/>
  <c r="CU108" i="663"/>
  <c r="CU178" i="663"/>
  <c r="CU179" i="663"/>
  <c r="CU106" i="663"/>
  <c r="CU105" i="663"/>
  <c r="CU104" i="663"/>
  <c r="CU177" i="663"/>
  <c r="CU176" i="663"/>
  <c r="CU103" i="663"/>
  <c r="CU101" i="663"/>
  <c r="CU100" i="663"/>
  <c r="CU175" i="663"/>
  <c r="CU174" i="663"/>
  <c r="CU102" i="663"/>
  <c r="CU173" i="663"/>
  <c r="CU98" i="663"/>
  <c r="CU171" i="663"/>
  <c r="CU99" i="663"/>
  <c r="CU172" i="663"/>
  <c r="CU94" i="663"/>
  <c r="CU162" i="663"/>
  <c r="CU165" i="663"/>
  <c r="CU39" i="663"/>
  <c r="CU159" i="663"/>
  <c r="CU30" i="663"/>
  <c r="CU169" i="663"/>
  <c r="CU23" i="663"/>
  <c r="CU24" i="663"/>
  <c r="CU38" i="663"/>
  <c r="CU167" i="663"/>
  <c r="CU153" i="663"/>
  <c r="CU87" i="663"/>
  <c r="CU22" i="663"/>
  <c r="CU26" i="663"/>
  <c r="CU96" i="663"/>
  <c r="CU19" i="663"/>
  <c r="CU35" i="663"/>
  <c r="CU158" i="663"/>
  <c r="CU15" i="663"/>
  <c r="CU95" i="663"/>
  <c r="CU17" i="663"/>
  <c r="CU83" i="663"/>
  <c r="CU82" i="663"/>
  <c r="CU11" i="663"/>
  <c r="CU84" i="663"/>
  <c r="CU21" i="663"/>
  <c r="CU155" i="663"/>
  <c r="CU31" i="663"/>
  <c r="CU164" i="663"/>
  <c r="CU156" i="663"/>
  <c r="CU97" i="663"/>
  <c r="CU91" i="663"/>
  <c r="CU160" i="663"/>
  <c r="CU36" i="663"/>
  <c r="CU13" i="663"/>
  <c r="CU85" i="663"/>
  <c r="CU79" i="663"/>
  <c r="CU18" i="663"/>
  <c r="CU166" i="663"/>
  <c r="CU78" i="663"/>
  <c r="CU25" i="663"/>
  <c r="CU28" i="663"/>
  <c r="CU90" i="663"/>
  <c r="CU14" i="663"/>
  <c r="CU152" i="663"/>
  <c r="CU33" i="663"/>
  <c r="CU86" i="663"/>
  <c r="CU34" i="663"/>
  <c r="CU140" i="663" l="1"/>
  <c r="CU72" i="663"/>
  <c r="CU73" i="663" s="1"/>
  <c r="CU151" i="663"/>
  <c r="CU213" i="663" l="1"/>
  <c r="CT214" i="663"/>
  <c r="CR141" i="663"/>
  <c r="CV9" i="663"/>
  <c r="CV71" i="663"/>
  <c r="CV58" i="663"/>
  <c r="CV55" i="663"/>
  <c r="CV67" i="663"/>
  <c r="CV63" i="663"/>
  <c r="CV50" i="663"/>
  <c r="CV45" i="663"/>
  <c r="CV64" i="663"/>
  <c r="CV49" i="663"/>
  <c r="CV42" i="663"/>
  <c r="CV61" i="663"/>
  <c r="CV60" i="663"/>
  <c r="CV53" i="663"/>
  <c r="CV47" i="663"/>
  <c r="CV69" i="663"/>
  <c r="CV68" i="663"/>
  <c r="CV57" i="663"/>
  <c r="CV62" i="663"/>
  <c r="CV70" i="663"/>
  <c r="CV54" i="663"/>
  <c r="CV59" i="663"/>
  <c r="CV43" i="663"/>
  <c r="CV48" i="663"/>
  <c r="CV52" i="663"/>
  <c r="CV46" i="663"/>
  <c r="CV56" i="663"/>
  <c r="CV51" i="663"/>
  <c r="CV65" i="663"/>
  <c r="CV44" i="663"/>
  <c r="CV66" i="663"/>
  <c r="CV41" i="663"/>
  <c r="CV16" i="663"/>
  <c r="CV17" i="663"/>
  <c r="CV79" i="663"/>
  <c r="CV22" i="663"/>
  <c r="CV94" i="663"/>
  <c r="CV21" i="663"/>
  <c r="CV28" i="663"/>
  <c r="CV25" i="663"/>
  <c r="CV27" i="663"/>
  <c r="CV108" i="663"/>
  <c r="CV181" i="663"/>
  <c r="CV180" i="663"/>
  <c r="CV107" i="663"/>
  <c r="CV106" i="663"/>
  <c r="CV179" i="663"/>
  <c r="CV178" i="663"/>
  <c r="CV177" i="663"/>
  <c r="CV105" i="663"/>
  <c r="CV104" i="663"/>
  <c r="CV103" i="663"/>
  <c r="CV176" i="663"/>
  <c r="CV102" i="663"/>
  <c r="CV175" i="663"/>
  <c r="CV173" i="663"/>
  <c r="CV101" i="663"/>
  <c r="CV100" i="663"/>
  <c r="CV174" i="663"/>
  <c r="CV98" i="663"/>
  <c r="CV99" i="663"/>
  <c r="CV172" i="663"/>
  <c r="CV171" i="663"/>
  <c r="CV20" i="663"/>
  <c r="CV29" i="663"/>
  <c r="CV86" i="663"/>
  <c r="CV164" i="663"/>
  <c r="CV26" i="663"/>
  <c r="CV39" i="663"/>
  <c r="CV91" i="663"/>
  <c r="CV34" i="663"/>
  <c r="CV80" i="663"/>
  <c r="CV163" i="663"/>
  <c r="CV95" i="663"/>
  <c r="CV170" i="663"/>
  <c r="CV156" i="663"/>
  <c r="CV158" i="663"/>
  <c r="CV92" i="663"/>
  <c r="CV18" i="663"/>
  <c r="CV11" i="663"/>
  <c r="CV10" i="663"/>
  <c r="CV160" i="663"/>
  <c r="CV93" i="663"/>
  <c r="CV96" i="663"/>
  <c r="CV87" i="663"/>
  <c r="CV15" i="663"/>
  <c r="CV155" i="663"/>
  <c r="CV85" i="663"/>
  <c r="CV40" i="663"/>
  <c r="CV168" i="663"/>
  <c r="CV81" i="663"/>
  <c r="CV97" i="663"/>
  <c r="CV32" i="663"/>
  <c r="CV31" i="663"/>
  <c r="CV153" i="663"/>
  <c r="CV38" i="663"/>
  <c r="CV154" i="663"/>
  <c r="CV78" i="663"/>
  <c r="CV24" i="663"/>
  <c r="CV36" i="663"/>
  <c r="CV35" i="663"/>
  <c r="CV84" i="663"/>
  <c r="CV157" i="663"/>
  <c r="CV12" i="663"/>
  <c r="CV19" i="663"/>
  <c r="CV83" i="663"/>
  <c r="CV167" i="663"/>
  <c r="CV82" i="663"/>
  <c r="CV33" i="663"/>
  <c r="CV165" i="663"/>
  <c r="CV159" i="663"/>
  <c r="CV37" i="663"/>
  <c r="CV89" i="663"/>
  <c r="CV152" i="663"/>
  <c r="CV30" i="663"/>
  <c r="CV90" i="663"/>
  <c r="CV23" i="663"/>
  <c r="CV169" i="663"/>
  <c r="CV161" i="663"/>
  <c r="CV13" i="663"/>
  <c r="CV14" i="663"/>
  <c r="CV88" i="663"/>
  <c r="CV162" i="663"/>
  <c r="CV166" i="663"/>
  <c r="CV140" i="663" l="1"/>
  <c r="CV72" i="663"/>
  <c r="CV73" i="663" s="1"/>
  <c r="CV151" i="663"/>
  <c r="CV213" i="663" l="1"/>
  <c r="CU214" i="663"/>
  <c r="CS141" i="663"/>
  <c r="CW9" i="663"/>
  <c r="CW71" i="663"/>
  <c r="CW70" i="663"/>
  <c r="CW61" i="663"/>
  <c r="CW49" i="663"/>
  <c r="CW64" i="663"/>
  <c r="CW62" i="663"/>
  <c r="CW63" i="663"/>
  <c r="CW60" i="663"/>
  <c r="CW54" i="663"/>
  <c r="CW67" i="663"/>
  <c r="CW59" i="663"/>
  <c r="CW52" i="663"/>
  <c r="CW47" i="663"/>
  <c r="CW66" i="663"/>
  <c r="CW55" i="663"/>
  <c r="CW69" i="663"/>
  <c r="CW46" i="663"/>
  <c r="CW56" i="663"/>
  <c r="CW45" i="663"/>
  <c r="CW57" i="663"/>
  <c r="CW43" i="663"/>
  <c r="CW65" i="663"/>
  <c r="CW42" i="663"/>
  <c r="CW44" i="663"/>
  <c r="CW58" i="663"/>
  <c r="CW50" i="663"/>
  <c r="CW68" i="663"/>
  <c r="CW51" i="663"/>
  <c r="CW48" i="663"/>
  <c r="CW53" i="663"/>
  <c r="CW41" i="663"/>
  <c r="CW11" i="663"/>
  <c r="CW80" i="663"/>
  <c r="CW10" i="663"/>
  <c r="CW16" i="663"/>
  <c r="CW93" i="663"/>
  <c r="CW96" i="663"/>
  <c r="CW165" i="663"/>
  <c r="CW91" i="663"/>
  <c r="CW17" i="663"/>
  <c r="CW33" i="663"/>
  <c r="CW163" i="663"/>
  <c r="CW26" i="663"/>
  <c r="CW29" i="663"/>
  <c r="CW92" i="663"/>
  <c r="CW88" i="663"/>
  <c r="CW158" i="663"/>
  <c r="CW84" i="663"/>
  <c r="CW81" i="663"/>
  <c r="CW157" i="663"/>
  <c r="CW18" i="663"/>
  <c r="CW159" i="663"/>
  <c r="CW37" i="663"/>
  <c r="CW181" i="663"/>
  <c r="CW107" i="663"/>
  <c r="CW180" i="663"/>
  <c r="CW108" i="663"/>
  <c r="CW106" i="663"/>
  <c r="CW178" i="663"/>
  <c r="CW179" i="663"/>
  <c r="CW177" i="663"/>
  <c r="CW105" i="663"/>
  <c r="CW104" i="663"/>
  <c r="CW103" i="663"/>
  <c r="CW176" i="663"/>
  <c r="CW102" i="663"/>
  <c r="CW175" i="663"/>
  <c r="CW100" i="663"/>
  <c r="CW174" i="663"/>
  <c r="CW173" i="663"/>
  <c r="CW101" i="663"/>
  <c r="CW99" i="663"/>
  <c r="CW172" i="663"/>
  <c r="CW171" i="663"/>
  <c r="CW98" i="663"/>
  <c r="CW32" i="663"/>
  <c r="CW36" i="663"/>
  <c r="CW94" i="663"/>
  <c r="CW38" i="663"/>
  <c r="CW95" i="663"/>
  <c r="CW170" i="663"/>
  <c r="CW167" i="663"/>
  <c r="CW86" i="663"/>
  <c r="CW166" i="663"/>
  <c r="CW31" i="663"/>
  <c r="CW162" i="663"/>
  <c r="CW23" i="663"/>
  <c r="CW30" i="663"/>
  <c r="CW78" i="663"/>
  <c r="CW154" i="663"/>
  <c r="CW19" i="663"/>
  <c r="CW155" i="663"/>
  <c r="CW85" i="663"/>
  <c r="CW24" i="663"/>
  <c r="CW40" i="663"/>
  <c r="CW161" i="663"/>
  <c r="CW13" i="663"/>
  <c r="CW160" i="663"/>
  <c r="CW153" i="663"/>
  <c r="CW87" i="663"/>
  <c r="CW156" i="663"/>
  <c r="CW89" i="663"/>
  <c r="CW22" i="663"/>
  <c r="CW82" i="663"/>
  <c r="CW27" i="663"/>
  <c r="CW28" i="663"/>
  <c r="CW15" i="663"/>
  <c r="CW152" i="663"/>
  <c r="CW97" i="663"/>
  <c r="CW35" i="663"/>
  <c r="CW164" i="663"/>
  <c r="CW83" i="663"/>
  <c r="CW168" i="663"/>
  <c r="CW25" i="663"/>
  <c r="CW79" i="663"/>
  <c r="CW34" i="663"/>
  <c r="CW14" i="663"/>
  <c r="CW21" i="663"/>
  <c r="CW90" i="663"/>
  <c r="CW169" i="663"/>
  <c r="CW20" i="663"/>
  <c r="CW12" i="663"/>
  <c r="CW39" i="663"/>
  <c r="CW140" i="663" l="1"/>
  <c r="CW72" i="663"/>
  <c r="CW73" i="663" s="1"/>
  <c r="CW151" i="663"/>
  <c r="CW213" i="663" l="1"/>
  <c r="CV214" i="663"/>
  <c r="CT141" i="663"/>
  <c r="CX9" i="663"/>
  <c r="CX71" i="663"/>
  <c r="CX42" i="663"/>
  <c r="CX49" i="663"/>
  <c r="CX60" i="663"/>
  <c r="CX53" i="663"/>
  <c r="CX55" i="663"/>
  <c r="CX54" i="663"/>
  <c r="CX67" i="663"/>
  <c r="CX44" i="663"/>
  <c r="CX48" i="663"/>
  <c r="CX66" i="663"/>
  <c r="CX69" i="663"/>
  <c r="CX68" i="663"/>
  <c r="CX62" i="663"/>
  <c r="CX43" i="663"/>
  <c r="CX57" i="663"/>
  <c r="CX51" i="663"/>
  <c r="CX64" i="663"/>
  <c r="CX58" i="663"/>
  <c r="CX59" i="663"/>
  <c r="CX63" i="663"/>
  <c r="CX65" i="663"/>
  <c r="CX56" i="663"/>
  <c r="CX45" i="663"/>
  <c r="CX70" i="663"/>
  <c r="CX61" i="663"/>
  <c r="CX46" i="663"/>
  <c r="CX52" i="663"/>
  <c r="CX50" i="663"/>
  <c r="CX47" i="663"/>
  <c r="CX41" i="663"/>
  <c r="CX166" i="663"/>
  <c r="CX21" i="663"/>
  <c r="CX14" i="663"/>
  <c r="CX157" i="663"/>
  <c r="CX153" i="663"/>
  <c r="CX78" i="663"/>
  <c r="CX24" i="663"/>
  <c r="CX163" i="663"/>
  <c r="CX84" i="663"/>
  <c r="CX169" i="663"/>
  <c r="CX155" i="663"/>
  <c r="CX81" i="663"/>
  <c r="CX17" i="663"/>
  <c r="CX31" i="663"/>
  <c r="CX85" i="663"/>
  <c r="CX91" i="663"/>
  <c r="CX39" i="663"/>
  <c r="CX82" i="663"/>
  <c r="CX83" i="663"/>
  <c r="CX158" i="663"/>
  <c r="CX12" i="663"/>
  <c r="CX30" i="663"/>
  <c r="CX180" i="663"/>
  <c r="CX108" i="663"/>
  <c r="CX107" i="663"/>
  <c r="CX181" i="663"/>
  <c r="CX179" i="663"/>
  <c r="CX178" i="663"/>
  <c r="CX106" i="663"/>
  <c r="CX105" i="663"/>
  <c r="CX177" i="663"/>
  <c r="CX104" i="663"/>
  <c r="CX176" i="663"/>
  <c r="CX103" i="663"/>
  <c r="CX175" i="663"/>
  <c r="CX102" i="663"/>
  <c r="CX174" i="663"/>
  <c r="CX100" i="663"/>
  <c r="CX101" i="663"/>
  <c r="CX173" i="663"/>
  <c r="CX171" i="663"/>
  <c r="CX99" i="663"/>
  <c r="CX172" i="663"/>
  <c r="CX98" i="663"/>
  <c r="CX162" i="663"/>
  <c r="CX170" i="663"/>
  <c r="CX40" i="663"/>
  <c r="CX32" i="663"/>
  <c r="CX160" i="663"/>
  <c r="CX20" i="663"/>
  <c r="CX22" i="663"/>
  <c r="CX15" i="663"/>
  <c r="CX18" i="663"/>
  <c r="CX164" i="663"/>
  <c r="CX94" i="663"/>
  <c r="CX26" i="663"/>
  <c r="CX152" i="663"/>
  <c r="CX156" i="663"/>
  <c r="CX88" i="663"/>
  <c r="CX92" i="663"/>
  <c r="CX97" i="663"/>
  <c r="CX95" i="663"/>
  <c r="CX29" i="663"/>
  <c r="CX36" i="663"/>
  <c r="CX161" i="663"/>
  <c r="CX87" i="663"/>
  <c r="CX86" i="663"/>
  <c r="CX168" i="663"/>
  <c r="CX159" i="663"/>
  <c r="CX165" i="663"/>
  <c r="CX28" i="663"/>
  <c r="CX37" i="663"/>
  <c r="CX89" i="663"/>
  <c r="CX154" i="663"/>
  <c r="CX27" i="663"/>
  <c r="CX167" i="663"/>
  <c r="CX25" i="663"/>
  <c r="CX19" i="663"/>
  <c r="CX34" i="663"/>
  <c r="CX96" i="663"/>
  <c r="CX80" i="663"/>
  <c r="CX151" i="663"/>
  <c r="CX93" i="663"/>
  <c r="CX11" i="663"/>
  <c r="CX10" i="663"/>
  <c r="CX33" i="663"/>
  <c r="CX16" i="663"/>
  <c r="CX38" i="663"/>
  <c r="CX79" i="663"/>
  <c r="CX13" i="663"/>
  <c r="CX35" i="663"/>
  <c r="CX23" i="663"/>
  <c r="CX90" i="663"/>
  <c r="CX213" i="663" l="1"/>
  <c r="CX140" i="663"/>
  <c r="CX72" i="663"/>
  <c r="CX73" i="663" s="1"/>
  <c r="CW214" i="663"/>
  <c r="CU141" i="663"/>
  <c r="CY9" i="663"/>
  <c r="CY60" i="663"/>
  <c r="CY53" i="663"/>
  <c r="CY69" i="663"/>
  <c r="CY66" i="663"/>
  <c r="CY67" i="663"/>
  <c r="CY59" i="663"/>
  <c r="CY42" i="663"/>
  <c r="CY56" i="663"/>
  <c r="CY43" i="663"/>
  <c r="CY54" i="663"/>
  <c r="CY64" i="663"/>
  <c r="CY71" i="663"/>
  <c r="CY68" i="663"/>
  <c r="CY62" i="663"/>
  <c r="CY44" i="663"/>
  <c r="CY47" i="663"/>
  <c r="CY55" i="663"/>
  <c r="CY52" i="663"/>
  <c r="CY63" i="663"/>
  <c r="CY65" i="663"/>
  <c r="CY49" i="663"/>
  <c r="CY70" i="663"/>
  <c r="CY58" i="663"/>
  <c r="CY46" i="663"/>
  <c r="CY50" i="663"/>
  <c r="CY61" i="663"/>
  <c r="CY57" i="663"/>
  <c r="CY51" i="663"/>
  <c r="CY48" i="663"/>
  <c r="CY45" i="663"/>
  <c r="CY41" i="663"/>
  <c r="CY94" i="663"/>
  <c r="CY83" i="663"/>
  <c r="CY40" i="663"/>
  <c r="CY157" i="663"/>
  <c r="CY10" i="663"/>
  <c r="CY25" i="663"/>
  <c r="CY37" i="663"/>
  <c r="CY158" i="663"/>
  <c r="CY85" i="663"/>
  <c r="CY27" i="663"/>
  <c r="CY95" i="663"/>
  <c r="CY39" i="663"/>
  <c r="CY155" i="663"/>
  <c r="CY11" i="663"/>
  <c r="CY33" i="663"/>
  <c r="CY97" i="663"/>
  <c r="CY166" i="663"/>
  <c r="CY18" i="663"/>
  <c r="CY90" i="663"/>
  <c r="CY84" i="663"/>
  <c r="CY170" i="663"/>
  <c r="CY168" i="663"/>
  <c r="CY35" i="663"/>
  <c r="CY32" i="663"/>
  <c r="CY165" i="663"/>
  <c r="CY22" i="663"/>
  <c r="CY81" i="663"/>
  <c r="CY152" i="663"/>
  <c r="CY26" i="663"/>
  <c r="CY31" i="663"/>
  <c r="CY29" i="663"/>
  <c r="CY159" i="663"/>
  <c r="CY169" i="663"/>
  <c r="CY78" i="663"/>
  <c r="CY15" i="663"/>
  <c r="CY181" i="663"/>
  <c r="CY107" i="663"/>
  <c r="CY180" i="663"/>
  <c r="CY108" i="663"/>
  <c r="CY179" i="663"/>
  <c r="CY178" i="663"/>
  <c r="CY106" i="663"/>
  <c r="CY177" i="663"/>
  <c r="CY105" i="663"/>
  <c r="CY104" i="663"/>
  <c r="CY176" i="663"/>
  <c r="CY103" i="663"/>
  <c r="CY175" i="663"/>
  <c r="CY100" i="663"/>
  <c r="CY102" i="663"/>
  <c r="CY173" i="663"/>
  <c r="CY101" i="663"/>
  <c r="CY174" i="663"/>
  <c r="CY99" i="663"/>
  <c r="CY98" i="663"/>
  <c r="CY172" i="663"/>
  <c r="CY171" i="663"/>
  <c r="CY21" i="663"/>
  <c r="CY12" i="663"/>
  <c r="CY96" i="663"/>
  <c r="CY14" i="663"/>
  <c r="CY167" i="663"/>
  <c r="CY161" i="663"/>
  <c r="CY20" i="663"/>
  <c r="CY93" i="663"/>
  <c r="CY34" i="663"/>
  <c r="CY19" i="663"/>
  <c r="CY36" i="663"/>
  <c r="CY80" i="663"/>
  <c r="CY89" i="663"/>
  <c r="CY13" i="663"/>
  <c r="CY164" i="663"/>
  <c r="CY153" i="663"/>
  <c r="CY17" i="663"/>
  <c r="CY156" i="663"/>
  <c r="CY82" i="663"/>
  <c r="CY30" i="663"/>
  <c r="CY86" i="663"/>
  <c r="CY162" i="663"/>
  <c r="CY38" i="663"/>
  <c r="CY79" i="663"/>
  <c r="CY154" i="663"/>
  <c r="CY91" i="663"/>
  <c r="CY24" i="663"/>
  <c r="CY87" i="663"/>
  <c r="CY92" i="663"/>
  <c r="CY160" i="663"/>
  <c r="CY28" i="663"/>
  <c r="CY88" i="663"/>
  <c r="CY23" i="663"/>
  <c r="CY163" i="663"/>
  <c r="CY16" i="663"/>
  <c r="CY140" i="663" l="1"/>
  <c r="CY72" i="663"/>
  <c r="CY73" i="663" s="1"/>
  <c r="CY151" i="663"/>
  <c r="CY213" i="663" l="1"/>
  <c r="CX214" i="663"/>
  <c r="CV141" i="663"/>
  <c r="CZ9" i="663"/>
  <c r="CZ71" i="663"/>
  <c r="CZ61" i="663"/>
  <c r="CZ59" i="663"/>
  <c r="CZ50" i="663"/>
  <c r="CZ70" i="663"/>
  <c r="CZ67" i="663"/>
  <c r="CZ49" i="663"/>
  <c r="CZ56" i="663"/>
  <c r="CZ46" i="663"/>
  <c r="CZ64" i="663"/>
  <c r="CZ62" i="663"/>
  <c r="CZ55" i="663"/>
  <c r="CZ69" i="663"/>
  <c r="CZ63" i="663"/>
  <c r="CZ44" i="663"/>
  <c r="CZ47" i="663"/>
  <c r="CZ58" i="663"/>
  <c r="CZ65" i="663"/>
  <c r="CZ66" i="663"/>
  <c r="CZ51" i="663"/>
  <c r="CZ54" i="663"/>
  <c r="CZ43" i="663"/>
  <c r="CZ45" i="663"/>
  <c r="CZ42" i="663"/>
  <c r="CZ48" i="663"/>
  <c r="CZ57" i="663"/>
  <c r="CZ53" i="663"/>
  <c r="CZ52" i="663"/>
  <c r="CZ68" i="663"/>
  <c r="CZ60" i="663"/>
  <c r="CZ41" i="663"/>
  <c r="CZ13" i="663"/>
  <c r="CZ20" i="663"/>
  <c r="CZ163" i="663"/>
  <c r="CZ32" i="663"/>
  <c r="CZ108" i="663"/>
  <c r="CZ107" i="663"/>
  <c r="CZ181" i="663"/>
  <c r="CZ180" i="663"/>
  <c r="CZ178" i="663"/>
  <c r="CZ179" i="663"/>
  <c r="CZ106" i="663"/>
  <c r="CZ105" i="663"/>
  <c r="CZ104" i="663"/>
  <c r="CZ177" i="663"/>
  <c r="CZ103" i="663"/>
  <c r="CZ176" i="663"/>
  <c r="CZ175" i="663"/>
  <c r="CZ102" i="663"/>
  <c r="CZ100" i="663"/>
  <c r="CZ173" i="663"/>
  <c r="CZ101" i="663"/>
  <c r="CZ174" i="663"/>
  <c r="CZ98" i="663"/>
  <c r="CZ172" i="663"/>
  <c r="CZ171" i="663"/>
  <c r="CZ99" i="663"/>
  <c r="CZ165" i="663"/>
  <c r="CZ78" i="663"/>
  <c r="CZ14" i="663"/>
  <c r="CZ86" i="663"/>
  <c r="CZ24" i="663"/>
  <c r="CZ87" i="663"/>
  <c r="CZ18" i="663"/>
  <c r="CZ160" i="663"/>
  <c r="CZ92" i="663"/>
  <c r="CZ36" i="663"/>
  <c r="CZ15" i="663"/>
  <c r="CZ159" i="663"/>
  <c r="CZ31" i="663"/>
  <c r="CZ39" i="663"/>
  <c r="CZ93" i="663"/>
  <c r="CZ29" i="663"/>
  <c r="CZ12" i="663"/>
  <c r="CZ26" i="663"/>
  <c r="CZ11" i="663"/>
  <c r="CZ83" i="663"/>
  <c r="CZ155" i="663"/>
  <c r="CZ162" i="663"/>
  <c r="CZ95" i="663"/>
  <c r="CZ19" i="663"/>
  <c r="CZ38" i="663"/>
  <c r="CZ152" i="663"/>
  <c r="CZ154" i="663"/>
  <c r="CZ33" i="663"/>
  <c r="CZ23" i="663"/>
  <c r="CZ25" i="663"/>
  <c r="CZ80" i="663"/>
  <c r="CZ157" i="663"/>
  <c r="CZ168" i="663"/>
  <c r="CZ158" i="663"/>
  <c r="CZ84" i="663"/>
  <c r="CZ85" i="663"/>
  <c r="CZ97" i="663"/>
  <c r="CZ30" i="663"/>
  <c r="CZ21" i="663"/>
  <c r="CZ88" i="663"/>
  <c r="CZ96" i="663"/>
  <c r="CZ16" i="663"/>
  <c r="CZ10" i="663"/>
  <c r="CZ40" i="663"/>
  <c r="CZ90" i="663"/>
  <c r="CZ91" i="663"/>
  <c r="CZ82" i="663"/>
  <c r="CZ153" i="663"/>
  <c r="CZ89" i="663"/>
  <c r="CZ81" i="663"/>
  <c r="CZ164" i="663"/>
  <c r="CZ27" i="663"/>
  <c r="CZ156" i="663"/>
  <c r="CZ169" i="663"/>
  <c r="CZ28" i="663"/>
  <c r="CZ79" i="663"/>
  <c r="CZ17" i="663"/>
  <c r="CZ34" i="663"/>
  <c r="CZ167" i="663"/>
  <c r="CZ161" i="663"/>
  <c r="CZ35" i="663"/>
  <c r="CZ22" i="663"/>
  <c r="CZ94" i="663"/>
  <c r="CZ151" i="663"/>
  <c r="CZ170" i="663"/>
  <c r="CZ166" i="663"/>
  <c r="CZ37" i="663"/>
  <c r="CZ213" i="663" l="1"/>
  <c r="CZ140" i="663"/>
  <c r="CZ72" i="663"/>
  <c r="CZ73" i="663" s="1"/>
  <c r="CY214" i="663"/>
  <c r="CW141" i="663"/>
  <c r="DA9" i="663"/>
  <c r="DA42" i="663"/>
  <c r="DA57" i="663"/>
  <c r="DA44" i="663"/>
  <c r="DA63" i="663"/>
  <c r="DA59" i="663"/>
  <c r="DA49" i="663"/>
  <c r="DA48" i="663"/>
  <c r="DA55" i="663"/>
  <c r="DA45" i="663"/>
  <c r="DA58" i="663"/>
  <c r="DA50" i="663"/>
  <c r="DA69" i="663"/>
  <c r="DA51" i="663"/>
  <c r="DA61" i="663"/>
  <c r="DA65" i="663"/>
  <c r="DA52" i="663"/>
  <c r="DA47" i="663"/>
  <c r="DA60" i="663"/>
  <c r="DA54" i="663"/>
  <c r="DA71" i="663"/>
  <c r="DA43" i="663"/>
  <c r="DA70" i="663"/>
  <c r="DA66" i="663"/>
  <c r="DA67" i="663"/>
  <c r="DA53" i="663"/>
  <c r="DA46" i="663"/>
  <c r="DA64" i="663"/>
  <c r="DA56" i="663"/>
  <c r="DA62" i="663"/>
  <c r="DA68" i="663"/>
  <c r="DA41" i="663"/>
  <c r="DA30" i="663"/>
  <c r="DA19" i="663"/>
  <c r="DA170" i="663"/>
  <c r="DA94" i="663"/>
  <c r="DA162" i="663"/>
  <c r="DA29" i="663"/>
  <c r="DA82" i="663"/>
  <c r="DA167" i="663"/>
  <c r="DA31" i="663"/>
  <c r="DA155" i="663"/>
  <c r="DA10" i="663"/>
  <c r="DA166" i="663"/>
  <c r="DA13" i="663"/>
  <c r="DA18" i="663"/>
  <c r="DA181" i="663"/>
  <c r="DA180" i="663"/>
  <c r="DA107" i="663"/>
  <c r="DA108" i="663"/>
  <c r="DA106" i="663"/>
  <c r="DA178" i="663"/>
  <c r="DA179" i="663"/>
  <c r="DA105" i="663"/>
  <c r="DA104" i="663"/>
  <c r="DA177" i="663"/>
  <c r="DA176" i="663"/>
  <c r="DA103" i="663"/>
  <c r="DA102" i="663"/>
  <c r="DA175" i="663"/>
  <c r="DA100" i="663"/>
  <c r="DA173" i="663"/>
  <c r="DA174" i="663"/>
  <c r="DA101" i="663"/>
  <c r="DA171" i="663"/>
  <c r="DA99" i="663"/>
  <c r="DA98" i="663"/>
  <c r="DA172" i="663"/>
  <c r="DA11" i="663"/>
  <c r="DA17" i="663"/>
  <c r="DA165" i="663"/>
  <c r="DA85" i="663"/>
  <c r="DA86" i="663"/>
  <c r="DA88" i="663"/>
  <c r="DA38" i="663"/>
  <c r="DA81" i="663"/>
  <c r="DA156" i="663"/>
  <c r="DA84" i="663"/>
  <c r="DA153" i="663"/>
  <c r="DA39" i="663"/>
  <c r="DA91" i="663"/>
  <c r="DA152" i="663"/>
  <c r="DA95" i="663"/>
  <c r="DA157" i="663"/>
  <c r="DA87" i="663"/>
  <c r="DA15" i="663"/>
  <c r="DA36" i="663"/>
  <c r="DA34" i="663"/>
  <c r="DA26" i="663"/>
  <c r="DA158" i="663"/>
  <c r="DA93" i="663"/>
  <c r="DA37" i="663"/>
  <c r="DA35" i="663"/>
  <c r="DA12" i="663"/>
  <c r="DA90" i="663"/>
  <c r="DA163" i="663"/>
  <c r="DA169" i="663"/>
  <c r="DA92" i="663"/>
  <c r="DA24" i="663"/>
  <c r="DA20" i="663"/>
  <c r="DA164" i="663"/>
  <c r="DA21" i="663"/>
  <c r="DA168" i="663"/>
  <c r="DA25" i="663"/>
  <c r="DA89" i="663"/>
  <c r="DA14" i="663"/>
  <c r="DA27" i="663"/>
  <c r="DA32" i="663"/>
  <c r="DA79" i="663"/>
  <c r="DA16" i="663"/>
  <c r="DA83" i="663"/>
  <c r="DA23" i="663"/>
  <c r="DA159" i="663"/>
  <c r="DA33" i="663"/>
  <c r="DA160" i="663"/>
  <c r="DA96" i="663"/>
  <c r="DA78" i="663"/>
  <c r="DA28" i="663"/>
  <c r="DA97" i="663"/>
  <c r="DA161" i="663"/>
  <c r="DA22" i="663"/>
  <c r="DA80" i="663"/>
  <c r="DA40" i="663"/>
  <c r="DA154" i="663"/>
  <c r="DA140" i="663" l="1"/>
  <c r="DA72" i="663"/>
  <c r="DA73" i="663" s="1"/>
  <c r="DA151" i="663"/>
  <c r="DA213" i="663" l="1"/>
  <c r="CZ214" i="663"/>
  <c r="CX141" i="663"/>
  <c r="DB9" i="663"/>
  <c r="DB57" i="663"/>
  <c r="DB46" i="663"/>
  <c r="DB67" i="663"/>
  <c r="DB56" i="663"/>
  <c r="DB63" i="663"/>
  <c r="DB49" i="663"/>
  <c r="DB44" i="663"/>
  <c r="DB52" i="663"/>
  <c r="DB64" i="663"/>
  <c r="DB55" i="663"/>
  <c r="DB62" i="663"/>
  <c r="DB68" i="663"/>
  <c r="DB59" i="663"/>
  <c r="DB51" i="663"/>
  <c r="DB60" i="663"/>
  <c r="DB43" i="663"/>
  <c r="DB45" i="663"/>
  <c r="DB54" i="663"/>
  <c r="DB42" i="663"/>
  <c r="DB69" i="663"/>
  <c r="DB70" i="663"/>
  <c r="DB58" i="663"/>
  <c r="DB47" i="663"/>
  <c r="DB66" i="663"/>
  <c r="DB71" i="663"/>
  <c r="DB65" i="663"/>
  <c r="DB61" i="663"/>
  <c r="DB48" i="663"/>
  <c r="DB53" i="663"/>
  <c r="DB50" i="663"/>
  <c r="DB41" i="663"/>
  <c r="DB152" i="663"/>
  <c r="DB80" i="663"/>
  <c r="DB37" i="663"/>
  <c r="DB40" i="663"/>
  <c r="DB34" i="663"/>
  <c r="DB87" i="663"/>
  <c r="DB88" i="663"/>
  <c r="DB165" i="663"/>
  <c r="DB12" i="663"/>
  <c r="DB163" i="663"/>
  <c r="DB153" i="663"/>
  <c r="DB25" i="663"/>
  <c r="DB157" i="663"/>
  <c r="DB154" i="663"/>
  <c r="DB164" i="663"/>
  <c r="DB30" i="663"/>
  <c r="DB156" i="663"/>
  <c r="DB89" i="663"/>
  <c r="DB81" i="663"/>
  <c r="DB24" i="663"/>
  <c r="DB26" i="663"/>
  <c r="DB161" i="663"/>
  <c r="DB169" i="663"/>
  <c r="DB31" i="663"/>
  <c r="DB27" i="663"/>
  <c r="DB86" i="663"/>
  <c r="DB83" i="663"/>
  <c r="DB84" i="663"/>
  <c r="DB17" i="663"/>
  <c r="DB91" i="663"/>
  <c r="DB16" i="663"/>
  <c r="DB96" i="663"/>
  <c r="DB170" i="663"/>
  <c r="DB82" i="663"/>
  <c r="DB19" i="663"/>
  <c r="DB20" i="663"/>
  <c r="DB21" i="663"/>
  <c r="DB35" i="663"/>
  <c r="DB28" i="663"/>
  <c r="DB10" i="663"/>
  <c r="DB151" i="663"/>
  <c r="DB18" i="663"/>
  <c r="DB162" i="663"/>
  <c r="DB159" i="663"/>
  <c r="DB11" i="663"/>
  <c r="DB167" i="663"/>
  <c r="DB36" i="663"/>
  <c r="DB23" i="663"/>
  <c r="DB85" i="663"/>
  <c r="DB168" i="663"/>
  <c r="DB158" i="663"/>
  <c r="DB166" i="663"/>
  <c r="DB13" i="663"/>
  <c r="DB29" i="663"/>
  <c r="DB95" i="663"/>
  <c r="DB15" i="663"/>
  <c r="DB78" i="663"/>
  <c r="DB97" i="663"/>
  <c r="DB33" i="663"/>
  <c r="DB155" i="663"/>
  <c r="DB39" i="663"/>
  <c r="DB94" i="663"/>
  <c r="DB22" i="663"/>
  <c r="DB92" i="663"/>
  <c r="DB38" i="663"/>
  <c r="DB90" i="663"/>
  <c r="DB32" i="663"/>
  <c r="DB93" i="663"/>
  <c r="DB107" i="663"/>
  <c r="DB180" i="663"/>
  <c r="DB181" i="663"/>
  <c r="DB108" i="663"/>
  <c r="DB179" i="663"/>
  <c r="DB106" i="663"/>
  <c r="DB178" i="663"/>
  <c r="DB105" i="663"/>
  <c r="DB177" i="663"/>
  <c r="DB104" i="663"/>
  <c r="DB103" i="663"/>
  <c r="DB176" i="663"/>
  <c r="DB175" i="663"/>
  <c r="DB102" i="663"/>
  <c r="DB101" i="663"/>
  <c r="DB173" i="663"/>
  <c r="DB100" i="663"/>
  <c r="DB174" i="663"/>
  <c r="DB172" i="663"/>
  <c r="DB171" i="663"/>
  <c r="DB99" i="663"/>
  <c r="DB98" i="663"/>
  <c r="DB79" i="663"/>
  <c r="DB160" i="663"/>
  <c r="DB14" i="663"/>
  <c r="DB213" i="663" l="1"/>
  <c r="DB140" i="663"/>
  <c r="DB72" i="663"/>
  <c r="DB73" i="663" s="1"/>
  <c r="V6" i="726" l="1"/>
  <c r="W6" i="726"/>
  <c r="Q6" i="726"/>
  <c r="U6" i="726"/>
  <c r="DA214" i="663"/>
  <c r="CY141" i="663"/>
  <c r="DC9" i="663"/>
  <c r="DC60" i="663"/>
  <c r="DC56" i="663"/>
  <c r="DC53" i="663"/>
  <c r="DC63" i="663"/>
  <c r="DC58" i="663"/>
  <c r="DC61" i="663"/>
  <c r="DC69" i="663"/>
  <c r="DC71" i="663"/>
  <c r="DC66" i="663"/>
  <c r="DC52" i="663"/>
  <c r="DC49" i="663"/>
  <c r="DC62" i="663"/>
  <c r="DC42" i="663"/>
  <c r="DC44" i="663"/>
  <c r="DC48" i="663"/>
  <c r="DC67" i="663"/>
  <c r="DC68" i="663"/>
  <c r="DC47" i="663"/>
  <c r="DC54" i="663"/>
  <c r="DC46" i="663"/>
  <c r="DC59" i="663"/>
  <c r="DC65" i="663"/>
  <c r="DC50" i="663"/>
  <c r="DC51" i="663"/>
  <c r="DC70" i="663"/>
  <c r="DC57" i="663"/>
  <c r="DC64" i="663"/>
  <c r="DC45" i="663"/>
  <c r="DC43" i="663"/>
  <c r="DC55" i="663"/>
  <c r="DC41" i="663"/>
  <c r="DC19" i="663"/>
  <c r="DC152" i="663"/>
  <c r="DC81" i="663"/>
  <c r="DC94" i="663"/>
  <c r="DC158" i="663"/>
  <c r="DC95" i="663"/>
  <c r="DC93" i="663"/>
  <c r="DC22" i="663"/>
  <c r="DC38" i="663"/>
  <c r="DC85" i="663"/>
  <c r="DC78" i="663"/>
  <c r="DC86" i="663"/>
  <c r="DC167" i="663"/>
  <c r="DC39" i="663"/>
  <c r="DC84" i="663"/>
  <c r="DC163" i="663"/>
  <c r="DC97" i="663"/>
  <c r="DC35" i="663"/>
  <c r="DC21" i="663"/>
  <c r="DC90" i="663"/>
  <c r="DC20" i="663"/>
  <c r="DC18" i="663"/>
  <c r="DC14" i="663"/>
  <c r="DC169" i="663"/>
  <c r="DC164" i="663"/>
  <c r="DC30" i="663"/>
  <c r="DC180" i="663"/>
  <c r="DC181" i="663"/>
  <c r="DC107" i="663"/>
  <c r="DC108" i="663"/>
  <c r="DC106" i="663"/>
  <c r="DC178" i="663"/>
  <c r="DC179" i="663"/>
  <c r="DC105" i="663"/>
  <c r="DC177" i="663"/>
  <c r="DC104" i="663"/>
  <c r="DC176" i="663"/>
  <c r="DC103" i="663"/>
  <c r="DC102" i="663"/>
  <c r="DC174" i="663"/>
  <c r="DC175" i="663"/>
  <c r="DC173" i="663"/>
  <c r="DC101" i="663"/>
  <c r="DC100" i="663"/>
  <c r="DC172" i="663"/>
  <c r="DC99" i="663"/>
  <c r="DC98" i="663"/>
  <c r="DC171" i="663"/>
  <c r="DC32" i="663"/>
  <c r="DC88" i="663"/>
  <c r="DC151" i="663"/>
  <c r="DC82" i="663"/>
  <c r="DC25" i="663"/>
  <c r="DC26" i="663"/>
  <c r="DC160" i="663"/>
  <c r="DC13" i="663"/>
  <c r="DC24" i="663"/>
  <c r="DC155" i="663"/>
  <c r="DC10" i="663"/>
  <c r="DC16" i="663"/>
  <c r="DC12" i="663"/>
  <c r="DC157" i="663"/>
  <c r="DC159" i="663"/>
  <c r="DC168" i="663"/>
  <c r="DC28" i="663"/>
  <c r="DC27" i="663"/>
  <c r="DC29" i="663"/>
  <c r="DC91" i="663"/>
  <c r="DC23" i="663"/>
  <c r="DC83" i="663"/>
  <c r="DC15" i="663"/>
  <c r="DC40" i="663"/>
  <c r="DC166" i="663"/>
  <c r="DC87" i="663"/>
  <c r="DC161" i="663"/>
  <c r="DC33" i="663"/>
  <c r="DC17" i="663"/>
  <c r="DC92" i="663"/>
  <c r="DC153" i="663"/>
  <c r="DC79" i="663"/>
  <c r="DC170" i="663"/>
  <c r="DC36" i="663"/>
  <c r="DC80" i="663"/>
  <c r="DC37" i="663"/>
  <c r="DC31" i="663"/>
  <c r="DC162" i="663"/>
  <c r="DC89" i="663"/>
  <c r="DC156" i="663"/>
  <c r="DC96" i="663"/>
  <c r="DC165" i="663"/>
  <c r="DC34" i="663"/>
  <c r="DC154" i="663"/>
  <c r="DC213" i="663" l="1"/>
  <c r="DC140" i="663"/>
  <c r="DC11" i="663"/>
  <c r="DC72" i="663" l="1"/>
  <c r="DC73" i="663" s="1"/>
  <c r="T6" i="726"/>
  <c r="I6" i="726"/>
  <c r="N6" i="726"/>
  <c r="X6" i="726" s="1"/>
  <c r="DB214" i="663"/>
  <c r="CZ141" i="663"/>
  <c r="DD9" i="663"/>
  <c r="DD65" i="663"/>
  <c r="DD43" i="663"/>
  <c r="DD64" i="663"/>
  <c r="DD52" i="663"/>
  <c r="DD46" i="663"/>
  <c r="DD67" i="663"/>
  <c r="DD49" i="663"/>
  <c r="DD66" i="663"/>
  <c r="DD51" i="663"/>
  <c r="DD53" i="663"/>
  <c r="DD63" i="663"/>
  <c r="DD47" i="663"/>
  <c r="DD61" i="663"/>
  <c r="DD59" i="663"/>
  <c r="DD60" i="663"/>
  <c r="DD69" i="663"/>
  <c r="DD48" i="663"/>
  <c r="DD44" i="663"/>
  <c r="DD58" i="663"/>
  <c r="DD55" i="663"/>
  <c r="DD70" i="663"/>
  <c r="DD45" i="663"/>
  <c r="DD62" i="663"/>
  <c r="DD56" i="663"/>
  <c r="DD57" i="663"/>
  <c r="DD54" i="663"/>
  <c r="DD50" i="663"/>
  <c r="DD68" i="663"/>
  <c r="DD71" i="663"/>
  <c r="DD42" i="663"/>
  <c r="DD41" i="663"/>
  <c r="DD152" i="663"/>
  <c r="DD27" i="663"/>
  <c r="DD14" i="663"/>
  <c r="DD31" i="663"/>
  <c r="DD78" i="663"/>
  <c r="DD95" i="663"/>
  <c r="DD162" i="663"/>
  <c r="DD28" i="663"/>
  <c r="DD86" i="663"/>
  <c r="DD87" i="663"/>
  <c r="DD165" i="663"/>
  <c r="DD155" i="663"/>
  <c r="DD84" i="663"/>
  <c r="DD38" i="663"/>
  <c r="DD90" i="663"/>
  <c r="DD22" i="663"/>
  <c r="DD93" i="663"/>
  <c r="DD26" i="663"/>
  <c r="DD36" i="663"/>
  <c r="DD164" i="663"/>
  <c r="DD18" i="663"/>
  <c r="DD16" i="663"/>
  <c r="DD163" i="663"/>
  <c r="DD10" i="663"/>
  <c r="DD168" i="663"/>
  <c r="DD156" i="663"/>
  <c r="DD34" i="663"/>
  <c r="DD81" i="663"/>
  <c r="DD169" i="663"/>
  <c r="DD30" i="663"/>
  <c r="DD166" i="663"/>
  <c r="DD15" i="663"/>
  <c r="DD97" i="663"/>
  <c r="DD154" i="663"/>
  <c r="DD151" i="663"/>
  <c r="DD17" i="663"/>
  <c r="DD40" i="663"/>
  <c r="DD19" i="663"/>
  <c r="DD160" i="663"/>
  <c r="DD88" i="663"/>
  <c r="DD33" i="663"/>
  <c r="DD91" i="663"/>
  <c r="DD23" i="663"/>
  <c r="DD13" i="663"/>
  <c r="DD181" i="663"/>
  <c r="DD180" i="663"/>
  <c r="DD108" i="663"/>
  <c r="DD107" i="663"/>
  <c r="DD178" i="663"/>
  <c r="DD106" i="663"/>
  <c r="DD179" i="663"/>
  <c r="DD105" i="663"/>
  <c r="DD104" i="663"/>
  <c r="DD177" i="663"/>
  <c r="DD103" i="663"/>
  <c r="DD176" i="663"/>
  <c r="DD175" i="663"/>
  <c r="DD174" i="663"/>
  <c r="DD100" i="663"/>
  <c r="DD102" i="663"/>
  <c r="DD173" i="663"/>
  <c r="DD101" i="663"/>
  <c r="DD171" i="663"/>
  <c r="DD98" i="663"/>
  <c r="DD172" i="663"/>
  <c r="DD99" i="663"/>
  <c r="DD21" i="663"/>
  <c r="DD94" i="663"/>
  <c r="DD82" i="663"/>
  <c r="DD92" i="663"/>
  <c r="DD96" i="663"/>
  <c r="DD161" i="663"/>
  <c r="DD24" i="663"/>
  <c r="DD12" i="663"/>
  <c r="DD83" i="663"/>
  <c r="DD158" i="663"/>
  <c r="DD37" i="663"/>
  <c r="DD85" i="663"/>
  <c r="DD11" i="663"/>
  <c r="DD29" i="663"/>
  <c r="DD157" i="663"/>
  <c r="DD153" i="663"/>
  <c r="DD159" i="663"/>
  <c r="DD25" i="663"/>
  <c r="DD79" i="663"/>
  <c r="DD89" i="663"/>
  <c r="DD20" i="663"/>
  <c r="DD39" i="663"/>
  <c r="DD80" i="663"/>
  <c r="DD170" i="663"/>
  <c r="DD167" i="663"/>
  <c r="DD35" i="663"/>
  <c r="DD32" i="663"/>
  <c r="DD213" i="663" l="1"/>
  <c r="DD140" i="663"/>
  <c r="DD72" i="663"/>
  <c r="DD73" i="663" s="1"/>
  <c r="M6" i="726"/>
  <c r="J6" i="663"/>
  <c r="DC214" i="663"/>
  <c r="DA141" i="663"/>
  <c r="DE9" i="663"/>
  <c r="DE47" i="663"/>
  <c r="DE58" i="663"/>
  <c r="DE48" i="663"/>
  <c r="DE51" i="663"/>
  <c r="DE43" i="663"/>
  <c r="DE54" i="663"/>
  <c r="DE65" i="663"/>
  <c r="DE62" i="663"/>
  <c r="DE42" i="663"/>
  <c r="DE55" i="663"/>
  <c r="DE66" i="663"/>
  <c r="DE59" i="663"/>
  <c r="DE56" i="663"/>
  <c r="DE71" i="663"/>
  <c r="DE68" i="663"/>
  <c r="DE46" i="663"/>
  <c r="DE52" i="663"/>
  <c r="DE44" i="663"/>
  <c r="DE45" i="663"/>
  <c r="DE67" i="663"/>
  <c r="DE50" i="663"/>
  <c r="DE53" i="663"/>
  <c r="DE60" i="663"/>
  <c r="DE49" i="663"/>
  <c r="DE64" i="663"/>
  <c r="DE70" i="663"/>
  <c r="DE57" i="663"/>
  <c r="DE61" i="663"/>
  <c r="DE63" i="663"/>
  <c r="DE69" i="663"/>
  <c r="DE41" i="663"/>
  <c r="DE13" i="663"/>
  <c r="DE16" i="663"/>
  <c r="DE82" i="663"/>
  <c r="DE88" i="663"/>
  <c r="DE33" i="663"/>
  <c r="DE23" i="663"/>
  <c r="DE83" i="663"/>
  <c r="DE155" i="663"/>
  <c r="DE15" i="663"/>
  <c r="DE166" i="663"/>
  <c r="DE162" i="663"/>
  <c r="DE11" i="663"/>
  <c r="DE96" i="663"/>
  <c r="DE163" i="663"/>
  <c r="DE28" i="663"/>
  <c r="DE18" i="663"/>
  <c r="DE24" i="663"/>
  <c r="DE31" i="663"/>
  <c r="DE34" i="663"/>
  <c r="DE89" i="663"/>
  <c r="DE165" i="663"/>
  <c r="DE91" i="663"/>
  <c r="DE160" i="663"/>
  <c r="DE35" i="663"/>
  <c r="DE158" i="663"/>
  <c r="DE90" i="663"/>
  <c r="DE164" i="663"/>
  <c r="DE30" i="663"/>
  <c r="DE168" i="663"/>
  <c r="DE20" i="663"/>
  <c r="DE159" i="663"/>
  <c r="DE94" i="663"/>
  <c r="DE156" i="663"/>
  <c r="DE154" i="663"/>
  <c r="DE40" i="663"/>
  <c r="DE92" i="663"/>
  <c r="DE87" i="663"/>
  <c r="DE38" i="663"/>
  <c r="DE170" i="663"/>
  <c r="DE86" i="663"/>
  <c r="DE95" i="663"/>
  <c r="DE167" i="663"/>
  <c r="DE78" i="663"/>
  <c r="DE32" i="663"/>
  <c r="DE97" i="663"/>
  <c r="DE181" i="663"/>
  <c r="DE107" i="663"/>
  <c r="DE180" i="663"/>
  <c r="DE108" i="663"/>
  <c r="DE178" i="663"/>
  <c r="DE179" i="663"/>
  <c r="DE106" i="663"/>
  <c r="DE105" i="663"/>
  <c r="DE177" i="663"/>
  <c r="DE104" i="663"/>
  <c r="DE176" i="663"/>
  <c r="DE103" i="663"/>
  <c r="DE175" i="663"/>
  <c r="DE100" i="663"/>
  <c r="DE102" i="663"/>
  <c r="DE173" i="663"/>
  <c r="DE174" i="663"/>
  <c r="DE101" i="663"/>
  <c r="DE171" i="663"/>
  <c r="DE172" i="663"/>
  <c r="DE99" i="663"/>
  <c r="DE98" i="663"/>
  <c r="DE81" i="663"/>
  <c r="DE21" i="663"/>
  <c r="DE12" i="663"/>
  <c r="DE29" i="663"/>
  <c r="DE84" i="663"/>
  <c r="DE27" i="663"/>
  <c r="DE79" i="663"/>
  <c r="DE93" i="663"/>
  <c r="DE39" i="663"/>
  <c r="DE17" i="663"/>
  <c r="DE169" i="663"/>
  <c r="DE85" i="663"/>
  <c r="DE25" i="663"/>
  <c r="DE80" i="663"/>
  <c r="DE157" i="663"/>
  <c r="DE22" i="663"/>
  <c r="DE36" i="663"/>
  <c r="DE153" i="663"/>
  <c r="DE26" i="663"/>
  <c r="DE14" i="663"/>
  <c r="DE161" i="663"/>
  <c r="DE37" i="663"/>
  <c r="DE10" i="663"/>
  <c r="DE19" i="663"/>
  <c r="DE152" i="663"/>
  <c r="K142" i="663" l="1"/>
  <c r="J142" i="663"/>
  <c r="H142" i="663"/>
  <c r="I142" i="663"/>
  <c r="I6" i="663"/>
  <c r="CM147" i="663" s="1"/>
  <c r="I74" i="663"/>
  <c r="L74" i="663"/>
  <c r="H74" i="663"/>
  <c r="K74" i="663"/>
  <c r="J74" i="663"/>
  <c r="G74" i="663"/>
  <c r="DE140" i="663"/>
  <c r="DE72" i="663"/>
  <c r="DE73" i="663" s="1"/>
  <c r="DE151" i="663"/>
  <c r="BW147" i="663" l="1"/>
  <c r="N147" i="663"/>
  <c r="DE147" i="663"/>
  <c r="X147" i="663"/>
  <c r="Y147" i="663"/>
  <c r="AT147" i="663"/>
  <c r="M147" i="663"/>
  <c r="DD147" i="663"/>
  <c r="CD147" i="663"/>
  <c r="BP147" i="663"/>
  <c r="DA147" i="663"/>
  <c r="CV147" i="663"/>
  <c r="BI147" i="663"/>
  <c r="AE147" i="663"/>
  <c r="CJ147" i="663"/>
  <c r="AF147" i="663"/>
  <c r="AC147" i="663"/>
  <c r="BU147" i="663"/>
  <c r="R147" i="663"/>
  <c r="BF147" i="663"/>
  <c r="CT147" i="663"/>
  <c r="AI147" i="663"/>
  <c r="CE147" i="663"/>
  <c r="CZ147" i="663"/>
  <c r="BL147" i="663"/>
  <c r="AS147" i="663"/>
  <c r="CG147" i="663"/>
  <c r="Z147" i="663"/>
  <c r="BN147" i="663"/>
  <c r="DB147" i="663"/>
  <c r="AU147" i="663"/>
  <c r="DC147" i="663"/>
  <c r="BH147" i="663"/>
  <c r="U147" i="663"/>
  <c r="BA147" i="663"/>
  <c r="CK147" i="663"/>
  <c r="AP147" i="663"/>
  <c r="BZ147" i="663"/>
  <c r="O147" i="663"/>
  <c r="BG147" i="663"/>
  <c r="AJ147" i="663"/>
  <c r="BT147" i="663"/>
  <c r="BX147" i="663"/>
  <c r="CB147" i="663"/>
  <c r="AO147" i="663"/>
  <c r="BQ147" i="663"/>
  <c r="CO147" i="663"/>
  <c r="AH147" i="663"/>
  <c r="BJ147" i="663"/>
  <c r="CL147" i="663"/>
  <c r="AA147" i="663"/>
  <c r="AY147" i="663"/>
  <c r="CQ147" i="663"/>
  <c r="I147" i="663"/>
  <c r="L147" i="663"/>
  <c r="H147" i="663"/>
  <c r="K147" i="663"/>
  <c r="J147" i="663"/>
  <c r="F147" i="663"/>
  <c r="AZ147" i="663"/>
  <c r="AN147" i="663"/>
  <c r="AR147" i="663"/>
  <c r="P147" i="663"/>
  <c r="CR147" i="663"/>
  <c r="AK147" i="663"/>
  <c r="BE147" i="663"/>
  <c r="BY147" i="663"/>
  <c r="CW147" i="663"/>
  <c r="AD147" i="663"/>
  <c r="AX147" i="663"/>
  <c r="BV147" i="663"/>
  <c r="CP147" i="663"/>
  <c r="S147" i="663"/>
  <c r="AQ147" i="663"/>
  <c r="BO147" i="663"/>
  <c r="CU147" i="663"/>
  <c r="G147" i="663"/>
  <c r="T147" i="663"/>
  <c r="CF147" i="663"/>
  <c r="BD147" i="663"/>
  <c r="AB147" i="663"/>
  <c r="CN147" i="663"/>
  <c r="AV147" i="663"/>
  <c r="Q147" i="663"/>
  <c r="AG147" i="663"/>
  <c r="AW147" i="663"/>
  <c r="BM147" i="663"/>
  <c r="CC147" i="663"/>
  <c r="CS147" i="663"/>
  <c r="V147" i="663"/>
  <c r="AL147" i="663"/>
  <c r="BB147" i="663"/>
  <c r="BR147" i="663"/>
  <c r="CH147" i="663"/>
  <c r="CX147" i="663"/>
  <c r="W147" i="663"/>
  <c r="AM147" i="663"/>
  <c r="BC147" i="663"/>
  <c r="BS147" i="663"/>
  <c r="CI147" i="663"/>
  <c r="CY147" i="663"/>
  <c r="BK147" i="663"/>
  <c r="CA147" i="663"/>
  <c r="DE213" i="663"/>
  <c r="DC74" i="663"/>
  <c r="CY74" i="663"/>
  <c r="CU74" i="663"/>
  <c r="CQ74" i="663"/>
  <c r="CM74" i="663"/>
  <c r="CI74" i="663"/>
  <c r="CE74" i="663"/>
  <c r="CA74" i="663"/>
  <c r="BW74" i="663"/>
  <c r="BS74" i="663"/>
  <c r="BO74" i="663"/>
  <c r="BK74" i="663"/>
  <c r="BG74" i="663"/>
  <c r="BC74" i="663"/>
  <c r="AY74" i="663"/>
  <c r="AU74" i="663"/>
  <c r="AQ74" i="663"/>
  <c r="AM74" i="663"/>
  <c r="AI74" i="663"/>
  <c r="AE74" i="663"/>
  <c r="AA74" i="663"/>
  <c r="W74" i="663"/>
  <c r="S74" i="663"/>
  <c r="O74" i="663"/>
  <c r="DB74" i="663"/>
  <c r="CX74" i="663"/>
  <c r="CT74" i="663"/>
  <c r="CP74" i="663"/>
  <c r="CL74" i="663"/>
  <c r="CH74" i="663"/>
  <c r="CD74" i="663"/>
  <c r="BZ74" i="663"/>
  <c r="BV74" i="663"/>
  <c r="BR74" i="663"/>
  <c r="BN74" i="663"/>
  <c r="BJ74" i="663"/>
  <c r="BF74" i="663"/>
  <c r="BB74" i="663"/>
  <c r="AX74" i="663"/>
  <c r="AT74" i="663"/>
  <c r="AP74" i="663"/>
  <c r="AL74" i="663"/>
  <c r="AH74" i="663"/>
  <c r="AD74" i="663"/>
  <c r="Z74" i="663"/>
  <c r="V74" i="663"/>
  <c r="R74" i="663"/>
  <c r="N74" i="663"/>
  <c r="F74" i="663"/>
  <c r="DE74" i="663"/>
  <c r="CW74" i="663"/>
  <c r="CO74" i="663"/>
  <c r="CG74" i="663"/>
  <c r="BY74" i="663"/>
  <c r="BQ74" i="663"/>
  <c r="BI74" i="663"/>
  <c r="BA74" i="663"/>
  <c r="AS74" i="663"/>
  <c r="AK74" i="663"/>
  <c r="AC74" i="663"/>
  <c r="U74" i="663"/>
  <c r="M74" i="663"/>
  <c r="DD74" i="663"/>
  <c r="CV74" i="663"/>
  <c r="CN74" i="663"/>
  <c r="CF74" i="663"/>
  <c r="BX74" i="663"/>
  <c r="BP74" i="663"/>
  <c r="BH74" i="663"/>
  <c r="AZ74" i="663"/>
  <c r="AR74" i="663"/>
  <c r="AJ74" i="663"/>
  <c r="AB74" i="663"/>
  <c r="T74" i="663"/>
  <c r="DA74" i="663"/>
  <c r="CS74" i="663"/>
  <c r="CK74" i="663"/>
  <c r="CC74" i="663"/>
  <c r="BU74" i="663"/>
  <c r="BM74" i="663"/>
  <c r="BE74" i="663"/>
  <c r="AW74" i="663"/>
  <c r="AO74" i="663"/>
  <c r="AG74" i="663"/>
  <c r="Y74" i="663"/>
  <c r="Q74" i="663"/>
  <c r="CZ74" i="663"/>
  <c r="CR74" i="663"/>
  <c r="CJ74" i="663"/>
  <c r="CB74" i="663"/>
  <c r="BT74" i="663"/>
  <c r="BL74" i="663"/>
  <c r="BD74" i="663"/>
  <c r="AV74" i="663"/>
  <c r="AN74" i="663"/>
  <c r="AF74" i="663"/>
  <c r="X74" i="663"/>
  <c r="P74" i="663"/>
  <c r="AL142" i="663"/>
  <c r="AG142" i="663"/>
  <c r="AN142" i="663"/>
  <c r="AJ142" i="663"/>
  <c r="BO142" i="663"/>
  <c r="N142" i="663"/>
  <c r="AH142" i="663"/>
  <c r="BX142" i="663"/>
  <c r="U142" i="663"/>
  <c r="BA142" i="663"/>
  <c r="BW142" i="663"/>
  <c r="W142" i="663"/>
  <c r="AB142" i="663"/>
  <c r="BU142" i="663"/>
  <c r="AX142" i="663"/>
  <c r="R142" i="663"/>
  <c r="BS142" i="663"/>
  <c r="BY142" i="663"/>
  <c r="CA142" i="663"/>
  <c r="CC142" i="663"/>
  <c r="CG142" i="663"/>
  <c r="CI142" i="663"/>
  <c r="CO142" i="663"/>
  <c r="AZ142" i="663"/>
  <c r="AD142" i="663"/>
  <c r="AP142" i="663"/>
  <c r="BE142" i="663"/>
  <c r="AK142" i="663"/>
  <c r="F142" i="663"/>
  <c r="BB142" i="663"/>
  <c r="BD142" i="663"/>
  <c r="AT142" i="663"/>
  <c r="BQ142" i="663"/>
  <c r="BL142" i="663"/>
  <c r="AC142" i="663"/>
  <c r="BR142" i="663"/>
  <c r="AW142" i="663"/>
  <c r="AR142" i="663"/>
  <c r="AS142" i="663"/>
  <c r="Y142" i="663"/>
  <c r="X142" i="663"/>
  <c r="BN142" i="663"/>
  <c r="BK142" i="663"/>
  <c r="Q142" i="663"/>
  <c r="AU142" i="663"/>
  <c r="CD142" i="663"/>
  <c r="S142" i="663"/>
  <c r="CH142" i="663"/>
  <c r="BF142" i="663"/>
  <c r="AI142" i="663"/>
  <c r="AE142" i="663"/>
  <c r="T142" i="663"/>
  <c r="BI142" i="663"/>
  <c r="BP142" i="663"/>
  <c r="V142" i="663"/>
  <c r="AO142" i="663"/>
  <c r="M142" i="663"/>
  <c r="L142" i="663"/>
  <c r="AM142" i="663"/>
  <c r="BH142" i="663"/>
  <c r="Z142" i="663"/>
  <c r="BZ142" i="663"/>
  <c r="CB142" i="663"/>
  <c r="CE142" i="663"/>
  <c r="CJ142" i="663"/>
  <c r="CM142" i="663"/>
  <c r="AY142" i="663"/>
  <c r="O142" i="663"/>
  <c r="AV142" i="663"/>
  <c r="BM142" i="663"/>
  <c r="AQ142" i="663"/>
  <c r="P142" i="663"/>
  <c r="BJ142" i="663"/>
  <c r="CK142" i="663"/>
  <c r="CN142" i="663"/>
  <c r="BC142" i="663"/>
  <c r="G142" i="663"/>
  <c r="BV142" i="663"/>
  <c r="BT142" i="663"/>
  <c r="BG142" i="663"/>
  <c r="AF142" i="663"/>
  <c r="AA142" i="663"/>
  <c r="CL142" i="663"/>
  <c r="CF142" i="663"/>
  <c r="CP142" i="663"/>
  <c r="CQ142" i="663"/>
  <c r="CR142" i="663"/>
  <c r="CS142" i="663"/>
  <c r="CT142" i="663"/>
  <c r="CU142" i="663"/>
  <c r="CV142" i="663"/>
  <c r="CW142" i="663"/>
  <c r="CX142" i="663"/>
  <c r="CY142" i="663"/>
  <c r="CZ142" i="663"/>
  <c r="DD214" i="663"/>
  <c r="DA142" i="663"/>
  <c r="DB141" i="663"/>
  <c r="DF9" i="663"/>
  <c r="DF68" i="663"/>
  <c r="DF57" i="663"/>
  <c r="DF71" i="663"/>
  <c r="DF48" i="663"/>
  <c r="DF66" i="663"/>
  <c r="DF64" i="663"/>
  <c r="DF65" i="663"/>
  <c r="DF42" i="663"/>
  <c r="DF49" i="663"/>
  <c r="DF44" i="663"/>
  <c r="DF46" i="663"/>
  <c r="DF69" i="663"/>
  <c r="DF52" i="663"/>
  <c r="DF43" i="663"/>
  <c r="DF59" i="663"/>
  <c r="DF61" i="663"/>
  <c r="DF63" i="663"/>
  <c r="DF50" i="663"/>
  <c r="DF70" i="663"/>
  <c r="DF60" i="663"/>
  <c r="DF51" i="663"/>
  <c r="DF54" i="663"/>
  <c r="DF58" i="663"/>
  <c r="DF56" i="663"/>
  <c r="DF67" i="663"/>
  <c r="DF47" i="663"/>
  <c r="DF62" i="663"/>
  <c r="DF45" i="663"/>
  <c r="DF53" i="663"/>
  <c r="DF55" i="663"/>
  <c r="DF41" i="663"/>
  <c r="DF30" i="663"/>
  <c r="DF88" i="663"/>
  <c r="DF10" i="663"/>
  <c r="DF166" i="663"/>
  <c r="DF97" i="663"/>
  <c r="DF34" i="663"/>
  <c r="DF89" i="663"/>
  <c r="DF21" i="663"/>
  <c r="DF26" i="663"/>
  <c r="DF152" i="663"/>
  <c r="DF79" i="663"/>
  <c r="DF84" i="663"/>
  <c r="DF37" i="663"/>
  <c r="DF11" i="663"/>
  <c r="DF25" i="663"/>
  <c r="DF23" i="663"/>
  <c r="DF154" i="663"/>
  <c r="DF31" i="663"/>
  <c r="DF16" i="663"/>
  <c r="DF170" i="663"/>
  <c r="DF81" i="663"/>
  <c r="DF86" i="663"/>
  <c r="DF39" i="663"/>
  <c r="DF80" i="663"/>
  <c r="DF29" i="663"/>
  <c r="DF85" i="663"/>
  <c r="DF82" i="663"/>
  <c r="DF28" i="663"/>
  <c r="DF96" i="663"/>
  <c r="DF27" i="663"/>
  <c r="DF95" i="663"/>
  <c r="DF32" i="663"/>
  <c r="DF83" i="663"/>
  <c r="DF17" i="663"/>
  <c r="DF169" i="663"/>
  <c r="DF107" i="663"/>
  <c r="DF180" i="663"/>
  <c r="DF181" i="663"/>
  <c r="DF108" i="663"/>
  <c r="DF178" i="663"/>
  <c r="DF106" i="663"/>
  <c r="DF179" i="663"/>
  <c r="DF105" i="663"/>
  <c r="DF104" i="663"/>
  <c r="DF177" i="663"/>
  <c r="DF103" i="663"/>
  <c r="DF176" i="663"/>
  <c r="DF174" i="663"/>
  <c r="DF102" i="663"/>
  <c r="DF100" i="663"/>
  <c r="DF173" i="663"/>
  <c r="DF101" i="663"/>
  <c r="DF175" i="663"/>
  <c r="DF98" i="663"/>
  <c r="DF172" i="663"/>
  <c r="DF99" i="663"/>
  <c r="DF171" i="663"/>
  <c r="DF15" i="663"/>
  <c r="DF14" i="663"/>
  <c r="DF157" i="663"/>
  <c r="DF22" i="663"/>
  <c r="DF38" i="663"/>
  <c r="DF90" i="663"/>
  <c r="DF24" i="663"/>
  <c r="DF94" i="663"/>
  <c r="DF93" i="663"/>
  <c r="DF155" i="663"/>
  <c r="DF19" i="663"/>
  <c r="DF13" i="663"/>
  <c r="DF91" i="663"/>
  <c r="DF167" i="663"/>
  <c r="DF162" i="663"/>
  <c r="DF156" i="663"/>
  <c r="DF163" i="663"/>
  <c r="DF20" i="663"/>
  <c r="DF160" i="663"/>
  <c r="DF164" i="663"/>
  <c r="DF18" i="663"/>
  <c r="DF161" i="663"/>
  <c r="DF92" i="663"/>
  <c r="DF153" i="663"/>
  <c r="DF159" i="663"/>
  <c r="DF78" i="663"/>
  <c r="DF33" i="663"/>
  <c r="DF168" i="663"/>
  <c r="DF40" i="663"/>
  <c r="DF12" i="663"/>
  <c r="DF165" i="663"/>
  <c r="DF36" i="663"/>
  <c r="DF158" i="663"/>
  <c r="DF35" i="663"/>
  <c r="DF87" i="663"/>
  <c r="DF140" i="663" l="1"/>
  <c r="DF72" i="663"/>
  <c r="DF73" i="663" s="1"/>
  <c r="DE214" i="663"/>
  <c r="DB142" i="663"/>
  <c r="DC141" i="663"/>
  <c r="DG9" i="663"/>
  <c r="DG62" i="663"/>
  <c r="DG47" i="663"/>
  <c r="DG67" i="663"/>
  <c r="DG63" i="663"/>
  <c r="DG70" i="663"/>
  <c r="DG66" i="663"/>
  <c r="DG68" i="663"/>
  <c r="DG53" i="663"/>
  <c r="DG71" i="663"/>
  <c r="DG43" i="663"/>
  <c r="DG45" i="663"/>
  <c r="DG59" i="663"/>
  <c r="DG44" i="663"/>
  <c r="DG69" i="663"/>
  <c r="DG55" i="663"/>
  <c r="DG48" i="663"/>
  <c r="DG57" i="663"/>
  <c r="DG64" i="663"/>
  <c r="DG61" i="663"/>
  <c r="DG46" i="663"/>
  <c r="DG65" i="663"/>
  <c r="DG56" i="663"/>
  <c r="DG51" i="663"/>
  <c r="DG60" i="663"/>
  <c r="DG54" i="663"/>
  <c r="DG58" i="663"/>
  <c r="DG50" i="663"/>
  <c r="DG52" i="663"/>
  <c r="DG49" i="663"/>
  <c r="DG42" i="663"/>
  <c r="DG41" i="663"/>
  <c r="DG24" i="663"/>
  <c r="DG159" i="663"/>
  <c r="DG16" i="663"/>
  <c r="DG25" i="663"/>
  <c r="DG94" i="663"/>
  <c r="DG32" i="663"/>
  <c r="DG12" i="663"/>
  <c r="DG92" i="663"/>
  <c r="DG18" i="663"/>
  <c r="DG19" i="663"/>
  <c r="DG163" i="663"/>
  <c r="DG97" i="663"/>
  <c r="DG31" i="663"/>
  <c r="DG158" i="663"/>
  <c r="DG154" i="663"/>
  <c r="DG83" i="663"/>
  <c r="DG29" i="663"/>
  <c r="DG90" i="663"/>
  <c r="DG81" i="663"/>
  <c r="DG157" i="663"/>
  <c r="DG168" i="663"/>
  <c r="DG165" i="663"/>
  <c r="DG181" i="663"/>
  <c r="DG180" i="663"/>
  <c r="DG107" i="663"/>
  <c r="DG108" i="663"/>
  <c r="DG106" i="663"/>
  <c r="DG179" i="663"/>
  <c r="DG178" i="663"/>
  <c r="DG177" i="663"/>
  <c r="DG105" i="663"/>
  <c r="DG104" i="663"/>
  <c r="DG176" i="663"/>
  <c r="DG103" i="663"/>
  <c r="DG175" i="663"/>
  <c r="DG174" i="663"/>
  <c r="DG101" i="663"/>
  <c r="DG102" i="663"/>
  <c r="DG173" i="663"/>
  <c r="DG100" i="663"/>
  <c r="DG171" i="663"/>
  <c r="DG172" i="663"/>
  <c r="DG99" i="663"/>
  <c r="DG98" i="663"/>
  <c r="DG88" i="663"/>
  <c r="DG38" i="663"/>
  <c r="DG78" i="663"/>
  <c r="DG155" i="663"/>
  <c r="DG39" i="663"/>
  <c r="DG30" i="663"/>
  <c r="DG10" i="663"/>
  <c r="DG23" i="663"/>
  <c r="DG36" i="663"/>
  <c r="DG79" i="663"/>
  <c r="DG161" i="663"/>
  <c r="DG14" i="663"/>
  <c r="DG37" i="663"/>
  <c r="DG96" i="663"/>
  <c r="DG26" i="663"/>
  <c r="DG82" i="663"/>
  <c r="DG84" i="663"/>
  <c r="DG89" i="663"/>
  <c r="DG35" i="663"/>
  <c r="DG11" i="663"/>
  <c r="DG95" i="663"/>
  <c r="DF151" i="663"/>
  <c r="DG156" i="663"/>
  <c r="DG86" i="663"/>
  <c r="DG80" i="663"/>
  <c r="DG153" i="663"/>
  <c r="DG20" i="663"/>
  <c r="DG91" i="663"/>
  <c r="DG167" i="663"/>
  <c r="DG13" i="663"/>
  <c r="DG15" i="663"/>
  <c r="DG152" i="663"/>
  <c r="DG162" i="663"/>
  <c r="DG28" i="663"/>
  <c r="DG17" i="663"/>
  <c r="DG166" i="663"/>
  <c r="DG169" i="663"/>
  <c r="DG33" i="663"/>
  <c r="DG93" i="663"/>
  <c r="DG160" i="663"/>
  <c r="DG34" i="663"/>
  <c r="DG22" i="663"/>
  <c r="DG170" i="663"/>
  <c r="DG40" i="663"/>
  <c r="DG87" i="663"/>
  <c r="DG21" i="663"/>
  <c r="DG27" i="663"/>
  <c r="DG164" i="663"/>
  <c r="DG85" i="663"/>
  <c r="DF74" i="663" l="1"/>
  <c r="DF147" i="663"/>
  <c r="DF213" i="663"/>
  <c r="DG140" i="663"/>
  <c r="DG72" i="663"/>
  <c r="DG73" i="663" s="1"/>
  <c r="DG147" i="663" s="1"/>
  <c r="DG74" i="663" l="1"/>
  <c r="DG151" i="663"/>
  <c r="DG213" i="663" l="1"/>
  <c r="DF214" i="663"/>
  <c r="DC142" i="663"/>
  <c r="DD141" i="663"/>
  <c r="DH9" i="663"/>
  <c r="DH55" i="663"/>
  <c r="DH53" i="663"/>
  <c r="DH61" i="663"/>
  <c r="DH58" i="663"/>
  <c r="DH43" i="663"/>
  <c r="DH70" i="663"/>
  <c r="DH50" i="663"/>
  <c r="DH69" i="663"/>
  <c r="DH65" i="663"/>
  <c r="DH46" i="663"/>
  <c r="DH54" i="663"/>
  <c r="DH66" i="663"/>
  <c r="DH44" i="663"/>
  <c r="DH62" i="663"/>
  <c r="DH52" i="663"/>
  <c r="DH45" i="663"/>
  <c r="DH68" i="663"/>
  <c r="DH51" i="663"/>
  <c r="DH49" i="663"/>
  <c r="DH67" i="663"/>
  <c r="DH48" i="663"/>
  <c r="DH56" i="663"/>
  <c r="DH60" i="663"/>
  <c r="DH64" i="663"/>
  <c r="DH42" i="663"/>
  <c r="DH71" i="663"/>
  <c r="DH63" i="663"/>
  <c r="DH57" i="663"/>
  <c r="DH59" i="663"/>
  <c r="DH47" i="663"/>
  <c r="DH41" i="663"/>
  <c r="DH26" i="663"/>
  <c r="DH164" i="663"/>
  <c r="DH13" i="663"/>
  <c r="DH85" i="663"/>
  <c r="DH81" i="663"/>
  <c r="DH20" i="663"/>
  <c r="DH155" i="663"/>
  <c r="DH25" i="663"/>
  <c r="DH16" i="663"/>
  <c r="DH78" i="663"/>
  <c r="DH108" i="663"/>
  <c r="DH180" i="663"/>
  <c r="DH107" i="663"/>
  <c r="DH181" i="663"/>
  <c r="DH106" i="663"/>
  <c r="DH178" i="663"/>
  <c r="DH179" i="663"/>
  <c r="DH105" i="663"/>
  <c r="DH177" i="663"/>
  <c r="DH104" i="663"/>
  <c r="DH176" i="663"/>
  <c r="DH103" i="663"/>
  <c r="DH174" i="663"/>
  <c r="DH100" i="663"/>
  <c r="DH102" i="663"/>
  <c r="DH101" i="663"/>
  <c r="DH175" i="663"/>
  <c r="DH173" i="663"/>
  <c r="DH172" i="663"/>
  <c r="DH99" i="663"/>
  <c r="DH98" i="663"/>
  <c r="DH171" i="663"/>
  <c r="DH95" i="663"/>
  <c r="DH80" i="663"/>
  <c r="DH84" i="663"/>
  <c r="DH37" i="663"/>
  <c r="DH24" i="663"/>
  <c r="DH162" i="663"/>
  <c r="DH40" i="663"/>
  <c r="DH19" i="663"/>
  <c r="DH92" i="663"/>
  <c r="DH29" i="663"/>
  <c r="DH27" i="663"/>
  <c r="DH79" i="663"/>
  <c r="DH154" i="663"/>
  <c r="DH167" i="663"/>
  <c r="DH163" i="663"/>
  <c r="DH166" i="663"/>
  <c r="DH21" i="663"/>
  <c r="DH153" i="663"/>
  <c r="DH157" i="663"/>
  <c r="DH12" i="663"/>
  <c r="DH97" i="663"/>
  <c r="DH83" i="663"/>
  <c r="DH10" i="663"/>
  <c r="DH91" i="663"/>
  <c r="DH151" i="663"/>
  <c r="DH31" i="663"/>
  <c r="DH18" i="663"/>
  <c r="DH96" i="663"/>
  <c r="DH23" i="663"/>
  <c r="DH90" i="663"/>
  <c r="DH22" i="663"/>
  <c r="DH38" i="663"/>
  <c r="DH152" i="663"/>
  <c r="DH160" i="663"/>
  <c r="DH30" i="663"/>
  <c r="DH36" i="663"/>
  <c r="DH87" i="663"/>
  <c r="DH165" i="663"/>
  <c r="DH82" i="663"/>
  <c r="DH15" i="663"/>
  <c r="DH89" i="663"/>
  <c r="DH39" i="663"/>
  <c r="DH28" i="663"/>
  <c r="DH88" i="663"/>
  <c r="DH35" i="663"/>
  <c r="DH161" i="663"/>
  <c r="DH94" i="663"/>
  <c r="DH33" i="663"/>
  <c r="DH169" i="663"/>
  <c r="DH32" i="663"/>
  <c r="DH156" i="663"/>
  <c r="DH159" i="663"/>
  <c r="DH170" i="663"/>
  <c r="DH86" i="663"/>
  <c r="DH17" i="663"/>
  <c r="DH168" i="663"/>
  <c r="DH158" i="663"/>
  <c r="DH34" i="663"/>
  <c r="DH14" i="663"/>
  <c r="DH11" i="663"/>
  <c r="DH93" i="663"/>
  <c r="DH213" i="663" l="1"/>
  <c r="DH140" i="663"/>
  <c r="DH72" i="663"/>
  <c r="DH73" i="663" s="1"/>
  <c r="DG214" i="663"/>
  <c r="DD142" i="663"/>
  <c r="DE141" i="663"/>
  <c r="DI9" i="663"/>
  <c r="DI69" i="663"/>
  <c r="DI42" i="663"/>
  <c r="DI48" i="663"/>
  <c r="DI55" i="663"/>
  <c r="DI49" i="663"/>
  <c r="DI60" i="663"/>
  <c r="DI61" i="663"/>
  <c r="DI45" i="663"/>
  <c r="DI47" i="663"/>
  <c r="DI53" i="663"/>
  <c r="DI65" i="663"/>
  <c r="DI64" i="663"/>
  <c r="DI62" i="663"/>
  <c r="DI44" i="663"/>
  <c r="DI59" i="663"/>
  <c r="DI57" i="663"/>
  <c r="DI63" i="663"/>
  <c r="DI51" i="663"/>
  <c r="DI46" i="663"/>
  <c r="DI56" i="663"/>
  <c r="DI50" i="663"/>
  <c r="DI43" i="663"/>
  <c r="DI58" i="663"/>
  <c r="DI66" i="663"/>
  <c r="DI54" i="663"/>
  <c r="DI71" i="663"/>
  <c r="DI68" i="663"/>
  <c r="DI70" i="663"/>
  <c r="DI52" i="663"/>
  <c r="DI67" i="663"/>
  <c r="DI41" i="663"/>
  <c r="DI157" i="663"/>
  <c r="DI23" i="663"/>
  <c r="DI32" i="663"/>
  <c r="DI30" i="663"/>
  <c r="DI169" i="663"/>
  <c r="DI34" i="663"/>
  <c r="DI164" i="663"/>
  <c r="DI22" i="663"/>
  <c r="DI16" i="663"/>
  <c r="DI89" i="663"/>
  <c r="DI26" i="663"/>
  <c r="DI36" i="663"/>
  <c r="DI83" i="663"/>
  <c r="DI24" i="663"/>
  <c r="DI167" i="663"/>
  <c r="DI85" i="663"/>
  <c r="DI80" i="663"/>
  <c r="DI86" i="663"/>
  <c r="DI14" i="663"/>
  <c r="DI17" i="663"/>
  <c r="DI91" i="663"/>
  <c r="DI15" i="663"/>
  <c r="DI168" i="663"/>
  <c r="DI19" i="663"/>
  <c r="DI94" i="663"/>
  <c r="DI78" i="663"/>
  <c r="DI155" i="663"/>
  <c r="DI90" i="663"/>
  <c r="DI28" i="663"/>
  <c r="DI180" i="663"/>
  <c r="DI107" i="663"/>
  <c r="DI108" i="663"/>
  <c r="DI181" i="663"/>
  <c r="DI106" i="663"/>
  <c r="DI179" i="663"/>
  <c r="DI178" i="663"/>
  <c r="DI104" i="663"/>
  <c r="DI177" i="663"/>
  <c r="DI105" i="663"/>
  <c r="DI176" i="663"/>
  <c r="DI103" i="663"/>
  <c r="DI175" i="663"/>
  <c r="DI101" i="663"/>
  <c r="DI102" i="663"/>
  <c r="DI100" i="663"/>
  <c r="DI173" i="663"/>
  <c r="DI174" i="663"/>
  <c r="DI171" i="663"/>
  <c r="DI98" i="663"/>
  <c r="DI172" i="663"/>
  <c r="DI99" i="663"/>
  <c r="DI161" i="663"/>
  <c r="DI20" i="663"/>
  <c r="DI170" i="663"/>
  <c r="DI40" i="663"/>
  <c r="DI158" i="663"/>
  <c r="DI97" i="663"/>
  <c r="DI13" i="663"/>
  <c r="DI12" i="663"/>
  <c r="DI151" i="663"/>
  <c r="DI18" i="663"/>
  <c r="DI87" i="663"/>
  <c r="DI165" i="663"/>
  <c r="DI160" i="663"/>
  <c r="DI162" i="663"/>
  <c r="DI93" i="663"/>
  <c r="DI37" i="663"/>
  <c r="DI25" i="663"/>
  <c r="DI35" i="663"/>
  <c r="DI81" i="663"/>
  <c r="DI11" i="663"/>
  <c r="DI84" i="663"/>
  <c r="DI27" i="663"/>
  <c r="DI166" i="663"/>
  <c r="DI29" i="663"/>
  <c r="DI82" i="663"/>
  <c r="DI153" i="663"/>
  <c r="DI39" i="663"/>
  <c r="DI31" i="663"/>
  <c r="DI152" i="663"/>
  <c r="DI159" i="663"/>
  <c r="DI10" i="663"/>
  <c r="DI21" i="663"/>
  <c r="DI33" i="663"/>
  <c r="DI156" i="663"/>
  <c r="DI88" i="663"/>
  <c r="DI96" i="663"/>
  <c r="DI79" i="663"/>
  <c r="DI92" i="663"/>
  <c r="DI38" i="663"/>
  <c r="DI95" i="663"/>
  <c r="DI163" i="663"/>
  <c r="DI154" i="663"/>
  <c r="DH74" i="663" l="1"/>
  <c r="DH147" i="663"/>
  <c r="DI213" i="663"/>
  <c r="DI140" i="663"/>
  <c r="DI72" i="663"/>
  <c r="DI73" i="663" s="1"/>
  <c r="DH214" i="663"/>
  <c r="DE142" i="663"/>
  <c r="DF141" i="663"/>
  <c r="DJ9" i="663"/>
  <c r="DJ71" i="663"/>
  <c r="DJ48" i="663"/>
  <c r="DJ52" i="663"/>
  <c r="DJ64" i="663"/>
  <c r="DJ70" i="663"/>
  <c r="DJ62" i="663"/>
  <c r="DJ58" i="663"/>
  <c r="DJ57" i="663"/>
  <c r="DJ50" i="663"/>
  <c r="DJ53" i="663"/>
  <c r="DJ60" i="663"/>
  <c r="DJ43" i="663"/>
  <c r="DJ51" i="663"/>
  <c r="DJ42" i="663"/>
  <c r="DJ49" i="663"/>
  <c r="DJ61" i="663"/>
  <c r="DJ55" i="663"/>
  <c r="DJ44" i="663"/>
  <c r="DJ45" i="663"/>
  <c r="DJ46" i="663"/>
  <c r="DJ54" i="663"/>
  <c r="DJ66" i="663"/>
  <c r="DJ59" i="663"/>
  <c r="DJ68" i="663"/>
  <c r="DJ63" i="663"/>
  <c r="DJ56" i="663"/>
  <c r="DJ67" i="663"/>
  <c r="DJ69" i="663"/>
  <c r="DJ47" i="663"/>
  <c r="DJ65" i="663"/>
  <c r="DJ41" i="663"/>
  <c r="DJ19" i="663"/>
  <c r="DJ84" i="663"/>
  <c r="DJ20" i="663"/>
  <c r="DJ169" i="663"/>
  <c r="DJ158" i="663"/>
  <c r="DJ82" i="663"/>
  <c r="DJ151" i="663"/>
  <c r="DJ37" i="663"/>
  <c r="DJ17" i="663"/>
  <c r="DJ28" i="663"/>
  <c r="DJ94" i="663"/>
  <c r="DJ38" i="663"/>
  <c r="DJ162" i="663"/>
  <c r="DJ152" i="663"/>
  <c r="DJ161" i="663"/>
  <c r="DJ78" i="663"/>
  <c r="DJ93" i="663"/>
  <c r="DJ39" i="663"/>
  <c r="DJ29" i="663"/>
  <c r="DJ154" i="663"/>
  <c r="DJ86" i="663"/>
  <c r="DJ79" i="663"/>
  <c r="DJ165" i="663"/>
  <c r="DJ168" i="663"/>
  <c r="DJ40" i="663"/>
  <c r="DJ22" i="663"/>
  <c r="DJ83" i="663"/>
  <c r="DJ90" i="663"/>
  <c r="DJ155" i="663"/>
  <c r="DJ157" i="663"/>
  <c r="DJ34" i="663"/>
  <c r="DJ81" i="663"/>
  <c r="DJ26" i="663"/>
  <c r="DJ167" i="663"/>
  <c r="DJ25" i="663"/>
  <c r="DJ30" i="663"/>
  <c r="DJ160" i="663"/>
  <c r="DJ21" i="663"/>
  <c r="DJ170" i="663"/>
  <c r="DJ15" i="663"/>
  <c r="DJ87" i="663"/>
  <c r="DJ164" i="663"/>
  <c r="DJ27" i="663"/>
  <c r="DJ36" i="663"/>
  <c r="DJ92" i="663"/>
  <c r="DJ85" i="663"/>
  <c r="DJ32" i="663"/>
  <c r="DJ11" i="663"/>
  <c r="DJ89" i="663"/>
  <c r="DJ156" i="663"/>
  <c r="DJ80" i="663"/>
  <c r="DJ153" i="663"/>
  <c r="DJ23" i="663"/>
  <c r="DJ181" i="663"/>
  <c r="DJ180" i="663"/>
  <c r="DJ107" i="663"/>
  <c r="DJ108" i="663"/>
  <c r="DJ179" i="663"/>
  <c r="DJ106" i="663"/>
  <c r="DJ178" i="663"/>
  <c r="DJ105" i="663"/>
  <c r="DJ177" i="663"/>
  <c r="DJ104" i="663"/>
  <c r="DJ176" i="663"/>
  <c r="DJ103" i="663"/>
  <c r="DJ102" i="663"/>
  <c r="DJ174" i="663"/>
  <c r="DJ100" i="663"/>
  <c r="DJ175" i="663"/>
  <c r="DJ101" i="663"/>
  <c r="DJ173" i="663"/>
  <c r="DJ172" i="663"/>
  <c r="DJ171" i="663"/>
  <c r="DJ98" i="663"/>
  <c r="DJ99" i="663"/>
  <c r="DJ14" i="663"/>
  <c r="DJ33" i="663"/>
  <c r="DJ16" i="663"/>
  <c r="DJ163" i="663"/>
  <c r="DJ166" i="663"/>
  <c r="DJ88" i="663"/>
  <c r="DJ97" i="663"/>
  <c r="DJ13" i="663"/>
  <c r="DJ10" i="663"/>
  <c r="DJ159" i="663"/>
  <c r="DJ12" i="663"/>
  <c r="DJ96" i="663"/>
  <c r="DJ95" i="663"/>
  <c r="DJ91" i="663"/>
  <c r="DJ24" i="663"/>
  <c r="DJ35" i="663"/>
  <c r="DJ18" i="663"/>
  <c r="DJ31" i="663"/>
  <c r="DI74" i="663" l="1"/>
  <c r="DI147" i="663"/>
  <c r="DJ213" i="663"/>
  <c r="DJ140" i="663"/>
  <c r="DJ72" i="663"/>
  <c r="DJ73" i="663" s="1"/>
  <c r="DI214" i="663"/>
  <c r="DF142" i="663"/>
  <c r="DG141" i="663"/>
  <c r="DK9" i="663"/>
  <c r="DK71" i="663"/>
  <c r="DK45" i="663"/>
  <c r="DK60" i="663"/>
  <c r="DK63" i="663"/>
  <c r="DK67" i="663"/>
  <c r="DK48" i="663"/>
  <c r="DK61" i="663"/>
  <c r="DK52" i="663"/>
  <c r="DK59" i="663"/>
  <c r="DK50" i="663"/>
  <c r="DK43" i="663"/>
  <c r="DK51" i="663"/>
  <c r="DK53" i="663"/>
  <c r="DK69" i="663"/>
  <c r="DK46" i="663"/>
  <c r="DK62" i="663"/>
  <c r="DK54" i="663"/>
  <c r="DK49" i="663"/>
  <c r="DK70" i="663"/>
  <c r="DK64" i="663"/>
  <c r="DK58" i="663"/>
  <c r="DK68" i="663"/>
  <c r="DK55" i="663"/>
  <c r="DK66" i="663"/>
  <c r="DK44" i="663"/>
  <c r="DK56" i="663"/>
  <c r="DK42" i="663"/>
  <c r="DK65" i="663"/>
  <c r="DK47" i="663"/>
  <c r="DK57" i="663"/>
  <c r="DK41" i="663"/>
  <c r="DK79" i="663"/>
  <c r="DK37" i="663"/>
  <c r="DK153" i="663"/>
  <c r="DK84" i="663"/>
  <c r="DK93" i="663"/>
  <c r="DK21" i="663"/>
  <c r="DK95" i="663"/>
  <c r="DK15" i="663"/>
  <c r="DK22" i="663"/>
  <c r="DK29" i="663"/>
  <c r="DK156" i="663"/>
  <c r="DK151" i="663"/>
  <c r="DK169" i="663"/>
  <c r="DK27" i="663"/>
  <c r="DK158" i="663"/>
  <c r="DK12" i="663"/>
  <c r="DK92" i="663"/>
  <c r="DK165" i="663"/>
  <c r="DK32" i="663"/>
  <c r="DK167" i="663"/>
  <c r="DK163" i="663"/>
  <c r="DK82" i="663"/>
  <c r="DK160" i="663"/>
  <c r="DK87" i="663"/>
  <c r="DK157" i="663"/>
  <c r="DK164" i="663"/>
  <c r="DK17" i="663"/>
  <c r="DK38" i="663"/>
  <c r="DK162" i="663"/>
  <c r="DK25" i="663"/>
  <c r="DK28" i="663"/>
  <c r="DK26" i="663"/>
  <c r="DK161" i="663"/>
  <c r="DK34" i="663"/>
  <c r="DK24" i="663"/>
  <c r="DK36" i="663"/>
  <c r="DK96" i="663"/>
  <c r="DK30" i="663"/>
  <c r="DK159" i="663"/>
  <c r="DK85" i="663"/>
  <c r="DK97" i="663"/>
  <c r="DK90" i="663"/>
  <c r="DK16" i="663"/>
  <c r="DK89" i="663"/>
  <c r="DK86" i="663"/>
  <c r="DK166" i="663"/>
  <c r="DK23" i="663"/>
  <c r="DK91" i="663"/>
  <c r="DK180" i="663"/>
  <c r="DK108" i="663"/>
  <c r="DK181" i="663"/>
  <c r="DK107" i="663"/>
  <c r="DK106" i="663"/>
  <c r="DK179" i="663"/>
  <c r="DK178" i="663"/>
  <c r="DK177" i="663"/>
  <c r="DK104" i="663"/>
  <c r="DK105" i="663"/>
  <c r="DK176" i="663"/>
  <c r="DK103" i="663"/>
  <c r="DK175" i="663"/>
  <c r="DK102" i="663"/>
  <c r="DK174" i="663"/>
  <c r="DK173" i="663"/>
  <c r="DK101" i="663"/>
  <c r="DK100" i="663"/>
  <c r="DK99" i="663"/>
  <c r="DK171" i="663"/>
  <c r="DK98" i="663"/>
  <c r="DK172" i="663"/>
  <c r="DK13" i="663"/>
  <c r="DK19" i="663"/>
  <c r="DK80" i="663"/>
  <c r="DK88" i="663"/>
  <c r="DK20" i="663"/>
  <c r="DK10" i="663"/>
  <c r="DK94" i="663"/>
  <c r="DK35" i="663"/>
  <c r="DK31" i="663"/>
  <c r="DK170" i="663"/>
  <c r="DK154" i="663"/>
  <c r="DK33" i="663"/>
  <c r="DK14" i="663"/>
  <c r="DK18" i="663"/>
  <c r="DK40" i="663"/>
  <c r="DK152" i="663"/>
  <c r="DK83" i="663"/>
  <c r="DK78" i="663"/>
  <c r="DK81" i="663"/>
  <c r="DK168" i="663"/>
  <c r="DK155" i="663"/>
  <c r="DK39" i="663"/>
  <c r="DJ74" i="663" l="1"/>
  <c r="DJ147" i="663"/>
  <c r="DK213" i="663"/>
  <c r="DK140" i="663"/>
  <c r="DK11" i="663"/>
  <c r="DK72" i="663" l="1"/>
  <c r="DK73" i="663" s="1"/>
  <c r="DK74" i="663" l="1"/>
  <c r="DK147" i="663"/>
  <c r="DJ214" i="663"/>
  <c r="DG142" i="663"/>
  <c r="DH141" i="663"/>
  <c r="DL9" i="663"/>
  <c r="DL49" i="663"/>
  <c r="DL68" i="663"/>
  <c r="DL58" i="663"/>
  <c r="DL61" i="663"/>
  <c r="DL67" i="663"/>
  <c r="DL71" i="663"/>
  <c r="DL65" i="663"/>
  <c r="DL43" i="663"/>
  <c r="DL62" i="663"/>
  <c r="DL70" i="663"/>
  <c r="DL55" i="663"/>
  <c r="DL45" i="663"/>
  <c r="DL52" i="663"/>
  <c r="DL51" i="663"/>
  <c r="DL44" i="663"/>
  <c r="DL50" i="663"/>
  <c r="DL63" i="663"/>
  <c r="DL56" i="663"/>
  <c r="DL42" i="663"/>
  <c r="DL57" i="663"/>
  <c r="DL53" i="663"/>
  <c r="DL60" i="663"/>
  <c r="DL69" i="663"/>
  <c r="DL59" i="663"/>
  <c r="DL54" i="663"/>
  <c r="DL66" i="663"/>
  <c r="DL46" i="663"/>
  <c r="DL48" i="663"/>
  <c r="DL64" i="663"/>
  <c r="DL47" i="663"/>
  <c r="DL41" i="663"/>
  <c r="DL33" i="663"/>
  <c r="DL158" i="663"/>
  <c r="DL156" i="663"/>
  <c r="DL155" i="663"/>
  <c r="DL92" i="663"/>
  <c r="DL24" i="663"/>
  <c r="DL97" i="663"/>
  <c r="DL25" i="663"/>
  <c r="DL31" i="663"/>
  <c r="DL17" i="663"/>
  <c r="DL79" i="663"/>
  <c r="DL170" i="663"/>
  <c r="DL13" i="663"/>
  <c r="DL14" i="663"/>
  <c r="DL160" i="663"/>
  <c r="DL19" i="663"/>
  <c r="DL40" i="663"/>
  <c r="DL162" i="663"/>
  <c r="DL86" i="663"/>
  <c r="DL16" i="663"/>
  <c r="DL20" i="663"/>
  <c r="DL168" i="663"/>
  <c r="DL96" i="663"/>
  <c r="DL37" i="663"/>
  <c r="DL21" i="663"/>
  <c r="DL26" i="663"/>
  <c r="DL28" i="663"/>
  <c r="DL88" i="663"/>
  <c r="DL15" i="663"/>
  <c r="DL90" i="663"/>
  <c r="DL94" i="663"/>
  <c r="DL87" i="663"/>
  <c r="DL93" i="663"/>
  <c r="DL84" i="663"/>
  <c r="DL18" i="663"/>
  <c r="DL164" i="663"/>
  <c r="DL166" i="663"/>
  <c r="DL39" i="663"/>
  <c r="DL169" i="663"/>
  <c r="DL167" i="663"/>
  <c r="DL80" i="663"/>
  <c r="DL30" i="663"/>
  <c r="DL180" i="663"/>
  <c r="DL181" i="663"/>
  <c r="DL108" i="663"/>
  <c r="DL107" i="663"/>
  <c r="DL178" i="663"/>
  <c r="DL106" i="663"/>
  <c r="DL179" i="663"/>
  <c r="DL105" i="663"/>
  <c r="DL104" i="663"/>
  <c r="DL177" i="663"/>
  <c r="DL103" i="663"/>
  <c r="DL176" i="663"/>
  <c r="DL102" i="663"/>
  <c r="DL100" i="663"/>
  <c r="DL175" i="663"/>
  <c r="DL173" i="663"/>
  <c r="DL101" i="663"/>
  <c r="DL174" i="663"/>
  <c r="DL172" i="663"/>
  <c r="DL99" i="663"/>
  <c r="DL171" i="663"/>
  <c r="DL98" i="663"/>
  <c r="DL161" i="663"/>
  <c r="DL95" i="663"/>
  <c r="DL27" i="663"/>
  <c r="DL152" i="663"/>
  <c r="DL36" i="663"/>
  <c r="DL159" i="663"/>
  <c r="DL89" i="663"/>
  <c r="DL83" i="663"/>
  <c r="DL34" i="663"/>
  <c r="DL10" i="663"/>
  <c r="DL157" i="663"/>
  <c r="DL32" i="663"/>
  <c r="DL153" i="663"/>
  <c r="DL85" i="663"/>
  <c r="DL91" i="663"/>
  <c r="DL12" i="663"/>
  <c r="DL81" i="663"/>
  <c r="DL163" i="663"/>
  <c r="DL29" i="663"/>
  <c r="DL82" i="663"/>
  <c r="DL78" i="663"/>
  <c r="DL154" i="663"/>
  <c r="DL23" i="663"/>
  <c r="DL22" i="663"/>
  <c r="DL35" i="663"/>
  <c r="DL165" i="663"/>
  <c r="DL38" i="663"/>
  <c r="DL140" i="663" l="1"/>
  <c r="DL11" i="663"/>
  <c r="DL151" i="663"/>
  <c r="DL213" i="663" l="1"/>
  <c r="DL72" i="663"/>
  <c r="DL73" i="663" s="1"/>
  <c r="DK214" i="663"/>
  <c r="DH142" i="663"/>
  <c r="DI141" i="663"/>
  <c r="DM9" i="663"/>
  <c r="DM68" i="663"/>
  <c r="DM46" i="663"/>
  <c r="DM54" i="663"/>
  <c r="DM65" i="663"/>
  <c r="DM50" i="663"/>
  <c r="DM56" i="663"/>
  <c r="DM66" i="663"/>
  <c r="DM58" i="663"/>
  <c r="DM43" i="663"/>
  <c r="DM44" i="663"/>
  <c r="DM57" i="663"/>
  <c r="DM62" i="663"/>
  <c r="DM63" i="663"/>
  <c r="DM48" i="663"/>
  <c r="DM60" i="663"/>
  <c r="DM42" i="663"/>
  <c r="DM49" i="663"/>
  <c r="DM64" i="663"/>
  <c r="DM67" i="663"/>
  <c r="DM55" i="663"/>
  <c r="DM53" i="663"/>
  <c r="DM59" i="663"/>
  <c r="DM70" i="663"/>
  <c r="DM51" i="663"/>
  <c r="DM61" i="663"/>
  <c r="DM52" i="663"/>
  <c r="DM47" i="663"/>
  <c r="DM69" i="663"/>
  <c r="DM71" i="663"/>
  <c r="DM45" i="663"/>
  <c r="DM41" i="663"/>
  <c r="DM36" i="663"/>
  <c r="DM97" i="663"/>
  <c r="DM90" i="663"/>
  <c r="DM79" i="663"/>
  <c r="DM154" i="663"/>
  <c r="DM96" i="663"/>
  <c r="DM20" i="663"/>
  <c r="DM15" i="663"/>
  <c r="DM88" i="663"/>
  <c r="DM84" i="663"/>
  <c r="DM10" i="663"/>
  <c r="DM82" i="663"/>
  <c r="DM161" i="663"/>
  <c r="DM162" i="663"/>
  <c r="DM166" i="663"/>
  <c r="DM18" i="663"/>
  <c r="DM167" i="663"/>
  <c r="DM32" i="663"/>
  <c r="DM16" i="663"/>
  <c r="DM151" i="663"/>
  <c r="DM34" i="663"/>
  <c r="DM92" i="663"/>
  <c r="DM30" i="663"/>
  <c r="DM155" i="663"/>
  <c r="DM180" i="663"/>
  <c r="DM107" i="663"/>
  <c r="DM181" i="663"/>
  <c r="DM108" i="663"/>
  <c r="DM178" i="663"/>
  <c r="DM179" i="663"/>
  <c r="DM106" i="663"/>
  <c r="DM105" i="663"/>
  <c r="DM104" i="663"/>
  <c r="DM177" i="663"/>
  <c r="DM103" i="663"/>
  <c r="DM176" i="663"/>
  <c r="DM102" i="663"/>
  <c r="DM175" i="663"/>
  <c r="DM100" i="663"/>
  <c r="DM173" i="663"/>
  <c r="DM174" i="663"/>
  <c r="DM101" i="663"/>
  <c r="DM172" i="663"/>
  <c r="DM171" i="663"/>
  <c r="DM99" i="663"/>
  <c r="DM98" i="663"/>
  <c r="DM89" i="663"/>
  <c r="DM163" i="663"/>
  <c r="DM152" i="663"/>
  <c r="DM158" i="663"/>
  <c r="DM165" i="663"/>
  <c r="DM24" i="663"/>
  <c r="DM87" i="663"/>
  <c r="DM40" i="663"/>
  <c r="DM95" i="663"/>
  <c r="DM80" i="663"/>
  <c r="DM153" i="663"/>
  <c r="DM78" i="663"/>
  <c r="DM23" i="663"/>
  <c r="DM12" i="663"/>
  <c r="DM164" i="663"/>
  <c r="DM86" i="663"/>
  <c r="DM169" i="663"/>
  <c r="DM31" i="663"/>
  <c r="DM160" i="663"/>
  <c r="DM26" i="663"/>
  <c r="DM17" i="663"/>
  <c r="DM38" i="663"/>
  <c r="DM22" i="663"/>
  <c r="DM13" i="663"/>
  <c r="DM11" i="663"/>
  <c r="DM94" i="663"/>
  <c r="DM37" i="663"/>
  <c r="DM156" i="663"/>
  <c r="DM159" i="663"/>
  <c r="DM93" i="663"/>
  <c r="DM91" i="663"/>
  <c r="DM14" i="663"/>
  <c r="DM28" i="663"/>
  <c r="DM39" i="663"/>
  <c r="DM33" i="663"/>
  <c r="DM81" i="663"/>
  <c r="DM83" i="663"/>
  <c r="DM85" i="663"/>
  <c r="DM170" i="663"/>
  <c r="DM35" i="663"/>
  <c r="DM168" i="663"/>
  <c r="DM19" i="663"/>
  <c r="DM25" i="663"/>
  <c r="DM27" i="663"/>
  <c r="DM157" i="663"/>
  <c r="DM21" i="663"/>
  <c r="DM29" i="663"/>
  <c r="DL74" i="663" l="1"/>
  <c r="DL147" i="663"/>
  <c r="DM213" i="663"/>
  <c r="DM140" i="663"/>
  <c r="DM72" i="663"/>
  <c r="DM73" i="663" s="1"/>
  <c r="DM74" i="663" l="1"/>
  <c r="DM147" i="663"/>
  <c r="DL214" i="663"/>
  <c r="DI142" i="663"/>
  <c r="DJ141" i="663"/>
  <c r="DN9" i="663"/>
  <c r="DN44" i="663"/>
  <c r="DN61" i="663"/>
  <c r="DN45" i="663"/>
  <c r="DN46" i="663"/>
  <c r="DN53" i="663"/>
  <c r="DN59" i="663"/>
  <c r="DN67" i="663"/>
  <c r="DN50" i="663"/>
  <c r="DN47" i="663"/>
  <c r="DN64" i="663"/>
  <c r="DN43" i="663"/>
  <c r="DN51" i="663"/>
  <c r="DN42" i="663"/>
  <c r="DN60" i="663"/>
  <c r="DN70" i="663"/>
  <c r="DN56" i="663"/>
  <c r="DN48" i="663"/>
  <c r="DN71" i="663"/>
  <c r="DN55" i="663"/>
  <c r="DN54" i="663"/>
  <c r="DN58" i="663"/>
  <c r="DN68" i="663"/>
  <c r="DN57" i="663"/>
  <c r="DN69" i="663"/>
  <c r="DN65" i="663"/>
  <c r="DN63" i="663"/>
  <c r="DN52" i="663"/>
  <c r="DN62" i="663"/>
  <c r="DN66" i="663"/>
  <c r="DN49" i="663"/>
  <c r="DN41" i="663"/>
  <c r="DN29" i="663"/>
  <c r="DN163" i="663"/>
  <c r="DN159" i="663"/>
  <c r="DN78" i="663"/>
  <c r="DN91" i="663"/>
  <c r="DN39" i="663"/>
  <c r="DN31" i="663"/>
  <c r="DN12" i="663"/>
  <c r="DN79" i="663"/>
  <c r="DN93" i="663"/>
  <c r="DN20" i="663"/>
  <c r="DN154" i="663"/>
  <c r="DN13" i="663"/>
  <c r="DN97" i="663"/>
  <c r="DN21" i="663"/>
  <c r="DN11" i="663"/>
  <c r="DN162" i="663"/>
  <c r="DN158" i="663"/>
  <c r="DN15" i="663"/>
  <c r="DN82" i="663"/>
  <c r="DN90" i="663"/>
  <c r="DN88" i="663"/>
  <c r="DN34" i="663"/>
  <c r="DN10" i="663"/>
  <c r="DN32" i="663"/>
  <c r="DN165" i="663"/>
  <c r="DN19" i="663"/>
  <c r="DN36" i="663"/>
  <c r="DN14" i="663"/>
  <c r="DN169" i="663"/>
  <c r="DN30" i="663"/>
  <c r="DN18" i="663"/>
  <c r="DN33" i="663"/>
  <c r="DN17" i="663"/>
  <c r="DN23" i="663"/>
  <c r="DN107" i="663"/>
  <c r="DN181" i="663"/>
  <c r="DN108" i="663"/>
  <c r="DN180" i="663"/>
  <c r="DN179" i="663"/>
  <c r="DN178" i="663"/>
  <c r="DN106" i="663"/>
  <c r="DN105" i="663"/>
  <c r="DN104" i="663"/>
  <c r="DN177" i="663"/>
  <c r="DN103" i="663"/>
  <c r="DN176" i="663"/>
  <c r="DN175" i="663"/>
  <c r="DN100" i="663"/>
  <c r="DN102" i="663"/>
  <c r="DN173" i="663"/>
  <c r="DN174" i="663"/>
  <c r="DN101" i="663"/>
  <c r="DN171" i="663"/>
  <c r="DN98" i="663"/>
  <c r="DN99" i="663"/>
  <c r="DN172" i="663"/>
  <c r="DN157" i="663"/>
  <c r="DN152" i="663"/>
  <c r="DN25" i="663"/>
  <c r="DN94" i="663"/>
  <c r="DN170" i="663"/>
  <c r="DN85" i="663"/>
  <c r="DN24" i="663"/>
  <c r="DN168" i="663"/>
  <c r="DN83" i="663"/>
  <c r="DN156" i="663"/>
  <c r="DN92" i="663"/>
  <c r="DN22" i="663"/>
  <c r="DN35" i="663"/>
  <c r="DN16" i="663"/>
  <c r="DN167" i="663"/>
  <c r="DN161" i="663"/>
  <c r="DN81" i="663"/>
  <c r="DN95" i="663"/>
  <c r="DN164" i="663"/>
  <c r="DN89" i="663"/>
  <c r="DN86" i="663"/>
  <c r="DN80" i="663"/>
  <c r="DN26" i="663"/>
  <c r="DN153" i="663"/>
  <c r="DN87" i="663"/>
  <c r="DN155" i="663"/>
  <c r="DN160" i="663"/>
  <c r="DN96" i="663"/>
  <c r="DN84" i="663"/>
  <c r="DN27" i="663"/>
  <c r="DN38" i="663"/>
  <c r="DN40" i="663"/>
  <c r="DN37" i="663"/>
  <c r="DN28" i="663"/>
  <c r="DN166" i="663"/>
  <c r="DN140" i="663" l="1"/>
  <c r="DN72" i="663"/>
  <c r="DN73" i="663" s="1"/>
  <c r="DN147" i="663" s="1"/>
  <c r="DN74" i="663" l="1"/>
  <c r="DN151" i="663"/>
  <c r="DN213" i="663" l="1"/>
  <c r="DM214" i="663"/>
  <c r="DJ142" i="663"/>
  <c r="DK141" i="663"/>
  <c r="DO9" i="663"/>
  <c r="DO52" i="663"/>
  <c r="DO48" i="663"/>
  <c r="DO66" i="663"/>
  <c r="DO64" i="663"/>
  <c r="DO54" i="663"/>
  <c r="DO55" i="663"/>
  <c r="DO56" i="663"/>
  <c r="DO71" i="663"/>
  <c r="DO57" i="663"/>
  <c r="DO60" i="663"/>
  <c r="DO62" i="663"/>
  <c r="DO67" i="663"/>
  <c r="DO50" i="663"/>
  <c r="DO61" i="663"/>
  <c r="DO65" i="663"/>
  <c r="DO59" i="663"/>
  <c r="DO44" i="663"/>
  <c r="DO46" i="663"/>
  <c r="DO49" i="663"/>
  <c r="DO68" i="663"/>
  <c r="DO45" i="663"/>
  <c r="DO47" i="663"/>
  <c r="DO63" i="663"/>
  <c r="DO58" i="663"/>
  <c r="DO42" i="663"/>
  <c r="DO69" i="663"/>
  <c r="DO51" i="663"/>
  <c r="DO53" i="663"/>
  <c r="DO43" i="663"/>
  <c r="DO70" i="663"/>
  <c r="DO41" i="663"/>
  <c r="DO19" i="663"/>
  <c r="DO25" i="663"/>
  <c r="DO10" i="663"/>
  <c r="DO37" i="663"/>
  <c r="DO93" i="663"/>
  <c r="DO18" i="663"/>
  <c r="DO90" i="663"/>
  <c r="DO158" i="663"/>
  <c r="DO162" i="663"/>
  <c r="DO34" i="663"/>
  <c r="DO164" i="663"/>
  <c r="DO168" i="663"/>
  <c r="DO23" i="663"/>
  <c r="DO181" i="663"/>
  <c r="DO180" i="663"/>
  <c r="DO108" i="663"/>
  <c r="DO107" i="663"/>
  <c r="DO106" i="663"/>
  <c r="DO179" i="663"/>
  <c r="DO178" i="663"/>
  <c r="DO105" i="663"/>
  <c r="DO177" i="663"/>
  <c r="DO104" i="663"/>
  <c r="DO103" i="663"/>
  <c r="DO176" i="663"/>
  <c r="DO175" i="663"/>
  <c r="DO173" i="663"/>
  <c r="DO100" i="663"/>
  <c r="DO102" i="663"/>
  <c r="DO101" i="663"/>
  <c r="DO174" i="663"/>
  <c r="DO171" i="663"/>
  <c r="DO172" i="663"/>
  <c r="DO98" i="663"/>
  <c r="DO99" i="663"/>
  <c r="DO11" i="663"/>
  <c r="DO87" i="663"/>
  <c r="DO94" i="663"/>
  <c r="DO79" i="663"/>
  <c r="DO161" i="663"/>
  <c r="DO88" i="663"/>
  <c r="DO28" i="663"/>
  <c r="DO20" i="663"/>
  <c r="DO13" i="663"/>
  <c r="DO155" i="663"/>
  <c r="DO38" i="663"/>
  <c r="DO154" i="663"/>
  <c r="DO153" i="663"/>
  <c r="DO152" i="663"/>
  <c r="DO163" i="663"/>
  <c r="DO160" i="663"/>
  <c r="DO95" i="663"/>
  <c r="DO96" i="663"/>
  <c r="DO91" i="663"/>
  <c r="DO86" i="663"/>
  <c r="DO81" i="663"/>
  <c r="DO169" i="663"/>
  <c r="DO31" i="663"/>
  <c r="DO78" i="663"/>
  <c r="DO21" i="663"/>
  <c r="DO80" i="663"/>
  <c r="DO12" i="663"/>
  <c r="DO35" i="663"/>
  <c r="DO156" i="663"/>
  <c r="DO30" i="663"/>
  <c r="DO85" i="663"/>
  <c r="DO82" i="663"/>
  <c r="DO159" i="663"/>
  <c r="DO170" i="663"/>
  <c r="DO27" i="663"/>
  <c r="DO17" i="663"/>
  <c r="DO36" i="663"/>
  <c r="DO33" i="663"/>
  <c r="DO22" i="663"/>
  <c r="DO40" i="663"/>
  <c r="DO157" i="663"/>
  <c r="DO83" i="663"/>
  <c r="DO26" i="663"/>
  <c r="DO24" i="663"/>
  <c r="DO166" i="663"/>
  <c r="DO89" i="663"/>
  <c r="DO92" i="663"/>
  <c r="DO84" i="663"/>
  <c r="DO16" i="663"/>
  <c r="DO167" i="663"/>
  <c r="DO29" i="663"/>
  <c r="DO165" i="663"/>
  <c r="DO39" i="663"/>
  <c r="DO97" i="663"/>
  <c r="DO15" i="663"/>
  <c r="DO32" i="663"/>
  <c r="DO14" i="663"/>
  <c r="DO140" i="663" l="1"/>
  <c r="DO72" i="663"/>
  <c r="DO73" i="663" s="1"/>
  <c r="DO147" i="663" s="1"/>
  <c r="DO151" i="663"/>
  <c r="DO213" i="663" l="1"/>
  <c r="DO74" i="663"/>
  <c r="DN214" i="663" l="1"/>
  <c r="DK142" i="663"/>
  <c r="DL141" i="663"/>
  <c r="DP9" i="663"/>
  <c r="DP49" i="663"/>
  <c r="DP50" i="663"/>
  <c r="DP66" i="663"/>
  <c r="DP69" i="663"/>
  <c r="DP45" i="663"/>
  <c r="DP58" i="663"/>
  <c r="DP52" i="663"/>
  <c r="DP54" i="663"/>
  <c r="DP65" i="663"/>
  <c r="DP70" i="663"/>
  <c r="DP43" i="663"/>
  <c r="DP64" i="663"/>
  <c r="DP48" i="663"/>
  <c r="DP67" i="663"/>
  <c r="DP53" i="663"/>
  <c r="DP71" i="663"/>
  <c r="DP51" i="663"/>
  <c r="DP57" i="663"/>
  <c r="DP60" i="663"/>
  <c r="DP47" i="663"/>
  <c r="DP55" i="663"/>
  <c r="DP68" i="663"/>
  <c r="DP56" i="663"/>
  <c r="DP42" i="663"/>
  <c r="DP44" i="663"/>
  <c r="DP63" i="663"/>
  <c r="DP62" i="663"/>
  <c r="DP59" i="663"/>
  <c r="DP46" i="663"/>
  <c r="DP61" i="663"/>
  <c r="DP41" i="663"/>
  <c r="DP80" i="663"/>
  <c r="DP15" i="663"/>
  <c r="DP34" i="663"/>
  <c r="DP159" i="663"/>
  <c r="DP21" i="663"/>
  <c r="DP29" i="663"/>
  <c r="DP10" i="663"/>
  <c r="DP96" i="663"/>
  <c r="DP85" i="663"/>
  <c r="DP108" i="663"/>
  <c r="DP180" i="663"/>
  <c r="DP107" i="663"/>
  <c r="DP181" i="663"/>
  <c r="DP106" i="663"/>
  <c r="DP179" i="663"/>
  <c r="DP178" i="663"/>
  <c r="DP105" i="663"/>
  <c r="DP104" i="663"/>
  <c r="DP177" i="663"/>
  <c r="DP103" i="663"/>
  <c r="DP176" i="663"/>
  <c r="DP175" i="663"/>
  <c r="DP102" i="663"/>
  <c r="DP101" i="663"/>
  <c r="DP174" i="663"/>
  <c r="DP100" i="663"/>
  <c r="DP173" i="663"/>
  <c r="DP172" i="663"/>
  <c r="DP99" i="663"/>
  <c r="DP98" i="663"/>
  <c r="DP171" i="663"/>
  <c r="DP79" i="663"/>
  <c r="DP83" i="663"/>
  <c r="DP37" i="663"/>
  <c r="DP27" i="663"/>
  <c r="DP25" i="663"/>
  <c r="DP95" i="663"/>
  <c r="DP78" i="663"/>
  <c r="DP33" i="663"/>
  <c r="DP39" i="663"/>
  <c r="DP94" i="663"/>
  <c r="DP12" i="663"/>
  <c r="DP170" i="663"/>
  <c r="DP38" i="663"/>
  <c r="DP20" i="663"/>
  <c r="DP168" i="663"/>
  <c r="DP92" i="663"/>
  <c r="DP162" i="663"/>
  <c r="DP165" i="663"/>
  <c r="DP88" i="663"/>
  <c r="DP30" i="663"/>
  <c r="DP36" i="663"/>
  <c r="DP89" i="663"/>
  <c r="DP163" i="663"/>
  <c r="DP97" i="663"/>
  <c r="DP153" i="663"/>
  <c r="DP156" i="663"/>
  <c r="DP155" i="663"/>
  <c r="DP35" i="663"/>
  <c r="DP158" i="663"/>
  <c r="DP14" i="663"/>
  <c r="DP169" i="663"/>
  <c r="DP23" i="663"/>
  <c r="DP32" i="663"/>
  <c r="DP87" i="663"/>
  <c r="DP13" i="663"/>
  <c r="DP151" i="663"/>
  <c r="DP86" i="663"/>
  <c r="DP84" i="663"/>
  <c r="DP28" i="663"/>
  <c r="DP11" i="663"/>
  <c r="DP167" i="663"/>
  <c r="DP16" i="663"/>
  <c r="DP93" i="663"/>
  <c r="DP22" i="663"/>
  <c r="DP19" i="663"/>
  <c r="DP24" i="663"/>
  <c r="DP17" i="663"/>
  <c r="DP157" i="663"/>
  <c r="DP160" i="663"/>
  <c r="DP90" i="663"/>
  <c r="DP91" i="663"/>
  <c r="DP161" i="663"/>
  <c r="DP18" i="663"/>
  <c r="DP82" i="663"/>
  <c r="DP154" i="663"/>
  <c r="DP31" i="663"/>
  <c r="DP152" i="663"/>
  <c r="DP40" i="663"/>
  <c r="DP26" i="663"/>
  <c r="DP81" i="663"/>
  <c r="DP166" i="663"/>
  <c r="DP164" i="663"/>
  <c r="DP213" i="663" l="1"/>
  <c r="DP140" i="663"/>
  <c r="DP72" i="663"/>
  <c r="DP73" i="663" s="1"/>
  <c r="DO214" i="663"/>
  <c r="DL142" i="663"/>
  <c r="DM141" i="663"/>
  <c r="DQ9" i="663"/>
  <c r="DQ71" i="663"/>
  <c r="DQ42" i="663"/>
  <c r="DQ44" i="663"/>
  <c r="DQ50" i="663"/>
  <c r="DQ62" i="663"/>
  <c r="DQ49" i="663"/>
  <c r="DQ70" i="663"/>
  <c r="DQ63" i="663"/>
  <c r="DQ43" i="663"/>
  <c r="DQ56" i="663"/>
  <c r="DQ54" i="663"/>
  <c r="DQ53" i="663"/>
  <c r="DQ45" i="663"/>
  <c r="DQ57" i="663"/>
  <c r="DQ66" i="663"/>
  <c r="DQ48" i="663"/>
  <c r="DQ67" i="663"/>
  <c r="DQ64" i="663"/>
  <c r="DQ68" i="663"/>
  <c r="DQ59" i="663"/>
  <c r="DQ69" i="663"/>
  <c r="DQ58" i="663"/>
  <c r="DQ52" i="663"/>
  <c r="DQ51" i="663"/>
  <c r="DQ60" i="663"/>
  <c r="DQ55" i="663"/>
  <c r="DQ46" i="663"/>
  <c r="DQ47" i="663"/>
  <c r="DQ61" i="663"/>
  <c r="DQ65" i="663"/>
  <c r="DQ41" i="663"/>
  <c r="DQ33" i="663"/>
  <c r="DQ78" i="663"/>
  <c r="DQ24" i="663"/>
  <c r="DQ27" i="663"/>
  <c r="DQ88" i="663"/>
  <c r="DQ83" i="663"/>
  <c r="DQ167" i="663"/>
  <c r="DQ91" i="663"/>
  <c r="DQ19" i="663"/>
  <c r="DQ97" i="663"/>
  <c r="DQ30" i="663"/>
  <c r="DQ87" i="663"/>
  <c r="DQ12" i="663"/>
  <c r="DQ16" i="663"/>
  <c r="DQ39" i="663"/>
  <c r="DQ81" i="663"/>
  <c r="DQ20" i="663"/>
  <c r="DQ23" i="663"/>
  <c r="DQ22" i="663"/>
  <c r="DQ93" i="663"/>
  <c r="DQ168" i="663"/>
  <c r="DQ180" i="663"/>
  <c r="DQ107" i="663"/>
  <c r="DQ108" i="663"/>
  <c r="DQ181" i="663"/>
  <c r="DQ178" i="663"/>
  <c r="DQ179" i="663"/>
  <c r="DQ106" i="663"/>
  <c r="DQ177" i="663"/>
  <c r="DQ105" i="663"/>
  <c r="DQ104" i="663"/>
  <c r="DQ103" i="663"/>
  <c r="DQ176" i="663"/>
  <c r="DQ174" i="663"/>
  <c r="DQ102" i="663"/>
  <c r="DQ175" i="663"/>
  <c r="DQ101" i="663"/>
  <c r="DQ173" i="663"/>
  <c r="DQ100" i="663"/>
  <c r="DQ98" i="663"/>
  <c r="DQ172" i="663"/>
  <c r="DQ171" i="663"/>
  <c r="DQ99" i="663"/>
  <c r="DQ36" i="663"/>
  <c r="DQ85" i="663"/>
  <c r="DQ153" i="663"/>
  <c r="DQ26" i="663"/>
  <c r="DQ159" i="663"/>
  <c r="DQ14" i="663"/>
  <c r="DQ166" i="663"/>
  <c r="DQ165" i="663"/>
  <c r="DQ80" i="663"/>
  <c r="DQ31" i="663"/>
  <c r="DQ15" i="663"/>
  <c r="DQ17" i="663"/>
  <c r="DQ152" i="663"/>
  <c r="DQ169" i="663"/>
  <c r="DQ21" i="663"/>
  <c r="DQ86" i="663"/>
  <c r="DQ28" i="663"/>
  <c r="DQ163" i="663"/>
  <c r="DQ161" i="663"/>
  <c r="DQ29" i="663"/>
  <c r="DQ18" i="663"/>
  <c r="DQ25" i="663"/>
  <c r="DQ96" i="663"/>
  <c r="DQ164" i="663"/>
  <c r="DQ84" i="663"/>
  <c r="DQ92" i="663"/>
  <c r="DQ170" i="663"/>
  <c r="DQ95" i="663"/>
  <c r="DQ40" i="663"/>
  <c r="DQ10" i="663"/>
  <c r="DQ157" i="663"/>
  <c r="DQ82" i="663"/>
  <c r="DQ79" i="663"/>
  <c r="DQ35" i="663"/>
  <c r="DQ160" i="663"/>
  <c r="DQ90" i="663"/>
  <c r="DQ37" i="663"/>
  <c r="DQ13" i="663"/>
  <c r="DQ162" i="663"/>
  <c r="DQ94" i="663"/>
  <c r="DQ32" i="663"/>
  <c r="DQ38" i="663"/>
  <c r="DQ156" i="663"/>
  <c r="DQ158" i="663"/>
  <c r="DQ155" i="663"/>
  <c r="DQ89" i="663"/>
  <c r="DQ154" i="663"/>
  <c r="DQ34" i="663"/>
  <c r="DP74" i="663" l="1"/>
  <c r="DP147" i="663"/>
  <c r="DQ140" i="663"/>
  <c r="DQ151" i="663"/>
  <c r="DQ11" i="663"/>
  <c r="DQ213" i="663" l="1"/>
  <c r="DQ72" i="663"/>
  <c r="DQ73" i="663" s="1"/>
  <c r="DP214" i="663"/>
  <c r="DM142" i="663"/>
  <c r="DN141" i="663"/>
  <c r="DR9" i="663"/>
  <c r="DR60" i="663"/>
  <c r="DR57" i="663"/>
  <c r="DR48" i="663"/>
  <c r="DR69" i="663"/>
  <c r="DR66" i="663"/>
  <c r="DR44" i="663"/>
  <c r="DR55" i="663"/>
  <c r="DR64" i="663"/>
  <c r="DR56" i="663"/>
  <c r="DR47" i="663"/>
  <c r="DR53" i="663"/>
  <c r="DR61" i="663"/>
  <c r="DR58" i="663"/>
  <c r="DR52" i="663"/>
  <c r="DR68" i="663"/>
  <c r="DR49" i="663"/>
  <c r="DR51" i="663"/>
  <c r="DR63" i="663"/>
  <c r="DR62" i="663"/>
  <c r="DR67" i="663"/>
  <c r="DR71" i="663"/>
  <c r="DR46" i="663"/>
  <c r="DR65" i="663"/>
  <c r="DR43" i="663"/>
  <c r="DR54" i="663"/>
  <c r="DR45" i="663"/>
  <c r="DR42" i="663"/>
  <c r="DR59" i="663"/>
  <c r="DR50" i="663"/>
  <c r="DR70" i="663"/>
  <c r="DR41" i="663"/>
  <c r="DR19" i="663"/>
  <c r="DR170" i="663"/>
  <c r="DR15" i="663"/>
  <c r="DR83" i="663"/>
  <c r="DR92" i="663"/>
  <c r="DR34" i="663"/>
  <c r="DR24" i="663"/>
  <c r="DR33" i="663"/>
  <c r="DR18" i="663"/>
  <c r="DR158" i="663"/>
  <c r="DR90" i="663"/>
  <c r="DR25" i="663"/>
  <c r="DR17" i="663"/>
  <c r="DR16" i="663"/>
  <c r="DR108" i="663"/>
  <c r="DR107" i="663"/>
  <c r="DR181" i="663"/>
  <c r="DR180" i="663"/>
  <c r="DR178" i="663"/>
  <c r="DR179" i="663"/>
  <c r="DR106" i="663"/>
  <c r="DR105" i="663"/>
  <c r="DR104" i="663"/>
  <c r="DR177" i="663"/>
  <c r="DR176" i="663"/>
  <c r="DR103" i="663"/>
  <c r="DR101" i="663"/>
  <c r="DR175" i="663"/>
  <c r="DR102" i="663"/>
  <c r="DR173" i="663"/>
  <c r="DR100" i="663"/>
  <c r="DR174" i="663"/>
  <c r="DR98" i="663"/>
  <c r="DR171" i="663"/>
  <c r="DR172" i="663"/>
  <c r="DR99" i="663"/>
  <c r="DR162" i="663"/>
  <c r="DR13" i="663"/>
  <c r="DR26" i="663"/>
  <c r="DR78" i="663"/>
  <c r="DR87" i="663"/>
  <c r="DR95" i="663"/>
  <c r="DR31" i="663"/>
  <c r="DR22" i="663"/>
  <c r="DR23" i="663"/>
  <c r="DR167" i="663"/>
  <c r="DR35" i="663"/>
  <c r="DR10" i="663"/>
  <c r="DR97" i="663"/>
  <c r="DR80" i="663"/>
  <c r="DR81" i="663"/>
  <c r="DR36" i="663"/>
  <c r="DR11" i="663"/>
  <c r="DR154" i="663"/>
  <c r="DR94" i="663"/>
  <c r="DR168" i="663"/>
  <c r="DR165" i="663"/>
  <c r="DR20" i="663"/>
  <c r="DR160" i="663"/>
  <c r="DR40" i="663"/>
  <c r="DR93" i="663"/>
  <c r="DR85" i="663"/>
  <c r="DR161" i="663"/>
  <c r="DR86" i="663"/>
  <c r="DR91" i="663"/>
  <c r="DR159" i="663"/>
  <c r="DR89" i="663"/>
  <c r="DR153" i="663"/>
  <c r="DR37" i="663"/>
  <c r="DR163" i="663"/>
  <c r="DR151" i="663"/>
  <c r="DR155" i="663"/>
  <c r="DR82" i="663"/>
  <c r="DR96" i="663"/>
  <c r="DR156" i="663"/>
  <c r="DR38" i="663"/>
  <c r="DR169" i="663"/>
  <c r="DR164" i="663"/>
  <c r="DR84" i="663"/>
  <c r="DR79" i="663"/>
  <c r="DR39" i="663"/>
  <c r="DR21" i="663"/>
  <c r="DR14" i="663"/>
  <c r="DR12" i="663"/>
  <c r="DR166" i="663"/>
  <c r="DR29" i="663"/>
  <c r="DR27" i="663"/>
  <c r="DR32" i="663"/>
  <c r="DR152" i="663"/>
  <c r="DR88" i="663"/>
  <c r="DR157" i="663"/>
  <c r="DR30" i="663"/>
  <c r="DR28" i="663"/>
  <c r="DQ74" i="663" l="1"/>
  <c r="DQ147" i="663"/>
  <c r="DR213" i="663"/>
  <c r="DR140" i="663"/>
  <c r="DR72" i="663"/>
  <c r="DR73" i="663" s="1"/>
  <c r="DR74" i="663" l="1"/>
  <c r="DR147" i="663"/>
  <c r="DQ214" i="663"/>
  <c r="DN142" i="663"/>
  <c r="DO141" i="663"/>
  <c r="DS9" i="663"/>
  <c r="DS68" i="663"/>
  <c r="DS48" i="663"/>
  <c r="DS45" i="663"/>
  <c r="DS66" i="663"/>
  <c r="DS49" i="663"/>
  <c r="DS53" i="663"/>
  <c r="DS54" i="663"/>
  <c r="DS64" i="663"/>
  <c r="DS55" i="663"/>
  <c r="DS61" i="663"/>
  <c r="DS60" i="663"/>
  <c r="DS43" i="663"/>
  <c r="DS70" i="663"/>
  <c r="DS69" i="663"/>
  <c r="DS51" i="663"/>
  <c r="DS56" i="663"/>
  <c r="DS71" i="663"/>
  <c r="DS57" i="663"/>
  <c r="DS46" i="663"/>
  <c r="DS44" i="663"/>
  <c r="DS62" i="663"/>
  <c r="DS65" i="663"/>
  <c r="DS42" i="663"/>
  <c r="DS63" i="663"/>
  <c r="DS52" i="663"/>
  <c r="DS50" i="663"/>
  <c r="DS47" i="663"/>
  <c r="DS58" i="663"/>
  <c r="DS67" i="663"/>
  <c r="DS59" i="663"/>
  <c r="DS41" i="663"/>
  <c r="DS18" i="663"/>
  <c r="DS33" i="663"/>
  <c r="DS166" i="663"/>
  <c r="DS37" i="663"/>
  <c r="DS34" i="663"/>
  <c r="DS94" i="663"/>
  <c r="DS39" i="663"/>
  <c r="DS85" i="663"/>
  <c r="DS12" i="663"/>
  <c r="DS14" i="663"/>
  <c r="DS89" i="663"/>
  <c r="DS20" i="663"/>
  <c r="DS161" i="663"/>
  <c r="DS38" i="663"/>
  <c r="DS168" i="663"/>
  <c r="DS180" i="663"/>
  <c r="DS181" i="663"/>
  <c r="DS107" i="663"/>
  <c r="DS108" i="663"/>
  <c r="DS178" i="663"/>
  <c r="DS179" i="663"/>
  <c r="DS106" i="663"/>
  <c r="DS177" i="663"/>
  <c r="DS105" i="663"/>
  <c r="DS104" i="663"/>
  <c r="DS103" i="663"/>
  <c r="DS176" i="663"/>
  <c r="DS102" i="663"/>
  <c r="DS175" i="663"/>
  <c r="DS173" i="663"/>
  <c r="DS101" i="663"/>
  <c r="DS100" i="663"/>
  <c r="DS174" i="663"/>
  <c r="DS99" i="663"/>
  <c r="DS171" i="663"/>
  <c r="DS172" i="663"/>
  <c r="DS98" i="663"/>
  <c r="DS93" i="663"/>
  <c r="DS152" i="663"/>
  <c r="DS96" i="663"/>
  <c r="DS40" i="663"/>
  <c r="DS83" i="663"/>
  <c r="DS11" i="663"/>
  <c r="DS153" i="663"/>
  <c r="DS82" i="663"/>
  <c r="DS35" i="663"/>
  <c r="DS97" i="663"/>
  <c r="DS84" i="663"/>
  <c r="DS36" i="663"/>
  <c r="DS24" i="663"/>
  <c r="DS86" i="663"/>
  <c r="DS95" i="663"/>
  <c r="DS27" i="663"/>
  <c r="DS29" i="663"/>
  <c r="DS163" i="663"/>
  <c r="DS87" i="663"/>
  <c r="DS88" i="663"/>
  <c r="DS155" i="663"/>
  <c r="DS17" i="663"/>
  <c r="DS159" i="663"/>
  <c r="DS154" i="663"/>
  <c r="DS31" i="663"/>
  <c r="DS16" i="663"/>
  <c r="DS157" i="663"/>
  <c r="DS15" i="663"/>
  <c r="DS32" i="663"/>
  <c r="DS169" i="663"/>
  <c r="DS156" i="663"/>
  <c r="DS90" i="663"/>
  <c r="DS26" i="663"/>
  <c r="DS80" i="663"/>
  <c r="DS170" i="663"/>
  <c r="DS23" i="663"/>
  <c r="DS92" i="663"/>
  <c r="DS158" i="663"/>
  <c r="DS25" i="663"/>
  <c r="DS28" i="663"/>
  <c r="DS78" i="663"/>
  <c r="DS21" i="663"/>
  <c r="DS30" i="663"/>
  <c r="DS164" i="663"/>
  <c r="DS91" i="663"/>
  <c r="DS81" i="663"/>
  <c r="DS160" i="663"/>
  <c r="DS13" i="663"/>
  <c r="DS22" i="663"/>
  <c r="DS162" i="663"/>
  <c r="DS10" i="663"/>
  <c r="DS19" i="663"/>
  <c r="DS167" i="663"/>
  <c r="DS79" i="663"/>
  <c r="DS165" i="663"/>
  <c r="DS140" i="663" l="1"/>
  <c r="DS72" i="663"/>
  <c r="DS73" i="663" s="1"/>
  <c r="DS151" i="663"/>
  <c r="DS74" i="663" l="1"/>
  <c r="DS147" i="663"/>
  <c r="DS213" i="663"/>
  <c r="DR214" i="663"/>
  <c r="DO142" i="663"/>
  <c r="DP141" i="663"/>
  <c r="DT9" i="663"/>
  <c r="DT55" i="663"/>
  <c r="DT69" i="663"/>
  <c r="DT68" i="663"/>
  <c r="DT51" i="663"/>
  <c r="DT57" i="663"/>
  <c r="DT70" i="663"/>
  <c r="DT65" i="663"/>
  <c r="DT58" i="663"/>
  <c r="DT48" i="663"/>
  <c r="DT46" i="663"/>
  <c r="DT66" i="663"/>
  <c r="DT44" i="663"/>
  <c r="DT62" i="663"/>
  <c r="DT50" i="663"/>
  <c r="DT71" i="663"/>
  <c r="DT60" i="663"/>
  <c r="DT43" i="663"/>
  <c r="DT54" i="663"/>
  <c r="DT59" i="663"/>
  <c r="DT49" i="663"/>
  <c r="DT42" i="663"/>
  <c r="DT64" i="663"/>
  <c r="DT63" i="663"/>
  <c r="DT67" i="663"/>
  <c r="DT56" i="663"/>
  <c r="DT61" i="663"/>
  <c r="DT47" i="663"/>
  <c r="DT45" i="663"/>
  <c r="DT52" i="663"/>
  <c r="DT53" i="663"/>
  <c r="DT41" i="663"/>
  <c r="DT166" i="663"/>
  <c r="DT40" i="663"/>
  <c r="DT18" i="663"/>
  <c r="DT34" i="663"/>
  <c r="DT32" i="663"/>
  <c r="DT19" i="663"/>
  <c r="DT161" i="663"/>
  <c r="DT35" i="663"/>
  <c r="DT165" i="663"/>
  <c r="DT158" i="663"/>
  <c r="DT29" i="663"/>
  <c r="DT93" i="663"/>
  <c r="DT92" i="663"/>
  <c r="DT38" i="663"/>
  <c r="DT24" i="663"/>
  <c r="DT81" i="663"/>
  <c r="DT88" i="663"/>
  <c r="DT167" i="663"/>
  <c r="DT162" i="663"/>
  <c r="DT90" i="663"/>
  <c r="DT169" i="663"/>
  <c r="DT12" i="663"/>
  <c r="DT155" i="663"/>
  <c r="DT159" i="663"/>
  <c r="DT85" i="663"/>
  <c r="DT27" i="663"/>
  <c r="DT11" i="663"/>
  <c r="DT170" i="663"/>
  <c r="DT156" i="663"/>
  <c r="DT94" i="663"/>
  <c r="DT181" i="663"/>
  <c r="DT180" i="663"/>
  <c r="DT108" i="663"/>
  <c r="DT107" i="663"/>
  <c r="DT179" i="663"/>
  <c r="DT106" i="663"/>
  <c r="DT178" i="663"/>
  <c r="DT105" i="663"/>
  <c r="DT177" i="663"/>
  <c r="DT104" i="663"/>
  <c r="DT103" i="663"/>
  <c r="DT176" i="663"/>
  <c r="DT175" i="663"/>
  <c r="DT102" i="663"/>
  <c r="DT100" i="663"/>
  <c r="DT101" i="663"/>
  <c r="DT174" i="663"/>
  <c r="DT173" i="663"/>
  <c r="DT171" i="663"/>
  <c r="DT172" i="663"/>
  <c r="DT98" i="663"/>
  <c r="DT99" i="663"/>
  <c r="DT21" i="663"/>
  <c r="DT28" i="663"/>
  <c r="DT86" i="663"/>
  <c r="DT84" i="663"/>
  <c r="DT26" i="663"/>
  <c r="DT23" i="663"/>
  <c r="DT25" i="663"/>
  <c r="DT83" i="663"/>
  <c r="DT31" i="663"/>
  <c r="DT87" i="663"/>
  <c r="DT17" i="663"/>
  <c r="DT16" i="663"/>
  <c r="DT15" i="663"/>
  <c r="DT154" i="663"/>
  <c r="DT168" i="663"/>
  <c r="DT33" i="663"/>
  <c r="DT39" i="663"/>
  <c r="DT36" i="663"/>
  <c r="DT152" i="663"/>
  <c r="DT30" i="663"/>
  <c r="DT10" i="663"/>
  <c r="DT164" i="663"/>
  <c r="DT163" i="663"/>
  <c r="DT97" i="663"/>
  <c r="DT22" i="663"/>
  <c r="DT13" i="663"/>
  <c r="DT153" i="663"/>
  <c r="DT14" i="663"/>
  <c r="DT157" i="663"/>
  <c r="DT160" i="663"/>
  <c r="DT82" i="663"/>
  <c r="DT78" i="663"/>
  <c r="DT79" i="663"/>
  <c r="DT95" i="663"/>
  <c r="DT89" i="663"/>
  <c r="DT96" i="663"/>
  <c r="DT37" i="663"/>
  <c r="DT80" i="663"/>
  <c r="DT91" i="663"/>
  <c r="DT20" i="663"/>
  <c r="DT140" i="663" l="1"/>
  <c r="DT72" i="663"/>
  <c r="DT73" i="663" s="1"/>
  <c r="DT147" i="663" s="1"/>
  <c r="DT151" i="663"/>
  <c r="DT213" i="663" l="1"/>
  <c r="DT74" i="663"/>
  <c r="DS214" i="663" l="1"/>
  <c r="DP142" i="663"/>
  <c r="DQ141" i="663"/>
  <c r="DU9" i="663"/>
  <c r="DU45" i="663"/>
  <c r="DU65" i="663"/>
  <c r="DU51" i="663"/>
  <c r="DU43" i="663"/>
  <c r="DU71" i="663"/>
  <c r="DU57" i="663"/>
  <c r="DU56" i="663"/>
  <c r="DU68" i="663"/>
  <c r="DU52" i="663"/>
  <c r="DU50" i="663"/>
  <c r="DU54" i="663"/>
  <c r="DU64" i="663"/>
  <c r="DU59" i="663"/>
  <c r="DU62" i="663"/>
  <c r="DU44" i="663"/>
  <c r="DU63" i="663"/>
  <c r="DU69" i="663"/>
  <c r="DU58" i="663"/>
  <c r="DU53" i="663"/>
  <c r="DU49" i="663"/>
  <c r="DU61" i="663"/>
  <c r="DU55" i="663"/>
  <c r="DU70" i="663"/>
  <c r="DU48" i="663"/>
  <c r="DU46" i="663"/>
  <c r="DU42" i="663"/>
  <c r="DU47" i="663"/>
  <c r="DU60" i="663"/>
  <c r="DU66" i="663"/>
  <c r="DU67" i="663"/>
  <c r="DU41" i="663"/>
  <c r="DU19" i="663"/>
  <c r="DU84" i="663"/>
  <c r="DU17" i="663"/>
  <c r="DU34" i="663"/>
  <c r="DU82" i="663"/>
  <c r="DU79" i="663"/>
  <c r="DU96" i="663"/>
  <c r="DU155" i="663"/>
  <c r="DU87" i="663"/>
  <c r="DU40" i="663"/>
  <c r="DU31" i="663"/>
  <c r="DU32" i="663"/>
  <c r="DU30" i="663"/>
  <c r="DU14" i="663"/>
  <c r="DU16" i="663"/>
  <c r="DU35" i="663"/>
  <c r="DU25" i="663"/>
  <c r="DU153" i="663"/>
  <c r="DU26" i="663"/>
  <c r="DU27" i="663"/>
  <c r="DU28" i="663"/>
  <c r="DU161" i="663"/>
  <c r="DU180" i="663"/>
  <c r="DU108" i="663"/>
  <c r="DU181" i="663"/>
  <c r="DU107" i="663"/>
  <c r="DU178" i="663"/>
  <c r="DU179" i="663"/>
  <c r="DU106" i="663"/>
  <c r="DU105" i="663"/>
  <c r="DU104" i="663"/>
  <c r="DU177" i="663"/>
  <c r="DU103" i="663"/>
  <c r="DU176" i="663"/>
  <c r="DU102" i="663"/>
  <c r="DU175" i="663"/>
  <c r="DU173" i="663"/>
  <c r="DU174" i="663"/>
  <c r="DU100" i="663"/>
  <c r="DU101" i="663"/>
  <c r="DU99" i="663"/>
  <c r="DU98" i="663"/>
  <c r="DU172" i="663"/>
  <c r="DU171" i="663"/>
  <c r="DU152" i="663"/>
  <c r="DU93" i="663"/>
  <c r="DU78" i="663"/>
  <c r="DU83" i="663"/>
  <c r="DU12" i="663"/>
  <c r="DU38" i="663"/>
  <c r="DU36" i="663"/>
  <c r="DU151" i="663"/>
  <c r="DU37" i="663"/>
  <c r="DU23" i="663"/>
  <c r="DU159" i="663"/>
  <c r="DU91" i="663"/>
  <c r="DU167" i="663"/>
  <c r="DU162" i="663"/>
  <c r="DU10" i="663"/>
  <c r="DU22" i="663"/>
  <c r="DU160" i="663"/>
  <c r="DU89" i="663"/>
  <c r="DU18" i="663"/>
  <c r="DU165" i="663"/>
  <c r="DU154" i="663"/>
  <c r="DU39" i="663"/>
  <c r="DU24" i="663"/>
  <c r="DU163" i="663"/>
  <c r="DU20" i="663"/>
  <c r="DU88" i="663"/>
  <c r="DU81" i="663"/>
  <c r="DU158" i="663"/>
  <c r="DU164" i="663"/>
  <c r="DU157" i="663"/>
  <c r="DU169" i="663"/>
  <c r="DU33" i="663"/>
  <c r="DU90" i="663"/>
  <c r="DU92" i="663"/>
  <c r="DU21" i="663"/>
  <c r="DU13" i="663"/>
  <c r="DU97" i="663"/>
  <c r="DU85" i="663"/>
  <c r="DU168" i="663"/>
  <c r="DU94" i="663"/>
  <c r="DU15" i="663"/>
  <c r="DU86" i="663"/>
  <c r="DU80" i="663"/>
  <c r="DU170" i="663"/>
  <c r="DU29" i="663"/>
  <c r="DU95" i="663"/>
  <c r="DU11" i="663"/>
  <c r="DU156" i="663"/>
  <c r="DU166" i="663"/>
  <c r="DU213" i="663" l="1"/>
  <c r="DU140" i="663"/>
  <c r="DU72" i="663"/>
  <c r="DU73" i="663" s="1"/>
  <c r="DU74" i="663" l="1"/>
  <c r="DU147" i="663"/>
  <c r="DT214" i="663"/>
  <c r="DQ142" i="663"/>
  <c r="DR141" i="663"/>
  <c r="DV9" i="663"/>
  <c r="DV61" i="663"/>
  <c r="DV59" i="663"/>
  <c r="DV54" i="663"/>
  <c r="DV51" i="663"/>
  <c r="DV49" i="663"/>
  <c r="DV43" i="663"/>
  <c r="DV53" i="663"/>
  <c r="DV60" i="663"/>
  <c r="DV71" i="663"/>
  <c r="DV63" i="663"/>
  <c r="DV58" i="663"/>
  <c r="DV42" i="663"/>
  <c r="DV52" i="663"/>
  <c r="DV56" i="663"/>
  <c r="DV44" i="663"/>
  <c r="DV67" i="663"/>
  <c r="DV69" i="663"/>
  <c r="DV48" i="663"/>
  <c r="DV45" i="663"/>
  <c r="DV57" i="663"/>
  <c r="DV66" i="663"/>
  <c r="DV55" i="663"/>
  <c r="DV47" i="663"/>
  <c r="DV46" i="663"/>
  <c r="DV64" i="663"/>
  <c r="DV50" i="663"/>
  <c r="DV68" i="663"/>
  <c r="DV65" i="663"/>
  <c r="DV70" i="663"/>
  <c r="DV62" i="663"/>
  <c r="DV41" i="663"/>
  <c r="DV97" i="663"/>
  <c r="DV163" i="663"/>
  <c r="DV13" i="663"/>
  <c r="DV157" i="663"/>
  <c r="DV29" i="663"/>
  <c r="DV153" i="663"/>
  <c r="DV164" i="663"/>
  <c r="DV155" i="663"/>
  <c r="DV34" i="663"/>
  <c r="DV161" i="663"/>
  <c r="DV94" i="663"/>
  <c r="DV18" i="663"/>
  <c r="DV168" i="663"/>
  <c r="DV162" i="663"/>
  <c r="DV80" i="663"/>
  <c r="DV27" i="663"/>
  <c r="DV159" i="663"/>
  <c r="DV32" i="663"/>
  <c r="DV28" i="663"/>
  <c r="DV21" i="663"/>
  <c r="DV16" i="663"/>
  <c r="DV169" i="663"/>
  <c r="DV156" i="663"/>
  <c r="DV11" i="663"/>
  <c r="DV160" i="663"/>
  <c r="DV158" i="663"/>
  <c r="DV93" i="663"/>
  <c r="DV84" i="663"/>
  <c r="DV39" i="663"/>
  <c r="DV95" i="663"/>
  <c r="DV40" i="663"/>
  <c r="DV96" i="663"/>
  <c r="DV38" i="663"/>
  <c r="DV31" i="663"/>
  <c r="DV108" i="663"/>
  <c r="DV107" i="663"/>
  <c r="DV181" i="663"/>
  <c r="DV180" i="663"/>
  <c r="DV179" i="663"/>
  <c r="DV106" i="663"/>
  <c r="DV178" i="663"/>
  <c r="DV104" i="663"/>
  <c r="DV177" i="663"/>
  <c r="DV105" i="663"/>
  <c r="DV176" i="663"/>
  <c r="DV103" i="663"/>
  <c r="DV175" i="663"/>
  <c r="DV173" i="663"/>
  <c r="DV102" i="663"/>
  <c r="DV100" i="663"/>
  <c r="DV101" i="663"/>
  <c r="DV174" i="663"/>
  <c r="DV98" i="663"/>
  <c r="DV99" i="663"/>
  <c r="DV172" i="663"/>
  <c r="DV171" i="663"/>
  <c r="DV35" i="663"/>
  <c r="DV88" i="663"/>
  <c r="DV85" i="663"/>
  <c r="DV33" i="663"/>
  <c r="DV152" i="663"/>
  <c r="DV89" i="663"/>
  <c r="DV37" i="663"/>
  <c r="DV23" i="663"/>
  <c r="DV154" i="663"/>
  <c r="DV26" i="663"/>
  <c r="DV24" i="663"/>
  <c r="DV165" i="663"/>
  <c r="DV10" i="663"/>
  <c r="DV25" i="663"/>
  <c r="DV19" i="663"/>
  <c r="DV17" i="663"/>
  <c r="DV167" i="663"/>
  <c r="DV83" i="663"/>
  <c r="DV79" i="663"/>
  <c r="DV15" i="663"/>
  <c r="DV91" i="663"/>
  <c r="DV87" i="663"/>
  <c r="DV81" i="663"/>
  <c r="DV92" i="663"/>
  <c r="DV90" i="663"/>
  <c r="DV20" i="663"/>
  <c r="DV170" i="663"/>
  <c r="DV12" i="663"/>
  <c r="DV22" i="663"/>
  <c r="DV36" i="663"/>
  <c r="DV166" i="663"/>
  <c r="DV78" i="663"/>
  <c r="DV14" i="663"/>
  <c r="DV30" i="663"/>
  <c r="DV82" i="663"/>
  <c r="DV86" i="663"/>
  <c r="DV140" i="663" l="1"/>
  <c r="DV72" i="663"/>
  <c r="DV73" i="663" s="1"/>
  <c r="DV151" i="663"/>
  <c r="DV74" i="663" l="1"/>
  <c r="DV147" i="663"/>
  <c r="DV213" i="663"/>
  <c r="DU214" i="663"/>
  <c r="DR142" i="663"/>
  <c r="DS141" i="663"/>
  <c r="DW9" i="663"/>
  <c r="DW61" i="663"/>
  <c r="DW52" i="663"/>
  <c r="DW51" i="663"/>
  <c r="DW53" i="663"/>
  <c r="DW58" i="663"/>
  <c r="DW42" i="663"/>
  <c r="DW43" i="663"/>
  <c r="DW66" i="663"/>
  <c r="DW62" i="663"/>
  <c r="DW46" i="663"/>
  <c r="DW69" i="663"/>
  <c r="DW47" i="663"/>
  <c r="DW48" i="663"/>
  <c r="DW60" i="663"/>
  <c r="DW54" i="663"/>
  <c r="DW71" i="663"/>
  <c r="DW44" i="663"/>
  <c r="DW57" i="663"/>
  <c r="DW45" i="663"/>
  <c r="DW55" i="663"/>
  <c r="DW50" i="663"/>
  <c r="DW49" i="663"/>
  <c r="DW63" i="663"/>
  <c r="DW56" i="663"/>
  <c r="DW65" i="663"/>
  <c r="DW67" i="663"/>
  <c r="DW70" i="663"/>
  <c r="DW68" i="663"/>
  <c r="DW64" i="663"/>
  <c r="DW59" i="663"/>
  <c r="DW41" i="663"/>
  <c r="DW86" i="663"/>
  <c r="DW24" i="663"/>
  <c r="DW27" i="663"/>
  <c r="DW156" i="663"/>
  <c r="DW160" i="663"/>
  <c r="DW152" i="663"/>
  <c r="DW29" i="663"/>
  <c r="DW157" i="663"/>
  <c r="DW20" i="663"/>
  <c r="DW153" i="663"/>
  <c r="DW159" i="663"/>
  <c r="DW10" i="663"/>
  <c r="DW94" i="663"/>
  <c r="DW22" i="663"/>
  <c r="DW35" i="663"/>
  <c r="DW23" i="663"/>
  <c r="DW81" i="663"/>
  <c r="DW28" i="663"/>
  <c r="DW107" i="663"/>
  <c r="DW108" i="663"/>
  <c r="DW181" i="663"/>
  <c r="DW180" i="663"/>
  <c r="DW178" i="663"/>
  <c r="DW179" i="663"/>
  <c r="DW106" i="663"/>
  <c r="DW105" i="663"/>
  <c r="DW177" i="663"/>
  <c r="DW104" i="663"/>
  <c r="DW176" i="663"/>
  <c r="DW103" i="663"/>
  <c r="DW102" i="663"/>
  <c r="DW175" i="663"/>
  <c r="DW173" i="663"/>
  <c r="DW101" i="663"/>
  <c r="DW100" i="663"/>
  <c r="DW174" i="663"/>
  <c r="DW172" i="663"/>
  <c r="DW99" i="663"/>
  <c r="DW171" i="663"/>
  <c r="DW98" i="663"/>
  <c r="DW162" i="663"/>
  <c r="DW166" i="663"/>
  <c r="DW40" i="663"/>
  <c r="DW21" i="663"/>
  <c r="DW83" i="663"/>
  <c r="DW169" i="663"/>
  <c r="DW91" i="663"/>
  <c r="DW82" i="663"/>
  <c r="DW15" i="663"/>
  <c r="DW163" i="663"/>
  <c r="DW93" i="663"/>
  <c r="DW31" i="663"/>
  <c r="DW38" i="663"/>
  <c r="DW87" i="663"/>
  <c r="DW13" i="663"/>
  <c r="DW155" i="663"/>
  <c r="DW18" i="663"/>
  <c r="DW154" i="663"/>
  <c r="DW36" i="663"/>
  <c r="DW16" i="663"/>
  <c r="DW97" i="663"/>
  <c r="DW170" i="663"/>
  <c r="DW37" i="663"/>
  <c r="DW17" i="663"/>
  <c r="DW167" i="663"/>
  <c r="DW39" i="663"/>
  <c r="DW19" i="663"/>
  <c r="DW78" i="663"/>
  <c r="DW25" i="663"/>
  <c r="DW90" i="663"/>
  <c r="DW165" i="663"/>
  <c r="DW84" i="663"/>
  <c r="DW158" i="663"/>
  <c r="DW89" i="663"/>
  <c r="DW168" i="663"/>
  <c r="DW34" i="663"/>
  <c r="DW26" i="663"/>
  <c r="DW32" i="663"/>
  <c r="DW30" i="663"/>
  <c r="DW164" i="663"/>
  <c r="DW95" i="663"/>
  <c r="DW79" i="663"/>
  <c r="DW96" i="663"/>
  <c r="DW85" i="663"/>
  <c r="DW80" i="663"/>
  <c r="DW92" i="663"/>
  <c r="DW33" i="663"/>
  <c r="DW14" i="663"/>
  <c r="DW151" i="663"/>
  <c r="DW12" i="663"/>
  <c r="DW88" i="663"/>
  <c r="DW161" i="663"/>
  <c r="DW213" i="663" l="1"/>
  <c r="DW140" i="663"/>
  <c r="DW11" i="663"/>
  <c r="DW72" i="663" l="1"/>
  <c r="DW73" i="663" s="1"/>
  <c r="DV214" i="663"/>
  <c r="DS142" i="663"/>
  <c r="DT141" i="663"/>
  <c r="DW74" i="663" l="1"/>
  <c r="DW147" i="663"/>
  <c r="DW214" i="663"/>
  <c r="DT142" i="663"/>
  <c r="DU141" i="663"/>
  <c r="DU142" i="663" l="1"/>
  <c r="DV141" i="663"/>
  <c r="DV142" i="663" l="1"/>
  <c r="DW141" i="663"/>
  <c r="DW142" i="6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Norihito Kato (加藤 紀人)</author>
  </authors>
  <commentList>
    <comment ref="C35" authorId="0" shapeId="0" xr:uid="{00000000-0006-0000-0500-000001000000}">
      <text>
        <r>
          <rPr>
            <b/>
            <sz val="9"/>
            <color indexed="81"/>
            <rFont val="ＭＳ Ｐゴシック"/>
            <family val="3"/>
            <charset val="128"/>
          </rPr>
          <t>Norihito Kato (加藤 紀人):</t>
        </r>
        <r>
          <rPr>
            <sz val="9"/>
            <color indexed="81"/>
            <rFont val="ＭＳ Ｐゴシック"/>
            <family val="3"/>
            <charset val="128"/>
          </rPr>
          <t xml:space="preserve">
大項目名に反角スペースが入るのもNG</t>
        </r>
      </text>
    </comment>
  </commentList>
</comments>
</file>

<file path=xl/sharedStrings.xml><?xml version="1.0" encoding="utf-8"?>
<sst xmlns="http://schemas.openxmlformats.org/spreadsheetml/2006/main" count="646" uniqueCount="312">
  <si>
    <t>来歴記事</t>
    <phoneticPr fontId="10"/>
  </si>
  <si>
    <t>改</t>
    <rPh sb="0" eb="1">
      <t>カイ</t>
    </rPh>
    <phoneticPr fontId="10"/>
  </si>
  <si>
    <t>RVS</t>
    <phoneticPr fontId="10"/>
  </si>
  <si>
    <t>日付</t>
    <rPh sb="0" eb="2">
      <t>ヒヅケ</t>
    </rPh>
    <phoneticPr fontId="10"/>
  </si>
  <si>
    <t>認可</t>
    <phoneticPr fontId="10"/>
  </si>
  <si>
    <t>日付</t>
    <phoneticPr fontId="10"/>
  </si>
  <si>
    <t>照査</t>
    <phoneticPr fontId="10"/>
  </si>
  <si>
    <t>日付</t>
    <phoneticPr fontId="10"/>
  </si>
  <si>
    <t>担当</t>
    <phoneticPr fontId="10"/>
  </si>
  <si>
    <t>日付</t>
    <phoneticPr fontId="10"/>
  </si>
  <si>
    <t>照査2</t>
    <phoneticPr fontId="10"/>
  </si>
  <si>
    <t>担当2</t>
    <phoneticPr fontId="10"/>
  </si>
  <si>
    <t>理由・内容・改訂個所</t>
    <phoneticPr fontId="10"/>
  </si>
  <si>
    <t>試験項目</t>
    <rPh sb="0" eb="2">
      <t>シケン</t>
    </rPh>
    <rPh sb="2" eb="4">
      <t>コウモク</t>
    </rPh>
    <phoneticPr fontId="10"/>
  </si>
  <si>
    <t>総数</t>
    <rPh sb="0" eb="2">
      <t>ソウスウ</t>
    </rPh>
    <phoneticPr fontId="10"/>
  </si>
  <si>
    <t>No.</t>
    <phoneticPr fontId="10"/>
  </si>
  <si>
    <t>終了実績</t>
    <rPh sb="0" eb="2">
      <t>シュウリョウ</t>
    </rPh>
    <rPh sb="2" eb="4">
      <t>ジッセキ</t>
    </rPh>
    <phoneticPr fontId="10"/>
  </si>
  <si>
    <t>終了実績(最遅)</t>
    <rPh sb="0" eb="2">
      <t>シュウリョウ</t>
    </rPh>
    <rPh sb="2" eb="4">
      <t>ジッセキ</t>
    </rPh>
    <rPh sb="5" eb="6">
      <t>モット</t>
    </rPh>
    <rPh sb="6" eb="7">
      <t>オソ</t>
    </rPh>
    <phoneticPr fontId="10"/>
  </si>
  <si>
    <t>担当</t>
    <rPh sb="0" eb="2">
      <t>タントウ</t>
    </rPh>
    <phoneticPr fontId="10"/>
  </si>
  <si>
    <t>結果</t>
    <rPh sb="0" eb="2">
      <t>ケッカ</t>
    </rPh>
    <phoneticPr fontId="10"/>
  </si>
  <si>
    <t>実施予定(最早)</t>
    <rPh sb="0" eb="2">
      <t>ジッシ</t>
    </rPh>
    <rPh sb="2" eb="4">
      <t>ヨテイ</t>
    </rPh>
    <rPh sb="5" eb="7">
      <t>モハヤ</t>
    </rPh>
    <phoneticPr fontId="10"/>
  </si>
  <si>
    <t>実施予定</t>
    <rPh sb="0" eb="2">
      <t>ジッシ</t>
    </rPh>
    <rPh sb="2" eb="4">
      <t>ヨテイ</t>
    </rPh>
    <phoneticPr fontId="10"/>
  </si>
  <si>
    <t>は自動計算セルです</t>
    <phoneticPr fontId="10"/>
  </si>
  <si>
    <t>再試験</t>
    <rPh sb="0" eb="3">
      <t>サイシケン</t>
    </rPh>
    <phoneticPr fontId="10"/>
  </si>
  <si>
    <t>通常試験</t>
    <rPh sb="0" eb="2">
      <t>ツウジョウ</t>
    </rPh>
    <rPh sb="2" eb="4">
      <t>シケン</t>
    </rPh>
    <phoneticPr fontId="10"/>
  </si>
  <si>
    <t>備考</t>
    <rPh sb="0" eb="2">
      <t>ビコウ</t>
    </rPh>
    <phoneticPr fontId="10"/>
  </si>
  <si>
    <t>通常試験完了数</t>
    <rPh sb="0" eb="2">
      <t>ツウジョウ</t>
    </rPh>
    <rPh sb="2" eb="4">
      <t>シケン</t>
    </rPh>
    <rPh sb="4" eb="6">
      <t>カンリョウ</t>
    </rPh>
    <rPh sb="6" eb="7">
      <t>スウ</t>
    </rPh>
    <phoneticPr fontId="10"/>
  </si>
  <si>
    <t>再試験完了数</t>
    <rPh sb="0" eb="1">
      <t>サイ</t>
    </rPh>
    <rPh sb="1" eb="3">
      <t>シケン</t>
    </rPh>
    <rPh sb="3" eb="5">
      <t>カンリョウ</t>
    </rPh>
    <rPh sb="5" eb="6">
      <t>スウ</t>
    </rPh>
    <phoneticPr fontId="10"/>
  </si>
  <si>
    <t>集計</t>
    <rPh sb="0" eb="2">
      <t>シュウケイ</t>
    </rPh>
    <phoneticPr fontId="10"/>
  </si>
  <si>
    <t>着手予定(最早)</t>
    <rPh sb="0" eb="2">
      <t>チャクシュ</t>
    </rPh>
    <rPh sb="2" eb="4">
      <t>ヨテイ</t>
    </rPh>
    <rPh sb="5" eb="6">
      <t>モット</t>
    </rPh>
    <rPh sb="6" eb="7">
      <t>ハヤ</t>
    </rPh>
    <phoneticPr fontId="10"/>
  </si>
  <si>
    <t>着手実績(最早)</t>
    <rPh sb="0" eb="2">
      <t>チャクシュ</t>
    </rPh>
    <rPh sb="2" eb="4">
      <t>ジッセキ</t>
    </rPh>
    <rPh sb="5" eb="6">
      <t>モット</t>
    </rPh>
    <rPh sb="6" eb="7">
      <t>ハヤ</t>
    </rPh>
    <phoneticPr fontId="10"/>
  </si>
  <si>
    <t>終了予定(最遅)</t>
    <rPh sb="0" eb="2">
      <t>シュウリョウ</t>
    </rPh>
    <rPh sb="2" eb="4">
      <t>ヨテイ</t>
    </rPh>
    <rPh sb="5" eb="6">
      <t>サイ</t>
    </rPh>
    <rPh sb="6" eb="7">
      <t>オソ</t>
    </rPh>
    <phoneticPr fontId="10"/>
  </si>
  <si>
    <t>試験ステータス</t>
    <rPh sb="0" eb="2">
      <t>シケン</t>
    </rPh>
    <phoneticPr fontId="10"/>
  </si>
  <si>
    <t>日程</t>
    <rPh sb="0" eb="2">
      <t>ニッテイ</t>
    </rPh>
    <phoneticPr fontId="10"/>
  </si>
  <si>
    <t>試験項目数</t>
    <rPh sb="0" eb="2">
      <t>シケン</t>
    </rPh>
    <rPh sb="2" eb="5">
      <t>コウモクスウ</t>
    </rPh>
    <phoneticPr fontId="10"/>
  </si>
  <si>
    <t>大項目（シナリオ）</t>
    <rPh sb="0" eb="3">
      <t>ダイコウモク</t>
    </rPh>
    <phoneticPr fontId="10"/>
  </si>
  <si>
    <t>中項目（ケース）</t>
    <rPh sb="0" eb="1">
      <t>チュウ</t>
    </rPh>
    <rPh sb="1" eb="3">
      <t>コウモク</t>
    </rPh>
    <phoneticPr fontId="10"/>
  </si>
  <si>
    <t>着手予定</t>
    <rPh sb="0" eb="2">
      <t>チャクシュ</t>
    </rPh>
    <rPh sb="2" eb="4">
      <t>ヨテイ</t>
    </rPh>
    <phoneticPr fontId="10"/>
  </si>
  <si>
    <t>着手実績</t>
    <rPh sb="0" eb="2">
      <t>チャクシュ</t>
    </rPh>
    <rPh sb="2" eb="4">
      <t>ジッセキ</t>
    </rPh>
    <phoneticPr fontId="10"/>
  </si>
  <si>
    <t>終了予定</t>
    <rPh sb="0" eb="2">
      <t>シュウリョウ</t>
    </rPh>
    <rPh sb="2" eb="4">
      <t>ヨテイ</t>
    </rPh>
    <phoneticPr fontId="10"/>
  </si>
  <si>
    <t>中項目(ケース)</t>
    <rPh sb="0" eb="1">
      <t>チュウ</t>
    </rPh>
    <rPh sb="1" eb="3">
      <t>コウモク</t>
    </rPh>
    <phoneticPr fontId="10"/>
  </si>
  <si>
    <t>バージョン</t>
    <phoneticPr fontId="10"/>
  </si>
  <si>
    <t>処理票No.</t>
    <rPh sb="0" eb="2">
      <t>ショリ</t>
    </rPh>
    <rPh sb="2" eb="3">
      <t>ヒョウ</t>
    </rPh>
    <phoneticPr fontId="10"/>
  </si>
  <si>
    <t>■シート説明</t>
    <rPh sb="4" eb="6">
      <t>セツメイ</t>
    </rPh>
    <phoneticPr fontId="10"/>
  </si>
  <si>
    <t>【大項目名シート】</t>
    <rPh sb="1" eb="4">
      <t>ダイコウモク</t>
    </rPh>
    <rPh sb="4" eb="5">
      <t>メイ</t>
    </rPh>
    <phoneticPr fontId="10"/>
  </si>
  <si>
    <t>色のセルは、数式が設定されている自動入力セルのため値の入力はしないで下さい。</t>
    <rPh sb="0" eb="1">
      <t>イロ</t>
    </rPh>
    <rPh sb="6" eb="8">
      <t>スウシキ</t>
    </rPh>
    <rPh sb="9" eb="11">
      <t>セッテイ</t>
    </rPh>
    <rPh sb="16" eb="18">
      <t>ジドウ</t>
    </rPh>
    <rPh sb="18" eb="20">
      <t>ニュウリョク</t>
    </rPh>
    <rPh sb="25" eb="26">
      <t>アタイ</t>
    </rPh>
    <rPh sb="27" eb="29">
      <t>ニュウリョク</t>
    </rPh>
    <rPh sb="34" eb="35">
      <t>クダ</t>
    </rPh>
    <phoneticPr fontId="10"/>
  </si>
  <si>
    <t>■項目作成手順</t>
    <rPh sb="1" eb="3">
      <t>コウモク</t>
    </rPh>
    <rPh sb="3" eb="5">
      <t>サクセイ</t>
    </rPh>
    <rPh sb="5" eb="7">
      <t>テジュン</t>
    </rPh>
    <phoneticPr fontId="10"/>
  </si>
  <si>
    <t>シート名命名規則：　</t>
    <rPh sb="3" eb="4">
      <t>メイ</t>
    </rPh>
    <rPh sb="4" eb="6">
      <t>メイメイ</t>
    </rPh>
    <rPh sb="6" eb="8">
      <t>キソク</t>
    </rPh>
    <phoneticPr fontId="10"/>
  </si>
  <si>
    <t>大項目番号＋「.」＋大項目名</t>
    <rPh sb="0" eb="3">
      <t>ダイコウモク</t>
    </rPh>
    <rPh sb="3" eb="5">
      <t>バンゴウ</t>
    </rPh>
    <rPh sb="10" eb="13">
      <t>ダイコウモク</t>
    </rPh>
    <rPh sb="13" eb="14">
      <t>メイ</t>
    </rPh>
    <phoneticPr fontId="10"/>
  </si>
  <si>
    <t>（例）</t>
    <rPh sb="1" eb="2">
      <t>レイ</t>
    </rPh>
    <phoneticPr fontId="10"/>
  </si>
  <si>
    <t>大項目名が「大項目A」の場合、シート名は「1.大項目名A」となります。</t>
    <rPh sb="0" eb="3">
      <t>ダイコウモク</t>
    </rPh>
    <rPh sb="3" eb="4">
      <t>メイ</t>
    </rPh>
    <rPh sb="6" eb="9">
      <t>ダイコウモク</t>
    </rPh>
    <rPh sb="12" eb="14">
      <t>バアイ</t>
    </rPh>
    <rPh sb="18" eb="19">
      <t>メイ</t>
    </rPh>
    <rPh sb="23" eb="26">
      <t>ダイコウモク</t>
    </rPh>
    <rPh sb="26" eb="27">
      <t>メイ</t>
    </rPh>
    <phoneticPr fontId="10"/>
  </si>
  <si>
    <t>※左上隅のシート名は自動表示されます。</t>
    <rPh sb="1" eb="2">
      <t>ヒダリ</t>
    </rPh>
    <rPh sb="2" eb="3">
      <t>ウエ</t>
    </rPh>
    <rPh sb="3" eb="4">
      <t>スミ</t>
    </rPh>
    <rPh sb="8" eb="9">
      <t>メイ</t>
    </rPh>
    <rPh sb="10" eb="12">
      <t>ジドウ</t>
    </rPh>
    <rPh sb="12" eb="14">
      <t>ヒョウジ</t>
    </rPh>
    <phoneticPr fontId="10"/>
  </si>
  <si>
    <t>２．中項目を作成する</t>
    <rPh sb="2" eb="3">
      <t>チュウ</t>
    </rPh>
    <rPh sb="3" eb="5">
      <t>コウモク</t>
    </rPh>
    <rPh sb="6" eb="8">
      <t>サクセイ</t>
    </rPh>
    <phoneticPr fontId="10"/>
  </si>
  <si>
    <t>※中項目No.は自動採番されます。</t>
    <rPh sb="1" eb="2">
      <t>チュウ</t>
    </rPh>
    <rPh sb="2" eb="4">
      <t>コウモク</t>
    </rPh>
    <rPh sb="8" eb="10">
      <t>ジドウ</t>
    </rPh>
    <rPh sb="10" eb="11">
      <t>サイ</t>
    </rPh>
    <rPh sb="11" eb="12">
      <t>バン</t>
    </rPh>
    <phoneticPr fontId="10"/>
  </si>
  <si>
    <t>★途中行を削除する場合</t>
    <rPh sb="1" eb="3">
      <t>トチュウ</t>
    </rPh>
    <rPh sb="3" eb="4">
      <t>ギョウ</t>
    </rPh>
    <rPh sb="5" eb="7">
      <t>サクジョ</t>
    </rPh>
    <rPh sb="9" eb="11">
      <t>バアイ</t>
    </rPh>
    <phoneticPr fontId="10"/>
  </si>
  <si>
    <t>①任意の行を削除します</t>
    <rPh sb="1" eb="3">
      <t>ニンイ</t>
    </rPh>
    <rPh sb="4" eb="5">
      <t>ギョウ</t>
    </rPh>
    <rPh sb="6" eb="8">
      <t>サクジョ</t>
    </rPh>
    <phoneticPr fontId="10"/>
  </si>
  <si>
    <t>（削除前）</t>
    <rPh sb="1" eb="3">
      <t>サクジョ</t>
    </rPh>
    <rPh sb="3" eb="4">
      <t>マエ</t>
    </rPh>
    <phoneticPr fontId="10"/>
  </si>
  <si>
    <t>（削除後）</t>
    <rPh sb="1" eb="3">
      <t>サクジョ</t>
    </rPh>
    <rPh sb="3" eb="4">
      <t>ゴ</t>
    </rPh>
    <phoneticPr fontId="10"/>
  </si>
  <si>
    <t>※No.の数式が壊れるため、#REF!表示となります。</t>
    <rPh sb="5" eb="7">
      <t>スウシキ</t>
    </rPh>
    <rPh sb="8" eb="9">
      <t>コワ</t>
    </rPh>
    <rPh sb="19" eb="21">
      <t>ヒョウジ</t>
    </rPh>
    <phoneticPr fontId="10"/>
  </si>
  <si>
    <t>②数式を直すため、No.について#REF!表示の一つ上のセルをコピーします</t>
    <rPh sb="1" eb="3">
      <t>スウシキ</t>
    </rPh>
    <rPh sb="4" eb="5">
      <t>ナオ</t>
    </rPh>
    <rPh sb="21" eb="23">
      <t>ヒョウジ</t>
    </rPh>
    <rPh sb="24" eb="25">
      <t>ヒト</t>
    </rPh>
    <rPh sb="26" eb="27">
      <t>ウエ</t>
    </rPh>
    <phoneticPr fontId="10"/>
  </si>
  <si>
    <t>（コピー前）</t>
    <rPh sb="4" eb="5">
      <t>マエ</t>
    </rPh>
    <phoneticPr fontId="10"/>
  </si>
  <si>
    <t>★途中行に追加する場合</t>
    <rPh sb="1" eb="3">
      <t>トチュウ</t>
    </rPh>
    <rPh sb="3" eb="4">
      <t>ギョウ</t>
    </rPh>
    <rPh sb="5" eb="7">
      <t>ツイカ</t>
    </rPh>
    <rPh sb="9" eb="11">
      <t>バアイ</t>
    </rPh>
    <phoneticPr fontId="10"/>
  </si>
  <si>
    <t>①任意の行を追加します</t>
    <rPh sb="1" eb="3">
      <t>ニンイ</t>
    </rPh>
    <rPh sb="4" eb="5">
      <t>ギョウ</t>
    </rPh>
    <rPh sb="6" eb="8">
      <t>ツイカ</t>
    </rPh>
    <phoneticPr fontId="10"/>
  </si>
  <si>
    <t>（追加前）</t>
    <rPh sb="1" eb="3">
      <t>ツイカ</t>
    </rPh>
    <rPh sb="3" eb="4">
      <t>マエ</t>
    </rPh>
    <phoneticPr fontId="10"/>
  </si>
  <si>
    <t>（追加後）</t>
    <rPh sb="1" eb="3">
      <t>ツイカ</t>
    </rPh>
    <rPh sb="3" eb="4">
      <t>ゴ</t>
    </rPh>
    <phoneticPr fontId="10"/>
  </si>
  <si>
    <t>※追加行に数式が登録されていないためNo.が自動採番されません。</t>
    <rPh sb="1" eb="3">
      <t>ツイカ</t>
    </rPh>
    <rPh sb="3" eb="4">
      <t>ギョウ</t>
    </rPh>
    <rPh sb="5" eb="7">
      <t>スウシキ</t>
    </rPh>
    <rPh sb="8" eb="10">
      <t>トウロク</t>
    </rPh>
    <rPh sb="22" eb="24">
      <t>ジドウ</t>
    </rPh>
    <rPh sb="24" eb="25">
      <t>サイ</t>
    </rPh>
    <rPh sb="25" eb="26">
      <t>バン</t>
    </rPh>
    <phoneticPr fontId="10"/>
  </si>
  <si>
    <t>②数式をコピーするため、一つ上の行をコピーします</t>
    <rPh sb="1" eb="3">
      <t>スウシキ</t>
    </rPh>
    <rPh sb="12" eb="13">
      <t>ヒト</t>
    </rPh>
    <rPh sb="14" eb="15">
      <t>ウエ</t>
    </rPh>
    <rPh sb="16" eb="17">
      <t>ギョウ</t>
    </rPh>
    <phoneticPr fontId="10"/>
  </si>
  <si>
    <t>■実施結果記入手順</t>
    <rPh sb="1" eb="3">
      <t>ジッシ</t>
    </rPh>
    <rPh sb="3" eb="5">
      <t>ケッカ</t>
    </rPh>
    <rPh sb="5" eb="7">
      <t>キニュウ</t>
    </rPh>
    <rPh sb="7" eb="9">
      <t>テジュン</t>
    </rPh>
    <phoneticPr fontId="10"/>
  </si>
  <si>
    <t>１．結果、終了実績を入力する</t>
    <rPh sb="2" eb="4">
      <t>ケッカ</t>
    </rPh>
    <rPh sb="5" eb="7">
      <t>シュウリョウ</t>
    </rPh>
    <rPh sb="7" eb="9">
      <t>ジッセキ</t>
    </rPh>
    <rPh sb="10" eb="12">
      <t>ニュウリョク</t>
    </rPh>
    <phoneticPr fontId="10"/>
  </si>
  <si>
    <t>■集計結果内容説明</t>
    <rPh sb="1" eb="3">
      <t>シュウケイ</t>
    </rPh>
    <rPh sb="3" eb="5">
      <t>ケッカ</t>
    </rPh>
    <rPh sb="5" eb="7">
      <t>ナイヨウ</t>
    </rPh>
    <rPh sb="7" eb="9">
      <t>セツメイ</t>
    </rPh>
    <phoneticPr fontId="10"/>
  </si>
  <si>
    <t>結合試験手順書の使用方法を説明します。</t>
    <rPh sb="0" eb="2">
      <t>ケツゴウ</t>
    </rPh>
    <rPh sb="2" eb="4">
      <t>シケン</t>
    </rPh>
    <rPh sb="4" eb="6">
      <t>テジュン</t>
    </rPh>
    <rPh sb="6" eb="7">
      <t>ショ</t>
    </rPh>
    <rPh sb="8" eb="10">
      <t>シヨウ</t>
    </rPh>
    <rPh sb="10" eb="12">
      <t>ホウホウ</t>
    </rPh>
    <rPh sb="13" eb="15">
      <t>セツメイ</t>
    </rPh>
    <phoneticPr fontId="10"/>
  </si>
  <si>
    <t>中項目(ケース)、確認内容、確認手順、確認項目を記載するシートです。</t>
    <rPh sb="0" eb="1">
      <t>チュウ</t>
    </rPh>
    <rPh sb="1" eb="3">
      <t>コウモク</t>
    </rPh>
    <rPh sb="9" eb="11">
      <t>カクニン</t>
    </rPh>
    <rPh sb="11" eb="13">
      <t>ナイヨウ</t>
    </rPh>
    <rPh sb="14" eb="16">
      <t>カクニン</t>
    </rPh>
    <rPh sb="16" eb="18">
      <t>テジュン</t>
    </rPh>
    <rPh sb="19" eb="21">
      <t>カクニン</t>
    </rPh>
    <rPh sb="21" eb="23">
      <t>コウモク</t>
    </rPh>
    <rPh sb="24" eb="26">
      <t>キサイ</t>
    </rPh>
    <phoneticPr fontId="10"/>
  </si>
  <si>
    <t>１．大項目(シナリオ)を作成する</t>
    <rPh sb="2" eb="5">
      <t>ダイコウモク</t>
    </rPh>
    <rPh sb="12" eb="14">
      <t>サクセイ</t>
    </rPh>
    <phoneticPr fontId="10"/>
  </si>
  <si>
    <t>①［試験項目］シートで大項目(シナリオ)を記入します</t>
    <rPh sb="2" eb="4">
      <t>シケン</t>
    </rPh>
    <rPh sb="4" eb="6">
      <t>コウモク</t>
    </rPh>
    <rPh sb="11" eb="14">
      <t>ダイコウモク</t>
    </rPh>
    <rPh sb="21" eb="23">
      <t>キニュウ</t>
    </rPh>
    <phoneticPr fontId="10"/>
  </si>
  <si>
    <t>※大項目(シナリオ)No.は自動採番されます。</t>
    <rPh sb="1" eb="4">
      <t>ダイコウモク</t>
    </rPh>
    <rPh sb="14" eb="16">
      <t>ジドウ</t>
    </rPh>
    <rPh sb="16" eb="17">
      <t>サイ</t>
    </rPh>
    <rPh sb="17" eb="18">
      <t>バン</t>
    </rPh>
    <phoneticPr fontId="10"/>
  </si>
  <si>
    <t>①［試験項目］シートで中項目(ケース)を記入します</t>
    <rPh sb="2" eb="4">
      <t>シケン</t>
    </rPh>
    <rPh sb="4" eb="6">
      <t>コウモク</t>
    </rPh>
    <rPh sb="11" eb="12">
      <t>チュウ</t>
    </rPh>
    <rPh sb="12" eb="14">
      <t>コウモク</t>
    </rPh>
    <rPh sb="20" eb="22">
      <t>キニュウ</t>
    </rPh>
    <phoneticPr fontId="10"/>
  </si>
  <si>
    <t>1つの大項目(シナリオ)に対して複数の中項目(ケース)を作成する場合、下図のように「大項目(シナリオ)」列に大項目名をコピーしてください。</t>
    <rPh sb="3" eb="6">
      <t>ダイコウモク</t>
    </rPh>
    <rPh sb="13" eb="14">
      <t>タイ</t>
    </rPh>
    <rPh sb="16" eb="18">
      <t>フクスウ</t>
    </rPh>
    <rPh sb="19" eb="20">
      <t>チュウ</t>
    </rPh>
    <rPh sb="20" eb="22">
      <t>コウモク</t>
    </rPh>
    <rPh sb="28" eb="30">
      <t>サクセイ</t>
    </rPh>
    <rPh sb="32" eb="34">
      <t>バアイ</t>
    </rPh>
    <rPh sb="35" eb="37">
      <t>カズ</t>
    </rPh>
    <rPh sb="42" eb="45">
      <t>ダイコウモク</t>
    </rPh>
    <rPh sb="52" eb="53">
      <t>レツ</t>
    </rPh>
    <rPh sb="54" eb="57">
      <t>ダイコウモク</t>
    </rPh>
    <rPh sb="57" eb="58">
      <t>メイ</t>
    </rPh>
    <phoneticPr fontId="10"/>
  </si>
  <si>
    <t>※コピーしない場合、中項目(ケース)No.が自動歳晩されません。</t>
    <rPh sb="7" eb="9">
      <t>バアイ</t>
    </rPh>
    <rPh sb="10" eb="11">
      <t>チュウ</t>
    </rPh>
    <rPh sb="11" eb="13">
      <t>コウモク</t>
    </rPh>
    <rPh sb="22" eb="24">
      <t>ジドウ</t>
    </rPh>
    <rPh sb="24" eb="26">
      <t>サイバン</t>
    </rPh>
    <phoneticPr fontId="10"/>
  </si>
  <si>
    <t>②［大項目名］シートの「中項目(ケース)」列に、試験項目シートと同じ中項目名を記載します</t>
    <rPh sb="2" eb="5">
      <t>ダイコウモク</t>
    </rPh>
    <rPh sb="5" eb="6">
      <t>メイ</t>
    </rPh>
    <rPh sb="12" eb="13">
      <t>チュウ</t>
    </rPh>
    <rPh sb="13" eb="15">
      <t>コウモク</t>
    </rPh>
    <rPh sb="21" eb="22">
      <t>レツ</t>
    </rPh>
    <rPh sb="24" eb="26">
      <t>シケン</t>
    </rPh>
    <rPh sb="26" eb="28">
      <t>コウモク</t>
    </rPh>
    <rPh sb="32" eb="33">
      <t>オナ</t>
    </rPh>
    <rPh sb="34" eb="35">
      <t>チュウ</t>
    </rPh>
    <rPh sb="35" eb="37">
      <t>コウモク</t>
    </rPh>
    <rPh sb="37" eb="38">
      <t>メイ</t>
    </rPh>
    <rPh sb="39" eb="41">
      <t>キサイ</t>
    </rPh>
    <phoneticPr fontId="10"/>
  </si>
  <si>
    <t>※中項目(ケース)No.、確認内容No.は自動採番されます。</t>
    <rPh sb="1" eb="2">
      <t>チュウ</t>
    </rPh>
    <rPh sb="2" eb="4">
      <t>コウモク</t>
    </rPh>
    <rPh sb="13" eb="15">
      <t>カクニン</t>
    </rPh>
    <rPh sb="15" eb="17">
      <t>ナイヨウ</t>
    </rPh>
    <rPh sb="21" eb="23">
      <t>ジドウ</t>
    </rPh>
    <rPh sb="23" eb="24">
      <t>サイ</t>
    </rPh>
    <rPh sb="24" eb="25">
      <t>バン</t>
    </rPh>
    <phoneticPr fontId="10"/>
  </si>
  <si>
    <t>３．確認内容・確認手順・確認項目を作成する</t>
    <rPh sb="2" eb="4">
      <t>カクニン</t>
    </rPh>
    <rPh sb="4" eb="6">
      <t>ナイヨウ</t>
    </rPh>
    <rPh sb="7" eb="9">
      <t>カクニン</t>
    </rPh>
    <rPh sb="9" eb="11">
      <t>テジュン</t>
    </rPh>
    <rPh sb="12" eb="14">
      <t>カクニン</t>
    </rPh>
    <rPh sb="14" eb="16">
      <t>コウモク</t>
    </rPh>
    <rPh sb="17" eb="19">
      <t>サクセイ</t>
    </rPh>
    <phoneticPr fontId="10"/>
  </si>
  <si>
    <t>①［大項目名］シートの「確認内容、確認手順、確認項目」列に、確認内容、確認手順、確認項目を記載します</t>
    <rPh sb="2" eb="5">
      <t>ダイコウモク</t>
    </rPh>
    <rPh sb="5" eb="6">
      <t>メイ</t>
    </rPh>
    <rPh sb="12" eb="14">
      <t>カクニン</t>
    </rPh>
    <rPh sb="14" eb="16">
      <t>ナイヨウ</t>
    </rPh>
    <rPh sb="17" eb="19">
      <t>カクニン</t>
    </rPh>
    <rPh sb="19" eb="21">
      <t>テジュン</t>
    </rPh>
    <rPh sb="22" eb="24">
      <t>カクニン</t>
    </rPh>
    <rPh sb="24" eb="26">
      <t>コウモク</t>
    </rPh>
    <rPh sb="27" eb="28">
      <t>レツ</t>
    </rPh>
    <rPh sb="30" eb="32">
      <t>カクニン</t>
    </rPh>
    <rPh sb="32" eb="34">
      <t>ナイヨウ</t>
    </rPh>
    <rPh sb="35" eb="37">
      <t>カクニン</t>
    </rPh>
    <rPh sb="37" eb="39">
      <t>テジュン</t>
    </rPh>
    <rPh sb="40" eb="42">
      <t>カクニン</t>
    </rPh>
    <rPh sb="42" eb="44">
      <t>コウモク</t>
    </rPh>
    <rPh sb="45" eb="47">
      <t>キサイ</t>
    </rPh>
    <phoneticPr fontId="10"/>
  </si>
  <si>
    <t>４．結合試験実施予定日付、担当を設定する</t>
    <rPh sb="2" eb="4">
      <t>ケツゴウ</t>
    </rPh>
    <rPh sb="4" eb="6">
      <t>シケン</t>
    </rPh>
    <rPh sb="6" eb="8">
      <t>ジッシ</t>
    </rPh>
    <rPh sb="8" eb="10">
      <t>ヨテイ</t>
    </rPh>
    <rPh sb="10" eb="12">
      <t>ヒヅケ</t>
    </rPh>
    <rPh sb="13" eb="15">
      <t>タントウ</t>
    </rPh>
    <rPh sb="16" eb="18">
      <t>セッテイ</t>
    </rPh>
    <phoneticPr fontId="10"/>
  </si>
  <si>
    <t>①実施予定の日付、担当を入力します</t>
    <rPh sb="1" eb="3">
      <t>ジッシ</t>
    </rPh>
    <rPh sb="3" eb="5">
      <t>ヨテイ</t>
    </rPh>
    <rPh sb="6" eb="8">
      <t>ヒヅケ</t>
    </rPh>
    <rPh sb="9" eb="11">
      <t>タントウ</t>
    </rPh>
    <rPh sb="12" eb="14">
      <t>ニュウリョク</t>
    </rPh>
    <phoneticPr fontId="10"/>
  </si>
  <si>
    <t>（コピー後）</t>
  </si>
  <si>
    <t>★中項目を追加する場合</t>
    <rPh sb="1" eb="2">
      <t>チュウ</t>
    </rPh>
    <rPh sb="2" eb="4">
      <t>コウモク</t>
    </rPh>
    <rPh sb="5" eb="7">
      <t>ツイカ</t>
    </rPh>
    <rPh sb="9" eb="11">
      <t>バアイ</t>
    </rPh>
    <phoneticPr fontId="10"/>
  </si>
  <si>
    <t>①［試験項目］シートに中項目(ケース)を追加すると共に、［大項目名］シートの一つ上の中項目(ケース)一式を行ごとコピーします</t>
    <rPh sb="2" eb="4">
      <t>シケン</t>
    </rPh>
    <rPh sb="4" eb="6">
      <t>コウモク</t>
    </rPh>
    <rPh sb="11" eb="12">
      <t>チュウ</t>
    </rPh>
    <rPh sb="12" eb="14">
      <t>コウモク</t>
    </rPh>
    <rPh sb="20" eb="22">
      <t>ツイカ</t>
    </rPh>
    <rPh sb="25" eb="26">
      <t>トモ</t>
    </rPh>
    <rPh sb="29" eb="32">
      <t>ダイコウモク</t>
    </rPh>
    <rPh sb="32" eb="33">
      <t>メイ</t>
    </rPh>
    <rPh sb="38" eb="39">
      <t>ヒト</t>
    </rPh>
    <rPh sb="40" eb="41">
      <t>ウエ</t>
    </rPh>
    <rPh sb="42" eb="43">
      <t>チュウ</t>
    </rPh>
    <rPh sb="43" eb="45">
      <t>コウモク</t>
    </rPh>
    <rPh sb="50" eb="52">
      <t>イッシキ</t>
    </rPh>
    <rPh sb="53" eb="54">
      <t>ギョウ</t>
    </rPh>
    <phoneticPr fontId="10"/>
  </si>
  <si>
    <t>※中項目1つの確認項目が10個以下の場合、不要な行を削除してください。</t>
    <rPh sb="1" eb="2">
      <t>チュウ</t>
    </rPh>
    <rPh sb="2" eb="4">
      <t>コウモク</t>
    </rPh>
    <rPh sb="7" eb="9">
      <t>カクニン</t>
    </rPh>
    <rPh sb="9" eb="11">
      <t>コウモク</t>
    </rPh>
    <rPh sb="14" eb="15">
      <t>コ</t>
    </rPh>
    <rPh sb="15" eb="17">
      <t>イカ</t>
    </rPh>
    <rPh sb="18" eb="20">
      <t>バアイ</t>
    </rPh>
    <rPh sb="21" eb="23">
      <t>フヨウ</t>
    </rPh>
    <rPh sb="24" eb="25">
      <t>ギョウ</t>
    </rPh>
    <rPh sb="26" eb="28">
      <t>サクジョ</t>
    </rPh>
    <phoneticPr fontId="10"/>
  </si>
  <si>
    <t>２．再試験結果、終了実績を入力する</t>
    <rPh sb="2" eb="5">
      <t>サイシケン</t>
    </rPh>
    <rPh sb="5" eb="7">
      <t>ケッカ</t>
    </rPh>
    <rPh sb="8" eb="10">
      <t>シュウリョウ</t>
    </rPh>
    <rPh sb="10" eb="12">
      <t>ジッセキ</t>
    </rPh>
    <rPh sb="13" eb="15">
      <t>ニュウリョク</t>
    </rPh>
    <phoneticPr fontId="10"/>
  </si>
  <si>
    <t>①結果（○、×）、試験対象バージョン、終了実績(YYYY/MM/DD)を入力します</t>
    <rPh sb="1" eb="3">
      <t>ケッカ</t>
    </rPh>
    <rPh sb="9" eb="11">
      <t>シケン</t>
    </rPh>
    <rPh sb="11" eb="13">
      <t>タイショウ</t>
    </rPh>
    <rPh sb="19" eb="21">
      <t>シュウリョウ</t>
    </rPh>
    <rPh sb="21" eb="23">
      <t>ジッセキ</t>
    </rPh>
    <rPh sb="36" eb="38">
      <t>ニュウリョク</t>
    </rPh>
    <phoneticPr fontId="10"/>
  </si>
  <si>
    <t>※試験NGとなったものは障害処理票を起票し、障害が修正された後、再試験を実施します。</t>
    <rPh sb="1" eb="3">
      <t>シケン</t>
    </rPh>
    <rPh sb="12" eb="14">
      <t>ショウガイ</t>
    </rPh>
    <rPh sb="14" eb="16">
      <t>ショリ</t>
    </rPh>
    <rPh sb="16" eb="17">
      <t>ヒョウ</t>
    </rPh>
    <rPh sb="18" eb="20">
      <t>キヒョウ</t>
    </rPh>
    <rPh sb="22" eb="24">
      <t>ショウガイ</t>
    </rPh>
    <rPh sb="25" eb="27">
      <t>シュウセイ</t>
    </rPh>
    <rPh sb="30" eb="31">
      <t>ノチ</t>
    </rPh>
    <rPh sb="32" eb="35">
      <t>サイシケン</t>
    </rPh>
    <rPh sb="36" eb="38">
      <t>ジッシ</t>
    </rPh>
    <phoneticPr fontId="10"/>
  </si>
  <si>
    <t>※NG（×）が発生した場合も日付を入力し、起票した障害処理票番号を記載します。</t>
    <rPh sb="7" eb="9">
      <t>ハッセイ</t>
    </rPh>
    <rPh sb="11" eb="13">
      <t>バアイ</t>
    </rPh>
    <rPh sb="14" eb="16">
      <t>ヒヅケ</t>
    </rPh>
    <rPh sb="17" eb="19">
      <t>ニュウリョク</t>
    </rPh>
    <rPh sb="21" eb="23">
      <t>キヒョウ</t>
    </rPh>
    <rPh sb="25" eb="27">
      <t>ショウガイ</t>
    </rPh>
    <rPh sb="27" eb="29">
      <t>ショリ</t>
    </rPh>
    <rPh sb="29" eb="30">
      <t>ヒョウ</t>
    </rPh>
    <rPh sb="30" eb="32">
      <t>バンゴウ</t>
    </rPh>
    <rPh sb="33" eb="35">
      <t>キサイ</t>
    </rPh>
    <phoneticPr fontId="10"/>
  </si>
  <si>
    <r>
      <t>試験ステータス：</t>
    </r>
    <r>
      <rPr>
        <sz val="11"/>
        <color theme="1"/>
        <rFont val="ＭＳ Ｐゴシック"/>
        <family val="3"/>
        <charset val="128"/>
        <scheme val="minor"/>
      </rPr>
      <t>　中項目内の試験実施状況</t>
    </r>
    <rPh sb="0" eb="2">
      <t>シケン</t>
    </rPh>
    <rPh sb="9" eb="10">
      <t>チュウ</t>
    </rPh>
    <rPh sb="10" eb="12">
      <t>コウモク</t>
    </rPh>
    <rPh sb="12" eb="13">
      <t>ナイ</t>
    </rPh>
    <rPh sb="14" eb="16">
      <t>シケン</t>
    </rPh>
    <rPh sb="16" eb="18">
      <t>ジッシ</t>
    </rPh>
    <rPh sb="18" eb="20">
      <t>ジョウキョウ</t>
    </rPh>
    <phoneticPr fontId="10"/>
  </si>
  <si>
    <r>
      <t>総数：</t>
    </r>
    <r>
      <rPr>
        <sz val="11"/>
        <color theme="1"/>
        <rFont val="ＭＳ Ｐゴシック"/>
        <family val="3"/>
        <charset val="128"/>
        <scheme val="minor"/>
      </rPr>
      <t>　中項目毎の確認項目合計数</t>
    </r>
    <rPh sb="0" eb="2">
      <t>ソウスウ</t>
    </rPh>
    <rPh sb="4" eb="5">
      <t>チュウ</t>
    </rPh>
    <rPh sb="5" eb="7">
      <t>コウモク</t>
    </rPh>
    <rPh sb="7" eb="8">
      <t>ゴト</t>
    </rPh>
    <rPh sb="9" eb="11">
      <t>カクニン</t>
    </rPh>
    <rPh sb="11" eb="13">
      <t>コウモク</t>
    </rPh>
    <rPh sb="13" eb="15">
      <t>ゴウケイ</t>
    </rPh>
    <rPh sb="15" eb="16">
      <t>スウ</t>
    </rPh>
    <phoneticPr fontId="10"/>
  </si>
  <si>
    <r>
      <t>着手予定：</t>
    </r>
    <r>
      <rPr>
        <sz val="11"/>
        <color theme="1"/>
        <rFont val="ＭＳ Ｐゴシック"/>
        <family val="3"/>
        <charset val="128"/>
        <scheme val="minor"/>
      </rPr>
      <t>　中項目内の確認項目着手予定が最も早い日付</t>
    </r>
    <rPh sb="0" eb="2">
      <t>チャクシュ</t>
    </rPh>
    <rPh sb="2" eb="4">
      <t>ヨテイ</t>
    </rPh>
    <rPh sb="6" eb="7">
      <t>チュウ</t>
    </rPh>
    <rPh sb="7" eb="9">
      <t>コウモク</t>
    </rPh>
    <rPh sb="9" eb="10">
      <t>ナイ</t>
    </rPh>
    <rPh sb="11" eb="13">
      <t>カクニン</t>
    </rPh>
    <rPh sb="13" eb="15">
      <t>コウモク</t>
    </rPh>
    <rPh sb="15" eb="17">
      <t>チャクシュ</t>
    </rPh>
    <rPh sb="17" eb="19">
      <t>ヨテイ</t>
    </rPh>
    <rPh sb="20" eb="21">
      <t>モット</t>
    </rPh>
    <rPh sb="22" eb="23">
      <t>ハヤ</t>
    </rPh>
    <rPh sb="24" eb="26">
      <t>ヒヅケ</t>
    </rPh>
    <phoneticPr fontId="10"/>
  </si>
  <si>
    <r>
      <t>着手実績：</t>
    </r>
    <r>
      <rPr>
        <sz val="11"/>
        <color theme="1"/>
        <rFont val="ＭＳ Ｐゴシック"/>
        <family val="3"/>
        <charset val="128"/>
        <scheme val="minor"/>
      </rPr>
      <t>　中項目内の確認項目着手実績が最も早い日付</t>
    </r>
    <rPh sb="0" eb="2">
      <t>チャクシュ</t>
    </rPh>
    <rPh sb="2" eb="4">
      <t>ジッセキ</t>
    </rPh>
    <rPh sb="6" eb="7">
      <t>チュウ</t>
    </rPh>
    <rPh sb="7" eb="9">
      <t>コウモク</t>
    </rPh>
    <rPh sb="9" eb="10">
      <t>ナイ</t>
    </rPh>
    <rPh sb="15" eb="17">
      <t>チャクシュ</t>
    </rPh>
    <rPh sb="17" eb="19">
      <t>ジッセキ</t>
    </rPh>
    <rPh sb="20" eb="21">
      <t>モット</t>
    </rPh>
    <rPh sb="22" eb="23">
      <t>ハヤ</t>
    </rPh>
    <rPh sb="24" eb="26">
      <t>ヒヅケ</t>
    </rPh>
    <phoneticPr fontId="10"/>
  </si>
  <si>
    <r>
      <t>終了予定：</t>
    </r>
    <r>
      <rPr>
        <sz val="11"/>
        <color theme="1"/>
        <rFont val="ＭＳ Ｐゴシック"/>
        <family val="3"/>
        <charset val="128"/>
        <scheme val="minor"/>
      </rPr>
      <t>　中項目内の確認項目実施予定が最も遅い日付</t>
    </r>
    <rPh sb="0" eb="2">
      <t>シュウリョウ</t>
    </rPh>
    <rPh sb="2" eb="4">
      <t>ヨテイ</t>
    </rPh>
    <rPh sb="6" eb="7">
      <t>チュウ</t>
    </rPh>
    <rPh sb="7" eb="9">
      <t>コウモク</t>
    </rPh>
    <rPh sb="9" eb="10">
      <t>ナイ</t>
    </rPh>
    <rPh sb="11" eb="13">
      <t>カクニン</t>
    </rPh>
    <rPh sb="13" eb="15">
      <t>コウモク</t>
    </rPh>
    <rPh sb="15" eb="17">
      <t>ジッシ</t>
    </rPh>
    <rPh sb="17" eb="19">
      <t>ヨテイ</t>
    </rPh>
    <rPh sb="20" eb="21">
      <t>モット</t>
    </rPh>
    <rPh sb="22" eb="23">
      <t>オソ</t>
    </rPh>
    <rPh sb="24" eb="26">
      <t>ヒヅケ</t>
    </rPh>
    <phoneticPr fontId="10"/>
  </si>
  <si>
    <r>
      <t>終了実績：</t>
    </r>
    <r>
      <rPr>
        <sz val="11"/>
        <color theme="1"/>
        <rFont val="ＭＳ Ｐゴシック"/>
        <family val="3"/>
        <charset val="128"/>
        <scheme val="minor"/>
      </rPr>
      <t>　中項目内の確認項目終了実績が最も遅い日付</t>
    </r>
    <rPh sb="0" eb="2">
      <t>シュウリョウ</t>
    </rPh>
    <rPh sb="2" eb="4">
      <t>ジッセキ</t>
    </rPh>
    <rPh sb="6" eb="7">
      <t>チュウ</t>
    </rPh>
    <rPh sb="7" eb="9">
      <t>コウモク</t>
    </rPh>
    <rPh sb="9" eb="10">
      <t>ナイ</t>
    </rPh>
    <rPh sb="11" eb="13">
      <t>カクニン</t>
    </rPh>
    <rPh sb="13" eb="15">
      <t>コウモク</t>
    </rPh>
    <rPh sb="15" eb="17">
      <t>シュウリョウ</t>
    </rPh>
    <rPh sb="17" eb="19">
      <t>ジッセキ</t>
    </rPh>
    <rPh sb="20" eb="21">
      <t>モット</t>
    </rPh>
    <rPh sb="22" eb="23">
      <t>オソ</t>
    </rPh>
    <rPh sb="24" eb="26">
      <t>ヒヅケ</t>
    </rPh>
    <phoneticPr fontId="10"/>
  </si>
  <si>
    <r>
      <t>未実施数：</t>
    </r>
    <r>
      <rPr>
        <sz val="11"/>
        <color theme="1"/>
        <rFont val="ＭＳ Ｐゴシック"/>
        <family val="3"/>
        <charset val="128"/>
        <scheme val="minor"/>
      </rPr>
      <t>　中項目毎の確認項目で一度も試験を実施していない数</t>
    </r>
    <rPh sb="0" eb="3">
      <t>ミジッシ</t>
    </rPh>
    <rPh sb="3" eb="4">
      <t>スウ</t>
    </rPh>
    <rPh sb="6" eb="7">
      <t>チュウ</t>
    </rPh>
    <rPh sb="7" eb="9">
      <t>コウモク</t>
    </rPh>
    <rPh sb="9" eb="10">
      <t>ゴト</t>
    </rPh>
    <rPh sb="16" eb="18">
      <t>イチド</t>
    </rPh>
    <rPh sb="19" eb="21">
      <t>シケン</t>
    </rPh>
    <rPh sb="22" eb="24">
      <t>ジッシ</t>
    </rPh>
    <rPh sb="29" eb="30">
      <t>スウ</t>
    </rPh>
    <phoneticPr fontId="10"/>
  </si>
  <si>
    <r>
      <t>完了数(通常)：</t>
    </r>
    <r>
      <rPr>
        <sz val="11"/>
        <color theme="1"/>
        <rFont val="ＭＳ Ｐゴシック"/>
        <family val="3"/>
        <charset val="128"/>
        <scheme val="minor"/>
      </rPr>
      <t>　中項目毎の確認項目で一回の試験OKで完了した数</t>
    </r>
    <rPh sb="0" eb="2">
      <t>カンリョウ</t>
    </rPh>
    <rPh sb="2" eb="3">
      <t>スウ</t>
    </rPh>
    <rPh sb="4" eb="6">
      <t>ツウジョウ</t>
    </rPh>
    <rPh sb="9" eb="10">
      <t>ナカ</t>
    </rPh>
    <rPh sb="10" eb="13">
      <t>コウモクゴト</t>
    </rPh>
    <rPh sb="14" eb="16">
      <t>カクニン</t>
    </rPh>
    <rPh sb="16" eb="18">
      <t>コウモク</t>
    </rPh>
    <rPh sb="19" eb="21">
      <t>イッカイ</t>
    </rPh>
    <rPh sb="22" eb="24">
      <t>シケン</t>
    </rPh>
    <rPh sb="27" eb="29">
      <t>カンリョウ</t>
    </rPh>
    <rPh sb="31" eb="32">
      <t>スウ</t>
    </rPh>
    <phoneticPr fontId="10"/>
  </si>
  <si>
    <r>
      <t>要再実施数：</t>
    </r>
    <r>
      <rPr>
        <sz val="11"/>
        <color theme="1"/>
        <rFont val="ＭＳ Ｐゴシック"/>
        <family val="3"/>
        <charset val="128"/>
        <scheme val="minor"/>
      </rPr>
      <t>　中項目毎の確認項目で、試験を実施したが現在×となっている数</t>
    </r>
    <rPh sb="0" eb="1">
      <t>ヨウ</t>
    </rPh>
    <rPh sb="1" eb="4">
      <t>サイジッシ</t>
    </rPh>
    <rPh sb="4" eb="5">
      <t>スウ</t>
    </rPh>
    <rPh sb="7" eb="8">
      <t>チュウ</t>
    </rPh>
    <rPh sb="8" eb="10">
      <t>コウモク</t>
    </rPh>
    <rPh sb="10" eb="11">
      <t>ゴト</t>
    </rPh>
    <rPh sb="12" eb="14">
      <t>カクニン</t>
    </rPh>
    <rPh sb="14" eb="16">
      <t>コウモク</t>
    </rPh>
    <rPh sb="18" eb="20">
      <t>シケン</t>
    </rPh>
    <rPh sb="21" eb="23">
      <t>ジッシ</t>
    </rPh>
    <rPh sb="26" eb="28">
      <t>ゲンザイ</t>
    </rPh>
    <rPh sb="35" eb="36">
      <t>スウ</t>
    </rPh>
    <phoneticPr fontId="10"/>
  </si>
  <si>
    <r>
      <t>完了数(再試験)：</t>
    </r>
    <r>
      <rPr>
        <sz val="11"/>
        <color theme="1"/>
        <rFont val="ＭＳ Ｐゴシック"/>
        <family val="3"/>
        <charset val="128"/>
        <scheme val="minor"/>
      </rPr>
      <t>　中項目毎の確認項目で障害が修正され、再試験でOKで完了した数</t>
    </r>
    <rPh sb="0" eb="2">
      <t>カンリョウ</t>
    </rPh>
    <rPh sb="2" eb="3">
      <t>スウ</t>
    </rPh>
    <rPh sb="4" eb="7">
      <t>サイシケン</t>
    </rPh>
    <rPh sb="10" eb="11">
      <t>ナカ</t>
    </rPh>
    <rPh sb="11" eb="14">
      <t>コウモクゴト</t>
    </rPh>
    <rPh sb="15" eb="17">
      <t>カクニン</t>
    </rPh>
    <rPh sb="17" eb="19">
      <t>コウモク</t>
    </rPh>
    <rPh sb="20" eb="22">
      <t>ショウガイ</t>
    </rPh>
    <rPh sb="23" eb="25">
      <t>シュウセイ</t>
    </rPh>
    <rPh sb="28" eb="31">
      <t>サイシケン</t>
    </rPh>
    <rPh sb="35" eb="37">
      <t>カンリョウ</t>
    </rPh>
    <rPh sb="39" eb="40">
      <t>カズ</t>
    </rPh>
    <phoneticPr fontId="10"/>
  </si>
  <si>
    <t>※再試験でさらにNGとなった場合、障害処理票を差し戻し、再試験の終了実績は入力しない。予定を設定し直す。</t>
    <rPh sb="1" eb="4">
      <t>サイシケン</t>
    </rPh>
    <rPh sb="14" eb="16">
      <t>バアイ</t>
    </rPh>
    <rPh sb="17" eb="19">
      <t>ショウガイ</t>
    </rPh>
    <rPh sb="19" eb="21">
      <t>ショリ</t>
    </rPh>
    <rPh sb="21" eb="22">
      <t>ヒョウ</t>
    </rPh>
    <rPh sb="23" eb="24">
      <t>サ</t>
    </rPh>
    <rPh sb="25" eb="26">
      <t>モド</t>
    </rPh>
    <rPh sb="28" eb="31">
      <t>サイシケン</t>
    </rPh>
    <rPh sb="32" eb="34">
      <t>シュウリョウ</t>
    </rPh>
    <rPh sb="34" eb="36">
      <t>ジッセキ</t>
    </rPh>
    <rPh sb="37" eb="39">
      <t>ニュウリョク</t>
    </rPh>
    <rPh sb="43" eb="45">
      <t>ヨテイ</t>
    </rPh>
    <rPh sb="46" eb="48">
      <t>セッテイ</t>
    </rPh>
    <rPh sb="49" eb="50">
      <t>ナオ</t>
    </rPh>
    <phoneticPr fontId="10"/>
  </si>
  <si>
    <t>削除数</t>
    <rPh sb="0" eb="2">
      <t>サクジョ</t>
    </rPh>
    <rPh sb="2" eb="3">
      <t>スウ</t>
    </rPh>
    <phoneticPr fontId="10"/>
  </si>
  <si>
    <t>累計</t>
    <rPh sb="0" eb="2">
      <t>ルイケイ</t>
    </rPh>
    <phoneticPr fontId="10"/>
  </si>
  <si>
    <t>合計</t>
    <rPh sb="0" eb="2">
      <t>ゴウケイ</t>
    </rPh>
    <phoneticPr fontId="10"/>
  </si>
  <si>
    <t>障害件数（実績）</t>
    <rPh sb="0" eb="2">
      <t>ショウガイ</t>
    </rPh>
    <rPh sb="2" eb="4">
      <t>ケンスウ</t>
    </rPh>
    <rPh sb="5" eb="7">
      <t>ジッセキ</t>
    </rPh>
    <phoneticPr fontId="10"/>
  </si>
  <si>
    <t>障害件数（計画）</t>
    <rPh sb="0" eb="2">
      <t>ショウガイ</t>
    </rPh>
    <rPh sb="2" eb="4">
      <t>ケンスウ</t>
    </rPh>
    <rPh sb="5" eb="7">
      <t>ケイカク</t>
    </rPh>
    <phoneticPr fontId="10"/>
  </si>
  <si>
    <t>残数</t>
    <rPh sb="0" eb="2">
      <t>ザンスウ</t>
    </rPh>
    <phoneticPr fontId="10"/>
  </si>
  <si>
    <t>試験項目数</t>
    <rPh sb="0" eb="2">
      <t>シケン</t>
    </rPh>
    <rPh sb="2" eb="4">
      <t>コウモク</t>
    </rPh>
    <rPh sb="4" eb="5">
      <t>スウ</t>
    </rPh>
    <phoneticPr fontId="10"/>
  </si>
  <si>
    <t>障害予想</t>
    <rPh sb="0" eb="2">
      <t>ショウガイ</t>
    </rPh>
    <rPh sb="2" eb="4">
      <t>ヨソウ</t>
    </rPh>
    <phoneticPr fontId="10"/>
  </si>
  <si>
    <t>開始</t>
    <rPh sb="0" eb="2">
      <t>カイシ</t>
    </rPh>
    <phoneticPr fontId="10"/>
  </si>
  <si>
    <t>前提条件、試験手順</t>
    <rPh sb="0" eb="2">
      <t>ゼンテイ</t>
    </rPh>
    <rPh sb="2" eb="4">
      <t>ジョウケン</t>
    </rPh>
    <rPh sb="5" eb="7">
      <t>シケン</t>
    </rPh>
    <rPh sb="7" eb="9">
      <t>テジュン</t>
    </rPh>
    <phoneticPr fontId="10"/>
  </si>
  <si>
    <t>合格条件、計測結果</t>
    <rPh sb="0" eb="2">
      <t>ゴウカク</t>
    </rPh>
    <rPh sb="2" eb="4">
      <t>ジョウケン</t>
    </rPh>
    <rPh sb="5" eb="7">
      <t>ケイソク</t>
    </rPh>
    <rPh sb="7" eb="9">
      <t>ケッカ</t>
    </rPh>
    <phoneticPr fontId="10"/>
  </si>
  <si>
    <t>試験観点</t>
    <phoneticPr fontId="10"/>
  </si>
  <si>
    <t>保留数</t>
    <rPh sb="0" eb="2">
      <t>ホリュウ</t>
    </rPh>
    <rPh sb="2" eb="3">
      <t>スウ</t>
    </rPh>
    <phoneticPr fontId="10"/>
  </si>
  <si>
    <t>不合格数</t>
    <rPh sb="0" eb="3">
      <t>フゴウカク</t>
    </rPh>
    <rPh sb="3" eb="4">
      <t>スウ</t>
    </rPh>
    <phoneticPr fontId="10"/>
  </si>
  <si>
    <t>合格数</t>
    <rPh sb="0" eb="2">
      <t>ゴウカク</t>
    </rPh>
    <rPh sb="2" eb="3">
      <t>スウ</t>
    </rPh>
    <phoneticPr fontId="10"/>
  </si>
  <si>
    <t>未実施数</t>
    <rPh sb="0" eb="3">
      <t>ミジッシ</t>
    </rPh>
    <rPh sb="3" eb="4">
      <t>スウ</t>
    </rPh>
    <phoneticPr fontId="10"/>
  </si>
  <si>
    <t>全体ステータス</t>
    <rPh sb="0" eb="2">
      <t>ゼンタイ</t>
    </rPh>
    <phoneticPr fontId="10"/>
  </si>
  <si>
    <t>合格率</t>
    <rPh sb="0" eb="3">
      <t>ゴウカクリツ</t>
    </rPh>
    <phoneticPr fontId="10"/>
  </si>
  <si>
    <t>チェック結果</t>
    <rPh sb="4" eb="6">
      <t>ケッカ</t>
    </rPh>
    <phoneticPr fontId="10"/>
  </si>
  <si>
    <t>手順書</t>
    <rPh sb="0" eb="3">
      <t>テジュンショ</t>
    </rPh>
    <phoneticPr fontId="10"/>
  </si>
  <si>
    <t>予定</t>
    <rPh sb="0" eb="2">
      <t>ヨテイ</t>
    </rPh>
    <phoneticPr fontId="10"/>
  </si>
  <si>
    <t>実績</t>
    <rPh sb="0" eb="2">
      <t>ジッセキ</t>
    </rPh>
    <phoneticPr fontId="10"/>
  </si>
  <si>
    <t>は自動計算セルです</t>
    <phoneticPr fontId="10"/>
  </si>
  <si>
    <t>未実施数</t>
    <phoneticPr fontId="10"/>
  </si>
  <si>
    <t>No.</t>
    <phoneticPr fontId="10"/>
  </si>
  <si>
    <t>No.</t>
    <phoneticPr fontId="10"/>
  </si>
  <si>
    <t>未実施数</t>
    <phoneticPr fontId="10"/>
  </si>
  <si>
    <t>※改定時は必ず、各シートの全列が1ページに収まるよう印刷エリアを調整すること。</t>
    <rPh sb="1" eb="3">
      <t>カイテイ</t>
    </rPh>
    <rPh sb="3" eb="4">
      <t>ジ</t>
    </rPh>
    <rPh sb="5" eb="6">
      <t>カナラ</t>
    </rPh>
    <rPh sb="8" eb="9">
      <t>カク</t>
    </rPh>
    <rPh sb="13" eb="14">
      <t>ゼン</t>
    </rPh>
    <rPh sb="14" eb="15">
      <t>レツ</t>
    </rPh>
    <rPh sb="21" eb="22">
      <t>オサ</t>
    </rPh>
    <rPh sb="26" eb="28">
      <t>インサツ</t>
    </rPh>
    <rPh sb="32" eb="34">
      <t>チョウセイ</t>
    </rPh>
    <phoneticPr fontId="10"/>
  </si>
  <si>
    <t>各シートの全行が1ページに収まることができない場合、複数ページにな
ってもよい。</t>
    <phoneticPr fontId="10"/>
  </si>
  <si>
    <t>00</t>
    <phoneticPr fontId="10"/>
  </si>
  <si>
    <t>新規作成</t>
    <rPh sb="0" eb="2">
      <t>シンキ</t>
    </rPh>
    <rPh sb="2" eb="4">
      <t>サクセイ</t>
    </rPh>
    <phoneticPr fontId="10"/>
  </si>
  <si>
    <t>-</t>
    <phoneticPr fontId="10"/>
  </si>
  <si>
    <t>試験残件数（計画）</t>
    <rPh sb="0" eb="2">
      <t>シケン</t>
    </rPh>
    <rPh sb="2" eb="3">
      <t>ザン</t>
    </rPh>
    <rPh sb="3" eb="5">
      <t>ケンスウ</t>
    </rPh>
    <rPh sb="6" eb="8">
      <t>ケイカク</t>
    </rPh>
    <phoneticPr fontId="10"/>
  </si>
  <si>
    <t>試験残件数（実績）</t>
    <rPh sb="0" eb="2">
      <t>シケン</t>
    </rPh>
    <rPh sb="3" eb="5">
      <t>ケンスウ</t>
    </rPh>
    <rPh sb="6" eb="8">
      <t>ジッセキ</t>
    </rPh>
    <phoneticPr fontId="10"/>
  </si>
  <si>
    <t>障害予想比率</t>
    <rPh sb="0" eb="2">
      <t>ショウガイ</t>
    </rPh>
    <rPh sb="2" eb="4">
      <t>ヨソウ</t>
    </rPh>
    <rPh sb="4" eb="6">
      <t>ヒリツ</t>
    </rPh>
    <phoneticPr fontId="10"/>
  </si>
  <si>
    <t>試験日数</t>
    <rPh sb="0" eb="4">
      <t>シケンニッスウ</t>
    </rPh>
    <phoneticPr fontId="18"/>
  </si>
  <si>
    <t>【試験項目シート】</t>
  </si>
  <si>
    <t>大項目(シナリオ)、中項目(ケース)を記載すると共に、全ての大項目(シナリオ)シートの結果集計を行うシートです。</t>
  </si>
  <si>
    <t>※</t>
  </si>
  <si>
    <t>セルを</t>
  </si>
  <si>
    <t>セルにコピーします。</t>
  </si>
  <si>
    <t>②大項目名のシートを作成します　※デフォルトで「1.大項目A」シートが用意してあります。以下命名規則でシートをコピーしてください。</t>
    <rPh sb="1" eb="4">
      <t>ダイコウモク</t>
    </rPh>
    <rPh sb="4" eb="5">
      <t>メイ</t>
    </rPh>
    <rPh sb="10" eb="12">
      <t>サクセイ</t>
    </rPh>
    <rPh sb="26" eb="29">
      <t>ダイコウモク</t>
    </rPh>
    <rPh sb="35" eb="37">
      <t>ヨウイ</t>
    </rPh>
    <rPh sb="44" eb="46">
      <t>イカ</t>
    </rPh>
    <rPh sb="46" eb="48">
      <t>メイメイ</t>
    </rPh>
    <rPh sb="48" eb="50">
      <t>キソク</t>
    </rPh>
    <phoneticPr fontId="10"/>
  </si>
  <si>
    <t>01</t>
    <phoneticPr fontId="10"/>
  </si>
  <si>
    <t xml:space="preserve">・大項目番号が2ケタの場合のシート追加（[11.大項目2ケタ]シート）
・最大中項目数拡張（[1.大項目1ケタ]シート内の[B11]セル）
</t>
    <phoneticPr fontId="10"/>
  </si>
  <si>
    <t>中原</t>
    <phoneticPr fontId="10"/>
  </si>
  <si>
    <t>加藤</t>
    <phoneticPr fontId="10"/>
  </si>
  <si>
    <t>-</t>
    <phoneticPr fontId="10"/>
  </si>
  <si>
    <t>02</t>
    <phoneticPr fontId="10"/>
  </si>
  <si>
    <t>PB曲線のグラフを改造
・計画を太い点線、実績を細い実線
・表示する期間の調整をPB曲線用データシートで指定可能にする</t>
    <rPh sb="2" eb="4">
      <t>キョクセン</t>
    </rPh>
    <rPh sb="9" eb="11">
      <t>カイゾウ</t>
    </rPh>
    <rPh sb="13" eb="15">
      <t>ケイカク</t>
    </rPh>
    <rPh sb="16" eb="17">
      <t>フト</t>
    </rPh>
    <rPh sb="18" eb="20">
      <t>テンセン</t>
    </rPh>
    <rPh sb="21" eb="23">
      <t>ジッセキ</t>
    </rPh>
    <rPh sb="24" eb="25">
      <t>ホソ</t>
    </rPh>
    <rPh sb="26" eb="28">
      <t>ジッセン</t>
    </rPh>
    <rPh sb="30" eb="32">
      <t>ヒョウジ</t>
    </rPh>
    <rPh sb="34" eb="36">
      <t>キカン</t>
    </rPh>
    <rPh sb="37" eb="39">
      <t>チョウセイ</t>
    </rPh>
    <rPh sb="42" eb="44">
      <t>キョクセン</t>
    </rPh>
    <rPh sb="44" eb="45">
      <t>ヨウ</t>
    </rPh>
    <rPh sb="52" eb="54">
      <t>シテイ</t>
    </rPh>
    <rPh sb="54" eb="56">
      <t>カノウ</t>
    </rPh>
    <phoneticPr fontId="10"/>
  </si>
  <si>
    <t>羽田</t>
    <rPh sb="0" eb="2">
      <t>ハダ</t>
    </rPh>
    <phoneticPr fontId="10"/>
  </si>
  <si>
    <t>-</t>
    <phoneticPr fontId="10"/>
  </si>
  <si>
    <t>PB曲線グラフの試験残項目（計画）の参照データを修正。</t>
    <rPh sb="2" eb="4">
      <t>キョクセン</t>
    </rPh>
    <rPh sb="8" eb="10">
      <t>シケン</t>
    </rPh>
    <rPh sb="10" eb="11">
      <t>ザン</t>
    </rPh>
    <rPh sb="11" eb="13">
      <t>コウモク</t>
    </rPh>
    <rPh sb="14" eb="16">
      <t>ケイカク</t>
    </rPh>
    <rPh sb="18" eb="20">
      <t>サンショウ</t>
    </rPh>
    <rPh sb="24" eb="26">
      <t>シュウセイ</t>
    </rPh>
    <phoneticPr fontId="10"/>
  </si>
  <si>
    <t>03</t>
    <phoneticPr fontId="10"/>
  </si>
  <si>
    <t>立ち上げ</t>
    <rPh sb="0" eb="1">
      <t>タ</t>
    </rPh>
    <rPh sb="2" eb="3">
      <t>ア</t>
    </rPh>
    <phoneticPr fontId="27"/>
  </si>
  <si>
    <t>定常的な1分周期のデータ収集</t>
    <rPh sb="0" eb="3">
      <t>テイジョウテキ</t>
    </rPh>
    <rPh sb="5" eb="6">
      <t>フン</t>
    </rPh>
    <rPh sb="6" eb="8">
      <t>シュウキ</t>
    </rPh>
    <rPh sb="12" eb="14">
      <t>シュウシュウ</t>
    </rPh>
    <phoneticPr fontId="27"/>
  </si>
  <si>
    <t>全HDSデータのバックアップ時間測定</t>
    <rPh sb="0" eb="1">
      <t>ゼン</t>
    </rPh>
    <rPh sb="14" eb="16">
      <t>ジカン</t>
    </rPh>
    <rPh sb="16" eb="18">
      <t>ソクテイ</t>
    </rPh>
    <phoneticPr fontId="27"/>
  </si>
  <si>
    <t>データエクスポートによるファイル出力</t>
    <rPh sb="16" eb="18">
      <t>シュツリョク</t>
    </rPh>
    <phoneticPr fontId="27"/>
  </si>
  <si>
    <t>性能向上のためのデータ圧縮</t>
    <rPh sb="0" eb="2">
      <t>セイノウ</t>
    </rPh>
    <rPh sb="2" eb="4">
      <t>コウジョウ</t>
    </rPh>
    <rPh sb="11" eb="13">
      <t>アッシュク</t>
    </rPh>
    <phoneticPr fontId="27"/>
  </si>
  <si>
    <t>積算差分をチャートとレポートで表示する</t>
    <rPh sb="0" eb="2">
      <t>セキサン</t>
    </rPh>
    <rPh sb="2" eb="4">
      <t>サブン</t>
    </rPh>
    <rPh sb="15" eb="17">
      <t>ヒョウジ</t>
    </rPh>
    <phoneticPr fontId="27"/>
  </si>
  <si>
    <t>Windows Server 2019インストール</t>
    <phoneticPr fontId="27"/>
  </si>
  <si>
    <t>SQL Server 2017インストール</t>
    <phoneticPr fontId="27"/>
  </si>
  <si>
    <t>PcVue12インストール</t>
    <phoneticPr fontId="27"/>
  </si>
  <si>
    <t>WJ-1シミュレータとの接続</t>
    <rPh sb="12" eb="14">
      <t>セツゾク</t>
    </rPh>
    <phoneticPr fontId="27"/>
  </si>
  <si>
    <t>G5ファイルからvarexp.dat作成</t>
    <rPh sb="18" eb="20">
      <t>サクセイ</t>
    </rPh>
    <phoneticPr fontId="27"/>
  </si>
  <si>
    <t>テストのためのHDSデータ作成</t>
    <rPh sb="13" eb="15">
      <t>サクセイ</t>
    </rPh>
    <phoneticPr fontId="27"/>
  </si>
  <si>
    <t>アーカイブユニットの登録</t>
    <rPh sb="10" eb="12">
      <t>トウロク</t>
    </rPh>
    <phoneticPr fontId="27"/>
  </si>
  <si>
    <t>定常状態でのデータ収集</t>
    <rPh sb="0" eb="2">
      <t>テイジョウ</t>
    </rPh>
    <rPh sb="2" eb="4">
      <t>ジョウタイ</t>
    </rPh>
    <rPh sb="9" eb="11">
      <t>シュウシュウ</t>
    </rPh>
    <phoneticPr fontId="27"/>
  </si>
  <si>
    <t>HDSへのデータ蓄積と処理時間</t>
    <rPh sb="8" eb="10">
      <t>チクセキ</t>
    </rPh>
    <rPh sb="11" eb="13">
      <t>ショリ</t>
    </rPh>
    <rPh sb="13" eb="15">
      <t>ジカン</t>
    </rPh>
    <phoneticPr fontId="27"/>
  </si>
  <si>
    <t>PcVue, SQL Server, Windowsのログを確認する。</t>
    <rPh sb="30" eb="32">
      <t>カクニン</t>
    </rPh>
    <phoneticPr fontId="27"/>
  </si>
  <si>
    <t>画面更新の定常的な負荷を与える。</t>
    <rPh sb="0" eb="2">
      <t>ガメン</t>
    </rPh>
    <rPh sb="2" eb="4">
      <t>コウシン</t>
    </rPh>
    <rPh sb="5" eb="8">
      <t>テイジョウテキ</t>
    </rPh>
    <rPh sb="9" eb="11">
      <t>フカ</t>
    </rPh>
    <rPh sb="12" eb="13">
      <t>アタ</t>
    </rPh>
    <phoneticPr fontId="27"/>
  </si>
  <si>
    <t>連続運転でCPUの負荷、メモリ使用量を確認する。</t>
    <rPh sb="0" eb="2">
      <t>レンゾク</t>
    </rPh>
    <rPh sb="2" eb="4">
      <t>ウンテン</t>
    </rPh>
    <rPh sb="9" eb="11">
      <t>フカ</t>
    </rPh>
    <rPh sb="15" eb="18">
      <t>シヨウリョウ</t>
    </rPh>
    <rPh sb="19" eb="21">
      <t>カクニン</t>
    </rPh>
    <phoneticPr fontId="27"/>
  </si>
  <si>
    <t>OPC-DAによるデータ収集負荷を確認する。</t>
    <rPh sb="12" eb="14">
      <t>シュウシュウ</t>
    </rPh>
    <rPh sb="14" eb="16">
      <t>フカ</t>
    </rPh>
    <rPh sb="17" eb="19">
      <t>カクニン</t>
    </rPh>
    <phoneticPr fontId="27"/>
  </si>
  <si>
    <t>データベースマネージャーによるメンテナンスプラン登録</t>
    <rPh sb="24" eb="26">
      <t>トウロク</t>
    </rPh>
    <phoneticPr fontId="27"/>
  </si>
  <si>
    <t>Purge, Defrag, Shrink,  の実行時間を測定する。</t>
    <rPh sb="25" eb="27">
      <t>ジッコウ</t>
    </rPh>
    <rPh sb="27" eb="29">
      <t>ジカン</t>
    </rPh>
    <rPh sb="30" eb="32">
      <t>ソクテイ</t>
    </rPh>
    <phoneticPr fontId="27"/>
  </si>
  <si>
    <t>DBのフルバックアップの処理時間を測定する。</t>
    <rPh sb="12" eb="14">
      <t>ショリ</t>
    </rPh>
    <rPh sb="14" eb="16">
      <t>ジカン</t>
    </rPh>
    <rPh sb="17" eb="19">
      <t>ソクテイ</t>
    </rPh>
    <phoneticPr fontId="27"/>
  </si>
  <si>
    <t>実ジョブで求められるレポート数を確認する。</t>
    <rPh sb="0" eb="1">
      <t>ジツ</t>
    </rPh>
    <rPh sb="5" eb="6">
      <t>モト</t>
    </rPh>
    <rPh sb="14" eb="15">
      <t>スウ</t>
    </rPh>
    <rPh sb="16" eb="18">
      <t>カクニン</t>
    </rPh>
    <phoneticPr fontId="27"/>
  </si>
  <si>
    <t>レポート数に合わせてデータエキスポートを設定する。</t>
    <rPh sb="4" eb="5">
      <t>スウ</t>
    </rPh>
    <rPh sb="6" eb="7">
      <t>ア</t>
    </rPh>
    <rPh sb="20" eb="22">
      <t>セッテイ</t>
    </rPh>
    <phoneticPr fontId="27"/>
  </si>
  <si>
    <t>定周期でデータを出力し1回の出力時間を測定する。</t>
    <rPh sb="0" eb="3">
      <t>テイシュウキ</t>
    </rPh>
    <rPh sb="8" eb="10">
      <t>シュツリョク</t>
    </rPh>
    <rPh sb="12" eb="13">
      <t>カイ</t>
    </rPh>
    <rPh sb="14" eb="16">
      <t>シュツリョク</t>
    </rPh>
    <rPh sb="16" eb="18">
      <t>ジカン</t>
    </rPh>
    <rPh sb="19" eb="21">
      <t>ソクテイ</t>
    </rPh>
    <phoneticPr fontId="27"/>
  </si>
  <si>
    <t>HDSの変化点記録を設定する。</t>
    <rPh sb="4" eb="6">
      <t>ヘンカ</t>
    </rPh>
    <rPh sb="6" eb="7">
      <t>テン</t>
    </rPh>
    <rPh sb="7" eb="9">
      <t>キロク</t>
    </rPh>
    <rPh sb="10" eb="12">
      <t>セッテイ</t>
    </rPh>
    <phoneticPr fontId="27"/>
  </si>
  <si>
    <t>HDS記録用の不感帯を設定する。</t>
    <rPh sb="3" eb="6">
      <t>キロクヨウ</t>
    </rPh>
    <rPh sb="7" eb="8">
      <t>フ</t>
    </rPh>
    <rPh sb="8" eb="9">
      <t>カン</t>
    </rPh>
    <rPh sb="9" eb="10">
      <t>タイ</t>
    </rPh>
    <rPh sb="11" eb="13">
      <t>セッテイ</t>
    </rPh>
    <phoneticPr fontId="27"/>
  </si>
  <si>
    <t>変化点記録DBへのアプリケーションからのデータ取得方法を確認する。</t>
    <rPh sb="0" eb="2">
      <t>ヘンカ</t>
    </rPh>
    <rPh sb="2" eb="3">
      <t>テン</t>
    </rPh>
    <rPh sb="3" eb="5">
      <t>キロク</t>
    </rPh>
    <rPh sb="23" eb="25">
      <t>シュトク</t>
    </rPh>
    <rPh sb="25" eb="27">
      <t>ホウホウ</t>
    </rPh>
    <rPh sb="28" eb="30">
      <t>カクニン</t>
    </rPh>
    <phoneticPr fontId="27"/>
  </si>
  <si>
    <t>トレンド画面、データエキスポートで圧縮されたデータが復元されることを確認する。</t>
    <rPh sb="4" eb="6">
      <t>ガメン</t>
    </rPh>
    <rPh sb="17" eb="19">
      <t>アッシュク</t>
    </rPh>
    <rPh sb="26" eb="28">
      <t>フクゲン</t>
    </rPh>
    <rPh sb="34" eb="36">
      <t>カクニン</t>
    </rPh>
    <phoneticPr fontId="27"/>
  </si>
  <si>
    <t>積算点を使ってカウンタの瞬時値をHDSに記録する。</t>
    <rPh sb="0" eb="2">
      <t>セキサン</t>
    </rPh>
    <rPh sb="2" eb="3">
      <t>テン</t>
    </rPh>
    <rPh sb="4" eb="5">
      <t>ツカ</t>
    </rPh>
    <rPh sb="12" eb="14">
      <t>シュンジ</t>
    </rPh>
    <rPh sb="14" eb="15">
      <t>チ</t>
    </rPh>
    <rPh sb="20" eb="22">
      <t>キロク</t>
    </rPh>
    <phoneticPr fontId="27"/>
  </si>
  <si>
    <t>SCBを使ってヒストリデータを取得し積算値レポートを作成する。</t>
    <rPh sb="4" eb="5">
      <t>ツカ</t>
    </rPh>
    <rPh sb="15" eb="17">
      <t>シュトク</t>
    </rPh>
    <rPh sb="18" eb="20">
      <t>セキサン</t>
    </rPh>
    <rPh sb="20" eb="21">
      <t>チ</t>
    </rPh>
    <rPh sb="26" eb="28">
      <t>サクセイ</t>
    </rPh>
    <phoneticPr fontId="27"/>
  </si>
  <si>
    <t>Canaryオンライントレーニングを受講する。</t>
    <rPh sb="18" eb="20">
      <t>ジュコウ</t>
    </rPh>
    <phoneticPr fontId="27"/>
  </si>
  <si>
    <t>90日無料トライアル版を立ち上げる。</t>
    <rPh sb="2" eb="3">
      <t>ニチ</t>
    </rPh>
    <rPh sb="3" eb="5">
      <t>ムリョウ</t>
    </rPh>
    <rPh sb="10" eb="11">
      <t>バン</t>
    </rPh>
    <rPh sb="12" eb="13">
      <t>タ</t>
    </rPh>
    <rPh sb="14" eb="15">
      <t>ア</t>
    </rPh>
    <phoneticPr fontId="27"/>
  </si>
  <si>
    <t>DBサイズを検証する。</t>
    <rPh sb="6" eb="8">
      <t>ケンショウ</t>
    </rPh>
    <phoneticPr fontId="27"/>
  </si>
  <si>
    <t>AXIOMを使ってUIを作成する。</t>
    <rPh sb="6" eb="7">
      <t>ツカ</t>
    </rPh>
    <rPh sb="12" eb="14">
      <t>サクセイ</t>
    </rPh>
    <phoneticPr fontId="27"/>
  </si>
  <si>
    <t>Calculation Server機能による演算で積算量データを作成する。</t>
    <rPh sb="18" eb="20">
      <t>キノウ</t>
    </rPh>
    <rPh sb="23" eb="25">
      <t>エンザン</t>
    </rPh>
    <rPh sb="26" eb="28">
      <t>セキサン</t>
    </rPh>
    <rPh sb="28" eb="29">
      <t>リョウ</t>
    </rPh>
    <rPh sb="33" eb="35">
      <t>サクセイ</t>
    </rPh>
    <phoneticPr fontId="27"/>
  </si>
  <si>
    <t>PcVueをクライアント機能として利用できることを確認する。</t>
    <rPh sb="12" eb="14">
      <t>キノウ</t>
    </rPh>
    <rPh sb="17" eb="19">
      <t>リヨウ</t>
    </rPh>
    <rPh sb="25" eb="27">
      <t>カクニン</t>
    </rPh>
    <phoneticPr fontId="27"/>
  </si>
  <si>
    <t>加藤</t>
    <rPh sb="0" eb="2">
      <t>カトウ</t>
    </rPh>
    <phoneticPr fontId="27"/>
  </si>
  <si>
    <t>Enterprise_Historianによるデータ圧縮</t>
    <rPh sb="26" eb="28">
      <t>アッシュク</t>
    </rPh>
    <phoneticPr fontId="27"/>
  </si>
  <si>
    <t>PcVueを動かすためのWindows Server 2019インストール手順に沿ってインストールする。</t>
    <rPh sb="6" eb="7">
      <t>ウゴ</t>
    </rPh>
    <rPh sb="37" eb="39">
      <t>テジュン</t>
    </rPh>
    <rPh sb="40" eb="41">
      <t>ソ</t>
    </rPh>
    <phoneticPr fontId="27"/>
  </si>
  <si>
    <t>既存のインストールマニュアルに沿ってインストールする。</t>
    <rPh sb="0" eb="2">
      <t>キソン</t>
    </rPh>
    <rPh sb="15" eb="16">
      <t>ソ</t>
    </rPh>
    <phoneticPr fontId="27"/>
  </si>
  <si>
    <t>DDxxxxxx_Setup Manual_Redundant system feature on PcVue.docx 4.2章に従ってSQL Server 2017をインストールする。</t>
    <rPh sb="64" eb="65">
      <t>ショウ</t>
    </rPh>
    <rPh sb="66" eb="67">
      <t>シタガ</t>
    </rPh>
    <phoneticPr fontId="27"/>
  </si>
  <si>
    <t>SQL ServerのDBサイズは1.5TB。ログサイズは不明。メモリサイズは実装メモリの50%設定とする。</t>
    <rPh sb="29" eb="31">
      <t>フメイ</t>
    </rPh>
    <rPh sb="39" eb="41">
      <t>ジッソウ</t>
    </rPh>
    <rPh sb="48" eb="50">
      <t>セッテイ</t>
    </rPh>
    <phoneticPr fontId="27"/>
  </si>
  <si>
    <t>インストール手順は特に必要無し？</t>
    <rPh sb="6" eb="8">
      <t>テジュン</t>
    </rPh>
    <rPh sb="9" eb="10">
      <t>トク</t>
    </rPh>
    <rPh sb="11" eb="13">
      <t>ヒツヨウ</t>
    </rPh>
    <rPh sb="13" eb="14">
      <t>ナ</t>
    </rPh>
    <phoneticPr fontId="27"/>
  </si>
  <si>
    <t>PcVueがWJ-1から正常にデータ収集できることを確認する。</t>
    <rPh sb="12" eb="14">
      <t>セイジョウ</t>
    </rPh>
    <rPh sb="18" eb="20">
      <t>シュウシュウ</t>
    </rPh>
    <rPh sb="26" eb="28">
      <t>カクニン</t>
    </rPh>
    <phoneticPr fontId="27"/>
  </si>
  <si>
    <t>PcVueインストールのタイミングかVarexp.dat生成のタイミングか分からないけどNO.6,7を実施する。</t>
    <rPh sb="28" eb="30">
      <t>セイセイ</t>
    </rPh>
    <rPh sb="37" eb="38">
      <t>ワ</t>
    </rPh>
    <rPh sb="51" eb="53">
      <t>ジッシ</t>
    </rPh>
    <phoneticPr fontId="27"/>
  </si>
  <si>
    <t>この時点で定常的なCPU負荷とディスク使用量を記録するために、パフォーマンスモニタを実行した状態で1日連続運転する。</t>
    <rPh sb="2" eb="4">
      <t>ジテン</t>
    </rPh>
    <rPh sb="5" eb="8">
      <t>テイジョウテキ</t>
    </rPh>
    <rPh sb="12" eb="14">
      <t>フカ</t>
    </rPh>
    <rPh sb="19" eb="22">
      <t>シヨウリョウ</t>
    </rPh>
    <rPh sb="23" eb="25">
      <t>キロク</t>
    </rPh>
    <rPh sb="42" eb="44">
      <t>ジッコウ</t>
    </rPh>
    <rPh sb="46" eb="48">
      <t>ジョウタイ</t>
    </rPh>
    <rPh sb="50" eb="51">
      <t>ニチ</t>
    </rPh>
    <rPh sb="51" eb="53">
      <t>レンゾク</t>
    </rPh>
    <rPh sb="53" eb="55">
      <t>ウンテン</t>
    </rPh>
    <phoneticPr fontId="27"/>
  </si>
  <si>
    <t>計測結果を添付する。</t>
    <rPh sb="0" eb="2">
      <t>ケイソク</t>
    </rPh>
    <rPh sb="2" eb="4">
      <t>ケッカ</t>
    </rPh>
    <rPh sb="5" eb="7">
      <t>テンプ</t>
    </rPh>
    <phoneticPr fontId="27"/>
  </si>
  <si>
    <t>ここまで完了した時点で、新たに全バリアブルが1分周期でHDSに蓄積される。</t>
    <rPh sb="4" eb="6">
      <t>カンリョウ</t>
    </rPh>
    <rPh sb="8" eb="10">
      <t>ジテン</t>
    </rPh>
    <rPh sb="12" eb="13">
      <t>アラ</t>
    </rPh>
    <rPh sb="15" eb="16">
      <t>ゼン</t>
    </rPh>
    <rPh sb="23" eb="24">
      <t>フン</t>
    </rPh>
    <rPh sb="24" eb="26">
      <t>シュウキ</t>
    </rPh>
    <rPh sb="31" eb="33">
      <t>チクセキ</t>
    </rPh>
    <phoneticPr fontId="27"/>
  </si>
  <si>
    <t>データベースメンテナンスプランを設定する。</t>
    <rPh sb="16" eb="18">
      <t>セッテイ</t>
    </rPh>
    <phoneticPr fontId="27"/>
  </si>
  <si>
    <t>36日以前のデータを毎日1:30にPurgeするためのメンテナンスプランを追加する。
RVJ3-35-951-101_purge function installationdoc
を参照。</t>
    <rPh sb="2" eb="3">
      <t>ニチ</t>
    </rPh>
    <rPh sb="3" eb="5">
      <t>イゼン</t>
    </rPh>
    <rPh sb="10" eb="12">
      <t>マイニチ</t>
    </rPh>
    <rPh sb="37" eb="39">
      <t>ツイカ</t>
    </rPh>
    <rPh sb="91" eb="93">
      <t>サンショウ</t>
    </rPh>
    <phoneticPr fontId="27"/>
  </si>
  <si>
    <t>36日分のテストデータに引き続いて、新たに毎分データが追加されていくことを確認する。</t>
    <rPh sb="2" eb="3">
      <t>ニチ</t>
    </rPh>
    <rPh sb="3" eb="4">
      <t>ブン</t>
    </rPh>
    <rPh sb="12" eb="13">
      <t>ヒ</t>
    </rPh>
    <rPh sb="14" eb="15">
      <t>ツヅ</t>
    </rPh>
    <rPh sb="18" eb="19">
      <t>アラ</t>
    </rPh>
    <rPh sb="21" eb="23">
      <t>マイフン</t>
    </rPh>
    <rPh sb="27" eb="29">
      <t>ツイカ</t>
    </rPh>
    <rPh sb="37" eb="39">
      <t>カクニン</t>
    </rPh>
    <phoneticPr fontId="27"/>
  </si>
  <si>
    <t>PcVue12インストール</t>
    <phoneticPr fontId="27"/>
  </si>
  <si>
    <t>36日分のデータを書き込む。</t>
    <rPh sb="2" eb="3">
      <t>ニチ</t>
    </rPh>
    <rPh sb="3" eb="4">
      <t>ブン</t>
    </rPh>
    <rPh sb="9" eb="10">
      <t>カ</t>
    </rPh>
    <rPh sb="11" eb="12">
      <t>コ</t>
    </rPh>
    <phoneticPr fontId="27"/>
  </si>
  <si>
    <t>HDSのファイルサイズの合計が想定1.5TBになっていることを確認する。
（DBサイズ計算の正当性を確認する。）</t>
    <rPh sb="12" eb="14">
      <t>ゴウケイ</t>
    </rPh>
    <rPh sb="15" eb="17">
      <t>ソウテイ</t>
    </rPh>
    <rPh sb="31" eb="33">
      <t>カクニン</t>
    </rPh>
    <rPh sb="43" eb="45">
      <t>ケイサン</t>
    </rPh>
    <rPh sb="46" eb="49">
      <t>セイトウセイ</t>
    </rPh>
    <rPh sb="50" eb="52">
      <t>カクニン</t>
    </rPh>
    <phoneticPr fontId="27"/>
  </si>
  <si>
    <t>1日以上連続して使用して動かし、37日以前のデータが削除されることを確認する。（メンテナンスプランの正常実行を確認する）</t>
    <rPh sb="1" eb="4">
      <t>ニチイジョウ</t>
    </rPh>
    <rPh sb="4" eb="6">
      <t>レンゾク</t>
    </rPh>
    <rPh sb="8" eb="10">
      <t>シヨウ</t>
    </rPh>
    <rPh sb="12" eb="13">
      <t>ウゴ</t>
    </rPh>
    <rPh sb="18" eb="19">
      <t>ニチ</t>
    </rPh>
    <rPh sb="19" eb="21">
      <t>イゼン</t>
    </rPh>
    <rPh sb="26" eb="28">
      <t>サクジョ</t>
    </rPh>
    <rPh sb="34" eb="36">
      <t>カクニン</t>
    </rPh>
    <rPh sb="50" eb="52">
      <t>セイジョウ</t>
    </rPh>
    <rPh sb="52" eb="54">
      <t>ジッコウ</t>
    </rPh>
    <rPh sb="55" eb="57">
      <t>カクニン</t>
    </rPh>
    <phoneticPr fontId="27"/>
  </si>
  <si>
    <t>大項目１で確認した通りの状態であることを確認する。</t>
    <rPh sb="0" eb="3">
      <t>ダイコウモク</t>
    </rPh>
    <rPh sb="5" eb="7">
      <t>カクニン</t>
    </rPh>
    <rPh sb="9" eb="10">
      <t>トオ</t>
    </rPh>
    <rPh sb="12" eb="14">
      <t>ジョウタイ</t>
    </rPh>
    <rPh sb="20" eb="22">
      <t>カクニン</t>
    </rPh>
    <phoneticPr fontId="27"/>
  </si>
  <si>
    <t>10万バリアブル、1分周期、36日間HDS保持が安定して維持されることを確認する。</t>
    <rPh sb="2" eb="3">
      <t>マン</t>
    </rPh>
    <rPh sb="10" eb="11">
      <t>フン</t>
    </rPh>
    <rPh sb="11" eb="13">
      <t>シュウキ</t>
    </rPh>
    <rPh sb="16" eb="17">
      <t>ニチ</t>
    </rPh>
    <rPh sb="17" eb="18">
      <t>カン</t>
    </rPh>
    <rPh sb="21" eb="23">
      <t>ホジ</t>
    </rPh>
    <rPh sb="24" eb="26">
      <t>アンテイ</t>
    </rPh>
    <rPh sb="28" eb="30">
      <t>イジ</t>
    </rPh>
    <rPh sb="36" eb="38">
      <t>カクニン</t>
    </rPh>
    <phoneticPr fontId="27"/>
  </si>
  <si>
    <t>PcVueのログを参照して異常がないことを確認する。</t>
    <rPh sb="9" eb="11">
      <t>サンショウ</t>
    </rPh>
    <rPh sb="13" eb="15">
      <t>イジョウ</t>
    </rPh>
    <rPh sb="21" eb="23">
      <t>カクニン</t>
    </rPh>
    <phoneticPr fontId="27"/>
  </si>
  <si>
    <t>メモリリーク、ファイルサイズ上限、SQL Serverメモリサイズが想定通りであることを確認する。</t>
    <rPh sb="14" eb="16">
      <t>ジョウゲン</t>
    </rPh>
    <rPh sb="34" eb="36">
      <t>ソウテイ</t>
    </rPh>
    <rPh sb="36" eb="37">
      <t>ドオ</t>
    </rPh>
    <rPh sb="44" eb="46">
      <t>カクニン</t>
    </rPh>
    <phoneticPr fontId="27"/>
  </si>
  <si>
    <t>10万バリアブルのデータが1分周期でデータベースに蓄積され、そのための処理時間が1分未満であることを確認する。</t>
    <rPh sb="2" eb="3">
      <t>マン</t>
    </rPh>
    <rPh sb="14" eb="15">
      <t>フン</t>
    </rPh>
    <rPh sb="15" eb="17">
      <t>シュウキ</t>
    </rPh>
    <rPh sb="25" eb="27">
      <t>チクセキ</t>
    </rPh>
    <rPh sb="35" eb="37">
      <t>ショリ</t>
    </rPh>
    <rPh sb="37" eb="39">
      <t>ジカン</t>
    </rPh>
    <rPh sb="41" eb="42">
      <t>フン</t>
    </rPh>
    <rPh sb="42" eb="44">
      <t>ミマン</t>
    </rPh>
    <rPh sb="50" eb="52">
      <t>カクニン</t>
    </rPh>
    <phoneticPr fontId="27"/>
  </si>
  <si>
    <t>HDSの全バリアブルが毎分追加されるのに必要な時間を測定する。</t>
    <rPh sb="4" eb="5">
      <t>ゼン</t>
    </rPh>
    <rPh sb="11" eb="13">
      <t>マイフン</t>
    </rPh>
    <rPh sb="13" eb="15">
      <t>ツイカ</t>
    </rPh>
    <rPh sb="20" eb="22">
      <t>ヒツヨウ</t>
    </rPh>
    <rPh sb="23" eb="25">
      <t>ジカン</t>
    </rPh>
    <rPh sb="26" eb="28">
      <t>ソクテイ</t>
    </rPh>
    <phoneticPr fontId="27"/>
  </si>
  <si>
    <t>異常なログが発見されないこと。</t>
    <rPh sb="0" eb="2">
      <t>イジョウ</t>
    </rPh>
    <rPh sb="6" eb="8">
      <t>ハッケン</t>
    </rPh>
    <phoneticPr fontId="27"/>
  </si>
  <si>
    <t>定周期で更新するMIMICを作成して表示することで、データ収集以外の負荷を与えた場合の動作を確認する。</t>
    <rPh sb="0" eb="3">
      <t>テイシュウキ</t>
    </rPh>
    <rPh sb="4" eb="6">
      <t>コウシン</t>
    </rPh>
    <rPh sb="14" eb="16">
      <t>サクセイ</t>
    </rPh>
    <rPh sb="18" eb="20">
      <t>ヒョウジ</t>
    </rPh>
    <rPh sb="29" eb="31">
      <t>シュウシュウ</t>
    </rPh>
    <rPh sb="31" eb="33">
      <t>イガイ</t>
    </rPh>
    <rPh sb="34" eb="36">
      <t>フカ</t>
    </rPh>
    <rPh sb="37" eb="38">
      <t>アタ</t>
    </rPh>
    <rPh sb="40" eb="42">
      <t>バアイ</t>
    </rPh>
    <rPh sb="43" eb="45">
      <t>ドウサ</t>
    </rPh>
    <rPh sb="46" eb="48">
      <t>カクニン</t>
    </rPh>
    <phoneticPr fontId="27"/>
  </si>
  <si>
    <t>MIMICに現在値表示（100バリアブル）、トレンド表示（20バリアブル）を置いて、更新周期を1分とする。</t>
    <rPh sb="6" eb="9">
      <t>ゲンザイチ</t>
    </rPh>
    <rPh sb="9" eb="11">
      <t>ヒョウジ</t>
    </rPh>
    <rPh sb="26" eb="28">
      <t>ヒョウジ</t>
    </rPh>
    <rPh sb="38" eb="39">
      <t>オ</t>
    </rPh>
    <rPh sb="42" eb="44">
      <t>コウシン</t>
    </rPh>
    <rPh sb="44" eb="46">
      <t>シュウキ</t>
    </rPh>
    <rPh sb="48" eb="49">
      <t>フン</t>
    </rPh>
    <phoneticPr fontId="27"/>
  </si>
  <si>
    <t>改めてSV32とSQL Serverの動きを確認する。</t>
    <rPh sb="0" eb="1">
      <t>アラタ</t>
    </rPh>
    <rPh sb="19" eb="20">
      <t>ウゴ</t>
    </rPh>
    <rPh sb="22" eb="24">
      <t>カクニン</t>
    </rPh>
    <phoneticPr fontId="27"/>
  </si>
  <si>
    <t>パフォーマンスモニタの記録を確認する。</t>
    <rPh sb="11" eb="13">
      <t>キロク</t>
    </rPh>
    <rPh sb="14" eb="16">
      <t>カクニン</t>
    </rPh>
    <phoneticPr fontId="27"/>
  </si>
  <si>
    <t>記録を本手順書に結果として添付する。</t>
    <rPh sb="0" eb="2">
      <t>キロク</t>
    </rPh>
    <rPh sb="3" eb="4">
      <t>ホン</t>
    </rPh>
    <rPh sb="4" eb="7">
      <t>テジュンショ</t>
    </rPh>
    <rPh sb="8" eb="10">
      <t>ケッカ</t>
    </rPh>
    <rPh sb="13" eb="15">
      <t>テンプ</t>
    </rPh>
    <phoneticPr fontId="27"/>
  </si>
  <si>
    <t>OPC-DAによるデータ収集がBACnetによる収集負荷と比較して重いか軽いかを確認する。</t>
    <rPh sb="12" eb="14">
      <t>シュウシュウ</t>
    </rPh>
    <rPh sb="24" eb="26">
      <t>シュウシュウ</t>
    </rPh>
    <rPh sb="26" eb="28">
      <t>フカ</t>
    </rPh>
    <rPh sb="29" eb="31">
      <t>ヒカク</t>
    </rPh>
    <rPh sb="33" eb="34">
      <t>オモ</t>
    </rPh>
    <rPh sb="36" eb="37">
      <t>カル</t>
    </rPh>
    <rPh sb="40" eb="42">
      <t>カクニン</t>
    </rPh>
    <phoneticPr fontId="27"/>
  </si>
  <si>
    <t>全バリアブルのデータをBACnetデバイスからOPCサーバに変更する。（可能？）</t>
    <rPh sb="0" eb="1">
      <t>ゼン</t>
    </rPh>
    <rPh sb="30" eb="32">
      <t>ヘンコウ</t>
    </rPh>
    <rPh sb="36" eb="38">
      <t>カノウ</t>
    </rPh>
    <phoneticPr fontId="27"/>
  </si>
  <si>
    <t>毎分のデータ更新とHDSへの蓄積を中項目NO.1と同様に確認する。</t>
    <rPh sb="0" eb="2">
      <t>マイフン</t>
    </rPh>
    <rPh sb="6" eb="8">
      <t>コウシン</t>
    </rPh>
    <rPh sb="14" eb="16">
      <t>チクセキ</t>
    </rPh>
    <rPh sb="17" eb="18">
      <t>チュウ</t>
    </rPh>
    <rPh sb="18" eb="20">
      <t>コウモク</t>
    </rPh>
    <rPh sb="25" eb="27">
      <t>ドウヨウ</t>
    </rPh>
    <rPh sb="28" eb="30">
      <t>カクニン</t>
    </rPh>
    <phoneticPr fontId="27"/>
  </si>
  <si>
    <t>別のPCにPcVueをOPC Serverとして立ち上げてそこから現在値を取り出す。</t>
    <rPh sb="0" eb="1">
      <t>ベツ</t>
    </rPh>
    <rPh sb="24" eb="25">
      <t>タ</t>
    </rPh>
    <rPh sb="26" eb="27">
      <t>ア</t>
    </rPh>
    <rPh sb="33" eb="36">
      <t>ゲンザイチ</t>
    </rPh>
    <rPh sb="37" eb="38">
      <t>ト</t>
    </rPh>
    <rPh sb="39" eb="40">
      <t>ダ</t>
    </rPh>
    <phoneticPr fontId="27"/>
  </si>
  <si>
    <t>（可能なら実施したい）</t>
    <rPh sb="1" eb="3">
      <t>カノウ</t>
    </rPh>
    <rPh sb="5" eb="7">
      <t>ジッシ</t>
    </rPh>
    <phoneticPr fontId="27"/>
  </si>
  <si>
    <t>ポイントタイプごとのバリアブル数を記録する。</t>
    <rPh sb="15" eb="16">
      <t>スウ</t>
    </rPh>
    <rPh sb="17" eb="19">
      <t>キロク</t>
    </rPh>
    <phoneticPr fontId="27"/>
  </si>
  <si>
    <t>何らかの異常を示すログが出力されていない。</t>
    <rPh sb="0" eb="1">
      <t>ナン</t>
    </rPh>
    <rPh sb="4" eb="6">
      <t>イジョウ</t>
    </rPh>
    <rPh sb="7" eb="8">
      <t>シメ</t>
    </rPh>
    <rPh sb="12" eb="14">
      <t>シュツリョク</t>
    </rPh>
    <phoneticPr fontId="27"/>
  </si>
  <si>
    <t>Purgeについては大項目NO.1で登録し、既に37日以前のデータは毎日削除されるようになっている。</t>
    <rPh sb="10" eb="13">
      <t>ダイコウモク</t>
    </rPh>
    <rPh sb="18" eb="20">
      <t>トウロク</t>
    </rPh>
    <rPh sb="22" eb="23">
      <t>スデ</t>
    </rPh>
    <rPh sb="26" eb="27">
      <t>ニチ</t>
    </rPh>
    <rPh sb="27" eb="29">
      <t>イゼン</t>
    </rPh>
    <rPh sb="34" eb="36">
      <t>マイニチ</t>
    </rPh>
    <rPh sb="36" eb="38">
      <t>サクジョ</t>
    </rPh>
    <phoneticPr fontId="27"/>
  </si>
  <si>
    <t>メンテナンスプランとしてShrinkとDefragを実行して実行時間を計測する。</t>
    <rPh sb="26" eb="28">
      <t>ジッコウ</t>
    </rPh>
    <rPh sb="30" eb="32">
      <t>ジッコウ</t>
    </rPh>
    <rPh sb="32" eb="34">
      <t>ジカン</t>
    </rPh>
    <rPh sb="35" eb="37">
      <t>ケイソク</t>
    </rPh>
    <phoneticPr fontId="27"/>
  </si>
  <si>
    <t>RVJ3-35-951-101_無錫村田第二工場殿向けサイネージ用グラフ表示機能インストール手順書.doc
の2.2.2章を見てPurge,Shrink,Defragを設定する。</t>
    <rPh sb="16" eb="18">
      <t>ムシャク</t>
    </rPh>
    <rPh sb="18" eb="20">
      <t>ムラタ</t>
    </rPh>
    <rPh sb="20" eb="22">
      <t>ダイニ</t>
    </rPh>
    <rPh sb="22" eb="24">
      <t>コウジョウ</t>
    </rPh>
    <rPh sb="24" eb="25">
      <t>ドノ</t>
    </rPh>
    <rPh sb="25" eb="26">
      <t>ム</t>
    </rPh>
    <rPh sb="32" eb="33">
      <t>ヨウ</t>
    </rPh>
    <rPh sb="36" eb="38">
      <t>ヒョウジ</t>
    </rPh>
    <rPh sb="38" eb="40">
      <t>キノウ</t>
    </rPh>
    <rPh sb="46" eb="49">
      <t>テジュンショ</t>
    </rPh>
    <rPh sb="60" eb="61">
      <t>ショウ</t>
    </rPh>
    <rPh sb="62" eb="63">
      <t>ミ</t>
    </rPh>
    <rPh sb="84" eb="86">
      <t>セッテイ</t>
    </rPh>
    <phoneticPr fontId="27"/>
  </si>
  <si>
    <t>Purge,Shrink,Defragにかかる時間を測定することが目的。今回は毎日実行するメンテナンスプランとしてPurge以外の２つを登録して処理時間を計測する。</t>
    <rPh sb="23" eb="25">
      <t>ジカン</t>
    </rPh>
    <rPh sb="26" eb="28">
      <t>ソクテイ</t>
    </rPh>
    <rPh sb="33" eb="35">
      <t>モクテキ</t>
    </rPh>
    <rPh sb="36" eb="38">
      <t>コンカイ</t>
    </rPh>
    <rPh sb="39" eb="41">
      <t>マイニチ</t>
    </rPh>
    <rPh sb="41" eb="43">
      <t>ジッコウ</t>
    </rPh>
    <rPh sb="62" eb="64">
      <t>イガイ</t>
    </rPh>
    <rPh sb="68" eb="70">
      <t>トウロク</t>
    </rPh>
    <rPh sb="72" eb="74">
      <t>ショリ</t>
    </rPh>
    <rPh sb="74" eb="76">
      <t>ジカン</t>
    </rPh>
    <rPh sb="77" eb="79">
      <t>ケイソク</t>
    </rPh>
    <phoneticPr fontId="27"/>
  </si>
  <si>
    <t>テストではDBへのアクセス期間を月単位あるいは年単位まで延ばして計測する訳ではないので、Shrink、Defragに要する時間は参考にしかならないが、仮に毎日実行できる負荷状態であれば、処理時間の計測には意味が有る。</t>
    <rPh sb="13" eb="15">
      <t>キカン</t>
    </rPh>
    <rPh sb="16" eb="19">
      <t>ツキタンイ</t>
    </rPh>
    <rPh sb="23" eb="26">
      <t>ネンタンイ</t>
    </rPh>
    <rPh sb="28" eb="29">
      <t>ノ</t>
    </rPh>
    <rPh sb="32" eb="34">
      <t>ケイソク</t>
    </rPh>
    <rPh sb="36" eb="37">
      <t>ワケ</t>
    </rPh>
    <rPh sb="58" eb="59">
      <t>ヨウ</t>
    </rPh>
    <rPh sb="61" eb="63">
      <t>ジカン</t>
    </rPh>
    <rPh sb="64" eb="66">
      <t>サンコウ</t>
    </rPh>
    <rPh sb="75" eb="76">
      <t>カリ</t>
    </rPh>
    <rPh sb="77" eb="79">
      <t>マイニチ</t>
    </rPh>
    <rPh sb="79" eb="81">
      <t>ジッコウ</t>
    </rPh>
    <rPh sb="84" eb="86">
      <t>フカ</t>
    </rPh>
    <rPh sb="86" eb="88">
      <t>ジョウタイ</t>
    </rPh>
    <rPh sb="93" eb="95">
      <t>ショリ</t>
    </rPh>
    <rPh sb="95" eb="97">
      <t>ジカン</t>
    </rPh>
    <rPh sb="98" eb="100">
      <t>ケイソク</t>
    </rPh>
    <rPh sb="102" eb="104">
      <t>イミ</t>
    </rPh>
    <rPh sb="105" eb="106">
      <t>ア</t>
    </rPh>
    <phoneticPr fontId="27"/>
  </si>
  <si>
    <t>1.5TBレベルのフルバックアップの時間を計測することで、1.5TB×10（アーカイブユニットで分割する効果を期待できる）のフルバックアップ時間を予測する。</t>
    <rPh sb="18" eb="20">
      <t>ジカン</t>
    </rPh>
    <rPh sb="21" eb="23">
      <t>ケイソク</t>
    </rPh>
    <rPh sb="48" eb="50">
      <t>ブンカツ</t>
    </rPh>
    <rPh sb="52" eb="54">
      <t>コウカ</t>
    </rPh>
    <rPh sb="55" eb="57">
      <t>キタイ</t>
    </rPh>
    <rPh sb="70" eb="72">
      <t>ジカン</t>
    </rPh>
    <rPh sb="73" eb="75">
      <t>ヨソク</t>
    </rPh>
    <phoneticPr fontId="27"/>
  </si>
  <si>
    <t>データ収集を実行した状態（定常負荷状態）でバックアップを実行して、現実的な処理時間で保存可能かどうかを検証する。</t>
    <rPh sb="3" eb="5">
      <t>シュウシュウ</t>
    </rPh>
    <rPh sb="6" eb="8">
      <t>ジッコウ</t>
    </rPh>
    <rPh sb="10" eb="12">
      <t>ジョウタイ</t>
    </rPh>
    <rPh sb="13" eb="15">
      <t>テイジョウ</t>
    </rPh>
    <rPh sb="15" eb="17">
      <t>フカ</t>
    </rPh>
    <rPh sb="17" eb="19">
      <t>ジョウタイ</t>
    </rPh>
    <rPh sb="28" eb="30">
      <t>ジッコウ</t>
    </rPh>
    <rPh sb="33" eb="36">
      <t>ゲンジツテキ</t>
    </rPh>
    <rPh sb="37" eb="39">
      <t>ショリ</t>
    </rPh>
    <rPh sb="39" eb="41">
      <t>ジカン</t>
    </rPh>
    <rPh sb="42" eb="44">
      <t>ホゾン</t>
    </rPh>
    <rPh sb="44" eb="46">
      <t>カノウ</t>
    </rPh>
    <rPh sb="51" eb="53">
      <t>ケンショウ</t>
    </rPh>
    <phoneticPr fontId="27"/>
  </si>
  <si>
    <t>150GB/アーカイブユニットの時のバックアップ時間を計測する。バックアップにはSQL Serverの機能を裸で利用する。
DDxxxxxx_Setup Manual_Backup-Reload features on PcVue.docx
を参照してフルバックアップを設定する。差分バックアップは今回の計測は行わない。</t>
    <rPh sb="16" eb="17">
      <t>トキ</t>
    </rPh>
    <rPh sb="24" eb="26">
      <t>ジカン</t>
    </rPh>
    <rPh sb="27" eb="29">
      <t>ケイソク</t>
    </rPh>
    <rPh sb="51" eb="53">
      <t>キノウ</t>
    </rPh>
    <rPh sb="54" eb="55">
      <t>ハダカ</t>
    </rPh>
    <rPh sb="56" eb="58">
      <t>リヨウ</t>
    </rPh>
    <rPh sb="122" eb="124">
      <t>サンショウ</t>
    </rPh>
    <rPh sb="135" eb="137">
      <t>セッテイ</t>
    </rPh>
    <rPh sb="140" eb="142">
      <t>サブン</t>
    </rPh>
    <rPh sb="149" eb="151">
      <t>コンカイ</t>
    </rPh>
    <rPh sb="152" eb="154">
      <t>ケイソク</t>
    </rPh>
    <rPh sb="155" eb="156">
      <t>オコナ</t>
    </rPh>
    <phoneticPr fontId="27"/>
  </si>
  <si>
    <t>10万バリアブルという規模でレポート機能を作成する場合のレポート機能そのものを定義する必要が有る。</t>
    <rPh sb="2" eb="3">
      <t>マン</t>
    </rPh>
    <rPh sb="11" eb="13">
      <t>キボ</t>
    </rPh>
    <rPh sb="18" eb="20">
      <t>キノウ</t>
    </rPh>
    <rPh sb="21" eb="23">
      <t>サクセイ</t>
    </rPh>
    <rPh sb="25" eb="27">
      <t>バアイ</t>
    </rPh>
    <rPh sb="32" eb="34">
      <t>キノウ</t>
    </rPh>
    <rPh sb="39" eb="41">
      <t>テイギ</t>
    </rPh>
    <rPh sb="43" eb="45">
      <t>ヒツヨウ</t>
    </rPh>
    <rPh sb="46" eb="47">
      <t>ア</t>
    </rPh>
    <phoneticPr fontId="27"/>
  </si>
  <si>
    <t>Sify T2での実績を参考にして、レポート数を決める。</t>
    <rPh sb="9" eb="11">
      <t>ジッセキ</t>
    </rPh>
    <rPh sb="12" eb="14">
      <t>サンコウ</t>
    </rPh>
    <rPh sb="22" eb="23">
      <t>スウ</t>
    </rPh>
    <rPh sb="24" eb="25">
      <t>キ</t>
    </rPh>
    <phoneticPr fontId="27"/>
  </si>
  <si>
    <t>データエキスポートを定義して、全てのファイルを出力するために必要な時間を計測する。</t>
    <rPh sb="10" eb="12">
      <t>テイギ</t>
    </rPh>
    <rPh sb="15" eb="16">
      <t>スベ</t>
    </rPh>
    <rPh sb="23" eb="25">
      <t>シュツリョク</t>
    </rPh>
    <rPh sb="30" eb="32">
      <t>ヒツヨウ</t>
    </rPh>
    <rPh sb="33" eb="35">
      <t>ジカン</t>
    </rPh>
    <rPh sb="36" eb="38">
      <t>ケイソク</t>
    </rPh>
    <phoneticPr fontId="27"/>
  </si>
  <si>
    <t>データエキスポートのファイル数を無制限にする必要が有る？必要なら購入せざるを得ないが、現ライセンスの制約最大のコンフィグレーションで時間を計測できれば、それをベンチマークとする。</t>
    <rPh sb="14" eb="15">
      <t>スウ</t>
    </rPh>
    <rPh sb="16" eb="19">
      <t>ムセイゲン</t>
    </rPh>
    <rPh sb="22" eb="24">
      <t>ヒツヨウ</t>
    </rPh>
    <rPh sb="25" eb="26">
      <t>ア</t>
    </rPh>
    <rPh sb="28" eb="30">
      <t>ヒツヨウ</t>
    </rPh>
    <rPh sb="32" eb="34">
      <t>コウニュウ</t>
    </rPh>
    <rPh sb="38" eb="39">
      <t>エ</t>
    </rPh>
    <rPh sb="43" eb="44">
      <t>ゲン</t>
    </rPh>
    <rPh sb="50" eb="52">
      <t>セイヤク</t>
    </rPh>
    <rPh sb="52" eb="54">
      <t>サイダイ</t>
    </rPh>
    <rPh sb="66" eb="68">
      <t>ジカン</t>
    </rPh>
    <rPh sb="69" eb="71">
      <t>ケイソク</t>
    </rPh>
    <phoneticPr fontId="27"/>
  </si>
  <si>
    <t>木村さん経由でレポート数の情報を得る必要有り。</t>
    <rPh sb="0" eb="2">
      <t>キムラ</t>
    </rPh>
    <rPh sb="4" eb="6">
      <t>ケイユ</t>
    </rPh>
    <rPh sb="11" eb="12">
      <t>スウ</t>
    </rPh>
    <rPh sb="13" eb="15">
      <t>ジョウホウ</t>
    </rPh>
    <rPh sb="16" eb="17">
      <t>エ</t>
    </rPh>
    <rPh sb="18" eb="20">
      <t>ヒツヨウ</t>
    </rPh>
    <rPh sb="20" eb="21">
      <t>ア</t>
    </rPh>
    <phoneticPr fontId="27"/>
  </si>
  <si>
    <t>1分周期全点蓄積に対して、値の変化だけを記録する形式でどの程度データ量を圧縮できるかを検証する。</t>
    <rPh sb="1" eb="2">
      <t>フン</t>
    </rPh>
    <rPh sb="2" eb="4">
      <t>シュウキ</t>
    </rPh>
    <rPh sb="4" eb="6">
      <t>ゼンテン</t>
    </rPh>
    <rPh sb="6" eb="8">
      <t>チクセキ</t>
    </rPh>
    <rPh sb="9" eb="10">
      <t>タイ</t>
    </rPh>
    <rPh sb="13" eb="14">
      <t>アタイ</t>
    </rPh>
    <rPh sb="15" eb="17">
      <t>ヘンカ</t>
    </rPh>
    <rPh sb="20" eb="22">
      <t>キロク</t>
    </rPh>
    <rPh sb="24" eb="26">
      <t>ケイシキ</t>
    </rPh>
    <rPh sb="29" eb="31">
      <t>テイド</t>
    </rPh>
    <rPh sb="34" eb="35">
      <t>リョウ</t>
    </rPh>
    <rPh sb="36" eb="38">
      <t>アッシュク</t>
    </rPh>
    <rPh sb="43" eb="45">
      <t>ケンショウ</t>
    </rPh>
    <phoneticPr fontId="27"/>
  </si>
  <si>
    <t>変化点記録の前に前項試験までに生成されたレコード数とファイルサイズを記録する。</t>
    <rPh sb="0" eb="2">
      <t>ヘンカ</t>
    </rPh>
    <rPh sb="2" eb="3">
      <t>テン</t>
    </rPh>
    <rPh sb="3" eb="5">
      <t>キロク</t>
    </rPh>
    <rPh sb="6" eb="7">
      <t>マエ</t>
    </rPh>
    <rPh sb="8" eb="10">
      <t>ゼンコウ</t>
    </rPh>
    <rPh sb="10" eb="12">
      <t>シケン</t>
    </rPh>
    <rPh sb="15" eb="17">
      <t>セイセイ</t>
    </rPh>
    <rPh sb="24" eb="25">
      <t>スウ</t>
    </rPh>
    <rPh sb="34" eb="36">
      <t>キロク</t>
    </rPh>
    <phoneticPr fontId="27"/>
  </si>
  <si>
    <t>変化点記録で蓄積されたヒストリデータをアプリケーションから取得する際の工夫として何が必要かを明確にする。</t>
    <rPh sb="0" eb="2">
      <t>ヘンカ</t>
    </rPh>
    <rPh sb="2" eb="3">
      <t>テン</t>
    </rPh>
    <rPh sb="3" eb="5">
      <t>キロク</t>
    </rPh>
    <rPh sb="6" eb="8">
      <t>チクセキ</t>
    </rPh>
    <rPh sb="29" eb="31">
      <t>シュトク</t>
    </rPh>
    <rPh sb="33" eb="34">
      <t>サイ</t>
    </rPh>
    <rPh sb="35" eb="37">
      <t>クフウ</t>
    </rPh>
    <rPh sb="40" eb="41">
      <t>ナニ</t>
    </rPh>
    <rPh sb="42" eb="44">
      <t>ヒツヨウ</t>
    </rPh>
    <rPh sb="46" eb="48">
      <t>メイカク</t>
    </rPh>
    <phoneticPr fontId="27"/>
  </si>
  <si>
    <t>NO.3では自作アプリケーションがHDSからデータを取り出す方法を検討した。ここではPcVue標準機能が変化点記録のHDSから特殊な設定無しでレコードが存在しない時刻のデータを取得できることを確認する。</t>
    <rPh sb="6" eb="8">
      <t>ジサク</t>
    </rPh>
    <rPh sb="26" eb="27">
      <t>ト</t>
    </rPh>
    <rPh sb="28" eb="29">
      <t>ダ</t>
    </rPh>
    <rPh sb="30" eb="32">
      <t>ホウホウ</t>
    </rPh>
    <rPh sb="33" eb="35">
      <t>ケントウ</t>
    </rPh>
    <rPh sb="47" eb="49">
      <t>ヒョウジュン</t>
    </rPh>
    <rPh sb="49" eb="51">
      <t>キノウ</t>
    </rPh>
    <rPh sb="52" eb="54">
      <t>ヘンカ</t>
    </rPh>
    <rPh sb="54" eb="55">
      <t>テン</t>
    </rPh>
    <rPh sb="55" eb="57">
      <t>キロク</t>
    </rPh>
    <rPh sb="63" eb="65">
      <t>トクシュ</t>
    </rPh>
    <rPh sb="66" eb="68">
      <t>セッテイ</t>
    </rPh>
    <rPh sb="68" eb="69">
      <t>ナ</t>
    </rPh>
    <rPh sb="76" eb="78">
      <t>ソンザイ</t>
    </rPh>
    <rPh sb="81" eb="83">
      <t>ジコク</t>
    </rPh>
    <rPh sb="88" eb="90">
      <t>シュトク</t>
    </rPh>
    <rPh sb="96" eb="98">
      <t>カクニン</t>
    </rPh>
    <phoneticPr fontId="27"/>
  </si>
  <si>
    <t>積算計の瞬時値を定周期（例えば10分）で収集していれば、例えば1時間毎の積算系瞬時値がHDSに記録される。
アプリケーション（例えばレポート機能）が必要な期間の1時間データを取得して毎時の増分を計算すれば昇格の考え方抜きで毎時の増分を計算し表示することが出来る。</t>
    <rPh sb="0" eb="2">
      <t>セキサン</t>
    </rPh>
    <rPh sb="2" eb="3">
      <t>ケイ</t>
    </rPh>
    <rPh sb="4" eb="6">
      <t>シュンジ</t>
    </rPh>
    <rPh sb="6" eb="7">
      <t>チ</t>
    </rPh>
    <rPh sb="8" eb="11">
      <t>テイシュウキ</t>
    </rPh>
    <rPh sb="12" eb="13">
      <t>タト</t>
    </rPh>
    <rPh sb="17" eb="18">
      <t>フン</t>
    </rPh>
    <rPh sb="20" eb="22">
      <t>シュウシュウ</t>
    </rPh>
    <rPh sb="28" eb="29">
      <t>タト</t>
    </rPh>
    <rPh sb="32" eb="34">
      <t>ジカン</t>
    </rPh>
    <rPh sb="34" eb="35">
      <t>ゴト</t>
    </rPh>
    <rPh sb="36" eb="38">
      <t>セキサン</t>
    </rPh>
    <rPh sb="38" eb="39">
      <t>ケイ</t>
    </rPh>
    <rPh sb="39" eb="41">
      <t>シュンジ</t>
    </rPh>
    <rPh sb="41" eb="42">
      <t>チ</t>
    </rPh>
    <rPh sb="47" eb="49">
      <t>キロク</t>
    </rPh>
    <rPh sb="63" eb="64">
      <t>タト</t>
    </rPh>
    <rPh sb="70" eb="72">
      <t>キノウ</t>
    </rPh>
    <rPh sb="74" eb="76">
      <t>ヒツヨウ</t>
    </rPh>
    <rPh sb="77" eb="79">
      <t>キカン</t>
    </rPh>
    <rPh sb="81" eb="83">
      <t>ジカン</t>
    </rPh>
    <rPh sb="87" eb="89">
      <t>シュトク</t>
    </rPh>
    <rPh sb="91" eb="93">
      <t>マイジ</t>
    </rPh>
    <rPh sb="94" eb="96">
      <t>ゾウブン</t>
    </rPh>
    <rPh sb="97" eb="99">
      <t>ケイサン</t>
    </rPh>
    <rPh sb="102" eb="104">
      <t>ショウカク</t>
    </rPh>
    <rPh sb="105" eb="106">
      <t>カンガ</t>
    </rPh>
    <rPh sb="107" eb="108">
      <t>カタ</t>
    </rPh>
    <rPh sb="108" eb="109">
      <t>ヌ</t>
    </rPh>
    <rPh sb="111" eb="113">
      <t>マイジ</t>
    </rPh>
    <rPh sb="114" eb="116">
      <t>ゾウブン</t>
    </rPh>
    <rPh sb="117" eb="119">
      <t>ケイサン</t>
    </rPh>
    <rPh sb="120" eb="122">
      <t>ヒョウジ</t>
    </rPh>
    <rPh sb="127" eb="129">
      <t>デキ</t>
    </rPh>
    <phoneticPr fontId="27"/>
  </si>
  <si>
    <t>On Changeで設定されたトレンドデータであっても、カウンタの値は変化する（変化しなければ値は一定）ので、そこからラウンドアップを含めてレポートやチャートに時間消費量の推移を可視化することが出来る。</t>
    <rPh sb="10" eb="12">
      <t>セッテイ</t>
    </rPh>
    <rPh sb="33" eb="34">
      <t>アタイ</t>
    </rPh>
    <rPh sb="35" eb="37">
      <t>ヘンカ</t>
    </rPh>
    <rPh sb="40" eb="42">
      <t>ヘンカ</t>
    </rPh>
    <rPh sb="47" eb="48">
      <t>アタイ</t>
    </rPh>
    <rPh sb="49" eb="51">
      <t>イッテイ</t>
    </rPh>
    <rPh sb="67" eb="68">
      <t>フク</t>
    </rPh>
    <rPh sb="80" eb="82">
      <t>ジカン</t>
    </rPh>
    <rPh sb="82" eb="85">
      <t>ショウヒリョウ</t>
    </rPh>
    <rPh sb="86" eb="88">
      <t>スイイ</t>
    </rPh>
    <rPh sb="89" eb="92">
      <t>カシカ</t>
    </rPh>
    <rPh sb="97" eb="99">
      <t>デキ</t>
    </rPh>
    <phoneticPr fontId="27"/>
  </si>
  <si>
    <t>タグを100,000個用意してDBサイズが計算値にほぼ近い値になることを確認する。</t>
    <rPh sb="10" eb="11">
      <t>コ</t>
    </rPh>
    <rPh sb="11" eb="13">
      <t>ヨウイ</t>
    </rPh>
    <rPh sb="21" eb="24">
      <t>ケイサンチ</t>
    </rPh>
    <rPh sb="27" eb="28">
      <t>チカ</t>
    </rPh>
    <rPh sb="29" eb="30">
      <t>アタイ</t>
    </rPh>
    <rPh sb="36" eb="38">
      <t>カクニン</t>
    </rPh>
    <phoneticPr fontId="27"/>
  </si>
  <si>
    <t>大規模案件に対する検討要素とするかどうかは決まっていないが、最低限タグを定義してデータ収集できる所までと、簡単なUIを作るところまでは習得することが望ましい。</t>
    <rPh sb="0" eb="3">
      <t>ダイキボ</t>
    </rPh>
    <rPh sb="3" eb="5">
      <t>アンケン</t>
    </rPh>
    <rPh sb="6" eb="7">
      <t>タイ</t>
    </rPh>
    <rPh sb="9" eb="11">
      <t>ケントウ</t>
    </rPh>
    <rPh sb="11" eb="13">
      <t>ヨウソ</t>
    </rPh>
    <rPh sb="21" eb="22">
      <t>キ</t>
    </rPh>
    <rPh sb="30" eb="33">
      <t>サイテイゲン</t>
    </rPh>
    <rPh sb="36" eb="38">
      <t>テイギ</t>
    </rPh>
    <rPh sb="43" eb="45">
      <t>シュウシュウ</t>
    </rPh>
    <rPh sb="48" eb="49">
      <t>トコロ</t>
    </rPh>
    <rPh sb="53" eb="55">
      <t>カンタン</t>
    </rPh>
    <rPh sb="59" eb="60">
      <t>ツク</t>
    </rPh>
    <rPh sb="67" eb="69">
      <t>シュウトク</t>
    </rPh>
    <rPh sb="74" eb="75">
      <t>ノゾ</t>
    </rPh>
    <phoneticPr fontId="27"/>
  </si>
  <si>
    <t>1分周期でデータが蓄積されることを確認する。
Change Rate＝100%とする（毎周期でデータを更新する）。</t>
    <rPh sb="1" eb="2">
      <t>フン</t>
    </rPh>
    <rPh sb="2" eb="4">
      <t>シュウキ</t>
    </rPh>
    <rPh sb="9" eb="11">
      <t>チクセキ</t>
    </rPh>
    <rPh sb="17" eb="19">
      <t>カクニン</t>
    </rPh>
    <rPh sb="43" eb="44">
      <t>ゴト</t>
    </rPh>
    <rPh sb="44" eb="46">
      <t>シュウキ</t>
    </rPh>
    <rPh sb="51" eb="53">
      <t>コウシン</t>
    </rPh>
    <phoneticPr fontId="27"/>
  </si>
  <si>
    <t>あまり凝った画面にする必要は無い。画面構成、展開、データ更新、チャート描画程度を確認できれば良い。</t>
    <rPh sb="3" eb="4">
      <t>コ</t>
    </rPh>
    <rPh sb="6" eb="8">
      <t>ガメン</t>
    </rPh>
    <rPh sb="11" eb="13">
      <t>ヒツヨウ</t>
    </rPh>
    <rPh sb="14" eb="15">
      <t>ナ</t>
    </rPh>
    <rPh sb="17" eb="19">
      <t>ガメン</t>
    </rPh>
    <rPh sb="19" eb="21">
      <t>コウセイ</t>
    </rPh>
    <rPh sb="22" eb="24">
      <t>テンカイ</t>
    </rPh>
    <rPh sb="28" eb="30">
      <t>コウシン</t>
    </rPh>
    <rPh sb="35" eb="37">
      <t>ビョウガ</t>
    </rPh>
    <rPh sb="37" eb="39">
      <t>テイド</t>
    </rPh>
    <rPh sb="40" eb="42">
      <t>カクニン</t>
    </rPh>
    <rPh sb="46" eb="47">
      <t>ヨ</t>
    </rPh>
    <phoneticPr fontId="27"/>
  </si>
  <si>
    <t>3画面用意してメニュー→画面１、メニュー→画面２と言う程度で可とする。</t>
    <rPh sb="1" eb="3">
      <t>ガメン</t>
    </rPh>
    <rPh sb="3" eb="5">
      <t>ヨウイ</t>
    </rPh>
    <rPh sb="12" eb="14">
      <t>ガメン</t>
    </rPh>
    <rPh sb="21" eb="23">
      <t>ガメン</t>
    </rPh>
    <rPh sb="25" eb="26">
      <t>イ</t>
    </rPh>
    <rPh sb="27" eb="29">
      <t>テイド</t>
    </rPh>
    <rPh sb="30" eb="31">
      <t>カ</t>
    </rPh>
    <phoneticPr fontId="27"/>
  </si>
  <si>
    <t>Calculation Serverの使い方を明確にする。
1時間DBからデータを取得してチャート描画、EXCEL連携（EXCEL-Add-in）の機能を確認する。</t>
    <rPh sb="19" eb="20">
      <t>ツカ</t>
    </rPh>
    <rPh sb="21" eb="22">
      <t>カタ</t>
    </rPh>
    <rPh sb="23" eb="25">
      <t>メイカク</t>
    </rPh>
    <rPh sb="31" eb="33">
      <t>ジカン</t>
    </rPh>
    <rPh sb="41" eb="43">
      <t>シュトク</t>
    </rPh>
    <rPh sb="49" eb="51">
      <t>ビョウガ</t>
    </rPh>
    <rPh sb="57" eb="59">
      <t>レンケイ</t>
    </rPh>
    <rPh sb="74" eb="76">
      <t>キノウ</t>
    </rPh>
    <rPh sb="77" eb="79">
      <t>カクニン</t>
    </rPh>
    <phoneticPr fontId="27"/>
  </si>
  <si>
    <t>Historianへのデータ書き込みにはODBCかWebAPIを利用する。10万タグ、1分周期、1年間保持で約300GBに収まるはず。</t>
    <rPh sb="14" eb="15">
      <t>カ</t>
    </rPh>
    <rPh sb="16" eb="17">
      <t>コ</t>
    </rPh>
    <rPh sb="32" eb="34">
      <t>リヨウ</t>
    </rPh>
    <rPh sb="39" eb="40">
      <t>マン</t>
    </rPh>
    <rPh sb="44" eb="45">
      <t>フン</t>
    </rPh>
    <rPh sb="45" eb="47">
      <t>シュウキ</t>
    </rPh>
    <rPh sb="49" eb="51">
      <t>ネンカン</t>
    </rPh>
    <rPh sb="51" eb="53">
      <t>ホジ</t>
    </rPh>
    <rPh sb="54" eb="55">
      <t>ヤク</t>
    </rPh>
    <rPh sb="61" eb="62">
      <t>オサ</t>
    </rPh>
    <phoneticPr fontId="27"/>
  </si>
  <si>
    <t>SSMSを用いてDBへのアクセスが正常である。
サーバ・クライアント構成にしないので、クライアントから接続できない問題は起きない。</t>
    <rPh sb="5" eb="6">
      <t>モチ</t>
    </rPh>
    <rPh sb="17" eb="19">
      <t>セイジョウ</t>
    </rPh>
    <rPh sb="34" eb="36">
      <t>コウセイ</t>
    </rPh>
    <rPh sb="51" eb="53">
      <t>セツゾク</t>
    </rPh>
    <rPh sb="57" eb="59">
      <t>モンダイ</t>
    </rPh>
    <rPh sb="60" eb="61">
      <t>オ</t>
    </rPh>
    <phoneticPr fontId="27"/>
  </si>
  <si>
    <t>リアルタイムの更新を全バリアブル確認することは出来ないので、HDSへの蓄積が可能になった時点（NO.7）で正常接続になったかどうかを確認する。</t>
    <rPh sb="7" eb="9">
      <t>コウシン</t>
    </rPh>
    <rPh sb="10" eb="11">
      <t>ゼン</t>
    </rPh>
    <rPh sb="16" eb="18">
      <t>カクニン</t>
    </rPh>
    <rPh sb="23" eb="25">
      <t>デキ</t>
    </rPh>
    <rPh sb="35" eb="37">
      <t>チクセキ</t>
    </rPh>
    <rPh sb="38" eb="40">
      <t>カノウ</t>
    </rPh>
    <rPh sb="44" eb="46">
      <t>ジテン</t>
    </rPh>
    <rPh sb="53" eb="55">
      <t>セイジョウ</t>
    </rPh>
    <rPh sb="55" eb="57">
      <t>セツゾク</t>
    </rPh>
    <rPh sb="66" eb="68">
      <t>カクニン</t>
    </rPh>
    <phoneticPr fontId="27"/>
  </si>
  <si>
    <t>正常に1分周期でリアルタイムデータが更新されていることを確認する。
全バリアブルでの更新を確認することは出来ないので、本試験の最後のHDSデータ生成後に各テーブルのデータ件数をSELET COUNTして全てのデータがHDSに蓄積されることを確認する。（下記のNO.７終了時に）</t>
    <rPh sb="0" eb="2">
      <t>セイジョウ</t>
    </rPh>
    <rPh sb="4" eb="5">
      <t>フン</t>
    </rPh>
    <rPh sb="5" eb="7">
      <t>シュウキ</t>
    </rPh>
    <rPh sb="18" eb="20">
      <t>コウシン</t>
    </rPh>
    <rPh sb="28" eb="30">
      <t>カクニン</t>
    </rPh>
    <rPh sb="34" eb="35">
      <t>ゼン</t>
    </rPh>
    <rPh sb="42" eb="44">
      <t>コウシン</t>
    </rPh>
    <rPh sb="45" eb="47">
      <t>カクニン</t>
    </rPh>
    <rPh sb="52" eb="54">
      <t>デキ</t>
    </rPh>
    <rPh sb="59" eb="62">
      <t>ホンシケン</t>
    </rPh>
    <rPh sb="63" eb="65">
      <t>サイゴ</t>
    </rPh>
    <rPh sb="72" eb="74">
      <t>セイセイ</t>
    </rPh>
    <rPh sb="74" eb="75">
      <t>ゴ</t>
    </rPh>
    <rPh sb="76" eb="77">
      <t>カク</t>
    </rPh>
    <rPh sb="85" eb="87">
      <t>ケンスウ</t>
    </rPh>
    <rPh sb="101" eb="102">
      <t>スベ</t>
    </rPh>
    <rPh sb="112" eb="114">
      <t>チクセキ</t>
    </rPh>
    <rPh sb="120" eb="122">
      <t>カクニン</t>
    </rPh>
    <rPh sb="126" eb="128">
      <t>カキ</t>
    </rPh>
    <rPh sb="133" eb="135">
      <t>シュウリョウ</t>
    </rPh>
    <rPh sb="135" eb="136">
      <t>ジ</t>
    </rPh>
    <phoneticPr fontId="27"/>
  </si>
  <si>
    <t>メモリリーク無し、ファイル1.5TB、SQL Serverによる実装メモリ50%使用が守られていることを確認する。</t>
    <rPh sb="6" eb="7">
      <t>ナ</t>
    </rPh>
    <rPh sb="32" eb="34">
      <t>ジッソウ</t>
    </rPh>
    <rPh sb="40" eb="42">
      <t>シヨウ</t>
    </rPh>
    <rPh sb="43" eb="44">
      <t>マモ</t>
    </rPh>
    <rPh sb="52" eb="54">
      <t>カクニン</t>
    </rPh>
    <phoneticPr fontId="27"/>
  </si>
  <si>
    <t>SELECT COUNTによって、想定通りのレコード数が毎分生成されることを確認する。
毎分の新レコードが生成されるまでの大まかな時間を測定する。（SSMS上の目視で確認する。）</t>
    <rPh sb="17" eb="19">
      <t>ソウテイ</t>
    </rPh>
    <rPh sb="19" eb="20">
      <t>ドオ</t>
    </rPh>
    <rPh sb="26" eb="27">
      <t>スウ</t>
    </rPh>
    <rPh sb="28" eb="30">
      <t>マイフン</t>
    </rPh>
    <rPh sb="30" eb="32">
      <t>セイセイ</t>
    </rPh>
    <rPh sb="38" eb="40">
      <t>カクニン</t>
    </rPh>
    <rPh sb="44" eb="46">
      <t>マイフン</t>
    </rPh>
    <rPh sb="47" eb="48">
      <t>シン</t>
    </rPh>
    <rPh sb="53" eb="55">
      <t>セイセイ</t>
    </rPh>
    <rPh sb="61" eb="62">
      <t>オオ</t>
    </rPh>
    <rPh sb="65" eb="67">
      <t>ジカン</t>
    </rPh>
    <rPh sb="68" eb="70">
      <t>ソクテイ</t>
    </rPh>
    <rPh sb="78" eb="79">
      <t>ジョウ</t>
    </rPh>
    <rPh sb="80" eb="82">
      <t>モクシ</t>
    </rPh>
    <rPh sb="83" eb="85">
      <t>カクニン</t>
    </rPh>
    <phoneticPr fontId="27"/>
  </si>
  <si>
    <t>HDSへの記録が相変わらず影響を受けないことを確認する。
（NO.2の処理時間測定と同じ方法で）</t>
    <rPh sb="5" eb="7">
      <t>キロク</t>
    </rPh>
    <rPh sb="8" eb="10">
      <t>アイカ</t>
    </rPh>
    <rPh sb="13" eb="15">
      <t>エイキョウ</t>
    </rPh>
    <rPh sb="16" eb="17">
      <t>ウ</t>
    </rPh>
    <rPh sb="23" eb="25">
      <t>カクニン</t>
    </rPh>
    <rPh sb="35" eb="37">
      <t>ショリ</t>
    </rPh>
    <rPh sb="37" eb="39">
      <t>ジカン</t>
    </rPh>
    <rPh sb="39" eb="41">
      <t>ソクテイ</t>
    </rPh>
    <rPh sb="42" eb="43">
      <t>オナ</t>
    </rPh>
    <rPh sb="44" eb="46">
      <t>ホウホウ</t>
    </rPh>
    <phoneticPr fontId="27"/>
  </si>
  <si>
    <t>1回のデータ収集（10万バリアブル）に必要な時間を測定する。DBのUpdateの負荷がボトルネックになるのであれば通信プロトコルによる負荷の変化を無視できるはず。</t>
    <rPh sb="1" eb="2">
      <t>カイ</t>
    </rPh>
    <rPh sb="6" eb="8">
      <t>シュウシュウ</t>
    </rPh>
    <rPh sb="11" eb="12">
      <t>マン</t>
    </rPh>
    <rPh sb="19" eb="21">
      <t>ヒツヨウ</t>
    </rPh>
    <rPh sb="22" eb="24">
      <t>ジカン</t>
    </rPh>
    <rPh sb="25" eb="27">
      <t>ソクテイ</t>
    </rPh>
    <rPh sb="40" eb="42">
      <t>フカ</t>
    </rPh>
    <rPh sb="57" eb="59">
      <t>ツウシン</t>
    </rPh>
    <rPh sb="67" eb="69">
      <t>フカ</t>
    </rPh>
    <rPh sb="70" eb="72">
      <t>ヘンカ</t>
    </rPh>
    <rPh sb="73" eb="75">
      <t>ムシ</t>
    </rPh>
    <phoneticPr fontId="27"/>
  </si>
  <si>
    <t>37日以前のデータがDB上に存在しないことを確認する。</t>
    <rPh sb="2" eb="3">
      <t>ニチ</t>
    </rPh>
    <rPh sb="3" eb="5">
      <t>イゼン</t>
    </rPh>
    <rPh sb="12" eb="13">
      <t>ジョウ</t>
    </rPh>
    <rPh sb="14" eb="16">
      <t>ソンザイ</t>
    </rPh>
    <rPh sb="22" eb="24">
      <t>カクニン</t>
    </rPh>
    <phoneticPr fontId="27"/>
  </si>
  <si>
    <t>DBの状態（デフラグが激しいとか）によって処理時間は異なると思うが、まずはこの時点で計測すること。</t>
    <rPh sb="3" eb="5">
      <t>ジョウタイ</t>
    </rPh>
    <rPh sb="11" eb="12">
      <t>ハゲ</t>
    </rPh>
    <rPh sb="21" eb="23">
      <t>ショリ</t>
    </rPh>
    <rPh sb="23" eb="25">
      <t>ジカン</t>
    </rPh>
    <rPh sb="26" eb="27">
      <t>コト</t>
    </rPh>
    <rPh sb="30" eb="31">
      <t>オモ</t>
    </rPh>
    <rPh sb="39" eb="41">
      <t>ジテン</t>
    </rPh>
    <rPh sb="42" eb="44">
      <t>ケイソク</t>
    </rPh>
    <phoneticPr fontId="27"/>
  </si>
  <si>
    <t>20バリアブル/1レポートとすると、全データで500レポートになり、人が記録を見ることは不可能。
特定の目的に限定してテキストファイルを出力することがあるとして、どの程度のバリアブルが対象になるのかを明確にする。</t>
    <rPh sb="18" eb="19">
      <t>ゼン</t>
    </rPh>
    <rPh sb="34" eb="35">
      <t>ヒト</t>
    </rPh>
    <rPh sb="36" eb="38">
      <t>キロク</t>
    </rPh>
    <rPh sb="39" eb="40">
      <t>ミ</t>
    </rPh>
    <rPh sb="44" eb="47">
      <t>フカノウ</t>
    </rPh>
    <rPh sb="49" eb="51">
      <t>トクテイ</t>
    </rPh>
    <rPh sb="52" eb="54">
      <t>モクテキ</t>
    </rPh>
    <rPh sb="55" eb="57">
      <t>ゲンテイ</t>
    </rPh>
    <rPh sb="68" eb="70">
      <t>シュツリョク</t>
    </rPh>
    <rPh sb="83" eb="85">
      <t>テイド</t>
    </rPh>
    <rPh sb="92" eb="94">
      <t>タイショウ</t>
    </rPh>
    <rPh sb="100" eb="102">
      <t>メイカク</t>
    </rPh>
    <phoneticPr fontId="27"/>
  </si>
  <si>
    <t>Sifyで求められたレポート機能の要求仕様を確認すること。
（あるいは上位システムにデータを渡すことが目的になっている可能性がある。）</t>
    <rPh sb="5" eb="6">
      <t>モト</t>
    </rPh>
    <rPh sb="14" eb="16">
      <t>キノウ</t>
    </rPh>
    <rPh sb="17" eb="19">
      <t>ヨウキュウ</t>
    </rPh>
    <rPh sb="19" eb="21">
      <t>シヨウ</t>
    </rPh>
    <rPh sb="22" eb="24">
      <t>カクニン</t>
    </rPh>
    <rPh sb="35" eb="37">
      <t>ジョウイ</t>
    </rPh>
    <rPh sb="46" eb="47">
      <t>ワタ</t>
    </rPh>
    <rPh sb="51" eb="53">
      <t>モクテキ</t>
    </rPh>
    <rPh sb="59" eb="62">
      <t>カノウセイ</t>
    </rPh>
    <phoneticPr fontId="27"/>
  </si>
  <si>
    <t>合格条件は無いが、出力時間として許容できる時間はせいぜい1時間程度か。
深夜である必要は無く、昨日のデータが全て存在する状態でデータを出力する。</t>
    <rPh sb="0" eb="2">
      <t>ゴウカク</t>
    </rPh>
    <rPh sb="2" eb="4">
      <t>ジョウケン</t>
    </rPh>
    <rPh sb="5" eb="6">
      <t>ナ</t>
    </rPh>
    <rPh sb="9" eb="11">
      <t>シュツリョク</t>
    </rPh>
    <rPh sb="11" eb="13">
      <t>ジカン</t>
    </rPh>
    <rPh sb="16" eb="18">
      <t>キョヨウ</t>
    </rPh>
    <rPh sb="21" eb="23">
      <t>ジカン</t>
    </rPh>
    <rPh sb="29" eb="31">
      <t>ジカン</t>
    </rPh>
    <rPh sb="31" eb="33">
      <t>テイド</t>
    </rPh>
    <rPh sb="36" eb="38">
      <t>シンヤ</t>
    </rPh>
    <rPh sb="41" eb="43">
      <t>ヒツヨウ</t>
    </rPh>
    <rPh sb="44" eb="45">
      <t>ナ</t>
    </rPh>
    <rPh sb="47" eb="49">
      <t>サクジツ</t>
    </rPh>
    <rPh sb="54" eb="55">
      <t>スベ</t>
    </rPh>
    <rPh sb="56" eb="58">
      <t>ソンザイ</t>
    </rPh>
    <rPh sb="60" eb="62">
      <t>ジョウタイ</t>
    </rPh>
    <rPh sb="67" eb="69">
      <t>シュツリョク</t>
    </rPh>
    <phoneticPr fontId="27"/>
  </si>
  <si>
    <t>HDS記録に対する不感帯の設定情報が見つからない！リアルタイムデータに関しては不感帯を設定できる。</t>
    <rPh sb="3" eb="5">
      <t>キロク</t>
    </rPh>
    <rPh sb="6" eb="7">
      <t>タイ</t>
    </rPh>
    <rPh sb="9" eb="10">
      <t>フ</t>
    </rPh>
    <rPh sb="10" eb="11">
      <t>カン</t>
    </rPh>
    <rPh sb="11" eb="12">
      <t>タイ</t>
    </rPh>
    <rPh sb="13" eb="15">
      <t>セッテイ</t>
    </rPh>
    <rPh sb="15" eb="17">
      <t>ジョウホウ</t>
    </rPh>
    <rPh sb="18" eb="19">
      <t>ミ</t>
    </rPh>
    <rPh sb="35" eb="36">
      <t>カン</t>
    </rPh>
    <rPh sb="39" eb="40">
      <t>フ</t>
    </rPh>
    <rPh sb="40" eb="41">
      <t>カン</t>
    </rPh>
    <rPh sb="41" eb="42">
      <t>タイ</t>
    </rPh>
    <rPh sb="43" eb="45">
      <t>セッテイ</t>
    </rPh>
    <phoneticPr fontId="27"/>
  </si>
  <si>
    <t>リアルタイムデータベースの更新に対してVariable毎に不感帯を設定することで、更新の頻度を下げることが出来る。この機能とOn Changeを組み合わせることでHDSのサイズを圧縮できるのではないか。
NO.1で値を一定にしたバリアブルを常時変化の状態に戻し、さらにレコード数1/4程度になるような不感帯を全バリアブルに設定する。</t>
    <rPh sb="13" eb="15">
      <t>コウシン</t>
    </rPh>
    <rPh sb="16" eb="17">
      <t>タイ</t>
    </rPh>
    <rPh sb="27" eb="28">
      <t>ゴト</t>
    </rPh>
    <rPh sb="29" eb="30">
      <t>フ</t>
    </rPh>
    <rPh sb="30" eb="31">
      <t>カン</t>
    </rPh>
    <rPh sb="31" eb="32">
      <t>タイ</t>
    </rPh>
    <rPh sb="33" eb="35">
      <t>セッテイ</t>
    </rPh>
    <rPh sb="41" eb="43">
      <t>コウシン</t>
    </rPh>
    <rPh sb="44" eb="46">
      <t>ヒンド</t>
    </rPh>
    <rPh sb="47" eb="48">
      <t>サ</t>
    </rPh>
    <rPh sb="53" eb="55">
      <t>デキ</t>
    </rPh>
    <rPh sb="59" eb="61">
      <t>キノウ</t>
    </rPh>
    <rPh sb="72" eb="73">
      <t>ク</t>
    </rPh>
    <rPh sb="74" eb="75">
      <t>ア</t>
    </rPh>
    <rPh sb="89" eb="91">
      <t>アッシュク</t>
    </rPh>
    <rPh sb="107" eb="108">
      <t>アタイ</t>
    </rPh>
    <rPh sb="109" eb="111">
      <t>イッテイ</t>
    </rPh>
    <rPh sb="120" eb="122">
      <t>ジョウジ</t>
    </rPh>
    <rPh sb="122" eb="124">
      <t>ヘンカ</t>
    </rPh>
    <rPh sb="125" eb="127">
      <t>ジョウタイ</t>
    </rPh>
    <rPh sb="128" eb="129">
      <t>モド</t>
    </rPh>
    <rPh sb="138" eb="139">
      <t>スウ</t>
    </rPh>
    <rPh sb="142" eb="144">
      <t>テイド</t>
    </rPh>
    <rPh sb="150" eb="151">
      <t>フ</t>
    </rPh>
    <rPh sb="151" eb="152">
      <t>カン</t>
    </rPh>
    <rPh sb="152" eb="153">
      <t>タイ</t>
    </rPh>
    <rPh sb="154" eb="155">
      <t>ゼン</t>
    </rPh>
    <rPh sb="161" eb="163">
      <t>セッテイ</t>
    </rPh>
    <phoneticPr fontId="27"/>
  </si>
  <si>
    <t>Purgeが働いているのでレコード数、ファイルサイズ共に一定のはず。</t>
    <rPh sb="17" eb="18">
      <t>スウ</t>
    </rPh>
    <rPh sb="26" eb="27">
      <t>トモ</t>
    </rPh>
    <phoneticPr fontId="27"/>
  </si>
  <si>
    <t>全バリアブルに対して％設定（絶対値ではなく）の不感帯を設ける。→On Changeのトリガになりづらくなるので結果的にHDSのレコード数は減る。減る量に関してはWJ-1シミュレータによる値変動の仕方によって決まる。</t>
    <rPh sb="0" eb="1">
      <t>ゼン</t>
    </rPh>
    <rPh sb="7" eb="8">
      <t>タイ</t>
    </rPh>
    <rPh sb="11" eb="13">
      <t>セッテイ</t>
    </rPh>
    <rPh sb="14" eb="17">
      <t>ゼッタイチ</t>
    </rPh>
    <rPh sb="23" eb="24">
      <t>フ</t>
    </rPh>
    <rPh sb="24" eb="25">
      <t>カン</t>
    </rPh>
    <rPh sb="25" eb="26">
      <t>タイ</t>
    </rPh>
    <rPh sb="27" eb="28">
      <t>モウ</t>
    </rPh>
    <rPh sb="55" eb="58">
      <t>ケッカテキ</t>
    </rPh>
    <rPh sb="67" eb="68">
      <t>スウ</t>
    </rPh>
    <rPh sb="69" eb="70">
      <t>ヘ</t>
    </rPh>
    <rPh sb="72" eb="73">
      <t>ヘ</t>
    </rPh>
    <rPh sb="74" eb="75">
      <t>リョウ</t>
    </rPh>
    <rPh sb="76" eb="77">
      <t>カン</t>
    </rPh>
    <rPh sb="93" eb="94">
      <t>アタイ</t>
    </rPh>
    <rPh sb="94" eb="96">
      <t>ヘンドウ</t>
    </rPh>
    <rPh sb="97" eb="99">
      <t>シカタ</t>
    </rPh>
    <rPh sb="103" eb="104">
      <t>キ</t>
    </rPh>
    <phoneticPr fontId="27"/>
  </si>
  <si>
    <t>瞬時値を短調増加、ラウンドアップ有りで変化させてHDSへの瞬時値記録を確認する。
トレンドグループとして例えば1時間スキャンのグループを作ってアーカイブユニットを作っておけば、毎時の増分を計算して表示することが可能になる。（１つのポイントが異なる複数のアーカイブユニットに所属する）</t>
    <rPh sb="0" eb="2">
      <t>シュンジ</t>
    </rPh>
    <rPh sb="2" eb="3">
      <t>チ</t>
    </rPh>
    <rPh sb="4" eb="6">
      <t>タンチョウ</t>
    </rPh>
    <rPh sb="6" eb="8">
      <t>ゾウカ</t>
    </rPh>
    <rPh sb="16" eb="17">
      <t>ア</t>
    </rPh>
    <rPh sb="19" eb="21">
      <t>ヘンカ</t>
    </rPh>
    <rPh sb="29" eb="31">
      <t>シュンジ</t>
    </rPh>
    <rPh sb="31" eb="32">
      <t>チ</t>
    </rPh>
    <rPh sb="32" eb="34">
      <t>キロク</t>
    </rPh>
    <rPh sb="35" eb="37">
      <t>カクニン</t>
    </rPh>
    <rPh sb="52" eb="53">
      <t>タト</t>
    </rPh>
    <rPh sb="56" eb="58">
      <t>ジカン</t>
    </rPh>
    <rPh sb="68" eb="69">
      <t>ツク</t>
    </rPh>
    <rPh sb="81" eb="82">
      <t>ツク</t>
    </rPh>
    <rPh sb="88" eb="90">
      <t>マイジ</t>
    </rPh>
    <rPh sb="91" eb="93">
      <t>ゾウブン</t>
    </rPh>
    <rPh sb="94" eb="96">
      <t>ケイサン</t>
    </rPh>
    <rPh sb="98" eb="100">
      <t>ヒョウジ</t>
    </rPh>
    <rPh sb="105" eb="107">
      <t>カノウ</t>
    </rPh>
    <rPh sb="120" eb="121">
      <t>コト</t>
    </rPh>
    <rPh sb="123" eb="125">
      <t>フクスウ</t>
    </rPh>
    <rPh sb="136" eb="138">
      <t>ショゾク</t>
    </rPh>
    <phoneticPr fontId="27"/>
  </si>
  <si>
    <t>カウンタの瞬時値が正常に蓄積されることを確認する。
上限値でリセットされる頻度が最高でも月に1回という頻度であれば、毎月1回の値をHDSに書き込むようになっていれば良い。
On Changeにすると値が増加しなければ必要な周期で値が蓄積されない可能性があり、積算量を扱う場合はOn Changeは使わない。</t>
    <rPh sb="5" eb="7">
      <t>シュンジ</t>
    </rPh>
    <rPh sb="7" eb="8">
      <t>チ</t>
    </rPh>
    <rPh sb="9" eb="11">
      <t>セイジョウ</t>
    </rPh>
    <rPh sb="12" eb="14">
      <t>チクセキ</t>
    </rPh>
    <rPh sb="20" eb="22">
      <t>カクニン</t>
    </rPh>
    <rPh sb="26" eb="29">
      <t>ジョウゲンチ</t>
    </rPh>
    <rPh sb="37" eb="39">
      <t>ヒンド</t>
    </rPh>
    <rPh sb="40" eb="42">
      <t>サイコウ</t>
    </rPh>
    <rPh sb="44" eb="45">
      <t>ツキ</t>
    </rPh>
    <rPh sb="47" eb="48">
      <t>カイ</t>
    </rPh>
    <rPh sb="51" eb="53">
      <t>ヒンド</t>
    </rPh>
    <rPh sb="58" eb="60">
      <t>マイツキ</t>
    </rPh>
    <rPh sb="61" eb="62">
      <t>カイ</t>
    </rPh>
    <rPh sb="63" eb="64">
      <t>アタイ</t>
    </rPh>
    <rPh sb="69" eb="70">
      <t>カ</t>
    </rPh>
    <rPh sb="71" eb="72">
      <t>コ</t>
    </rPh>
    <rPh sb="82" eb="83">
      <t>ヨ</t>
    </rPh>
    <rPh sb="99" eb="100">
      <t>アタイ</t>
    </rPh>
    <rPh sb="101" eb="103">
      <t>ゾウカ</t>
    </rPh>
    <rPh sb="108" eb="110">
      <t>ヒツヨウ</t>
    </rPh>
    <rPh sb="111" eb="113">
      <t>シュウキ</t>
    </rPh>
    <rPh sb="114" eb="115">
      <t>アタイ</t>
    </rPh>
    <rPh sb="116" eb="118">
      <t>チクセキ</t>
    </rPh>
    <rPh sb="122" eb="125">
      <t>カノウセイ</t>
    </rPh>
    <rPh sb="129" eb="131">
      <t>セキサン</t>
    </rPh>
    <rPh sb="131" eb="132">
      <t>リョウ</t>
    </rPh>
    <rPh sb="133" eb="134">
      <t>アツカ</t>
    </rPh>
    <rPh sb="135" eb="137">
      <t>バアイ</t>
    </rPh>
    <rPh sb="148" eb="149">
      <t>ツカ</t>
    </rPh>
    <phoneticPr fontId="27"/>
  </si>
  <si>
    <r>
      <t>毎時の消費量を棒グラフで表示したい場合に、棒グラフに渡すデータを</t>
    </r>
    <r>
      <rPr>
        <sz val="11"/>
        <color rgb="FFFF0000"/>
        <rFont val="ＭＳ Ｐゴシック"/>
        <family val="3"/>
        <charset val="128"/>
      </rPr>
      <t>表示要求が有った時に取得＋差分計算すれば良い</t>
    </r>
    <r>
      <rPr>
        <sz val="11"/>
        <rFont val="ＭＳ Ｐゴシック"/>
        <family val="3"/>
        <charset val="128"/>
      </rPr>
      <t>。
その代わり例えば1時間データを1年以上持たないと年報を実現することが出来ない。
標準のトレンドチャートで値を直接表示することは出来ないし、Data Exportで出力した値を加工しないとレポートを作れない。</t>
    </r>
    <rPh sb="0" eb="2">
      <t>マイジ</t>
    </rPh>
    <rPh sb="3" eb="6">
      <t>ショウヒリョウ</t>
    </rPh>
    <rPh sb="7" eb="8">
      <t>ボウ</t>
    </rPh>
    <rPh sb="12" eb="14">
      <t>ヒョウジ</t>
    </rPh>
    <rPh sb="17" eb="19">
      <t>バアイ</t>
    </rPh>
    <rPh sb="21" eb="22">
      <t>ボウ</t>
    </rPh>
    <rPh sb="26" eb="27">
      <t>ワタ</t>
    </rPh>
    <rPh sb="32" eb="34">
      <t>ヒョウジ</t>
    </rPh>
    <rPh sb="34" eb="36">
      <t>ヨウキュウ</t>
    </rPh>
    <rPh sb="37" eb="38">
      <t>ア</t>
    </rPh>
    <rPh sb="40" eb="41">
      <t>トキ</t>
    </rPh>
    <rPh sb="42" eb="44">
      <t>シュトク</t>
    </rPh>
    <rPh sb="45" eb="47">
      <t>サブン</t>
    </rPh>
    <rPh sb="47" eb="49">
      <t>ケイサン</t>
    </rPh>
    <rPh sb="52" eb="53">
      <t>ヨ</t>
    </rPh>
    <rPh sb="58" eb="59">
      <t>カ</t>
    </rPh>
    <rPh sb="61" eb="62">
      <t>タト</t>
    </rPh>
    <rPh sb="65" eb="67">
      <t>ジカン</t>
    </rPh>
    <rPh sb="72" eb="75">
      <t>ネンイジョウ</t>
    </rPh>
    <rPh sb="75" eb="76">
      <t>モ</t>
    </rPh>
    <rPh sb="80" eb="81">
      <t>ネン</t>
    </rPh>
    <rPh sb="81" eb="82">
      <t>ホウ</t>
    </rPh>
    <rPh sb="83" eb="85">
      <t>ジツゲン</t>
    </rPh>
    <rPh sb="90" eb="92">
      <t>デキ</t>
    </rPh>
    <rPh sb="96" eb="98">
      <t>ヒョウジュン</t>
    </rPh>
    <rPh sb="108" eb="109">
      <t>アタイ</t>
    </rPh>
    <rPh sb="110" eb="112">
      <t>チョクセツ</t>
    </rPh>
    <rPh sb="112" eb="114">
      <t>ヒョウジ</t>
    </rPh>
    <rPh sb="119" eb="121">
      <t>デキ</t>
    </rPh>
    <rPh sb="137" eb="139">
      <t>シュツリョク</t>
    </rPh>
    <rPh sb="141" eb="142">
      <t>アタイ</t>
    </rPh>
    <rPh sb="143" eb="145">
      <t>カコウ</t>
    </rPh>
    <rPh sb="154" eb="155">
      <t>ツク</t>
    </rPh>
    <phoneticPr fontId="27"/>
  </si>
  <si>
    <r>
      <t>PcVueがリアルタイムモニタリング（警報を含め）をすることを考えると、Canaryの最新データをPcVueのリアルタイムDBにする必要が有るが、そんなこと出来るとは思えない。
どうやって連携するべきなんだろう？
実際にBEMSDBにCanaryのデータをコピーするのではなく、</t>
    </r>
    <r>
      <rPr>
        <sz val="11"/>
        <color rgb="FFFF0000"/>
        <rFont val="ＭＳ Ｐゴシック"/>
        <family val="3"/>
        <charset val="128"/>
      </rPr>
      <t>データを読むロジック（チャート部品）自体を変更しないと無理。</t>
    </r>
    <rPh sb="19" eb="21">
      <t>ケイホウ</t>
    </rPh>
    <rPh sb="22" eb="23">
      <t>フク</t>
    </rPh>
    <rPh sb="31" eb="32">
      <t>カンガ</t>
    </rPh>
    <rPh sb="43" eb="45">
      <t>サイシン</t>
    </rPh>
    <rPh sb="66" eb="68">
      <t>ヒツヨウ</t>
    </rPh>
    <rPh sb="69" eb="70">
      <t>ア</t>
    </rPh>
    <rPh sb="78" eb="80">
      <t>デキ</t>
    </rPh>
    <rPh sb="83" eb="84">
      <t>オモ</t>
    </rPh>
    <rPh sb="94" eb="96">
      <t>レンケイ</t>
    </rPh>
    <phoneticPr fontId="27"/>
  </si>
  <si>
    <t>Canary HistorianとPcVue HDSとの連携方法を確認する。
実装まではいけないと思うので、机上の可能性検討までとしたい。</t>
    <rPh sb="28" eb="30">
      <t>レンケイ</t>
    </rPh>
    <rPh sb="30" eb="32">
      <t>ホウホウ</t>
    </rPh>
    <rPh sb="33" eb="35">
      <t>カクニン</t>
    </rPh>
    <rPh sb="39" eb="41">
      <t>ジッソウ</t>
    </rPh>
    <rPh sb="49" eb="50">
      <t>オモ</t>
    </rPh>
    <rPh sb="54" eb="56">
      <t>キジョウ</t>
    </rPh>
    <rPh sb="57" eb="60">
      <t>カノウセイ</t>
    </rPh>
    <rPh sb="60" eb="62">
      <t>ケントウ</t>
    </rPh>
    <phoneticPr fontId="27"/>
  </si>
  <si>
    <t>リアルタイムで画面を更新する。（データ収集が1分なので、1分以下は必要ない）</t>
    <rPh sb="7" eb="9">
      <t>ガメン</t>
    </rPh>
    <rPh sb="10" eb="12">
      <t>コウシン</t>
    </rPh>
    <rPh sb="19" eb="21">
      <t>シュウシュウ</t>
    </rPh>
    <rPh sb="23" eb="24">
      <t>フン</t>
    </rPh>
    <rPh sb="29" eb="32">
      <t>フンイカ</t>
    </rPh>
    <rPh sb="33" eb="35">
      <t>ヒツヨウ</t>
    </rPh>
    <phoneticPr fontId="27"/>
  </si>
  <si>
    <t>レポート機能を作ることが可能なら〇。
1時間DBでなくても毎時のデータの差分を計算できるはず。
使用量の毎時の推移を棒グラフで表現する。</t>
    <rPh sb="4" eb="6">
      <t>キノウ</t>
    </rPh>
    <rPh sb="7" eb="8">
      <t>ツク</t>
    </rPh>
    <rPh sb="12" eb="14">
      <t>カノウ</t>
    </rPh>
    <rPh sb="20" eb="22">
      <t>ジカン</t>
    </rPh>
    <rPh sb="29" eb="31">
      <t>マイジ</t>
    </rPh>
    <rPh sb="36" eb="38">
      <t>サブン</t>
    </rPh>
    <rPh sb="39" eb="41">
      <t>ケイサン</t>
    </rPh>
    <rPh sb="48" eb="51">
      <t>シヨウリョウ</t>
    </rPh>
    <rPh sb="52" eb="54">
      <t>マイジ</t>
    </rPh>
    <rPh sb="55" eb="57">
      <t>スイイ</t>
    </rPh>
    <rPh sb="58" eb="59">
      <t>ボウ</t>
    </rPh>
    <rPh sb="63" eb="65">
      <t>ヒョウゲン</t>
    </rPh>
    <phoneticPr fontId="27"/>
  </si>
  <si>
    <t>ON Changeによるデータ記録の圧縮</t>
    <rPh sb="15" eb="17">
      <t>キロク</t>
    </rPh>
    <rPh sb="18" eb="20">
      <t>アッシュク</t>
    </rPh>
    <phoneticPr fontId="27"/>
  </si>
  <si>
    <t>アプリケーションから過去データを取得する際に、指定した期間に該当するタイムスタンプが存在しない場合のアプリケーションの作り方（データ取得方法）を明確にする。
この時は上で設定した不感帯を外した方が結果が明確になりそう。</t>
    <rPh sb="10" eb="12">
      <t>カコ</t>
    </rPh>
    <rPh sb="16" eb="18">
      <t>シュトク</t>
    </rPh>
    <rPh sb="20" eb="21">
      <t>サイ</t>
    </rPh>
    <rPh sb="23" eb="25">
      <t>シテイ</t>
    </rPh>
    <rPh sb="27" eb="29">
      <t>キカン</t>
    </rPh>
    <rPh sb="30" eb="32">
      <t>ガイトウ</t>
    </rPh>
    <rPh sb="42" eb="44">
      <t>ソンザイ</t>
    </rPh>
    <rPh sb="47" eb="49">
      <t>バアイ</t>
    </rPh>
    <rPh sb="59" eb="60">
      <t>ツク</t>
    </rPh>
    <rPh sb="61" eb="62">
      <t>カタ</t>
    </rPh>
    <rPh sb="66" eb="68">
      <t>シュトク</t>
    </rPh>
    <rPh sb="68" eb="70">
      <t>ホウホウ</t>
    </rPh>
    <rPh sb="72" eb="74">
      <t>メイカク</t>
    </rPh>
    <rPh sb="82" eb="83">
      <t>トキ</t>
    </rPh>
    <rPh sb="84" eb="85">
      <t>ウエ</t>
    </rPh>
    <rPh sb="86" eb="88">
      <t>セッテイ</t>
    </rPh>
    <rPh sb="90" eb="91">
      <t>フ</t>
    </rPh>
    <rPh sb="91" eb="92">
      <t>カン</t>
    </rPh>
    <rPh sb="92" eb="93">
      <t>タイ</t>
    </rPh>
    <rPh sb="94" eb="95">
      <t>ハズ</t>
    </rPh>
    <rPh sb="97" eb="98">
      <t>ホウ</t>
    </rPh>
    <rPh sb="99" eb="101">
      <t>ケッカ</t>
    </rPh>
    <rPh sb="102" eb="104">
      <t>メイカク</t>
    </rPh>
    <phoneticPr fontId="27"/>
  </si>
  <si>
    <r>
      <t>HDSに36日分の1分データ（10万バリアブル）を書き込む</t>
    </r>
    <r>
      <rPr>
        <sz val="11"/>
        <color rgb="FFFF0000"/>
        <rFont val="ＭＳ Ｐゴシック"/>
        <family val="3"/>
        <charset val="128"/>
        <scheme val="minor"/>
      </rPr>
      <t>プログラム</t>
    </r>
    <r>
      <rPr>
        <sz val="11"/>
        <rFont val="ＭＳ Ｐゴシック"/>
        <family val="3"/>
        <charset val="128"/>
        <scheme val="minor"/>
      </rPr>
      <t>を用意する。</t>
    </r>
    <rPh sb="6" eb="7">
      <t>ニチ</t>
    </rPh>
    <rPh sb="7" eb="8">
      <t>ブン</t>
    </rPh>
    <rPh sb="10" eb="11">
      <t>フン</t>
    </rPh>
    <rPh sb="17" eb="18">
      <t>マン</t>
    </rPh>
    <rPh sb="25" eb="26">
      <t>カ</t>
    </rPh>
    <rPh sb="27" eb="28">
      <t>コ</t>
    </rPh>
    <rPh sb="35" eb="37">
      <t>ヨウイ</t>
    </rPh>
    <phoneticPr fontId="27"/>
  </si>
  <si>
    <t>現設定でPcVueが問題無く動作することを確認する。</t>
    <rPh sb="0" eb="1">
      <t>ゲン</t>
    </rPh>
    <rPh sb="1" eb="3">
      <t>セッテイ</t>
    </rPh>
    <rPh sb="10" eb="12">
      <t>モンダイ</t>
    </rPh>
    <rPh sb="12" eb="13">
      <t>ナ</t>
    </rPh>
    <rPh sb="14" eb="16">
      <t>ドウサ</t>
    </rPh>
    <rPh sb="21" eb="23">
      <t>カクニン</t>
    </rPh>
    <phoneticPr fontId="27"/>
  </si>
  <si>
    <t>レポート機能開発だけでなく時系列データをチャート表示する場合も利用するので方法を確立しておくこと。
欲しいデータの期間を条件としてDBからSELECTする（例えば24時間分）。この中でタイムスタンプのレコードが作られていない場合には「最後のレコード」の値から存在しない時間帯のデータを決めることになる。</t>
    <rPh sb="4" eb="6">
      <t>キノウ</t>
    </rPh>
    <rPh sb="6" eb="8">
      <t>カイハツ</t>
    </rPh>
    <rPh sb="13" eb="16">
      <t>ジケイレツ</t>
    </rPh>
    <rPh sb="24" eb="26">
      <t>ヒョウジ</t>
    </rPh>
    <rPh sb="28" eb="30">
      <t>バアイ</t>
    </rPh>
    <rPh sb="31" eb="33">
      <t>リヨウ</t>
    </rPh>
    <rPh sb="37" eb="39">
      <t>ホウホウ</t>
    </rPh>
    <rPh sb="40" eb="42">
      <t>カクリツ</t>
    </rPh>
    <rPh sb="50" eb="51">
      <t>ホ</t>
    </rPh>
    <rPh sb="57" eb="59">
      <t>キカン</t>
    </rPh>
    <rPh sb="60" eb="62">
      <t>ジョウケン</t>
    </rPh>
    <rPh sb="78" eb="79">
      <t>タト</t>
    </rPh>
    <rPh sb="83" eb="86">
      <t>ジカンブン</t>
    </rPh>
    <rPh sb="90" eb="91">
      <t>ナカ</t>
    </rPh>
    <rPh sb="105" eb="106">
      <t>ツク</t>
    </rPh>
    <rPh sb="112" eb="114">
      <t>バアイ</t>
    </rPh>
    <rPh sb="117" eb="119">
      <t>サイゴ</t>
    </rPh>
    <rPh sb="126" eb="127">
      <t>アタイ</t>
    </rPh>
    <rPh sb="129" eb="131">
      <t>ソンザイ</t>
    </rPh>
    <rPh sb="134" eb="137">
      <t>ジカンタイ</t>
    </rPh>
    <rPh sb="142" eb="143">
      <t>キ</t>
    </rPh>
    <phoneticPr fontId="27"/>
  </si>
  <si>
    <t xml:space="preserve">WJ-1シミュレータによる現在値の変動がどの程度になるかに応じてFiltering Periodを決定する必要が有る。
それによってレコード数を1/4程度に圧縮できることを目指す。（ポイントは全て1分周期とする）
本来はデータの変動が平均してどの程度かを知った上でFiltering Periodを決めると思うが、今回は本当にDBサイズを圧縮できることを確認することを目的とする。
★Filtering Period＝０で、毎分のデータが蓄積されることを確認する。
★値が一定のバリアブルに関してはFiltering Periodとは無関係に毎分のレコードが生成されないことを確認する。
</t>
    <rPh sb="13" eb="16">
      <t>ゲンザイチ</t>
    </rPh>
    <rPh sb="17" eb="19">
      <t>ヘンドウ</t>
    </rPh>
    <rPh sb="22" eb="24">
      <t>テイド</t>
    </rPh>
    <rPh sb="29" eb="30">
      <t>オウ</t>
    </rPh>
    <rPh sb="49" eb="51">
      <t>ケッテイ</t>
    </rPh>
    <rPh sb="53" eb="55">
      <t>ヒツヨウ</t>
    </rPh>
    <rPh sb="56" eb="57">
      <t>ア</t>
    </rPh>
    <rPh sb="70" eb="71">
      <t>スウ</t>
    </rPh>
    <rPh sb="75" eb="77">
      <t>テイド</t>
    </rPh>
    <rPh sb="78" eb="80">
      <t>アッシュク</t>
    </rPh>
    <rPh sb="86" eb="88">
      <t>メザ</t>
    </rPh>
    <rPh sb="96" eb="97">
      <t>スベ</t>
    </rPh>
    <rPh sb="99" eb="100">
      <t>フン</t>
    </rPh>
    <rPh sb="100" eb="102">
      <t>シュウキ</t>
    </rPh>
    <rPh sb="107" eb="109">
      <t>ホンライ</t>
    </rPh>
    <rPh sb="114" eb="116">
      <t>ヘンドウ</t>
    </rPh>
    <rPh sb="117" eb="119">
      <t>ヘイキン</t>
    </rPh>
    <rPh sb="123" eb="125">
      <t>テイド</t>
    </rPh>
    <rPh sb="127" eb="128">
      <t>シ</t>
    </rPh>
    <rPh sb="130" eb="131">
      <t>ウエ</t>
    </rPh>
    <rPh sb="149" eb="150">
      <t>キ</t>
    </rPh>
    <rPh sb="153" eb="154">
      <t>オモ</t>
    </rPh>
    <rPh sb="157" eb="159">
      <t>コンカイ</t>
    </rPh>
    <rPh sb="160" eb="162">
      <t>ホントウ</t>
    </rPh>
    <rPh sb="169" eb="171">
      <t>アッシュク</t>
    </rPh>
    <rPh sb="177" eb="179">
      <t>カクニン</t>
    </rPh>
    <rPh sb="184" eb="186">
      <t>モクテキ</t>
    </rPh>
    <rPh sb="213" eb="215">
      <t>マイフン</t>
    </rPh>
    <rPh sb="220" eb="222">
      <t>チクセキ</t>
    </rPh>
    <rPh sb="228" eb="230">
      <t>カクニン</t>
    </rPh>
    <rPh sb="235" eb="236">
      <t>アタイ</t>
    </rPh>
    <rPh sb="237" eb="239">
      <t>イッテイ</t>
    </rPh>
    <rPh sb="246" eb="247">
      <t>カン</t>
    </rPh>
    <rPh sb="268" eb="271">
      <t>ムカンケイ</t>
    </rPh>
    <rPh sb="272" eb="274">
      <t>マイフン</t>
    </rPh>
    <rPh sb="280" eb="282">
      <t>セイセイ</t>
    </rPh>
    <rPh sb="289" eb="291">
      <t>カクニン</t>
    </rPh>
    <phoneticPr fontId="27"/>
  </si>
  <si>
    <r>
      <t>HDS蓄積を変化点記録に設定する。（On Change＝全てのDBに適用される）
On Changeとすると</t>
    </r>
    <r>
      <rPr>
        <sz val="11"/>
        <color rgb="FFFF0000"/>
        <rFont val="ＭＳ Ｐゴシック"/>
        <family val="3"/>
        <charset val="128"/>
      </rPr>
      <t>Filtering Period=４分</t>
    </r>
    <r>
      <rPr>
        <sz val="11"/>
        <rFont val="ＭＳ Ｐゴシック"/>
        <family val="3"/>
        <charset val="128"/>
      </rPr>
      <t>であれば、その４分の間に何らかの変化があれば記録され、変化が無ければ記録されない。
★</t>
    </r>
    <r>
      <rPr>
        <sz val="11"/>
        <color rgb="FFFF0000"/>
        <rFont val="ＭＳ Ｐゴシック"/>
        <family val="3"/>
        <charset val="128"/>
      </rPr>
      <t>Filtering Period＝０</t>
    </r>
    <r>
      <rPr>
        <sz val="11"/>
        <rFont val="ＭＳ Ｐゴシック"/>
        <family val="3"/>
        <charset val="128"/>
      </rPr>
      <t>であれば、本当に変化点が全て記録される。
結局どの程度のフィルタリングピリオドにするか・・・どの程度の値変化を平均的に見込めるか・・・で決めるしかない。
リアルタイムデータが変化しない時にHDSに当該時刻のレコードが生成されないことを確認する。
★</t>
    </r>
    <r>
      <rPr>
        <sz val="11"/>
        <color rgb="FFFF0000"/>
        <rFont val="ＭＳ Ｐゴシック"/>
        <family val="3"/>
        <charset val="128"/>
      </rPr>
      <t>無作為にバリアブルを選択して、値を一定に保つ。</t>
    </r>
    <rPh sb="3" eb="5">
      <t>チクセキ</t>
    </rPh>
    <rPh sb="6" eb="8">
      <t>ヘンカ</t>
    </rPh>
    <rPh sb="8" eb="9">
      <t>テン</t>
    </rPh>
    <rPh sb="9" eb="11">
      <t>キロク</t>
    </rPh>
    <rPh sb="12" eb="14">
      <t>セッテイ</t>
    </rPh>
    <rPh sb="28" eb="29">
      <t>スベ</t>
    </rPh>
    <rPh sb="34" eb="36">
      <t>テキヨウ</t>
    </rPh>
    <rPh sb="72" eb="73">
      <t>フン</t>
    </rPh>
    <rPh sb="81" eb="82">
      <t>フン</t>
    </rPh>
    <rPh sb="83" eb="84">
      <t>アイダ</t>
    </rPh>
    <rPh sb="85" eb="86">
      <t>ナン</t>
    </rPh>
    <rPh sb="89" eb="91">
      <t>ヘンカ</t>
    </rPh>
    <rPh sb="95" eb="97">
      <t>キロク</t>
    </rPh>
    <rPh sb="100" eb="102">
      <t>ヘンカ</t>
    </rPh>
    <rPh sb="103" eb="104">
      <t>ナ</t>
    </rPh>
    <rPh sb="107" eb="109">
      <t>キロク</t>
    </rPh>
    <rPh sb="139" eb="141">
      <t>ホントウ</t>
    </rPh>
    <rPh sb="142" eb="144">
      <t>ヘンカ</t>
    </rPh>
    <rPh sb="144" eb="145">
      <t>テン</t>
    </rPh>
    <rPh sb="146" eb="147">
      <t>スベ</t>
    </rPh>
    <rPh sb="148" eb="150">
      <t>キロク</t>
    </rPh>
    <rPh sb="155" eb="157">
      <t>ケッキョク</t>
    </rPh>
    <rPh sb="159" eb="161">
      <t>テイド</t>
    </rPh>
    <rPh sb="182" eb="184">
      <t>テイド</t>
    </rPh>
    <rPh sb="185" eb="186">
      <t>アタイ</t>
    </rPh>
    <rPh sb="186" eb="188">
      <t>ヘンカ</t>
    </rPh>
    <rPh sb="189" eb="192">
      <t>ヘイキンテキ</t>
    </rPh>
    <rPh sb="193" eb="195">
      <t>ミコ</t>
    </rPh>
    <rPh sb="202" eb="203">
      <t>キ</t>
    </rPh>
    <rPh sb="232" eb="234">
      <t>トウガイ</t>
    </rPh>
    <rPh sb="234" eb="236">
      <t>ジコク</t>
    </rPh>
    <rPh sb="242" eb="244">
      <t>セイセイ</t>
    </rPh>
    <rPh sb="251" eb="253">
      <t>カクニン</t>
    </rPh>
    <phoneticPr fontId="27"/>
  </si>
  <si>
    <t>MIMIC上のTrendとData Exportによって「存在しないタイムスタンプ」のデータが出力されることを確認する。
ここまでの試験で、毎分のレコードが生成されていない時刻を選択してトレンド画面、データエキスポートしてみる。</t>
    <rPh sb="5" eb="6">
      <t>ジョウ</t>
    </rPh>
    <rPh sb="29" eb="31">
      <t>ソンザイ</t>
    </rPh>
    <rPh sb="47" eb="49">
      <t>シュツリョク</t>
    </rPh>
    <rPh sb="55" eb="57">
      <t>カクニン</t>
    </rPh>
    <rPh sb="66" eb="68">
      <t>シケン</t>
    </rPh>
    <rPh sb="70" eb="72">
      <t>マイフン</t>
    </rPh>
    <rPh sb="78" eb="80">
      <t>セイセイ</t>
    </rPh>
    <rPh sb="86" eb="88">
      <t>ジコク</t>
    </rPh>
    <rPh sb="89" eb="91">
      <t>センタク</t>
    </rPh>
    <rPh sb="97" eb="99">
      <t>ガメン</t>
    </rPh>
    <phoneticPr fontId="27"/>
  </si>
  <si>
    <t>当該データがDB内に存在しなくても、データとしては「最も最近の変化点記録」に基づいてトレンド画面が表示され（折れ線は連続して描画される）、データエキスポートもデータを補完して出力される。</t>
    <rPh sb="0" eb="2">
      <t>トウガイ</t>
    </rPh>
    <rPh sb="8" eb="9">
      <t>ナイ</t>
    </rPh>
    <rPh sb="10" eb="12">
      <t>ソンザイ</t>
    </rPh>
    <rPh sb="26" eb="27">
      <t>モット</t>
    </rPh>
    <rPh sb="28" eb="30">
      <t>サイキン</t>
    </rPh>
    <rPh sb="31" eb="33">
      <t>ヘンカ</t>
    </rPh>
    <rPh sb="33" eb="34">
      <t>テン</t>
    </rPh>
    <rPh sb="34" eb="36">
      <t>キロク</t>
    </rPh>
    <rPh sb="38" eb="39">
      <t>モト</t>
    </rPh>
    <rPh sb="46" eb="48">
      <t>ガメン</t>
    </rPh>
    <rPh sb="49" eb="51">
      <t>ヒョウジ</t>
    </rPh>
    <rPh sb="54" eb="55">
      <t>オ</t>
    </rPh>
    <rPh sb="56" eb="57">
      <t>セン</t>
    </rPh>
    <rPh sb="58" eb="60">
      <t>レンゾク</t>
    </rPh>
    <rPh sb="62" eb="64">
      <t>ビョウガ</t>
    </rPh>
    <rPh sb="83" eb="85">
      <t>ホカン</t>
    </rPh>
    <rPh sb="87" eb="89">
      <t>シュツリョク</t>
    </rPh>
    <phoneticPr fontId="27"/>
  </si>
  <si>
    <t>1分周期のデータを元にして必要な時間帯の差分データを取得できることを確認する。</t>
    <rPh sb="1" eb="2">
      <t>フン</t>
    </rPh>
    <rPh sb="2" eb="4">
      <t>シュウキ</t>
    </rPh>
    <rPh sb="9" eb="10">
      <t>モト</t>
    </rPh>
    <rPh sb="13" eb="15">
      <t>ヒツヨウ</t>
    </rPh>
    <rPh sb="16" eb="19">
      <t>ジカンタイ</t>
    </rPh>
    <rPh sb="20" eb="22">
      <t>サブン</t>
    </rPh>
    <rPh sb="26" eb="28">
      <t>シュトク</t>
    </rPh>
    <rPh sb="34" eb="36">
      <t>カクニン</t>
    </rPh>
    <phoneticPr fontId="27"/>
  </si>
  <si>
    <t>定常的な負荷として毎分のデータが正常に蓄積されることを確認する。</t>
    <rPh sb="0" eb="3">
      <t>テイジョウテキ</t>
    </rPh>
    <rPh sb="4" eb="6">
      <t>フカ</t>
    </rPh>
    <rPh sb="9" eb="11">
      <t>マイフン</t>
    </rPh>
    <rPh sb="16" eb="18">
      <t>セイジョウ</t>
    </rPh>
    <rPh sb="19" eb="21">
      <t>チクセキ</t>
    </rPh>
    <rPh sb="27" eb="29">
      <t>カクニン</t>
    </rPh>
    <phoneticPr fontId="27"/>
  </si>
  <si>
    <t>毎分のデータ蓄積時間を計測する。</t>
    <rPh sb="0" eb="2">
      <t>マイフン</t>
    </rPh>
    <rPh sb="6" eb="8">
      <t>チクセキ</t>
    </rPh>
    <rPh sb="8" eb="10">
      <t>ジカン</t>
    </rPh>
    <rPh sb="11" eb="13">
      <t>ケイソク</t>
    </rPh>
    <phoneticPr fontId="27"/>
  </si>
  <si>
    <r>
      <t>過去データをHistorianに書き込めるのであれば、テスト用に</t>
    </r>
    <r>
      <rPr>
        <sz val="11"/>
        <color rgb="FFFF0000"/>
        <rFont val="ＭＳ Ｐゴシック"/>
        <family val="3"/>
        <charset val="128"/>
      </rPr>
      <t>データ挿入プログラム</t>
    </r>
    <r>
      <rPr>
        <sz val="11"/>
        <rFont val="ＭＳ Ｐゴシック"/>
        <family val="3"/>
        <charset val="128"/>
      </rPr>
      <t>を作成して過去データを作る。
★可能かどうか確認要</t>
    </r>
    <rPh sb="0" eb="2">
      <t>カコ</t>
    </rPh>
    <rPh sb="16" eb="17">
      <t>カ</t>
    </rPh>
    <rPh sb="18" eb="19">
      <t>コ</t>
    </rPh>
    <rPh sb="30" eb="31">
      <t>ヨウ</t>
    </rPh>
    <rPh sb="35" eb="37">
      <t>ソウニュウ</t>
    </rPh>
    <rPh sb="43" eb="45">
      <t>サクセイ</t>
    </rPh>
    <rPh sb="47" eb="49">
      <t>カコ</t>
    </rPh>
    <rPh sb="53" eb="54">
      <t>ツク</t>
    </rPh>
    <rPh sb="58" eb="60">
      <t>カノウ</t>
    </rPh>
    <rPh sb="64" eb="66">
      <t>カクニン</t>
    </rPh>
    <rPh sb="66" eb="67">
      <t>ヨウ</t>
    </rPh>
    <phoneticPr fontId="27"/>
  </si>
  <si>
    <t>WJ-1からデータ収集しようとすると、PcVueのCommunication ServerをBACnet/OPC-DAコンバーターとして使わざるを得ない感じ。
（インドSifyではOPCとModbusのみだった？）
★WJ-1シミュレータ→PcVue→Canary OPC Server→Canary Histrianｔというデータ収集を実現する。</t>
    <rPh sb="9" eb="11">
      <t>シュウシュウ</t>
    </rPh>
    <phoneticPr fontId="27"/>
  </si>
  <si>
    <t xml:space="preserve">10万タグのシステム構成が出来れば（ここでWJ-1シミュレータが使えれば）、前項までのシステムに追加するだけで良いが、BACnetはダメ。
</t>
    <rPh sb="2" eb="3">
      <t>マン</t>
    </rPh>
    <rPh sb="10" eb="12">
      <t>コウセイ</t>
    </rPh>
    <rPh sb="13" eb="15">
      <t>デキ</t>
    </rPh>
    <rPh sb="32" eb="33">
      <t>ツカ</t>
    </rPh>
    <rPh sb="38" eb="40">
      <t>ゼンコウ</t>
    </rPh>
    <rPh sb="48" eb="50">
      <t>ツイカ</t>
    </rPh>
    <rPh sb="55" eb="56">
      <t>ヨ</t>
    </rPh>
    <phoneticPr fontId="27"/>
  </si>
  <si>
    <t>★PcVueからOPCによって10万タグのデータを取得できることを確認する。</t>
    <phoneticPr fontId="27"/>
  </si>
  <si>
    <t>試験に使用する設備の仕様を記録しておく。
HW性能を記録することで今後のシステム規模とそれに合わせたプロジェクトサイズの判断が可能になる事。</t>
    <rPh sb="0" eb="2">
      <t>シケン</t>
    </rPh>
    <rPh sb="3" eb="5">
      <t>シヨウ</t>
    </rPh>
    <rPh sb="7" eb="9">
      <t>セツビ</t>
    </rPh>
    <rPh sb="10" eb="12">
      <t>シヨウ</t>
    </rPh>
    <rPh sb="13" eb="15">
      <t>キロク</t>
    </rPh>
    <phoneticPr fontId="27"/>
  </si>
  <si>
    <t>国際本部が用意しているツールを使用してG5情報からVarexp.datを生成する。
本試験の前提として100,000バリアブル、1分周期スキャン、全バリアブルアーカイブ登録、とする。</t>
    <rPh sb="0" eb="2">
      <t>コクサイ</t>
    </rPh>
    <rPh sb="2" eb="4">
      <t>ホンブ</t>
    </rPh>
    <rPh sb="5" eb="7">
      <t>ヨウイ</t>
    </rPh>
    <rPh sb="15" eb="17">
      <t>シヨウ</t>
    </rPh>
    <rPh sb="21" eb="23">
      <t>ジョウホウ</t>
    </rPh>
    <rPh sb="36" eb="38">
      <t>セイセイ</t>
    </rPh>
    <rPh sb="42" eb="45">
      <t>ホンシケン</t>
    </rPh>
    <rPh sb="46" eb="48">
      <t>ゼンテイ</t>
    </rPh>
    <rPh sb="65" eb="66">
      <t>フン</t>
    </rPh>
    <rPh sb="66" eb="68">
      <t>シュウキ</t>
    </rPh>
    <rPh sb="73" eb="74">
      <t>ゼン</t>
    </rPh>
    <rPh sb="84" eb="86">
      <t>トウロク</t>
    </rPh>
    <phoneticPr fontId="27"/>
  </si>
  <si>
    <r>
      <t xml:space="preserve">PcVueのデータソースとしてCanary Historianを利用できることを検証する。
</t>
    </r>
    <r>
      <rPr>
        <sz val="11"/>
        <color rgb="FFFF0000"/>
        <rFont val="ＭＳ Ｐゴシック"/>
        <family val="3"/>
        <charset val="128"/>
        <scheme val="minor"/>
      </rPr>
      <t>★現実的ではないので実施しない。NO.1に書いたようにPcVueをOPC ServerとしてCanaryのデータソースとする方が使い方としては正しい。</t>
    </r>
    <rPh sb="32" eb="34">
      <t>リヨウ</t>
    </rPh>
    <rPh sb="40" eb="42">
      <t>ケンショウ</t>
    </rPh>
    <rPh sb="47" eb="50">
      <t>ゲンジツテキ</t>
    </rPh>
    <rPh sb="56" eb="58">
      <t>ジッシ</t>
    </rPh>
    <rPh sb="67" eb="68">
      <t>カ</t>
    </rPh>
    <rPh sb="108" eb="109">
      <t>ホウ</t>
    </rPh>
    <rPh sb="110" eb="111">
      <t>ツカ</t>
    </rPh>
    <rPh sb="112" eb="113">
      <t>カタ</t>
    </rPh>
    <rPh sb="117" eb="118">
      <t>タダ</t>
    </rPh>
    <phoneticPr fontId="27"/>
  </si>
  <si>
    <t>論理演算はCalculation Serverでカバーできるかを確認する。</t>
    <phoneticPr fontId="27"/>
  </si>
  <si>
    <t>定常的な負荷としてExpressionなどのアプリケーション機能を追加して動作に異常がないことを確認する。</t>
    <rPh sb="0" eb="3">
      <t>テイジョウテキ</t>
    </rPh>
    <rPh sb="4" eb="6">
      <t>フカ</t>
    </rPh>
    <rPh sb="30" eb="32">
      <t>キノウ</t>
    </rPh>
    <rPh sb="33" eb="35">
      <t>ツイカ</t>
    </rPh>
    <rPh sb="37" eb="39">
      <t>ドウサ</t>
    </rPh>
    <rPh sb="40" eb="42">
      <t>イジョウ</t>
    </rPh>
    <rPh sb="48" eb="50">
      <t>カクニン</t>
    </rPh>
    <phoneticPr fontId="54"/>
  </si>
  <si>
    <t>・パフォーマンスモニタの記録を確認する。
・Expressionのような定常的な負荷が加わった時のSV32の振る舞いを確認する。</t>
    <rPh sb="12" eb="14">
      <t>キロク</t>
    </rPh>
    <rPh sb="15" eb="17">
      <t>カクニン</t>
    </rPh>
    <rPh sb="36" eb="39">
      <t>テイジョウテキ</t>
    </rPh>
    <rPh sb="40" eb="42">
      <t>フカ</t>
    </rPh>
    <rPh sb="43" eb="44">
      <t>クワ</t>
    </rPh>
    <rPh sb="47" eb="48">
      <t>トキ</t>
    </rPh>
    <rPh sb="54" eb="55">
      <t>フ</t>
    </rPh>
    <rPh sb="56" eb="57">
      <t>マ</t>
    </rPh>
    <rPh sb="59" eb="61">
      <t>カクニン</t>
    </rPh>
    <phoneticPr fontId="54"/>
  </si>
  <si>
    <t>記録を本手順書に結果として添付する。
スケジュール通りの定周期実行が維持されることを確認する（確認方法が難しい・・・）</t>
    <rPh sb="0" eb="2">
      <t>キロク</t>
    </rPh>
    <rPh sb="3" eb="4">
      <t>ホン</t>
    </rPh>
    <rPh sb="4" eb="7">
      <t>テジュンショ</t>
    </rPh>
    <rPh sb="8" eb="10">
      <t>ケッカ</t>
    </rPh>
    <rPh sb="13" eb="15">
      <t>テンプ</t>
    </rPh>
    <rPh sb="25" eb="26">
      <t>トオ</t>
    </rPh>
    <rPh sb="28" eb="31">
      <t>テイシュウキ</t>
    </rPh>
    <rPh sb="31" eb="33">
      <t>ジッコウ</t>
    </rPh>
    <rPh sb="34" eb="36">
      <t>イジ</t>
    </rPh>
    <rPh sb="42" eb="44">
      <t>カクニン</t>
    </rPh>
    <rPh sb="47" eb="49">
      <t>カクニン</t>
    </rPh>
    <rPh sb="49" eb="51">
      <t>ホウホウ</t>
    </rPh>
    <rPh sb="52" eb="53">
      <t>ムズカ</t>
    </rPh>
    <phoneticPr fontId="54"/>
  </si>
  <si>
    <r>
      <t>★Filetring Period=60secであれば60secの間に変化が有れば記録される。変化が無ければ蓄積されない＝</t>
    </r>
    <r>
      <rPr>
        <sz val="11"/>
        <color rgb="FFFF0000"/>
        <rFont val="ＭＳ Ｐゴシック"/>
        <family val="3"/>
        <charset val="128"/>
      </rPr>
      <t>60秒周期データ収集が基本なので、Filtering Periodの適正値は例えば4分とかになるはず。1分にするとデータを1回しか更新しないので全くデータが蓄積されない（変化を捉えるための基準データが存在しない）、または必ず毎分レコードが生成される。</t>
    </r>
    <r>
      <rPr>
        <sz val="11"/>
        <rFont val="ＭＳ Ｐゴシック"/>
        <family val="3"/>
        <charset val="128"/>
      </rPr>
      <t xml:space="preserve">
1分周期＋Filter4分だと・・・毎分の記録はされず、4分の間に変化があれば記録＝最もデータ量が多くても4分周期になってしまう。→1分周期の記録を要求仕様に書かれると条件を満たせなくなる。→</t>
    </r>
    <r>
      <rPr>
        <sz val="11"/>
        <color rgb="FFFF0000"/>
        <rFont val="ＭＳ Ｐゴシック"/>
        <family val="3"/>
        <charset val="128"/>
      </rPr>
      <t xml:space="preserve">1分未満の周期にしてFilterを1分にするのが適正か。
</t>
    </r>
    <r>
      <rPr>
        <sz val="11"/>
        <rFont val="ＭＳ Ｐゴシック"/>
        <family val="3"/>
        <charset val="128"/>
      </rPr>
      <t>★15秒周期、Filtering Period=1分としてデータの圧縮を確認する。全ポイントではなく、選択した10ポイント程度で構わない。（トレンドグループ単位の設定か？）</t>
    </r>
    <rPh sb="315" eb="316">
      <t>ビョウ</t>
    </rPh>
    <rPh sb="316" eb="318">
      <t>シュウキ</t>
    </rPh>
    <rPh sb="337" eb="338">
      <t>フン</t>
    </rPh>
    <rPh sb="345" eb="347">
      <t>アッシュク</t>
    </rPh>
    <rPh sb="348" eb="350">
      <t>カクニン</t>
    </rPh>
    <rPh sb="353" eb="354">
      <t>ゼン</t>
    </rPh>
    <rPh sb="363" eb="365">
      <t>センタク</t>
    </rPh>
    <rPh sb="373" eb="375">
      <t>テイド</t>
    </rPh>
    <rPh sb="376" eb="377">
      <t>カマ</t>
    </rPh>
    <rPh sb="390" eb="392">
      <t>タンイ</t>
    </rPh>
    <rPh sb="393" eb="395">
      <t>セッテイ</t>
    </rPh>
    <phoneticPr fontId="27"/>
  </si>
  <si>
    <t>WJ-1シミュレータによる値が常に変動する状態で、毎分のデータが漏れなく記録されることを確認する。
★Filtering Period＝60sec、バリアブルの更新周期＝1分の時は毎分のデータが蓄積され、OnChangeによるDB圧縮の効果は無い。
★Filtering Period＝1分、バリアブル更新周期＝15秒の時に1分間値が変化しなければ当該分のレコードが生成されないことを確認する。（HDSの圧縮効果を確認できる）
★データベース圧縮の効果確認は、対象としたトレンドグループのデータが毎分作られるのではなく、変化が無ければ該当するレコードが作られないことを確認できれば良い（長期間の連続運転は必要ない）。</t>
    <rPh sb="13" eb="14">
      <t>アタイ</t>
    </rPh>
    <rPh sb="15" eb="16">
      <t>ツネ</t>
    </rPh>
    <rPh sb="17" eb="19">
      <t>ヘンドウ</t>
    </rPh>
    <rPh sb="21" eb="23">
      <t>ジョウタイ</t>
    </rPh>
    <rPh sb="25" eb="27">
      <t>マイフン</t>
    </rPh>
    <rPh sb="32" eb="33">
      <t>モ</t>
    </rPh>
    <rPh sb="36" eb="38">
      <t>キロク</t>
    </rPh>
    <rPh sb="44" eb="46">
      <t>カクニン</t>
    </rPh>
    <rPh sb="80" eb="82">
      <t>コウシン</t>
    </rPh>
    <rPh sb="82" eb="84">
      <t>シュウキ</t>
    </rPh>
    <rPh sb="86" eb="87">
      <t>フン</t>
    </rPh>
    <rPh sb="88" eb="89">
      <t>トキ</t>
    </rPh>
    <rPh sb="90" eb="92">
      <t>マイフン</t>
    </rPh>
    <rPh sb="97" eb="99">
      <t>チクセキ</t>
    </rPh>
    <rPh sb="115" eb="117">
      <t>アッシュク</t>
    </rPh>
    <rPh sb="118" eb="120">
      <t>コウカ</t>
    </rPh>
    <rPh sb="121" eb="122">
      <t>ナ</t>
    </rPh>
    <rPh sb="145" eb="146">
      <t>フン</t>
    </rPh>
    <rPh sb="152" eb="154">
      <t>コウシン</t>
    </rPh>
    <rPh sb="154" eb="156">
      <t>シュウキ</t>
    </rPh>
    <rPh sb="159" eb="160">
      <t>ビョウ</t>
    </rPh>
    <rPh sb="161" eb="162">
      <t>トキ</t>
    </rPh>
    <rPh sb="164" eb="166">
      <t>フンカン</t>
    </rPh>
    <rPh sb="166" eb="167">
      <t>アタイ</t>
    </rPh>
    <rPh sb="168" eb="170">
      <t>ヘンカ</t>
    </rPh>
    <rPh sb="175" eb="177">
      <t>トウガイ</t>
    </rPh>
    <rPh sb="177" eb="178">
      <t>フン</t>
    </rPh>
    <rPh sb="184" eb="186">
      <t>セイセイ</t>
    </rPh>
    <rPh sb="193" eb="195">
      <t>カクニン</t>
    </rPh>
    <rPh sb="203" eb="205">
      <t>アッシュク</t>
    </rPh>
    <rPh sb="205" eb="207">
      <t>コウカ</t>
    </rPh>
    <rPh sb="208" eb="210">
      <t>カクニン</t>
    </rPh>
    <rPh sb="223" eb="225">
      <t>アッシュク</t>
    </rPh>
    <rPh sb="226" eb="228">
      <t>コウカ</t>
    </rPh>
    <rPh sb="228" eb="230">
      <t>カクニン</t>
    </rPh>
    <rPh sb="232" eb="234">
      <t>タイショウ</t>
    </rPh>
    <rPh sb="250" eb="252">
      <t>マイフン</t>
    </rPh>
    <rPh sb="252" eb="253">
      <t>ツク</t>
    </rPh>
    <rPh sb="262" eb="264">
      <t>ヘンカ</t>
    </rPh>
    <rPh sb="265" eb="266">
      <t>ナ</t>
    </rPh>
    <rPh sb="269" eb="271">
      <t>ガイトウ</t>
    </rPh>
    <rPh sb="278" eb="279">
      <t>ツク</t>
    </rPh>
    <rPh sb="286" eb="288">
      <t>カクニン</t>
    </rPh>
    <rPh sb="292" eb="293">
      <t>ヨ</t>
    </rPh>
    <rPh sb="295" eb="298">
      <t>チョウキカン</t>
    </rPh>
    <rPh sb="299" eb="301">
      <t>レンゾク</t>
    </rPh>
    <rPh sb="301" eb="303">
      <t>ウンテン</t>
    </rPh>
    <rPh sb="304" eb="306">
      <t>ヒツヨウ</t>
    </rPh>
    <phoneticPr fontId="27"/>
  </si>
  <si>
    <t>○</t>
  </si>
  <si>
    <r>
      <t>サーバ機種：</t>
    </r>
    <r>
      <rPr>
        <b/>
        <sz val="11"/>
        <color rgb="FFFF0000"/>
        <rFont val="ＭＳ Ｐゴシック"/>
        <family val="3"/>
        <charset val="128"/>
        <scheme val="minor"/>
      </rPr>
      <t>DELL</t>
    </r>
    <r>
      <rPr>
        <sz val="11"/>
        <rFont val="ＭＳ Ｐゴシック"/>
        <family val="3"/>
        <charset val="128"/>
        <scheme val="minor"/>
      </rPr>
      <t xml:space="preserve">
CPU仕様：
RAMサイズ：
HDDサイズ：</t>
    </r>
    <r>
      <rPr>
        <b/>
        <sz val="11"/>
        <color rgb="FFFF0000"/>
        <rFont val="ＭＳ Ｐゴシック"/>
        <family val="3"/>
        <charset val="128"/>
        <scheme val="minor"/>
      </rPr>
      <t>2TB (Cドライブ）　14TB（Dドライブ）</t>
    </r>
    <r>
      <rPr>
        <sz val="11"/>
        <rFont val="ＭＳ Ｐゴシック"/>
        <family val="3"/>
        <charset val="128"/>
        <scheme val="minor"/>
      </rPr>
      <t xml:space="preserve">
HDDパーティション構成
OS：Windows Server 2019 update XXXX</t>
    </r>
    <rPh sb="3" eb="5">
      <t>キシュ</t>
    </rPh>
    <rPh sb="14" eb="16">
      <t>シヨウ</t>
    </rPh>
    <rPh sb="67" eb="69">
      <t>コウセイ</t>
    </rPh>
    <phoneticPr fontId="27"/>
  </si>
  <si>
    <r>
      <t>インストールが正常に終了し、</t>
    </r>
    <r>
      <rPr>
        <b/>
        <sz val="11"/>
        <color rgb="FFFF0000"/>
        <rFont val="ＭＳ Ｐゴシック"/>
        <family val="3"/>
        <charset val="128"/>
        <scheme val="minor"/>
      </rPr>
      <t>Windowsが</t>
    </r>
    <r>
      <rPr>
        <sz val="11"/>
        <rFont val="ＭＳ Ｐゴシック"/>
        <family val="3"/>
        <charset val="128"/>
        <scheme val="minor"/>
      </rPr>
      <t>問題無く立ち上がる。</t>
    </r>
    <rPh sb="7" eb="9">
      <t>セイジョウ</t>
    </rPh>
    <rPh sb="10" eb="12">
      <t>シュウリョウ</t>
    </rPh>
    <rPh sb="22" eb="24">
      <t>モンダイ</t>
    </rPh>
    <rPh sb="24" eb="25">
      <t>ナ</t>
    </rPh>
    <rPh sb="26" eb="27">
      <t>タ</t>
    </rPh>
    <rPh sb="28" eb="29">
      <t>ア</t>
    </rPh>
    <phoneticPr fontId="27"/>
  </si>
  <si>
    <r>
      <t xml:space="preserve">インストールが終了して立ち上げると、HDSが自動生成される？要確認。アーカイブユニットの登録（中項目６）が先か？
</t>
    </r>
    <r>
      <rPr>
        <b/>
        <sz val="11"/>
        <color rgb="FFFF0000"/>
        <rFont val="ＭＳ Ｐゴシック"/>
        <family val="3"/>
        <charset val="128"/>
      </rPr>
      <t>→インストール終了後、PcVueが起動する。</t>
    </r>
    <rPh sb="7" eb="9">
      <t>シュウリョウ</t>
    </rPh>
    <rPh sb="11" eb="12">
      <t>タ</t>
    </rPh>
    <rPh sb="13" eb="14">
      <t>ア</t>
    </rPh>
    <rPh sb="22" eb="24">
      <t>ジドウ</t>
    </rPh>
    <rPh sb="24" eb="26">
      <t>セイセイ</t>
    </rPh>
    <rPh sb="30" eb="31">
      <t>ヨウ</t>
    </rPh>
    <rPh sb="31" eb="33">
      <t>カクニン</t>
    </rPh>
    <rPh sb="44" eb="46">
      <t>トウロク</t>
    </rPh>
    <rPh sb="47" eb="48">
      <t>チュウ</t>
    </rPh>
    <rPh sb="48" eb="50">
      <t>コウモク</t>
    </rPh>
    <rPh sb="53" eb="54">
      <t>サキ</t>
    </rPh>
    <rPh sb="67" eb="68">
      <t>アト</t>
    </rPh>
    <rPh sb="75" eb="77">
      <t>キドウ</t>
    </rPh>
    <phoneticPr fontId="27"/>
  </si>
  <si>
    <t>Application Explorerにて、WJ-1上のデータと同値を表示する。</t>
    <rPh sb="27" eb="28">
      <t>ジョウ</t>
    </rPh>
    <rPh sb="33" eb="35">
      <t>ドウチ</t>
    </rPh>
    <rPh sb="36" eb="38">
      <t>ヒョウジ</t>
    </rPh>
    <phoneticPr fontId="27"/>
  </si>
  <si>
    <t>Application Explorerにて、全デバイスの状態が"Connected"となる。</t>
    <rPh sb="23" eb="24">
      <t>ゼン</t>
    </rPh>
    <rPh sb="29" eb="31">
      <t>ジョウタイ</t>
    </rPh>
    <phoneticPr fontId="27"/>
  </si>
  <si>
    <r>
      <t>HDSが異なるDBとして10個に分割されることを確認する。
→HDSが異なるDBとして</t>
    </r>
    <r>
      <rPr>
        <b/>
        <sz val="11"/>
        <color rgb="FFFF0000"/>
        <rFont val="ＭＳ Ｐゴシック"/>
        <family val="3"/>
        <charset val="128"/>
        <scheme val="minor"/>
      </rPr>
      <t>23</t>
    </r>
    <r>
      <rPr>
        <sz val="11"/>
        <rFont val="ＭＳ Ｐゴシック"/>
        <family val="3"/>
        <charset val="128"/>
        <scheme val="minor"/>
      </rPr>
      <t>個に分割されることを確認する。</t>
    </r>
    <rPh sb="4" eb="5">
      <t>コト</t>
    </rPh>
    <rPh sb="14" eb="15">
      <t>コ</t>
    </rPh>
    <rPh sb="16" eb="18">
      <t>ブンカツ</t>
    </rPh>
    <rPh sb="24" eb="26">
      <t>カクニン</t>
    </rPh>
    <phoneticPr fontId="2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</si>
</sst>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quot;#&quot;0"/>
    <numFmt numFmtId="177" formatCode="m/d;@"/>
    <numFmt numFmtId="178" formatCode="0.0%"/>
    <numFmt numFmtId="179" formatCode="yyyy/m/d;@"/>
    <numFmt numFmtId="180" formatCode="0_);[Red]\(0\)"/>
    <numFmt numFmtId="181" formatCode="\'yy/mm/dd"/>
  </numFmts>
  <fonts count="56">
    <font>
      <sz val="11"/>
      <color theme="1"/>
      <name val="ＭＳ Ｐゴシック"/>
      <family val="3"/>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indexed="8"/>
      <name val="ＭＳ Ｐゴシック"/>
      <family val="3"/>
      <charset val="128"/>
    </font>
    <font>
      <sz val="6"/>
      <name val="ＭＳ Ｐゴシック"/>
      <family val="3"/>
      <charset val="128"/>
    </font>
    <font>
      <sz val="11"/>
      <name val="ＭＳ Ｐゴシック"/>
      <family val="3"/>
      <charset val="128"/>
    </font>
    <font>
      <sz val="11"/>
      <color indexed="10"/>
      <name val="ＭＳ Ｐゴシック"/>
      <family val="3"/>
      <charset val="128"/>
    </font>
    <font>
      <b/>
      <sz val="11"/>
      <color indexed="8"/>
      <name val="ＭＳ Ｐゴシック"/>
      <family val="3"/>
      <charset val="128"/>
    </font>
    <font>
      <u/>
      <sz val="18"/>
      <color indexed="8"/>
      <name val="ＭＳ Ｐゴシック"/>
      <family val="3"/>
      <charset val="128"/>
    </font>
    <font>
      <b/>
      <u/>
      <sz val="11"/>
      <color indexed="10"/>
      <name val="ＭＳ Ｐゴシック"/>
      <family val="3"/>
      <charset val="128"/>
    </font>
    <font>
      <b/>
      <u/>
      <sz val="11"/>
      <color indexed="8"/>
      <name val="ＭＳ Ｐゴシック"/>
      <family val="3"/>
      <charset val="128"/>
    </font>
    <font>
      <b/>
      <sz val="11"/>
      <color indexed="10"/>
      <name val="ＭＳ Ｐゴシック"/>
      <family val="3"/>
      <charset val="128"/>
    </font>
    <font>
      <sz val="6"/>
      <name val="ＭＳ Ｐゴシック"/>
      <family val="3"/>
      <charset val="128"/>
    </font>
    <font>
      <b/>
      <u/>
      <sz val="18"/>
      <color indexed="8"/>
      <name val="ＭＳ Ｐゴシック"/>
      <family val="3"/>
      <charset val="128"/>
    </font>
    <font>
      <sz val="11"/>
      <color theme="1"/>
      <name val="ＭＳ Ｐゴシック"/>
      <family val="3"/>
      <charset val="128"/>
      <scheme val="minor"/>
    </font>
    <font>
      <sz val="11"/>
      <color rgb="FF9C0006"/>
      <name val="ＭＳ Ｐゴシック"/>
      <family val="3"/>
      <charset val="128"/>
      <scheme val="minor"/>
    </font>
    <font>
      <b/>
      <sz val="11"/>
      <color theme="1"/>
      <name val="ＭＳ Ｐゴシック"/>
      <family val="3"/>
      <charset val="128"/>
      <scheme val="minor"/>
    </font>
    <font>
      <sz val="11"/>
      <color rgb="FF006100"/>
      <name val="ＭＳ Ｐゴシック"/>
      <family val="3"/>
      <charset val="128"/>
      <scheme val="minor"/>
    </font>
    <font>
      <sz val="11"/>
      <name val="ＭＳ Ｐゴシック"/>
      <family val="3"/>
      <charset val="128"/>
      <scheme val="minor"/>
    </font>
    <font>
      <b/>
      <sz val="11"/>
      <color rgb="FFC00000"/>
      <name val="ＭＳ Ｐゴシック"/>
      <family val="3"/>
      <charset val="128"/>
      <scheme val="minor"/>
    </font>
    <font>
      <b/>
      <sz val="11"/>
      <color rgb="FF0000CC"/>
      <name val="ＭＳ Ｐゴシック"/>
      <family val="3"/>
      <charset val="128"/>
      <scheme val="minor"/>
    </font>
    <font>
      <sz val="6"/>
      <name val="ＭＳ Ｐゴシック"/>
      <family val="3"/>
      <charset val="128"/>
      <scheme val="minor"/>
    </font>
    <font>
      <b/>
      <sz val="11"/>
      <color rgb="FFFF0000"/>
      <name val="ＭＳ Ｐゴシック"/>
      <family val="3"/>
      <charset val="128"/>
      <scheme val="minor"/>
    </font>
    <font>
      <sz val="10.5"/>
      <color theme="1"/>
      <name val="宋体"/>
      <family val="3"/>
      <charset val="134"/>
    </font>
    <font>
      <sz val="11"/>
      <color theme="1"/>
      <name val="ＭＳ Ｐゴシック"/>
      <family val="2"/>
      <scheme val="minor"/>
    </font>
    <font>
      <sz val="11"/>
      <color rgb="FFFF0000"/>
      <name val="ＭＳ Ｐゴシック"/>
      <family val="3"/>
      <charset val="128"/>
      <scheme val="minor"/>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10"/>
      <color theme="1"/>
      <name val="ＭＳ Ｐゴシック"/>
      <family val="3"/>
      <charset val="128"/>
      <scheme val="minor"/>
    </font>
    <font>
      <sz val="9"/>
      <color indexed="81"/>
      <name val="ＭＳ Ｐゴシック"/>
      <family val="3"/>
      <charset val="128"/>
    </font>
    <font>
      <b/>
      <sz val="9"/>
      <color indexed="81"/>
      <name val="ＭＳ Ｐゴシック"/>
      <family val="3"/>
      <charset val="128"/>
    </font>
    <font>
      <sz val="11"/>
      <color rgb="FFFF0000"/>
      <name val="ＭＳ Ｐゴシック"/>
      <family val="3"/>
      <charset val="128"/>
    </font>
    <font>
      <sz val="14"/>
      <color theme="1"/>
      <name val="Meiryo UI"/>
      <family val="3"/>
      <charset val="128"/>
    </font>
    <font>
      <sz val="11"/>
      <color rgb="FF00B050"/>
      <name val="ＭＳ Ｐゴシック"/>
      <family val="2"/>
      <charset val="128"/>
      <scheme val="minor"/>
    </font>
    <font>
      <sz val="6"/>
      <name val="ＭＳ Ｐゴシック"/>
      <family val="2"/>
      <charset val="128"/>
      <scheme val="minor"/>
    </font>
    <font>
      <b/>
      <sz val="11"/>
      <color rgb="FFFF0000"/>
      <name val="ＭＳ Ｐゴシック"/>
      <family val="3"/>
      <charset val="128"/>
    </font>
  </fonts>
  <fills count="42">
    <fill>
      <patternFill patternType="none"/>
    </fill>
    <fill>
      <patternFill patternType="gray125"/>
    </fill>
    <fill>
      <patternFill patternType="solid">
        <fgColor indexed="41"/>
        <bgColor indexed="64"/>
      </patternFill>
    </fill>
    <fill>
      <patternFill patternType="solid">
        <fgColor indexed="42"/>
        <bgColor indexed="64"/>
      </patternFill>
    </fill>
    <fill>
      <patternFill patternType="solid">
        <fgColor rgb="FFFFC7CE"/>
      </patternFill>
    </fill>
    <fill>
      <patternFill patternType="solid">
        <fgColor rgb="FFC6EFCE"/>
      </patternFill>
    </fill>
    <fill>
      <patternFill patternType="solid">
        <fgColor rgb="FFCCFFFF"/>
        <bgColor indexed="64"/>
      </patternFill>
    </fill>
    <fill>
      <patternFill patternType="solid">
        <fgColor rgb="FFCCFFCC"/>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00FF00"/>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rgb="FFFFFF00"/>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double">
        <color indexed="64"/>
      </left>
      <right style="thin">
        <color indexed="64"/>
      </right>
      <top style="thin">
        <color indexed="64"/>
      </top>
      <bottom/>
      <diagonal/>
    </border>
    <border>
      <left style="double">
        <color indexed="64"/>
      </left>
      <right style="thin">
        <color indexed="64"/>
      </right>
      <top/>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thin">
        <color indexed="64"/>
      </right>
      <top style="double">
        <color indexed="64"/>
      </top>
      <bottom style="medium">
        <color indexed="64"/>
      </bottom>
      <diagonal/>
    </border>
    <border>
      <left style="thin">
        <color indexed="64"/>
      </left>
      <right style="thin">
        <color indexed="64"/>
      </right>
      <top/>
      <bottom style="double">
        <color indexed="64"/>
      </bottom>
      <diagonal/>
    </border>
    <border>
      <left style="thin">
        <color indexed="64"/>
      </left>
      <right/>
      <top style="medium">
        <color indexed="64"/>
      </top>
      <bottom style="double">
        <color indexed="64"/>
      </bottom>
      <diagonal/>
    </border>
    <border>
      <left style="thin">
        <color indexed="64"/>
      </left>
      <right/>
      <top style="double">
        <color indexed="64"/>
      </top>
      <bottom style="medium">
        <color indexed="64"/>
      </bottom>
      <diagonal/>
    </border>
    <border>
      <left style="thin">
        <color indexed="64"/>
      </left>
      <right style="medium">
        <color indexed="64"/>
      </right>
      <top style="double">
        <color indexed="64"/>
      </top>
      <bottom style="medium">
        <color indexed="64"/>
      </bottom>
      <diagonal/>
    </border>
    <border>
      <left style="thin">
        <color indexed="64"/>
      </left>
      <right/>
      <top style="medium">
        <color indexed="64"/>
      </top>
      <bottom/>
      <diagonal/>
    </border>
    <border>
      <left style="thin">
        <color indexed="64"/>
      </left>
      <right/>
      <top style="double">
        <color indexed="64"/>
      </top>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style="double">
        <color indexed="64"/>
      </top>
      <bottom style="medium">
        <color indexed="64"/>
      </bottom>
      <diagonal/>
    </border>
    <border>
      <left/>
      <right style="double">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double">
        <color indexed="64"/>
      </left>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hair">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29">
    <xf numFmtId="0" fontId="0" fillId="0" borderId="0">
      <alignment vertical="center"/>
    </xf>
    <xf numFmtId="0" fontId="21" fillId="4" borderId="0" applyNumberFormat="0" applyBorder="0" applyAlignment="0" applyProtection="0">
      <alignment vertical="center"/>
    </xf>
    <xf numFmtId="0" fontId="21" fillId="4" borderId="0" applyNumberFormat="0" applyBorder="0" applyAlignment="0" applyProtection="0">
      <alignment vertical="center"/>
    </xf>
    <xf numFmtId="0" fontId="21" fillId="4" borderId="0" applyNumberFormat="0" applyBorder="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xf numFmtId="0" fontId="20" fillId="0" borderId="0">
      <alignment vertical="center"/>
    </xf>
    <xf numFmtId="0" fontId="20" fillId="0" borderId="0">
      <alignment vertical="center"/>
    </xf>
    <xf numFmtId="0" fontId="20" fillId="0" borderId="0">
      <alignment vertical="center"/>
    </xf>
    <xf numFmtId="0" fontId="11" fillId="0" borderId="0"/>
    <xf numFmtId="0" fontId="20" fillId="0" borderId="0"/>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11" fillId="0" borderId="0"/>
    <xf numFmtId="0" fontId="20" fillId="0" borderId="0"/>
    <xf numFmtId="0" fontId="20" fillId="0" borderId="0"/>
    <xf numFmtId="0" fontId="20" fillId="0" borderId="0">
      <alignment vertical="center"/>
    </xf>
    <xf numFmtId="0" fontId="20" fillId="0" borderId="0">
      <alignment vertical="center"/>
    </xf>
    <xf numFmtId="0" fontId="20" fillId="0" borderId="0"/>
    <xf numFmtId="0" fontId="20" fillId="0" borderId="0"/>
    <xf numFmtId="0" fontId="20" fillId="0" borderId="0">
      <alignment vertical="center"/>
    </xf>
    <xf numFmtId="0" fontId="23" fillId="5" borderId="0" applyNumberFormat="0" applyBorder="0" applyAlignment="0" applyProtection="0">
      <alignment vertical="center"/>
    </xf>
    <xf numFmtId="0" fontId="20" fillId="0" borderId="0">
      <alignment vertical="center"/>
    </xf>
    <xf numFmtId="0" fontId="23" fillId="5" borderId="0" applyNumberFormat="0" applyBorder="0" applyAlignment="0" applyProtection="0">
      <alignment vertical="center"/>
    </xf>
    <xf numFmtId="38" fontId="9" fillId="0" borderId="0" applyFont="0" applyFill="0" applyBorder="0" applyAlignment="0" applyProtection="0">
      <alignment vertical="center"/>
    </xf>
    <xf numFmtId="0" fontId="30" fillId="0" borderId="0"/>
    <xf numFmtId="0" fontId="8" fillId="0" borderId="0">
      <alignment vertical="center"/>
    </xf>
    <xf numFmtId="0" fontId="8" fillId="0" borderId="0">
      <alignment vertical="center"/>
    </xf>
    <xf numFmtId="0" fontId="30" fillId="0" borderId="0"/>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6" fillId="0" borderId="0">
      <alignment vertical="center"/>
    </xf>
    <xf numFmtId="0" fontId="20"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4" fillId="0" borderId="0">
      <alignment vertical="center"/>
    </xf>
    <xf numFmtId="0" fontId="32" fillId="0" borderId="0" applyNumberFormat="0" applyFill="0" applyBorder="0" applyAlignment="0" applyProtection="0">
      <alignment vertical="center"/>
    </xf>
    <xf numFmtId="0" fontId="33" fillId="0" borderId="50" applyNumberFormat="0" applyFill="0" applyAlignment="0" applyProtection="0">
      <alignment vertical="center"/>
    </xf>
    <xf numFmtId="0" fontId="34" fillId="0" borderId="51" applyNumberFormat="0" applyFill="0" applyAlignment="0" applyProtection="0">
      <alignment vertical="center"/>
    </xf>
    <xf numFmtId="0" fontId="35" fillId="0" borderId="52" applyNumberFormat="0" applyFill="0" applyAlignment="0" applyProtection="0">
      <alignment vertical="center"/>
    </xf>
    <xf numFmtId="0" fontId="35" fillId="0" borderId="0" applyNumberFormat="0" applyFill="0" applyBorder="0" applyAlignment="0" applyProtection="0">
      <alignment vertical="center"/>
    </xf>
    <xf numFmtId="0" fontId="36" fillId="5" borderId="0" applyNumberFormat="0" applyBorder="0" applyAlignment="0" applyProtection="0">
      <alignment vertical="center"/>
    </xf>
    <xf numFmtId="0" fontId="37" fillId="4" borderId="0" applyNumberFormat="0" applyBorder="0" applyAlignment="0" applyProtection="0">
      <alignment vertical="center"/>
    </xf>
    <xf numFmtId="0" fontId="38" fillId="11" borderId="0" applyNumberFormat="0" applyBorder="0" applyAlignment="0" applyProtection="0">
      <alignment vertical="center"/>
    </xf>
    <xf numFmtId="0" fontId="39" fillId="12" borderId="53" applyNumberFormat="0" applyAlignment="0" applyProtection="0">
      <alignment vertical="center"/>
    </xf>
    <xf numFmtId="0" fontId="40" fillId="13" borderId="54" applyNumberFormat="0" applyAlignment="0" applyProtection="0">
      <alignment vertical="center"/>
    </xf>
    <xf numFmtId="0" fontId="41" fillId="13" borderId="53" applyNumberFormat="0" applyAlignment="0" applyProtection="0">
      <alignment vertical="center"/>
    </xf>
    <xf numFmtId="0" fontId="42" fillId="0" borderId="55" applyNumberFormat="0" applyFill="0" applyAlignment="0" applyProtection="0">
      <alignment vertical="center"/>
    </xf>
    <xf numFmtId="0" fontId="43" fillId="14" borderId="56" applyNumberForma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58" applyNumberFormat="0" applyFill="0" applyAlignment="0" applyProtection="0">
      <alignment vertical="center"/>
    </xf>
    <xf numFmtId="0" fontId="47" fillId="16" borderId="0" applyNumberFormat="0" applyBorder="0" applyAlignment="0" applyProtection="0">
      <alignment vertical="center"/>
    </xf>
    <xf numFmtId="0" fontId="3" fillId="17" borderId="0" applyNumberFormat="0" applyBorder="0" applyAlignment="0" applyProtection="0">
      <alignment vertical="center"/>
    </xf>
    <xf numFmtId="0" fontId="3" fillId="18" borderId="0" applyNumberFormat="0" applyBorder="0" applyAlignment="0" applyProtection="0">
      <alignment vertical="center"/>
    </xf>
    <xf numFmtId="0" fontId="47" fillId="19" borderId="0" applyNumberFormat="0" applyBorder="0" applyAlignment="0" applyProtection="0">
      <alignment vertical="center"/>
    </xf>
    <xf numFmtId="0" fontId="47"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47" fillId="23" borderId="0" applyNumberFormat="0" applyBorder="0" applyAlignment="0" applyProtection="0">
      <alignment vertical="center"/>
    </xf>
    <xf numFmtId="0" fontId="47"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47" fillId="27" borderId="0" applyNumberFormat="0" applyBorder="0" applyAlignment="0" applyProtection="0">
      <alignment vertical="center"/>
    </xf>
    <xf numFmtId="0" fontId="47" fillId="28" borderId="0" applyNumberFormat="0" applyBorder="0" applyAlignment="0" applyProtection="0">
      <alignment vertical="center"/>
    </xf>
    <xf numFmtId="0" fontId="3" fillId="29" borderId="0" applyNumberFormat="0" applyBorder="0" applyAlignment="0" applyProtection="0">
      <alignment vertical="center"/>
    </xf>
    <xf numFmtId="0" fontId="3" fillId="30" borderId="0" applyNumberFormat="0" applyBorder="0" applyAlignment="0" applyProtection="0">
      <alignment vertical="center"/>
    </xf>
    <xf numFmtId="0" fontId="47" fillId="31" borderId="0" applyNumberFormat="0" applyBorder="0" applyAlignment="0" applyProtection="0">
      <alignment vertical="center"/>
    </xf>
    <xf numFmtId="0" fontId="47" fillId="32" borderId="0" applyNumberFormat="0" applyBorder="0" applyAlignment="0" applyProtection="0">
      <alignment vertical="center"/>
    </xf>
    <xf numFmtId="0" fontId="3" fillId="33" borderId="0" applyNumberFormat="0" applyBorder="0" applyAlignment="0" applyProtection="0">
      <alignment vertical="center"/>
    </xf>
    <xf numFmtId="0" fontId="3" fillId="34" borderId="0" applyNumberFormat="0" applyBorder="0" applyAlignment="0" applyProtection="0">
      <alignment vertical="center"/>
    </xf>
    <xf numFmtId="0" fontId="47" fillId="35" borderId="0" applyNumberFormat="0" applyBorder="0" applyAlignment="0" applyProtection="0">
      <alignment vertical="center"/>
    </xf>
    <xf numFmtId="0" fontId="47" fillId="36" borderId="0" applyNumberFormat="0" applyBorder="0" applyAlignment="0" applyProtection="0">
      <alignment vertical="center"/>
    </xf>
    <xf numFmtId="0" fontId="3" fillId="37" borderId="0" applyNumberFormat="0" applyBorder="0" applyAlignment="0" applyProtection="0">
      <alignment vertical="center"/>
    </xf>
    <xf numFmtId="0" fontId="3" fillId="38" borderId="0" applyNumberFormat="0" applyBorder="0" applyAlignment="0" applyProtection="0">
      <alignment vertical="center"/>
    </xf>
    <xf numFmtId="0" fontId="47" fillId="39" borderId="0" applyNumberFormat="0" applyBorder="0" applyAlignment="0" applyProtection="0">
      <alignment vertical="center"/>
    </xf>
    <xf numFmtId="0" fontId="3" fillId="0" borderId="0">
      <alignment vertical="center"/>
    </xf>
    <xf numFmtId="0" fontId="3" fillId="15" borderId="57"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0" fillId="0" borderId="0">
      <alignment vertical="center"/>
    </xf>
    <xf numFmtId="0" fontId="20" fillId="0" borderId="0">
      <alignment vertical="center"/>
    </xf>
  </cellStyleXfs>
  <cellXfs count="208">
    <xf numFmtId="0" fontId="0" fillId="0" borderId="0" xfId="0">
      <alignment vertical="center"/>
    </xf>
    <xf numFmtId="0" fontId="14" fillId="0" borderId="0" xfId="0" applyFont="1">
      <alignment vertical="center"/>
    </xf>
    <xf numFmtId="0" fontId="0" fillId="0" borderId="0" xfId="0" applyAlignment="1">
      <alignment horizontal="center" vertical="center" shrinkToFit="1"/>
    </xf>
    <xf numFmtId="14" fontId="0" fillId="0" borderId="0" xfId="0" applyNumberFormat="1" applyAlignment="1">
      <alignment horizontal="center" vertical="center" shrinkToFit="1"/>
    </xf>
    <xf numFmtId="0" fontId="0" fillId="0" borderId="0" xfId="0" applyAlignment="1">
      <alignment horizontal="left" vertical="center"/>
    </xf>
    <xf numFmtId="14" fontId="0" fillId="2" borderId="1" xfId="0" applyNumberFormat="1" applyFill="1" applyBorder="1">
      <alignment vertical="center"/>
    </xf>
    <xf numFmtId="0" fontId="9" fillId="0" borderId="0" xfId="0" applyFont="1">
      <alignment vertical="center"/>
    </xf>
    <xf numFmtId="0" fontId="13" fillId="0" borderId="0" xfId="0" applyFont="1">
      <alignment vertical="center"/>
    </xf>
    <xf numFmtId="0" fontId="0" fillId="0" borderId="0" xfId="0" applyAlignment="1">
      <alignment horizontal="center" vertical="center"/>
    </xf>
    <xf numFmtId="0" fontId="0" fillId="0" borderId="0" xfId="0" applyNumberFormat="1">
      <alignment vertical="center"/>
    </xf>
    <xf numFmtId="0" fontId="0" fillId="2" borderId="1" xfId="0" applyNumberFormat="1" applyFill="1" applyBorder="1">
      <alignment vertical="center"/>
    </xf>
    <xf numFmtId="14" fontId="0" fillId="0" borderId="0" xfId="0" applyNumberFormat="1">
      <alignment vertical="center"/>
    </xf>
    <xf numFmtId="0" fontId="13" fillId="3" borderId="3" xfId="0" applyFont="1" applyFill="1" applyBorder="1">
      <alignment vertical="center"/>
    </xf>
    <xf numFmtId="0" fontId="0" fillId="3" borderId="3" xfId="0" applyFill="1" applyBorder="1">
      <alignment vertical="center"/>
    </xf>
    <xf numFmtId="0" fontId="0" fillId="3" borderId="4" xfId="0" applyFill="1" applyBorder="1">
      <alignment vertical="center"/>
    </xf>
    <xf numFmtId="0" fontId="0" fillId="3" borderId="5" xfId="0" applyNumberFormat="1" applyFill="1" applyBorder="1" applyAlignment="1">
      <alignment horizontal="center" vertical="center"/>
    </xf>
    <xf numFmtId="0" fontId="0" fillId="3" borderId="3" xfId="0" applyNumberFormat="1" applyFill="1" applyBorder="1" applyAlignment="1">
      <alignment horizontal="center" vertical="center"/>
    </xf>
    <xf numFmtId="0" fontId="0" fillId="2" borderId="6" xfId="0" applyFill="1" applyBorder="1" applyAlignment="1">
      <alignment horizontal="center" vertical="center"/>
    </xf>
    <xf numFmtId="0" fontId="13" fillId="0" borderId="1" xfId="0" applyFont="1" applyFill="1" applyBorder="1">
      <alignment vertical="center"/>
    </xf>
    <xf numFmtId="0" fontId="0" fillId="0" borderId="2" xfId="0" applyFill="1" applyBorder="1">
      <alignment vertical="center"/>
    </xf>
    <xf numFmtId="0" fontId="0" fillId="2" borderId="1" xfId="0" applyFill="1" applyBorder="1">
      <alignment vertical="center"/>
    </xf>
    <xf numFmtId="0" fontId="0" fillId="3" borderId="1" xfId="0" applyFill="1" applyBorder="1">
      <alignment vertical="center"/>
    </xf>
    <xf numFmtId="0" fontId="9" fillId="3" borderId="1" xfId="0" applyFont="1" applyFill="1" applyBorder="1">
      <alignment vertical="center"/>
    </xf>
    <xf numFmtId="0" fontId="0" fillId="0" borderId="0" xfId="0" applyBorder="1" applyAlignment="1">
      <alignment horizontal="center" vertical="center" shrinkToFit="1"/>
    </xf>
    <xf numFmtId="0" fontId="0" fillId="0" borderId="0" xfId="0" applyBorder="1" applyAlignment="1">
      <alignment horizontal="center" vertical="center"/>
    </xf>
    <xf numFmtId="0" fontId="0" fillId="2" borderId="2" xfId="0" applyFill="1" applyBorder="1">
      <alignment vertical="center"/>
    </xf>
    <xf numFmtId="0" fontId="0" fillId="6" borderId="9" xfId="0" applyNumberFormat="1" applyFill="1" applyBorder="1" applyAlignment="1">
      <alignment horizontal="center" vertical="center" shrinkToFit="1"/>
    </xf>
    <xf numFmtId="14" fontId="0" fillId="7" borderId="10" xfId="0" applyNumberFormat="1" applyFill="1" applyBorder="1" applyAlignment="1">
      <alignment horizontal="center" vertical="center" shrinkToFit="1"/>
    </xf>
    <xf numFmtId="14" fontId="0" fillId="6" borderId="1" xfId="0" applyNumberFormat="1" applyFill="1" applyBorder="1">
      <alignment vertical="center"/>
    </xf>
    <xf numFmtId="0" fontId="20" fillId="0" borderId="0" xfId="40" applyFont="1" applyAlignment="1">
      <alignment vertical="center"/>
    </xf>
    <xf numFmtId="0" fontId="13" fillId="0" borderId="0" xfId="40" applyFont="1" applyAlignment="1">
      <alignment vertical="center"/>
    </xf>
    <xf numFmtId="0" fontId="22" fillId="0" borderId="0" xfId="40" applyFont="1" applyAlignment="1">
      <alignment vertical="center"/>
    </xf>
    <xf numFmtId="0" fontId="20" fillId="6" borderId="1" xfId="40" applyFont="1" applyFill="1" applyBorder="1" applyAlignment="1">
      <alignment vertical="center"/>
    </xf>
    <xf numFmtId="0" fontId="22" fillId="6" borderId="1" xfId="40" applyFont="1" applyFill="1" applyBorder="1" applyAlignment="1">
      <alignment vertical="center"/>
    </xf>
    <xf numFmtId="0" fontId="13" fillId="6" borderId="1" xfId="40" applyFont="1" applyFill="1" applyBorder="1" applyAlignment="1">
      <alignment vertical="center"/>
    </xf>
    <xf numFmtId="177" fontId="20" fillId="0" borderId="0" xfId="40" applyNumberFormat="1" applyFont="1" applyAlignment="1">
      <alignment vertical="center"/>
    </xf>
    <xf numFmtId="177" fontId="20" fillId="7" borderId="1" xfId="40" applyNumberFormat="1" applyFont="1" applyFill="1" applyBorder="1" applyAlignment="1">
      <alignment vertical="center"/>
    </xf>
    <xf numFmtId="0" fontId="20" fillId="7" borderId="1" xfId="40" applyFont="1" applyFill="1" applyBorder="1" applyAlignment="1">
      <alignment vertical="center"/>
    </xf>
    <xf numFmtId="0" fontId="13" fillId="7" borderId="1" xfId="40" applyFont="1" applyFill="1" applyBorder="1" applyAlignment="1">
      <alignment vertical="center"/>
    </xf>
    <xf numFmtId="0" fontId="25" fillId="0" borderId="0" xfId="40" applyFont="1" applyAlignment="1">
      <alignment vertical="center"/>
    </xf>
    <xf numFmtId="0" fontId="26" fillId="0" borderId="0" xfId="40" applyFont="1" applyAlignment="1">
      <alignment vertical="center"/>
    </xf>
    <xf numFmtId="0" fontId="20" fillId="6" borderId="1" xfId="40" applyNumberFormat="1" applyFont="1" applyFill="1" applyBorder="1" applyAlignment="1">
      <alignment horizontal="center" vertical="center"/>
    </xf>
    <xf numFmtId="177" fontId="20" fillId="0" borderId="1" xfId="40" applyNumberFormat="1" applyFont="1" applyBorder="1" applyAlignment="1">
      <alignment horizontal="center" vertical="center"/>
    </xf>
    <xf numFmtId="0" fontId="20" fillId="3" borderId="1" xfId="40" applyFont="1" applyFill="1" applyBorder="1" applyAlignment="1">
      <alignment horizontal="center" vertical="center" shrinkToFit="1"/>
    </xf>
    <xf numFmtId="0" fontId="14" fillId="0" borderId="0" xfId="40" applyFont="1" applyAlignment="1">
      <alignment vertical="center"/>
    </xf>
    <xf numFmtId="0" fontId="19" fillId="0" borderId="0" xfId="40" applyFont="1" applyAlignment="1">
      <alignment vertical="center"/>
    </xf>
    <xf numFmtId="0" fontId="20" fillId="0" borderId="0" xfId="11"/>
    <xf numFmtId="0" fontId="0" fillId="3" borderId="1" xfId="0" applyFill="1" applyBorder="1" applyAlignment="1">
      <alignment horizontal="center" vertical="center"/>
    </xf>
    <xf numFmtId="14" fontId="0" fillId="8" borderId="1" xfId="0" applyNumberFormat="1" applyFill="1" applyBorder="1" applyAlignment="1">
      <alignment horizontal="center" vertical="center" shrinkToFit="1"/>
    </xf>
    <xf numFmtId="0" fontId="0" fillId="8" borderId="1" xfId="0" applyFill="1" applyBorder="1" applyAlignment="1">
      <alignment horizontal="center" vertical="center" shrinkToFit="1"/>
    </xf>
    <xf numFmtId="0" fontId="0" fillId="3" borderId="4" xfId="0" applyFill="1" applyBorder="1" applyAlignment="1">
      <alignment horizontal="center" vertical="center"/>
    </xf>
    <xf numFmtId="9" fontId="0" fillId="0" borderId="0" xfId="0" applyNumberFormat="1">
      <alignment vertical="center"/>
    </xf>
    <xf numFmtId="0" fontId="0" fillId="3" borderId="1" xfId="0" applyNumberFormat="1" applyFill="1" applyBorder="1" applyAlignment="1">
      <alignment horizontal="center" vertical="center" shrinkToFit="1"/>
    </xf>
    <xf numFmtId="0" fontId="0" fillId="3" borderId="12" xfId="0" applyFill="1" applyBorder="1" applyAlignment="1">
      <alignment horizontal="center" vertical="center" shrinkToFit="1"/>
    </xf>
    <xf numFmtId="0" fontId="0" fillId="2" borderId="22" xfId="0" applyFill="1" applyBorder="1" applyAlignment="1">
      <alignment horizontal="center" vertical="center"/>
    </xf>
    <xf numFmtId="14" fontId="0" fillId="2" borderId="23" xfId="0" applyNumberFormat="1" applyFill="1" applyBorder="1">
      <alignment vertical="center"/>
    </xf>
    <xf numFmtId="0" fontId="0" fillId="2" borderId="23" xfId="0" applyFill="1" applyBorder="1">
      <alignment vertical="center"/>
    </xf>
    <xf numFmtId="178" fontId="0" fillId="2" borderId="44" xfId="0" applyNumberFormat="1" applyFill="1" applyBorder="1">
      <alignment vertical="center"/>
    </xf>
    <xf numFmtId="0" fontId="0" fillId="9" borderId="1" xfId="0" applyFill="1" applyBorder="1" applyAlignment="1">
      <alignment horizontal="center" vertical="center" shrinkToFit="1"/>
    </xf>
    <xf numFmtId="0" fontId="0" fillId="0" borderId="1" xfId="38" applyFont="1" applyBorder="1" applyAlignment="1">
      <alignment horizontal="center" vertical="center" wrapText="1" shrinkToFit="1"/>
    </xf>
    <xf numFmtId="0" fontId="0" fillId="3" borderId="1" xfId="0" applyFill="1" applyBorder="1" applyAlignment="1">
      <alignment vertical="center"/>
    </xf>
    <xf numFmtId="0" fontId="0" fillId="3" borderId="6" xfId="0" applyFill="1" applyBorder="1" applyAlignment="1">
      <alignment horizontal="center" vertical="center"/>
    </xf>
    <xf numFmtId="0" fontId="0" fillId="3" borderId="48" xfId="0" applyFill="1" applyBorder="1" applyAlignment="1">
      <alignment horizontal="center" vertical="center"/>
    </xf>
    <xf numFmtId="14" fontId="0" fillId="0" borderId="1" xfId="0" applyNumberFormat="1" applyBorder="1">
      <alignment vertical="center"/>
    </xf>
    <xf numFmtId="14" fontId="0" fillId="0" borderId="48" xfId="0" applyNumberFormat="1" applyBorder="1">
      <alignment vertical="center"/>
    </xf>
    <xf numFmtId="0" fontId="0" fillId="0" borderId="6" xfId="0" applyFill="1" applyBorder="1" applyAlignment="1">
      <alignment horizontal="center" vertical="center"/>
    </xf>
    <xf numFmtId="0" fontId="0" fillId="0" borderId="6" xfId="0" applyBorder="1" applyAlignment="1">
      <alignment horizontal="center" vertical="center"/>
    </xf>
    <xf numFmtId="14" fontId="0" fillId="2" borderId="7" xfId="0" applyNumberFormat="1" applyFill="1" applyBorder="1">
      <alignment vertical="center"/>
    </xf>
    <xf numFmtId="0" fontId="0" fillId="0" borderId="1" xfId="0" applyBorder="1" applyAlignment="1">
      <alignment horizontal="center" vertical="center"/>
    </xf>
    <xf numFmtId="0" fontId="0" fillId="3" borderId="2" xfId="0" applyFill="1" applyBorder="1" applyAlignment="1">
      <alignment horizontal="center" vertical="center"/>
    </xf>
    <xf numFmtId="179" fontId="11" fillId="0" borderId="1" xfId="0" quotePrefix="1" applyNumberFormat="1" applyFont="1" applyBorder="1" applyAlignment="1">
      <alignment horizontal="center"/>
    </xf>
    <xf numFmtId="0" fontId="28" fillId="0" borderId="0" xfId="0" applyFont="1">
      <alignment vertical="center"/>
    </xf>
    <xf numFmtId="0" fontId="28" fillId="0" borderId="0" xfId="0" applyFont="1" applyAlignment="1">
      <alignment vertical="center"/>
    </xf>
    <xf numFmtId="0" fontId="31" fillId="0" borderId="0" xfId="0" applyFont="1" applyAlignment="1">
      <alignment vertical="center"/>
    </xf>
    <xf numFmtId="0" fontId="31" fillId="0" borderId="0" xfId="0" applyFont="1">
      <alignment vertical="center"/>
    </xf>
    <xf numFmtId="0" fontId="14" fillId="0" borderId="0" xfId="0" applyFont="1">
      <alignment vertical="center"/>
    </xf>
    <xf numFmtId="0" fontId="0" fillId="2" borderId="6" xfId="0" applyFill="1" applyBorder="1" applyAlignment="1">
      <alignment horizontal="center" vertical="center"/>
    </xf>
    <xf numFmtId="0" fontId="0" fillId="0" borderId="0" xfId="0">
      <alignment vertical="center"/>
    </xf>
    <xf numFmtId="0" fontId="20" fillId="0" borderId="0" xfId="17">
      <alignment vertical="center"/>
    </xf>
    <xf numFmtId="14" fontId="20" fillId="0" borderId="1" xfId="17" applyNumberFormat="1" applyBorder="1" applyAlignment="1">
      <alignment horizontal="center" vertical="center" shrinkToFit="1"/>
    </xf>
    <xf numFmtId="0" fontId="20" fillId="0" borderId="1" xfId="17" applyFont="1" applyBorder="1" applyAlignment="1">
      <alignment horizontal="center" vertical="center" shrinkToFit="1"/>
    </xf>
    <xf numFmtId="0" fontId="20" fillId="0" borderId="1" xfId="17" applyFont="1" applyBorder="1" applyAlignment="1">
      <alignment horizontal="center" vertical="center" wrapText="1" shrinkToFit="1"/>
    </xf>
    <xf numFmtId="176" fontId="20" fillId="0" borderId="1" xfId="17" applyNumberFormat="1" applyBorder="1" applyAlignment="1">
      <alignment horizontal="center" vertical="center" shrinkToFit="1"/>
    </xf>
    <xf numFmtId="0" fontId="20" fillId="0" borderId="1" xfId="17" applyBorder="1" applyAlignment="1">
      <alignment vertical="center" wrapText="1"/>
    </xf>
    <xf numFmtId="0" fontId="24" fillId="0" borderId="1" xfId="0" applyFont="1" applyFill="1" applyBorder="1" applyAlignment="1">
      <alignment horizontal="left" vertical="top" wrapText="1"/>
    </xf>
    <xf numFmtId="0" fontId="29" fillId="0" borderId="1" xfId="0" applyFont="1" applyBorder="1" applyAlignment="1">
      <alignment horizontal="center" vertical="center" wrapText="1"/>
    </xf>
    <xf numFmtId="0" fontId="11" fillId="0" borderId="1" xfId="17" applyFont="1" applyFill="1" applyBorder="1" applyAlignment="1">
      <alignment vertical="top" wrapText="1"/>
    </xf>
    <xf numFmtId="0" fontId="24" fillId="0" borderId="1" xfId="15" applyFont="1" applyFill="1" applyBorder="1" applyAlignment="1">
      <alignment vertical="top" wrapText="1"/>
    </xf>
    <xf numFmtId="0" fontId="0" fillId="0" borderId="1" xfId="0" applyBorder="1" applyAlignment="1">
      <alignment horizontal="center" vertical="center" shrinkToFit="1"/>
    </xf>
    <xf numFmtId="0" fontId="0" fillId="2" borderId="1" xfId="0" applyFill="1" applyBorder="1">
      <alignment vertical="center"/>
    </xf>
    <xf numFmtId="14" fontId="0" fillId="9" borderId="1" xfId="0" applyNumberFormat="1" applyFill="1" applyBorder="1" applyAlignment="1">
      <alignment horizontal="center" vertical="center" shrinkToFit="1"/>
    </xf>
    <xf numFmtId="0" fontId="0" fillId="9" borderId="1" xfId="0" applyFill="1" applyBorder="1" applyAlignment="1">
      <alignment horizontal="center" vertical="center" shrinkToFit="1"/>
    </xf>
    <xf numFmtId="0" fontId="0" fillId="9" borderId="1" xfId="0" applyFill="1" applyBorder="1" applyAlignment="1">
      <alignment vertical="center"/>
    </xf>
    <xf numFmtId="14" fontId="0" fillId="0" borderId="1" xfId="17" applyNumberFormat="1" applyFont="1" applyBorder="1" applyAlignment="1">
      <alignment horizontal="center" vertical="center" shrinkToFit="1"/>
    </xf>
    <xf numFmtId="0" fontId="0" fillId="0" borderId="1" xfId="0" applyBorder="1" applyAlignment="1">
      <alignment horizontal="center" vertical="center"/>
    </xf>
    <xf numFmtId="0" fontId="13" fillId="6" borderId="1" xfId="40" applyNumberFormat="1" applyFont="1" applyFill="1" applyBorder="1" applyAlignment="1">
      <alignment vertical="center"/>
    </xf>
    <xf numFmtId="0" fontId="0" fillId="3" borderId="1" xfId="40" applyFont="1" applyFill="1" applyBorder="1" applyAlignment="1">
      <alignment horizontal="center" vertical="center" shrinkToFit="1"/>
    </xf>
    <xf numFmtId="0" fontId="20" fillId="0" borderId="1" xfId="40" applyFont="1" applyBorder="1" applyAlignment="1">
      <alignment vertical="center"/>
    </xf>
    <xf numFmtId="0" fontId="1" fillId="0" borderId="0" xfId="104" applyFont="1">
      <alignment vertical="center"/>
    </xf>
    <xf numFmtId="0" fontId="0" fillId="8" borderId="1" xfId="0" applyFill="1" applyBorder="1" applyAlignment="1">
      <alignment horizontal="center" vertical="center"/>
    </xf>
    <xf numFmtId="180" fontId="20" fillId="0" borderId="1" xfId="40" applyNumberFormat="1" applyFont="1" applyBorder="1" applyAlignment="1">
      <alignment horizontal="center" vertical="center"/>
    </xf>
    <xf numFmtId="0" fontId="19" fillId="0" borderId="0" xfId="0" applyFont="1">
      <alignment vertical="center"/>
    </xf>
    <xf numFmtId="0" fontId="13" fillId="0" borderId="1" xfId="0" applyFont="1" applyFill="1" applyBorder="1" applyAlignment="1">
      <alignment horizontal="left" vertical="top"/>
    </xf>
    <xf numFmtId="0" fontId="0" fillId="0" borderId="2" xfId="0" applyFill="1" applyBorder="1" applyAlignment="1">
      <alignment horizontal="left" vertical="top"/>
    </xf>
    <xf numFmtId="0" fontId="0" fillId="0" borderId="0" xfId="0">
      <alignment vertical="center"/>
    </xf>
    <xf numFmtId="0" fontId="0" fillId="2" borderId="1" xfId="0" applyFill="1" applyBorder="1">
      <alignment vertical="center"/>
    </xf>
    <xf numFmtId="0" fontId="0" fillId="0" borderId="0" xfId="0">
      <alignment vertical="center"/>
    </xf>
    <xf numFmtId="0" fontId="14" fillId="0" borderId="0" xfId="0" applyFont="1">
      <alignment vertical="center"/>
    </xf>
    <xf numFmtId="0" fontId="13" fillId="0" borderId="0" xfId="0" applyFont="1">
      <alignment vertical="center"/>
    </xf>
    <xf numFmtId="0" fontId="15" fillId="0" borderId="0" xfId="0" applyFont="1">
      <alignment vertical="center"/>
    </xf>
    <xf numFmtId="0" fontId="15" fillId="2" borderId="2" xfId="0" applyFont="1" applyFill="1" applyBorder="1">
      <alignment vertical="center"/>
    </xf>
    <xf numFmtId="0" fontId="15" fillId="2" borderId="8" xfId="0" applyFont="1" applyFill="1" applyBorder="1">
      <alignment vertical="center"/>
    </xf>
    <xf numFmtId="0" fontId="15" fillId="2" borderId="7" xfId="0" applyFont="1" applyFill="1" applyBorder="1">
      <alignment vertical="center"/>
    </xf>
    <xf numFmtId="0" fontId="16" fillId="0" borderId="0" xfId="0" applyFont="1">
      <alignment vertical="center"/>
    </xf>
    <xf numFmtId="0" fontId="12" fillId="0" borderId="0" xfId="0" applyFont="1">
      <alignment vertical="center"/>
    </xf>
    <xf numFmtId="0" fontId="17" fillId="0" borderId="0" xfId="0" applyFont="1">
      <alignment vertical="center"/>
    </xf>
    <xf numFmtId="0" fontId="0" fillId="8" borderId="1" xfId="0" applyFill="1" applyBorder="1" applyAlignment="1">
      <alignment horizontal="center" vertical="center"/>
    </xf>
    <xf numFmtId="0" fontId="0" fillId="0" borderId="2" xfId="0" applyFill="1" applyBorder="1" applyAlignment="1">
      <alignment vertical="center" wrapText="1"/>
    </xf>
    <xf numFmtId="0" fontId="51" fillId="0" borderId="1" xfId="17" applyFont="1" applyFill="1" applyBorder="1" applyAlignment="1">
      <alignment vertical="top" wrapText="1"/>
    </xf>
    <xf numFmtId="0" fontId="31" fillId="0" borderId="1" xfId="0" applyFont="1" applyFill="1" applyBorder="1" applyAlignment="1">
      <alignment horizontal="left" vertical="top" wrapText="1"/>
    </xf>
    <xf numFmtId="0" fontId="0" fillId="0" borderId="2" xfId="0" applyFill="1" applyBorder="1" applyAlignment="1">
      <alignment vertical="center"/>
    </xf>
    <xf numFmtId="0" fontId="0" fillId="40" borderId="2" xfId="0" applyFill="1" applyBorder="1">
      <alignment vertical="center"/>
    </xf>
    <xf numFmtId="0" fontId="52" fillId="41" borderId="0" xfId="0" applyFont="1" applyFill="1">
      <alignment vertical="center"/>
    </xf>
    <xf numFmtId="0" fontId="0" fillId="40" borderId="2" xfId="0" applyFill="1" applyBorder="1" applyAlignment="1">
      <alignment vertical="center" wrapText="1"/>
    </xf>
    <xf numFmtId="0" fontId="53" fillId="0" borderId="1" xfId="0" applyFont="1" applyBorder="1" applyAlignment="1">
      <alignment vertical="center" wrapText="1"/>
    </xf>
    <xf numFmtId="0" fontId="0" fillId="0" borderId="18" xfId="0" applyBorder="1" applyAlignment="1">
      <alignment horizontal="center" vertical="center"/>
    </xf>
    <xf numFmtId="0" fontId="0" fillId="0" borderId="24" xfId="0" applyBorder="1" applyAlignment="1">
      <alignment horizontal="center" vertical="center"/>
    </xf>
    <xf numFmtId="0" fontId="0" fillId="0" borderId="2" xfId="0" applyBorder="1" applyAlignment="1">
      <alignment horizontal="center" vertical="center"/>
    </xf>
    <xf numFmtId="0" fontId="0" fillId="0" borderId="14" xfId="0" applyBorder="1" applyAlignment="1">
      <alignment horizontal="center" vertical="center"/>
    </xf>
    <xf numFmtId="0" fontId="0" fillId="0" borderId="8" xfId="0" applyBorder="1" applyAlignment="1">
      <alignment horizontal="center" vertical="center"/>
    </xf>
    <xf numFmtId="0" fontId="0" fillId="0" borderId="13"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19" xfId="0" applyBorder="1" applyAlignment="1">
      <alignment horizontal="center"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3" xfId="0" applyBorder="1" applyAlignment="1">
      <alignment horizontal="left" vertical="top"/>
    </xf>
    <xf numFmtId="0" fontId="0" fillId="0" borderId="12"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vertical="top"/>
    </xf>
    <xf numFmtId="177" fontId="0" fillId="0" borderId="8" xfId="0" applyNumberFormat="1" applyBorder="1" applyAlignment="1">
      <alignment horizontal="center" vertical="center"/>
    </xf>
    <xf numFmtId="177" fontId="0" fillId="0" borderId="7" xfId="0" applyNumberFormat="1" applyBorder="1" applyAlignment="1">
      <alignment horizontal="center" vertical="center"/>
    </xf>
    <xf numFmtId="0" fontId="0" fillId="0" borderId="1" xfId="0" applyBorder="1" applyAlignment="1">
      <alignment horizontal="left" vertical="top" wrapText="1"/>
    </xf>
    <xf numFmtId="0" fontId="48" fillId="0" borderId="2" xfId="0" applyFont="1" applyBorder="1" applyAlignment="1">
      <alignment horizontal="center" vertical="center"/>
    </xf>
    <xf numFmtId="0" fontId="48" fillId="0" borderId="14" xfId="0" applyFont="1" applyBorder="1" applyAlignment="1">
      <alignment horizontal="center" vertical="center"/>
    </xf>
    <xf numFmtId="181" fontId="48" fillId="0" borderId="8" xfId="0" applyNumberFormat="1" applyFont="1" applyBorder="1" applyAlignment="1">
      <alignment horizontal="center" vertical="center"/>
    </xf>
    <xf numFmtId="181" fontId="48" fillId="0" borderId="7" xfId="0" applyNumberFormat="1" applyFont="1" applyBorder="1" applyAlignment="1">
      <alignment horizontal="center" vertical="center"/>
    </xf>
    <xf numFmtId="181" fontId="48" fillId="0" borderId="49" xfId="0" applyNumberFormat="1" applyFont="1" applyBorder="1" applyAlignment="1">
      <alignment horizontal="center" vertical="center"/>
    </xf>
    <xf numFmtId="49" fontId="0" fillId="0" borderId="12" xfId="0" applyNumberFormat="1" applyBorder="1" applyAlignment="1">
      <alignment horizontal="center" vertical="center"/>
    </xf>
    <xf numFmtId="49" fontId="0" fillId="0" borderId="1" xfId="0" applyNumberFormat="1" applyBorder="1" applyAlignment="1">
      <alignment horizontal="center" vertical="center"/>
    </xf>
    <xf numFmtId="181" fontId="48" fillId="0" borderId="13" xfId="0" applyNumberFormat="1" applyFont="1" applyBorder="1" applyAlignment="1">
      <alignment horizontal="center" vertical="center"/>
    </xf>
    <xf numFmtId="0" fontId="48" fillId="0" borderId="1" xfId="0" applyFont="1" applyBorder="1" applyAlignment="1">
      <alignment horizontal="left" vertical="top" wrapText="1"/>
    </xf>
    <xf numFmtId="0" fontId="48" fillId="0" borderId="1" xfId="0" applyFont="1" applyBorder="1" applyAlignment="1">
      <alignment horizontal="left" vertical="top"/>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20" fillId="3" borderId="2" xfId="40" applyFont="1" applyFill="1" applyBorder="1" applyAlignment="1">
      <alignment horizontal="center" vertical="center" shrinkToFit="1"/>
    </xf>
    <xf numFmtId="0" fontId="20" fillId="3" borderId="8" xfId="40" applyFont="1" applyFill="1" applyBorder="1" applyAlignment="1">
      <alignment horizontal="center" vertical="center" shrinkToFit="1"/>
    </xf>
    <xf numFmtId="0" fontId="20" fillId="3" borderId="7" xfId="40" applyFont="1" applyFill="1" applyBorder="1" applyAlignment="1">
      <alignment horizontal="center" vertical="center" shrinkToFit="1"/>
    </xf>
    <xf numFmtId="0" fontId="20" fillId="6" borderId="2" xfId="40" applyNumberFormat="1" applyFont="1" applyFill="1" applyBorder="1" applyAlignment="1">
      <alignment horizontal="center" vertical="center"/>
    </xf>
    <xf numFmtId="0" fontId="20" fillId="6" borderId="8" xfId="40" applyNumberFormat="1" applyFont="1" applyFill="1" applyBorder="1" applyAlignment="1">
      <alignment horizontal="center" vertical="center"/>
    </xf>
    <xf numFmtId="0" fontId="20" fillId="6" borderId="7" xfId="40" applyNumberFormat="1" applyFont="1" applyFill="1" applyBorder="1" applyAlignment="1">
      <alignment horizontal="center" vertical="center"/>
    </xf>
    <xf numFmtId="0" fontId="0" fillId="3" borderId="2" xfId="0" applyFill="1" applyBorder="1" applyAlignment="1">
      <alignment horizontal="center" vertical="center"/>
    </xf>
    <xf numFmtId="0" fontId="0" fillId="3" borderId="8" xfId="0" applyFill="1" applyBorder="1" applyAlignment="1">
      <alignment horizontal="center" vertical="center"/>
    </xf>
    <xf numFmtId="0" fontId="0" fillId="3" borderId="47" xfId="0" applyFill="1" applyBorder="1" applyAlignment="1">
      <alignment horizontal="center" vertical="center"/>
    </xf>
    <xf numFmtId="0" fontId="0" fillId="3" borderId="41" xfId="0" applyFill="1" applyBorder="1" applyAlignment="1">
      <alignment horizontal="center" vertical="center"/>
    </xf>
    <xf numFmtId="0" fontId="0" fillId="3" borderId="25" xfId="0" applyFill="1" applyBorder="1" applyAlignment="1">
      <alignment horizontal="center" vertical="center" shrinkToFit="1"/>
    </xf>
    <xf numFmtId="0" fontId="0" fillId="0" borderId="26" xfId="0" applyBorder="1" applyAlignment="1">
      <alignment horizontal="center" vertical="center" shrinkToFit="1"/>
    </xf>
    <xf numFmtId="0" fontId="0" fillId="3" borderId="2" xfId="0" applyNumberFormat="1" applyFill="1" applyBorder="1" applyAlignment="1">
      <alignment horizontal="center" vertical="center"/>
    </xf>
    <xf numFmtId="0" fontId="0" fillId="3" borderId="8" xfId="0" applyNumberFormat="1" applyFill="1" applyBorder="1" applyAlignment="1">
      <alignment horizontal="center" vertical="center"/>
    </xf>
    <xf numFmtId="0" fontId="0" fillId="9" borderId="1" xfId="0" applyFill="1" applyBorder="1" applyAlignment="1">
      <alignment horizontal="center" vertical="center"/>
    </xf>
    <xf numFmtId="0" fontId="0" fillId="8" borderId="3" xfId="0" applyFill="1" applyBorder="1" applyAlignment="1">
      <alignment horizontal="center" vertical="center" shrinkToFit="1"/>
    </xf>
    <xf numFmtId="0" fontId="0" fillId="8" borderId="11" xfId="0" applyFill="1" applyBorder="1" applyAlignment="1">
      <alignment horizontal="center" vertical="center" shrinkToFit="1"/>
    </xf>
    <xf numFmtId="0" fontId="0" fillId="3" borderId="43" xfId="0" applyNumberFormat="1" applyFill="1" applyBorder="1" applyAlignment="1">
      <alignment horizontal="center" vertical="center"/>
    </xf>
    <xf numFmtId="0" fontId="0" fillId="3" borderId="42" xfId="0" applyNumberFormat="1" applyFill="1" applyBorder="1" applyAlignment="1">
      <alignment horizontal="center" vertical="center"/>
    </xf>
    <xf numFmtId="0" fontId="0" fillId="9" borderId="42" xfId="0" applyFill="1" applyBorder="1" applyAlignment="1">
      <alignment horizontal="center" vertical="center"/>
    </xf>
    <xf numFmtId="0" fontId="0" fillId="8" borderId="42" xfId="0" applyFill="1" applyBorder="1" applyAlignment="1">
      <alignment horizontal="center" vertical="center"/>
    </xf>
    <xf numFmtId="0" fontId="0" fillId="10" borderId="45" xfId="0" applyFill="1" applyBorder="1" applyAlignment="1">
      <alignment horizontal="center" vertical="center" shrinkToFit="1"/>
    </xf>
    <xf numFmtId="0" fontId="0" fillId="10" borderId="46" xfId="0" applyFill="1" applyBorder="1" applyAlignment="1">
      <alignment horizontal="center" vertical="center" shrinkToFit="1"/>
    </xf>
    <xf numFmtId="0" fontId="0" fillId="8" borderId="1" xfId="0" applyFill="1" applyBorder="1" applyAlignment="1">
      <alignment horizontal="center" vertical="center"/>
    </xf>
    <xf numFmtId="0" fontId="0" fillId="3" borderId="2" xfId="0" applyFill="1" applyBorder="1" applyAlignment="1">
      <alignment vertical="center"/>
    </xf>
    <xf numFmtId="0" fontId="0" fillId="3" borderId="8" xfId="0" applyFill="1" applyBorder="1" applyAlignment="1">
      <alignment vertical="center"/>
    </xf>
    <xf numFmtId="0" fontId="0" fillId="3" borderId="7" xfId="0" applyFill="1" applyBorder="1" applyAlignment="1">
      <alignment vertical="center"/>
    </xf>
    <xf numFmtId="0" fontId="0" fillId="3" borderId="3" xfId="0" applyFill="1" applyBorder="1" applyAlignment="1">
      <alignment horizontal="center" vertical="center"/>
    </xf>
    <xf numFmtId="0" fontId="0" fillId="3" borderId="11" xfId="0" applyFill="1" applyBorder="1" applyAlignment="1">
      <alignment horizontal="center" vertical="center"/>
    </xf>
    <xf numFmtId="0" fontId="0" fillId="3" borderId="3" xfId="0" applyFill="1" applyBorder="1" applyAlignment="1">
      <alignment horizontal="left" vertical="center" shrinkToFit="1"/>
    </xf>
    <xf numFmtId="0" fontId="0" fillId="3" borderId="11" xfId="0" applyFill="1" applyBorder="1" applyAlignment="1">
      <alignment horizontal="left" vertical="center" shrinkToFit="1"/>
    </xf>
    <xf numFmtId="0" fontId="0" fillId="3" borderId="39" xfId="0" applyNumberFormat="1" applyFill="1" applyBorder="1" applyAlignment="1">
      <alignment horizontal="center" vertical="center" shrinkToFit="1"/>
    </xf>
    <xf numFmtId="0" fontId="0" fillId="0" borderId="38" xfId="0" applyBorder="1" applyAlignment="1">
      <alignment horizontal="center" vertical="center" shrinkToFit="1"/>
    </xf>
    <xf numFmtId="0" fontId="0" fillId="3" borderId="38" xfId="0" applyNumberFormat="1" applyFill="1" applyBorder="1" applyAlignment="1">
      <alignment horizontal="center" vertical="center" shrinkToFit="1"/>
    </xf>
    <xf numFmtId="0" fontId="0" fillId="3" borderId="32" xfId="0" applyNumberFormat="1" applyFill="1" applyBorder="1" applyAlignment="1">
      <alignment horizontal="center" vertical="center" shrinkToFit="1"/>
    </xf>
    <xf numFmtId="0" fontId="0" fillId="3" borderId="33" xfId="0" applyNumberFormat="1" applyFill="1" applyBorder="1" applyAlignment="1">
      <alignment horizontal="center" vertical="center" shrinkToFit="1"/>
    </xf>
    <xf numFmtId="0" fontId="0" fillId="0" borderId="10" xfId="0" applyBorder="1" applyAlignment="1">
      <alignment horizontal="center" vertical="center" shrinkToFit="1"/>
    </xf>
    <xf numFmtId="14" fontId="0" fillId="2" borderId="40" xfId="0" applyNumberFormat="1" applyFill="1" applyBorder="1" applyAlignment="1">
      <alignment horizontal="center" vertical="center"/>
    </xf>
    <xf numFmtId="0" fontId="0" fillId="0" borderId="31" xfId="0" applyBorder="1" applyAlignment="1">
      <alignment horizontal="center" vertical="center"/>
    </xf>
    <xf numFmtId="14" fontId="0" fillId="2" borderId="31" xfId="0" applyNumberFormat="1" applyFill="1" applyBorder="1" applyAlignment="1">
      <alignment horizontal="center" vertical="center"/>
    </xf>
    <xf numFmtId="14" fontId="0" fillId="2" borderId="34" xfId="0" applyNumberFormat="1" applyFill="1" applyBorder="1" applyAlignment="1">
      <alignment horizontal="center" vertical="center"/>
    </xf>
    <xf numFmtId="0" fontId="0" fillId="0" borderId="35" xfId="0" applyBorder="1" applyAlignment="1">
      <alignment horizontal="center" vertical="center"/>
    </xf>
    <xf numFmtId="0" fontId="0" fillId="3" borderId="29" xfId="0" applyFill="1" applyBorder="1" applyAlignment="1">
      <alignment horizontal="center" vertical="center"/>
    </xf>
    <xf numFmtId="0" fontId="0" fillId="0" borderId="30" xfId="0" applyBorder="1" applyAlignment="1">
      <alignment horizontal="center" vertical="center"/>
    </xf>
    <xf numFmtId="0" fontId="0" fillId="3" borderId="30" xfId="0" applyFill="1" applyBorder="1" applyAlignment="1">
      <alignment horizontal="center" vertical="center"/>
    </xf>
    <xf numFmtId="0" fontId="0" fillId="0" borderId="36" xfId="0" applyBorder="1" applyAlignment="1">
      <alignment horizontal="center" vertical="center"/>
    </xf>
    <xf numFmtId="0" fontId="0" fillId="2" borderId="27" xfId="0" applyFill="1" applyBorder="1" applyAlignment="1">
      <alignment horizontal="center" vertical="center"/>
    </xf>
    <xf numFmtId="0" fontId="0" fillId="0" borderId="28" xfId="0" applyBorder="1" applyAlignment="1">
      <alignment horizontal="center" vertical="center"/>
    </xf>
    <xf numFmtId="0" fontId="0" fillId="2" borderId="28" xfId="0" applyFill="1" applyBorder="1" applyAlignment="1">
      <alignment horizontal="center" vertical="center"/>
    </xf>
    <xf numFmtId="0" fontId="0" fillId="0" borderId="37" xfId="0" applyBorder="1" applyAlignment="1">
      <alignment horizontal="center" vertical="center"/>
    </xf>
    <xf numFmtId="0" fontId="28" fillId="0" borderId="1" xfId="15" applyFont="1" applyFill="1" applyBorder="1" applyAlignment="1">
      <alignment vertical="top" wrapText="1"/>
    </xf>
  </cellXfs>
  <cellStyles count="129">
    <cellStyle name="20% - アクセント 1" xfId="72" builtinId="30" customBuiltin="1"/>
    <cellStyle name="20% - アクセント 2" xfId="76" builtinId="34" customBuiltin="1"/>
    <cellStyle name="20% - アクセント 3" xfId="80" builtinId="38" customBuiltin="1"/>
    <cellStyle name="20% - アクセント 4" xfId="84" builtinId="42" customBuiltin="1"/>
    <cellStyle name="20% - アクセント 5" xfId="88" builtinId="46" customBuiltin="1"/>
    <cellStyle name="20% - アクセント 6" xfId="92" builtinId="50" customBuiltin="1"/>
    <cellStyle name="40% - アクセント 1" xfId="73" builtinId="31" customBuiltin="1"/>
    <cellStyle name="40% - アクセント 2" xfId="77" builtinId="35" customBuiltin="1"/>
    <cellStyle name="40% - アクセント 3" xfId="81" builtinId="39" customBuiltin="1"/>
    <cellStyle name="40% - アクセント 4" xfId="85" builtinId="43" customBuiltin="1"/>
    <cellStyle name="40% - アクセント 5" xfId="89" builtinId="47" customBuiltin="1"/>
    <cellStyle name="40% - アクセント 6" xfId="93" builtinId="51" customBuiltin="1"/>
    <cellStyle name="60% - アクセント 1" xfId="74" builtinId="32" customBuiltin="1"/>
    <cellStyle name="60% - アクセント 2" xfId="78" builtinId="36" customBuiltin="1"/>
    <cellStyle name="60% - アクセント 3" xfId="82" builtinId="40" customBuiltin="1"/>
    <cellStyle name="60% - アクセント 4" xfId="86" builtinId="44" customBuiltin="1"/>
    <cellStyle name="60% - アクセント 5" xfId="90" builtinId="48" customBuiltin="1"/>
    <cellStyle name="60% - アクセント 6" xfId="94" builtinId="52" customBuiltin="1"/>
    <cellStyle name="アクセント 1" xfId="71" builtinId="29" customBuiltin="1"/>
    <cellStyle name="アクセント 2" xfId="75" builtinId="33" customBuiltin="1"/>
    <cellStyle name="アクセント 3" xfId="79" builtinId="37" customBuiltin="1"/>
    <cellStyle name="アクセント 4" xfId="83" builtinId="41" customBuiltin="1"/>
    <cellStyle name="アクセント 5" xfId="87" builtinId="45" customBuiltin="1"/>
    <cellStyle name="アクセント 6" xfId="91" builtinId="49" customBuiltin="1"/>
    <cellStyle name="タイトル" xfId="55" builtinId="15" customBuiltin="1"/>
    <cellStyle name="チェック セル" xfId="67" builtinId="23" customBuiltin="1"/>
    <cellStyle name="どちらでもない" xfId="62" builtinId="28" customBuiltin="1"/>
    <cellStyle name="メモ 2" xfId="96" xr:uid="{00000000-0005-0000-0000-00001B000000}"/>
    <cellStyle name="リンク セル" xfId="66" builtinId="24" customBuiltin="1"/>
    <cellStyle name="悪い" xfId="61" builtinId="27" customBuiltin="1"/>
    <cellStyle name="悪い 2" xfId="1" xr:uid="{00000000-0005-0000-0000-00001E000000}"/>
    <cellStyle name="悪い 2 2" xfId="2" xr:uid="{00000000-0005-0000-0000-00001F000000}"/>
    <cellStyle name="悪い 3" xfId="3" xr:uid="{00000000-0005-0000-0000-000020000000}"/>
    <cellStyle name="計算" xfId="65" builtinId="22" customBuiltin="1"/>
    <cellStyle name="警告文" xfId="68" builtinId="11" customBuiltin="1"/>
    <cellStyle name="桁区切り 2" xfId="36" xr:uid="{00000000-0005-0000-0000-000023000000}"/>
    <cellStyle name="見出し 1" xfId="56" builtinId="16" customBuiltin="1"/>
    <cellStyle name="見出し 2" xfId="57" builtinId="17" customBuiltin="1"/>
    <cellStyle name="見出し 3" xfId="58" builtinId="18" customBuiltin="1"/>
    <cellStyle name="見出し 4" xfId="59" builtinId="19" customBuiltin="1"/>
    <cellStyle name="集計" xfId="70" builtinId="25" customBuiltin="1"/>
    <cellStyle name="出力" xfId="64" builtinId="21" customBuiltin="1"/>
    <cellStyle name="説明文" xfId="69" builtinId="53" customBuiltin="1"/>
    <cellStyle name="入力" xfId="63" builtinId="20" customBuiltin="1"/>
    <cellStyle name="標準" xfId="0" builtinId="0"/>
    <cellStyle name="標準 10" xfId="4" xr:uid="{00000000-0005-0000-0000-00002D000000}"/>
    <cellStyle name="標準 11" xfId="5" xr:uid="{00000000-0005-0000-0000-00002E000000}"/>
    <cellStyle name="標準 12" xfId="6" xr:uid="{00000000-0005-0000-0000-00002F000000}"/>
    <cellStyle name="標準 13" xfId="7" xr:uid="{00000000-0005-0000-0000-000030000000}"/>
    <cellStyle name="標準 14" xfId="8" xr:uid="{00000000-0005-0000-0000-000031000000}"/>
    <cellStyle name="標準 15" xfId="9" xr:uid="{00000000-0005-0000-0000-000032000000}"/>
    <cellStyle name="標準 16" xfId="10" xr:uid="{00000000-0005-0000-0000-000033000000}"/>
    <cellStyle name="標準 16 2" xfId="11" xr:uid="{00000000-0005-0000-0000-000034000000}"/>
    <cellStyle name="標準 17" xfId="12" xr:uid="{00000000-0005-0000-0000-000035000000}"/>
    <cellStyle name="標準 18" xfId="13" xr:uid="{00000000-0005-0000-0000-000036000000}"/>
    <cellStyle name="標準 19" xfId="14" xr:uid="{00000000-0005-0000-0000-000037000000}"/>
    <cellStyle name="標準 2" xfId="38" xr:uid="{00000000-0005-0000-0000-000038000000}"/>
    <cellStyle name="標準 2 2" xfId="15" xr:uid="{00000000-0005-0000-0000-000039000000}"/>
    <cellStyle name="標準 2 2 2" xfId="34" xr:uid="{00000000-0005-0000-0000-00003A000000}"/>
    <cellStyle name="標準 2 3" xfId="16" xr:uid="{00000000-0005-0000-0000-00003B000000}"/>
    <cellStyle name="標準 2 4" xfId="17" xr:uid="{00000000-0005-0000-0000-00003C000000}"/>
    <cellStyle name="標準 2 5" xfId="47" xr:uid="{00000000-0005-0000-0000-00003D000000}"/>
    <cellStyle name="標準 2 5 2" xfId="104" xr:uid="{00000000-0005-0000-0000-00003E000000}"/>
    <cellStyle name="標準 2 5 3" xfId="119" xr:uid="{00000000-0005-0000-0000-00003F000000}"/>
    <cellStyle name="標準 2 6" xfId="53" xr:uid="{00000000-0005-0000-0000-000040000000}"/>
    <cellStyle name="標準 2 6 2" xfId="110" xr:uid="{00000000-0005-0000-0000-000041000000}"/>
    <cellStyle name="標準 2 6 3" xfId="125" xr:uid="{00000000-0005-0000-0000-000042000000}"/>
    <cellStyle name="標準 2 7" xfId="97" xr:uid="{00000000-0005-0000-0000-000043000000}"/>
    <cellStyle name="標準 2 8" xfId="112" xr:uid="{00000000-0005-0000-0000-000044000000}"/>
    <cellStyle name="標準 20" xfId="18" xr:uid="{00000000-0005-0000-0000-000045000000}"/>
    <cellStyle name="標準 21" xfId="19" xr:uid="{00000000-0005-0000-0000-000046000000}"/>
    <cellStyle name="標準 22" xfId="20" xr:uid="{00000000-0005-0000-0000-000047000000}"/>
    <cellStyle name="標準 23" xfId="21" xr:uid="{00000000-0005-0000-0000-000048000000}"/>
    <cellStyle name="標準 24" xfId="22" xr:uid="{00000000-0005-0000-0000-000049000000}"/>
    <cellStyle name="標準 25" xfId="23" xr:uid="{00000000-0005-0000-0000-00004A000000}"/>
    <cellStyle name="標準 26" xfId="24" xr:uid="{00000000-0005-0000-0000-00004B000000}"/>
    <cellStyle name="標準 27" xfId="37" xr:uid="{00000000-0005-0000-0000-00004C000000}"/>
    <cellStyle name="標準 28" xfId="44" xr:uid="{00000000-0005-0000-0000-00004D000000}"/>
    <cellStyle name="標準 28 2" xfId="52" xr:uid="{00000000-0005-0000-0000-00004E000000}"/>
    <cellStyle name="標準 28 2 2" xfId="109" xr:uid="{00000000-0005-0000-0000-00004F000000}"/>
    <cellStyle name="標準 28 2 3" xfId="124" xr:uid="{00000000-0005-0000-0000-000050000000}"/>
    <cellStyle name="標準 28 3" xfId="102" xr:uid="{00000000-0005-0000-0000-000051000000}"/>
    <cellStyle name="標準 28 4" xfId="117" xr:uid="{00000000-0005-0000-0000-000052000000}"/>
    <cellStyle name="標準 29" xfId="46" xr:uid="{00000000-0005-0000-0000-000053000000}"/>
    <cellStyle name="標準 3" xfId="39" xr:uid="{00000000-0005-0000-0000-000054000000}"/>
    <cellStyle name="標準 3 2" xfId="25" xr:uid="{00000000-0005-0000-0000-000055000000}"/>
    <cellStyle name="標準 3 3" xfId="48" xr:uid="{00000000-0005-0000-0000-000056000000}"/>
    <cellStyle name="標準 3 3 2" xfId="105" xr:uid="{00000000-0005-0000-0000-000057000000}"/>
    <cellStyle name="標準 3 3 3" xfId="120" xr:uid="{00000000-0005-0000-0000-000058000000}"/>
    <cellStyle name="標準 3 4" xfId="98" xr:uid="{00000000-0005-0000-0000-000059000000}"/>
    <cellStyle name="標準 3 5" xfId="113" xr:uid="{00000000-0005-0000-0000-00005A000000}"/>
    <cellStyle name="標準 30" xfId="45" xr:uid="{00000000-0005-0000-0000-00005B000000}"/>
    <cellStyle name="標準 30 2" xfId="103" xr:uid="{00000000-0005-0000-0000-00005C000000}"/>
    <cellStyle name="標準 30 3" xfId="118" xr:uid="{00000000-0005-0000-0000-00005D000000}"/>
    <cellStyle name="標準 31" xfId="54" xr:uid="{00000000-0005-0000-0000-00005E000000}"/>
    <cellStyle name="標準 31 2" xfId="111" xr:uid="{00000000-0005-0000-0000-00005F000000}"/>
    <cellStyle name="標準 31 3" xfId="126" xr:uid="{00000000-0005-0000-0000-000060000000}"/>
    <cellStyle name="標準 32" xfId="95" xr:uid="{00000000-0005-0000-0000-000061000000}"/>
    <cellStyle name="標準 4" xfId="40" xr:uid="{00000000-0005-0000-0000-000062000000}"/>
    <cellStyle name="標準 4 2" xfId="26" xr:uid="{00000000-0005-0000-0000-000063000000}"/>
    <cellStyle name="標準 4 3" xfId="27" xr:uid="{00000000-0005-0000-0000-000064000000}"/>
    <cellStyle name="標準 4 4" xfId="28" xr:uid="{00000000-0005-0000-0000-000065000000}"/>
    <cellStyle name="標準 5" xfId="41" xr:uid="{00000000-0005-0000-0000-000066000000}"/>
    <cellStyle name="標準 5 2" xfId="29" xr:uid="{00000000-0005-0000-0000-000067000000}"/>
    <cellStyle name="標準 5 3" xfId="30" xr:uid="{00000000-0005-0000-0000-000068000000}"/>
    <cellStyle name="標準 5 4" xfId="49" xr:uid="{00000000-0005-0000-0000-000069000000}"/>
    <cellStyle name="標準 5 4 2" xfId="106" xr:uid="{00000000-0005-0000-0000-00006A000000}"/>
    <cellStyle name="標準 5 4 3" xfId="121" xr:uid="{00000000-0005-0000-0000-00006B000000}"/>
    <cellStyle name="標準 5 5" xfId="99" xr:uid="{00000000-0005-0000-0000-00006C000000}"/>
    <cellStyle name="標準 5 6" xfId="114" xr:uid="{00000000-0005-0000-0000-00006D000000}"/>
    <cellStyle name="標準 6" xfId="42" xr:uid="{00000000-0005-0000-0000-00006E000000}"/>
    <cellStyle name="標準 6 2" xfId="50" xr:uid="{00000000-0005-0000-0000-00006F000000}"/>
    <cellStyle name="標準 6 2 2" xfId="107" xr:uid="{00000000-0005-0000-0000-000070000000}"/>
    <cellStyle name="標準 6 2 3" xfId="122" xr:uid="{00000000-0005-0000-0000-000071000000}"/>
    <cellStyle name="標準 6 3" xfId="100" xr:uid="{00000000-0005-0000-0000-000072000000}"/>
    <cellStyle name="標準 6 4" xfId="115" xr:uid="{00000000-0005-0000-0000-000073000000}"/>
    <cellStyle name="標準 6 5" xfId="127" xr:uid="{00000000-0005-0000-0000-000074000000}"/>
    <cellStyle name="標準 7" xfId="43" xr:uid="{00000000-0005-0000-0000-000075000000}"/>
    <cellStyle name="標準 7 2" xfId="51" xr:uid="{00000000-0005-0000-0000-000076000000}"/>
    <cellStyle name="標準 7 2 2" xfId="108" xr:uid="{00000000-0005-0000-0000-000077000000}"/>
    <cellStyle name="標準 7 2 3" xfId="123" xr:uid="{00000000-0005-0000-0000-000078000000}"/>
    <cellStyle name="標準 7 3" xfId="101" xr:uid="{00000000-0005-0000-0000-000079000000}"/>
    <cellStyle name="標準 7 4" xfId="116" xr:uid="{00000000-0005-0000-0000-00007A000000}"/>
    <cellStyle name="標準 7 5" xfId="128" xr:uid="{00000000-0005-0000-0000-00007B000000}"/>
    <cellStyle name="標準 8" xfId="31" xr:uid="{00000000-0005-0000-0000-00007C000000}"/>
    <cellStyle name="標準 9" xfId="32" xr:uid="{00000000-0005-0000-0000-00007D000000}"/>
    <cellStyle name="良い" xfId="60" builtinId="26" customBuiltin="1"/>
    <cellStyle name="良い 2" xfId="33" xr:uid="{00000000-0005-0000-0000-00007F000000}"/>
    <cellStyle name="良い 3" xfId="35" xr:uid="{00000000-0005-0000-0000-000080000000}"/>
  </cellStyles>
  <dxfs count="554">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ont>
        <strike/>
      </font>
      <fill>
        <patternFill>
          <bgColor theme="0" tint="-0.34998626667073579"/>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
      <fill>
        <patternFill>
          <bgColor indexed="44"/>
        </patternFill>
      </fill>
    </dxf>
  </dxfs>
  <tableStyles count="0" defaultTableStyle="TableStyleMedium2" defaultPivotStyle="PivotStyleLight16"/>
  <colors>
    <mruColors>
      <color rgb="FF00FFFF"/>
      <color rgb="FF00FF00"/>
      <color rgb="FFFF9933"/>
      <color rgb="FF0000FF"/>
      <color rgb="FFFF00FF"/>
      <color rgb="FFFFFF99"/>
      <color rgb="FF99FF99"/>
      <color rgb="FFFF9999"/>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ja-JP"/>
            </a:pPr>
            <a:r>
              <a:rPr lang="ja-JP" altLang="en-US"/>
              <a:t>総合試験　試験状況</a:t>
            </a:r>
          </a:p>
        </c:rich>
      </c:tx>
      <c:layout>
        <c:manualLayout>
          <c:xMode val="edge"/>
          <c:yMode val="edge"/>
          <c:x val="0.29943829018921658"/>
          <c:y val="1.7479159199356199E-2"/>
        </c:manualLayout>
      </c:layout>
      <c:overlay val="0"/>
    </c:title>
    <c:autoTitleDeleted val="0"/>
    <c:plotArea>
      <c:layout>
        <c:manualLayout>
          <c:layoutTarget val="inner"/>
          <c:xMode val="edge"/>
          <c:yMode val="edge"/>
          <c:x val="7.3830155421748755E-2"/>
          <c:y val="0.10862678102113288"/>
          <c:w val="0.6903638730207744"/>
          <c:h val="0.79142443685628505"/>
        </c:manualLayout>
      </c:layout>
      <c:lineChart>
        <c:grouping val="standard"/>
        <c:varyColors val="0"/>
        <c:ser>
          <c:idx val="0"/>
          <c:order val="0"/>
          <c:tx>
            <c:v>試験残項目数（計画）</c:v>
          </c:tx>
          <c:spPr>
            <a:ln w="63500">
              <a:solidFill>
                <a:schemeClr val="tx2">
                  <a:lumMod val="20000"/>
                  <a:lumOff val="80000"/>
                </a:schemeClr>
              </a:solidFill>
              <a:prstDash val="sysDash"/>
            </a:ln>
          </c:spPr>
          <c:marker>
            <c:symbol val="none"/>
          </c:marker>
          <c:cat>
            <c:numRef>
              <c:f>PB曲線用データ!PB曲線日付</c:f>
              <c:numCache>
                <c:formatCode>m/d;@</c:formatCode>
                <c:ptCount val="10"/>
                <c:pt idx="0">
                  <c:v>43598</c:v>
                </c:pt>
                <c:pt idx="1">
                  <c:v>43599</c:v>
                </c:pt>
                <c:pt idx="2">
                  <c:v>43600</c:v>
                </c:pt>
                <c:pt idx="3">
                  <c:v>43601</c:v>
                </c:pt>
                <c:pt idx="4">
                  <c:v>43602</c:v>
                </c:pt>
                <c:pt idx="5">
                  <c:v>43603</c:v>
                </c:pt>
                <c:pt idx="6">
                  <c:v>43604</c:v>
                </c:pt>
                <c:pt idx="7">
                  <c:v>43605</c:v>
                </c:pt>
                <c:pt idx="8">
                  <c:v>43606</c:v>
                </c:pt>
                <c:pt idx="9">
                  <c:v>43607</c:v>
                </c:pt>
              </c:numCache>
            </c:numRef>
          </c:cat>
          <c:val>
            <c:numRef>
              <c:f>PB曲線用データ!PB曲線残項目計画</c:f>
              <c:numCache>
                <c:formatCode>General</c:formatCode>
                <c:ptCount val="10"/>
                <c:pt idx="0">
                  <c:v>46</c:v>
                </c:pt>
                <c:pt idx="1">
                  <c:v>46</c:v>
                </c:pt>
                <c:pt idx="2">
                  <c:v>46</c:v>
                </c:pt>
                <c:pt idx="3">
                  <c:v>46</c:v>
                </c:pt>
                <c:pt idx="4">
                  <c:v>46</c:v>
                </c:pt>
                <c:pt idx="5">
                  <c:v>46</c:v>
                </c:pt>
                <c:pt idx="6">
                  <c:v>46</c:v>
                </c:pt>
                <c:pt idx="7">
                  <c:v>46</c:v>
                </c:pt>
                <c:pt idx="8">
                  <c:v>46</c:v>
                </c:pt>
                <c:pt idx="9">
                  <c:v>46</c:v>
                </c:pt>
              </c:numCache>
            </c:numRef>
          </c:val>
          <c:smooth val="0"/>
          <c:extLst>
            <c:ext xmlns:c16="http://schemas.microsoft.com/office/drawing/2014/chart" uri="{C3380CC4-5D6E-409C-BE32-E72D297353CC}">
              <c16:uniqueId val="{00000000-6D39-4FD6-9FBE-8987C9B92FB4}"/>
            </c:ext>
          </c:extLst>
        </c:ser>
        <c:ser>
          <c:idx val="1"/>
          <c:order val="1"/>
          <c:tx>
            <c:v>試験残項目数（実績）</c:v>
          </c:tx>
          <c:spPr>
            <a:ln>
              <a:solidFill>
                <a:srgbClr val="0070C0"/>
              </a:solidFill>
            </a:ln>
          </c:spPr>
          <c:marker>
            <c:symbol val="none"/>
          </c:marker>
          <c:cat>
            <c:numRef>
              <c:f>PB曲線用データ!PB曲線日付</c:f>
              <c:numCache>
                <c:formatCode>m/d;@</c:formatCode>
                <c:ptCount val="10"/>
                <c:pt idx="0">
                  <c:v>43598</c:v>
                </c:pt>
                <c:pt idx="1">
                  <c:v>43599</c:v>
                </c:pt>
                <c:pt idx="2">
                  <c:v>43600</c:v>
                </c:pt>
                <c:pt idx="3">
                  <c:v>43601</c:v>
                </c:pt>
                <c:pt idx="4">
                  <c:v>43602</c:v>
                </c:pt>
                <c:pt idx="5">
                  <c:v>43603</c:v>
                </c:pt>
                <c:pt idx="6">
                  <c:v>43604</c:v>
                </c:pt>
                <c:pt idx="7">
                  <c:v>43605</c:v>
                </c:pt>
                <c:pt idx="8">
                  <c:v>43606</c:v>
                </c:pt>
                <c:pt idx="9">
                  <c:v>43607</c:v>
                </c:pt>
              </c:numCache>
            </c:numRef>
          </c:cat>
          <c:val>
            <c:numRef>
              <c:f>PB曲線用データ!PB曲線残項目実績</c:f>
              <c:numCache>
                <c:formatCode>General</c:formatCode>
                <c:ptCount val="10"/>
                <c:pt idx="0">
                  <c:v>46</c:v>
                </c:pt>
                <c:pt idx="1">
                  <c:v>46</c:v>
                </c:pt>
                <c:pt idx="2">
                  <c:v>46</c:v>
                </c:pt>
                <c:pt idx="3">
                  <c:v>46</c:v>
                </c:pt>
                <c:pt idx="4">
                  <c:v>46</c:v>
                </c:pt>
                <c:pt idx="5">
                  <c:v>46</c:v>
                </c:pt>
                <c:pt idx="6">
                  <c:v>46</c:v>
                </c:pt>
                <c:pt idx="7">
                  <c:v>46</c:v>
                </c:pt>
                <c:pt idx="8">
                  <c:v>46</c:v>
                </c:pt>
                <c:pt idx="9">
                  <c:v>46</c:v>
                </c:pt>
              </c:numCache>
            </c:numRef>
          </c:val>
          <c:smooth val="0"/>
          <c:extLst>
            <c:ext xmlns:c16="http://schemas.microsoft.com/office/drawing/2014/chart" uri="{C3380CC4-5D6E-409C-BE32-E72D297353CC}">
              <c16:uniqueId val="{00000001-6D39-4FD6-9FBE-8987C9B92FB4}"/>
            </c:ext>
          </c:extLst>
        </c:ser>
        <c:dLbls>
          <c:showLegendKey val="0"/>
          <c:showVal val="0"/>
          <c:showCatName val="0"/>
          <c:showSerName val="0"/>
          <c:showPercent val="0"/>
          <c:showBubbleSize val="0"/>
        </c:dLbls>
        <c:marker val="1"/>
        <c:smooth val="0"/>
        <c:axId val="219556480"/>
        <c:axId val="219566464"/>
      </c:lineChart>
      <c:lineChart>
        <c:grouping val="standard"/>
        <c:varyColors val="0"/>
        <c:ser>
          <c:idx val="2"/>
          <c:order val="2"/>
          <c:tx>
            <c:v>障害件数（計画）</c:v>
          </c:tx>
          <c:spPr>
            <a:ln w="63500">
              <a:solidFill>
                <a:schemeClr val="accent2">
                  <a:lumMod val="40000"/>
                  <a:lumOff val="60000"/>
                </a:schemeClr>
              </a:solidFill>
              <a:prstDash val="sysDash"/>
            </a:ln>
          </c:spPr>
          <c:marker>
            <c:symbol val="none"/>
          </c:marker>
          <c:cat>
            <c:numRef>
              <c:f>PB曲線用データ!PB曲線日付</c:f>
              <c:numCache>
                <c:formatCode>m/d;@</c:formatCode>
                <c:ptCount val="10"/>
                <c:pt idx="0">
                  <c:v>43598</c:v>
                </c:pt>
                <c:pt idx="1">
                  <c:v>43599</c:v>
                </c:pt>
                <c:pt idx="2">
                  <c:v>43600</c:v>
                </c:pt>
                <c:pt idx="3">
                  <c:v>43601</c:v>
                </c:pt>
                <c:pt idx="4">
                  <c:v>43602</c:v>
                </c:pt>
                <c:pt idx="5">
                  <c:v>43603</c:v>
                </c:pt>
                <c:pt idx="6">
                  <c:v>43604</c:v>
                </c:pt>
                <c:pt idx="7">
                  <c:v>43605</c:v>
                </c:pt>
                <c:pt idx="8">
                  <c:v>43606</c:v>
                </c:pt>
                <c:pt idx="9">
                  <c:v>43607</c:v>
                </c:pt>
              </c:numCache>
            </c:numRef>
          </c:cat>
          <c:val>
            <c:numRef>
              <c:f>PB曲線用データ!PB曲線障害計画</c:f>
              <c:numCache>
                <c:formatCode>General</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6D39-4FD6-9FBE-8987C9B92FB4}"/>
            </c:ext>
          </c:extLst>
        </c:ser>
        <c:ser>
          <c:idx val="3"/>
          <c:order val="3"/>
          <c:tx>
            <c:v>障害件数（実績）</c:v>
          </c:tx>
          <c:spPr>
            <a:ln>
              <a:solidFill>
                <a:schemeClr val="accent2">
                  <a:lumMod val="75000"/>
                </a:schemeClr>
              </a:solidFill>
            </a:ln>
          </c:spPr>
          <c:marker>
            <c:symbol val="none"/>
          </c:marker>
          <c:cat>
            <c:numRef>
              <c:f>PB曲線用データ!PB曲線日付</c:f>
              <c:numCache>
                <c:formatCode>m/d;@</c:formatCode>
                <c:ptCount val="10"/>
                <c:pt idx="0">
                  <c:v>43598</c:v>
                </c:pt>
                <c:pt idx="1">
                  <c:v>43599</c:v>
                </c:pt>
                <c:pt idx="2">
                  <c:v>43600</c:v>
                </c:pt>
                <c:pt idx="3">
                  <c:v>43601</c:v>
                </c:pt>
                <c:pt idx="4">
                  <c:v>43602</c:v>
                </c:pt>
                <c:pt idx="5">
                  <c:v>43603</c:v>
                </c:pt>
                <c:pt idx="6">
                  <c:v>43604</c:v>
                </c:pt>
                <c:pt idx="7">
                  <c:v>43605</c:v>
                </c:pt>
                <c:pt idx="8">
                  <c:v>43606</c:v>
                </c:pt>
                <c:pt idx="9">
                  <c:v>43607</c:v>
                </c:pt>
              </c:numCache>
            </c:numRef>
          </c:cat>
          <c:val>
            <c:numRef>
              <c:f>PB曲線用データ!PB曲線障害実績</c:f>
              <c:numCache>
                <c:formatCode>General</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3-6D39-4FD6-9FBE-8987C9B92FB4}"/>
            </c:ext>
          </c:extLst>
        </c:ser>
        <c:dLbls>
          <c:showLegendKey val="0"/>
          <c:showVal val="0"/>
          <c:showCatName val="0"/>
          <c:showSerName val="0"/>
          <c:showPercent val="0"/>
          <c:showBubbleSize val="0"/>
        </c:dLbls>
        <c:marker val="1"/>
        <c:smooth val="0"/>
        <c:axId val="219574272"/>
        <c:axId val="219568384"/>
      </c:lineChart>
      <c:dateAx>
        <c:axId val="219556480"/>
        <c:scaling>
          <c:orientation val="minMax"/>
        </c:scaling>
        <c:delete val="0"/>
        <c:axPos val="b"/>
        <c:numFmt formatCode="m/d;@" sourceLinked="0"/>
        <c:majorTickMark val="out"/>
        <c:minorTickMark val="none"/>
        <c:tickLblPos val="nextTo"/>
        <c:txPr>
          <a:bodyPr/>
          <a:lstStyle/>
          <a:p>
            <a:pPr>
              <a:defRPr lang="ja-JP"/>
            </a:pPr>
            <a:endParaRPr lang="ja-JP"/>
          </a:p>
        </c:txPr>
        <c:crossAx val="219566464"/>
        <c:crosses val="autoZero"/>
        <c:auto val="1"/>
        <c:lblOffset val="100"/>
        <c:baseTimeUnit val="days"/>
      </c:dateAx>
      <c:valAx>
        <c:axId val="219566464"/>
        <c:scaling>
          <c:orientation val="minMax"/>
        </c:scaling>
        <c:delete val="0"/>
        <c:axPos val="l"/>
        <c:majorGridlines/>
        <c:title>
          <c:tx>
            <c:rich>
              <a:bodyPr rot="0" vert="wordArtVertRtl"/>
              <a:lstStyle/>
              <a:p>
                <a:pPr>
                  <a:defRPr lang="ja-JP"/>
                </a:pPr>
                <a:r>
                  <a:rPr lang="ja-JP" altLang="en-US"/>
                  <a:t>試験項目数</a:t>
                </a:r>
              </a:p>
            </c:rich>
          </c:tx>
          <c:overlay val="0"/>
        </c:title>
        <c:numFmt formatCode="General" sourceLinked="1"/>
        <c:majorTickMark val="out"/>
        <c:minorTickMark val="none"/>
        <c:tickLblPos val="nextTo"/>
        <c:txPr>
          <a:bodyPr/>
          <a:lstStyle/>
          <a:p>
            <a:pPr>
              <a:defRPr lang="ja-JP"/>
            </a:pPr>
            <a:endParaRPr lang="ja-JP"/>
          </a:p>
        </c:txPr>
        <c:crossAx val="219556480"/>
        <c:crosses val="autoZero"/>
        <c:crossBetween val="between"/>
      </c:valAx>
      <c:valAx>
        <c:axId val="219568384"/>
        <c:scaling>
          <c:orientation val="minMax"/>
        </c:scaling>
        <c:delete val="0"/>
        <c:axPos val="r"/>
        <c:numFmt formatCode="General" sourceLinked="1"/>
        <c:majorTickMark val="out"/>
        <c:minorTickMark val="none"/>
        <c:tickLblPos val="nextTo"/>
        <c:crossAx val="219574272"/>
        <c:crosses val="max"/>
        <c:crossBetween val="between"/>
      </c:valAx>
      <c:dateAx>
        <c:axId val="219574272"/>
        <c:scaling>
          <c:orientation val="minMax"/>
        </c:scaling>
        <c:delete val="1"/>
        <c:axPos val="b"/>
        <c:numFmt formatCode="m/d;@" sourceLinked="1"/>
        <c:majorTickMark val="out"/>
        <c:minorTickMark val="none"/>
        <c:tickLblPos val="nextTo"/>
        <c:crossAx val="219568384"/>
        <c:crosses val="autoZero"/>
        <c:auto val="1"/>
        <c:lblOffset val="100"/>
        <c:baseTimeUnit val="days"/>
        <c:majorUnit val="1"/>
        <c:minorUnit val="1"/>
      </c:dateAx>
    </c:plotArea>
    <c:legend>
      <c:legendPos val="r"/>
      <c:layout>
        <c:manualLayout>
          <c:xMode val="edge"/>
          <c:yMode val="edge"/>
          <c:x val="0.82366557734204793"/>
          <c:y val="0.45014477816508935"/>
          <c:w val="0.1736111111111111"/>
          <c:h val="0.18061378391944879"/>
        </c:manualLayout>
      </c:layout>
      <c:overlay val="0"/>
      <c:txPr>
        <a:bodyPr/>
        <a:lstStyle/>
        <a:p>
          <a:pPr>
            <a:defRPr lang="ja-JP"/>
          </a:pPr>
          <a:endParaRPr lang="ja-JP"/>
        </a:p>
      </c:txPr>
    </c:legend>
    <c:plotVisOnly val="1"/>
    <c:dispBlanksAs val="gap"/>
    <c:showDLblsOverMax val="0"/>
  </c:chart>
  <c:spPr>
    <a:solidFill>
      <a:schemeClr val="accent3">
        <a:lumMod val="20000"/>
        <a:lumOff val="80000"/>
      </a:schemeClr>
    </a:solidFill>
  </c:spPr>
  <c:printSettings>
    <c:headerFooter/>
    <c:pageMargins b="0.75000000000000133" l="0.70000000000000062" r="0.70000000000000062" t="0.75000000000000133" header="0.30000000000000032" footer="0.30000000000000032"/>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1" Type="http://schemas.openxmlformats.org/officeDocument/2006/relationships/image" Target="../media/image2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6</xdr:col>
      <xdr:colOff>148590</xdr:colOff>
      <xdr:row>15</xdr:row>
      <xdr:rowOff>48410</xdr:rowOff>
    </xdr:from>
    <xdr:to>
      <xdr:col>31</xdr:col>
      <xdr:colOff>33</xdr:colOff>
      <xdr:row>39</xdr:row>
      <xdr:rowOff>121930</xdr:rowOff>
    </xdr:to>
    <xdr:sp macro="" textlink="">
      <xdr:nvSpPr>
        <xdr:cNvPr id="1025" name="正方形/長方形 1">
          <a:extLst>
            <a:ext uri="{FF2B5EF4-FFF2-40B4-BE49-F238E27FC236}">
              <a16:creationId xmlns:a16="http://schemas.microsoft.com/office/drawing/2014/main" id="{00000000-0008-0000-0000-000001040000}"/>
            </a:ext>
          </a:extLst>
        </xdr:cNvPr>
        <xdr:cNvSpPr>
          <a:spLocks noChangeArrowheads="1"/>
        </xdr:cNvSpPr>
      </xdr:nvSpPr>
      <xdr:spPr bwMode="auto">
        <a:xfrm>
          <a:off x="1717862" y="2577354"/>
          <a:ext cx="6271951" cy="41000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2700" algn="ctr">
              <a:solidFill>
                <a:srgbClr val="000000"/>
              </a:solidFill>
              <a:miter lim="800000"/>
              <a:headEnd/>
              <a:tailEnd/>
            </a14:hiddenLine>
          </a:ext>
        </a:extLst>
      </xdr:spPr>
      <xdr:txBody>
        <a:bodyPr vertOverflow="clip" wrap="square" lIns="100584" tIns="59436" rIns="100584" bIns="59436" anchor="ctr" upright="1"/>
        <a:lstStyle/>
        <a:p>
          <a:pPr algn="ctr" rtl="0">
            <a:lnSpc>
              <a:spcPts val="5200"/>
            </a:lnSpc>
            <a:defRPr sz="1000"/>
          </a:pPr>
          <a:r>
            <a:rPr lang="ja-JP" altLang="en-US" sz="4800" b="0" i="0" u="none" strike="noStrike" baseline="0">
              <a:solidFill>
                <a:srgbClr val="000000"/>
              </a:solidFill>
              <a:latin typeface="ＭＳ ゴシック"/>
              <a:ea typeface="ＭＳ ゴシック"/>
            </a:rPr>
            <a:t>総合試験手順書</a:t>
          </a:r>
        </a:p>
      </xdr:txBody>
    </xdr:sp>
    <xdr:clientData/>
  </xdr:twoCellAnchor>
  <xdr:twoCellAnchor>
    <xdr:from>
      <xdr:col>6</xdr:col>
      <xdr:colOff>93345</xdr:colOff>
      <xdr:row>39</xdr:row>
      <xdr:rowOff>33057</xdr:rowOff>
    </xdr:from>
    <xdr:to>
      <xdr:col>30</xdr:col>
      <xdr:colOff>184452</xdr:colOff>
      <xdr:row>42</xdr:row>
      <xdr:rowOff>128308</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1809750" y="6029325"/>
          <a:ext cx="6741460" cy="60960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ja-JP" sz="3200" b="1">
              <a:solidFill>
                <a:sysClr val="windowText" lastClr="000000"/>
              </a:solidFill>
              <a:effectLst/>
              <a:latin typeface="+mn-lt"/>
              <a:ea typeface="+mn-ea"/>
              <a:cs typeface="+mn-cs"/>
            </a:rPr>
            <a:t>Version x.0</a:t>
          </a:r>
          <a:endParaRPr kumimoji="1" lang="ja-JP" altLang="en-US" sz="3200">
            <a:solidFill>
              <a:sysClr val="windowText" lastClr="000000"/>
            </a:solidFill>
            <a:latin typeface="ＭＳ ゴシック" pitchFamily="49" charset="-128"/>
            <a:ea typeface="ＭＳ ゴシック" pitchFamily="49"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563880</xdr:colOff>
      <xdr:row>34</xdr:row>
      <xdr:rowOff>43961</xdr:rowOff>
    </xdr:to>
    <xdr:graphicFrame macro="">
      <xdr:nvGraphicFramePr>
        <xdr:cNvPr id="21528" name="グラフ 1">
          <a:extLst>
            <a:ext uri="{FF2B5EF4-FFF2-40B4-BE49-F238E27FC236}">
              <a16:creationId xmlns:a16="http://schemas.microsoft.com/office/drawing/2014/main" id="{00000000-0008-0000-0200-000018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68580</xdr:colOff>
      <xdr:row>201</xdr:row>
      <xdr:rowOff>30480</xdr:rowOff>
    </xdr:from>
    <xdr:to>
      <xdr:col>45</xdr:col>
      <xdr:colOff>60960</xdr:colOff>
      <xdr:row>209</xdr:row>
      <xdr:rowOff>76200</xdr:rowOff>
    </xdr:to>
    <xdr:pic>
      <xdr:nvPicPr>
        <xdr:cNvPr id="2" name="Picture 36">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2955" y="34587180"/>
          <a:ext cx="9993630" cy="1417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60960</xdr:colOff>
      <xdr:row>199</xdr:row>
      <xdr:rowOff>7620</xdr:rowOff>
    </xdr:from>
    <xdr:to>
      <xdr:col>5</xdr:col>
      <xdr:colOff>190500</xdr:colOff>
      <xdr:row>199</xdr:row>
      <xdr:rowOff>160020</xdr:rowOff>
    </xdr:to>
    <xdr:sp macro="" textlink="">
      <xdr:nvSpPr>
        <xdr:cNvPr id="3" name="Rectangle 15">
          <a:extLst>
            <a:ext uri="{FF2B5EF4-FFF2-40B4-BE49-F238E27FC236}">
              <a16:creationId xmlns:a16="http://schemas.microsoft.com/office/drawing/2014/main" id="{00000000-0008-0000-0300-000003000000}"/>
            </a:ext>
          </a:extLst>
        </xdr:cNvPr>
        <xdr:cNvSpPr>
          <a:spLocks noChangeArrowheads="1"/>
        </xdr:cNvSpPr>
      </xdr:nvSpPr>
      <xdr:spPr bwMode="auto">
        <a:xfrm>
          <a:off x="1013460" y="34221420"/>
          <a:ext cx="367665" cy="152400"/>
        </a:xfrm>
        <a:prstGeom prst="rect">
          <a:avLst/>
        </a:prstGeom>
        <a:noFill/>
        <a:ln w="19050">
          <a:solidFill>
            <a:srgbClr val="FF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xdr:from>
      <xdr:col>8</xdr:col>
      <xdr:colOff>7620</xdr:colOff>
      <xdr:row>199</xdr:row>
      <xdr:rowOff>7620</xdr:rowOff>
    </xdr:from>
    <xdr:to>
      <xdr:col>9</xdr:col>
      <xdr:colOff>137160</xdr:colOff>
      <xdr:row>199</xdr:row>
      <xdr:rowOff>160020</xdr:rowOff>
    </xdr:to>
    <xdr:sp macro="" textlink="">
      <xdr:nvSpPr>
        <xdr:cNvPr id="4" name="Rectangle 16">
          <a:extLst>
            <a:ext uri="{FF2B5EF4-FFF2-40B4-BE49-F238E27FC236}">
              <a16:creationId xmlns:a16="http://schemas.microsoft.com/office/drawing/2014/main" id="{00000000-0008-0000-0300-000004000000}"/>
            </a:ext>
          </a:extLst>
        </xdr:cNvPr>
        <xdr:cNvSpPr>
          <a:spLocks noChangeArrowheads="1"/>
        </xdr:cNvSpPr>
      </xdr:nvSpPr>
      <xdr:spPr bwMode="auto">
        <a:xfrm>
          <a:off x="1912620" y="34221420"/>
          <a:ext cx="367665" cy="152400"/>
        </a:xfrm>
        <a:prstGeom prst="rect">
          <a:avLst/>
        </a:prstGeom>
        <a:noFill/>
        <a:ln w="19050">
          <a:solidFill>
            <a:srgbClr val="0000FF"/>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xdr:from>
      <xdr:col>4</xdr:col>
      <xdr:colOff>30480</xdr:colOff>
      <xdr:row>207</xdr:row>
      <xdr:rowOff>45720</xdr:rowOff>
    </xdr:from>
    <xdr:to>
      <xdr:col>4</xdr:col>
      <xdr:colOff>152400</xdr:colOff>
      <xdr:row>207</xdr:row>
      <xdr:rowOff>129540</xdr:rowOff>
    </xdr:to>
    <xdr:sp macro="" textlink="">
      <xdr:nvSpPr>
        <xdr:cNvPr id="5" name="Rectangle 17">
          <a:extLst>
            <a:ext uri="{FF2B5EF4-FFF2-40B4-BE49-F238E27FC236}">
              <a16:creationId xmlns:a16="http://schemas.microsoft.com/office/drawing/2014/main" id="{00000000-0008-0000-0300-000005000000}"/>
            </a:ext>
          </a:extLst>
        </xdr:cNvPr>
        <xdr:cNvSpPr>
          <a:spLocks noChangeArrowheads="1"/>
        </xdr:cNvSpPr>
      </xdr:nvSpPr>
      <xdr:spPr bwMode="auto">
        <a:xfrm>
          <a:off x="982980" y="35631120"/>
          <a:ext cx="121920" cy="83820"/>
        </a:xfrm>
        <a:prstGeom prst="rect">
          <a:avLst/>
        </a:prstGeom>
        <a:noFill/>
        <a:ln w="19050">
          <a:solidFill>
            <a:srgbClr val="FF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xdr:from>
      <xdr:col>4</xdr:col>
      <xdr:colOff>30480</xdr:colOff>
      <xdr:row>207</xdr:row>
      <xdr:rowOff>137160</xdr:rowOff>
    </xdr:from>
    <xdr:to>
      <xdr:col>4</xdr:col>
      <xdr:colOff>160020</xdr:colOff>
      <xdr:row>208</xdr:row>
      <xdr:rowOff>45720</xdr:rowOff>
    </xdr:to>
    <xdr:sp macro="" textlink="">
      <xdr:nvSpPr>
        <xdr:cNvPr id="6" name="Rectangle 18">
          <a:extLst>
            <a:ext uri="{FF2B5EF4-FFF2-40B4-BE49-F238E27FC236}">
              <a16:creationId xmlns:a16="http://schemas.microsoft.com/office/drawing/2014/main" id="{00000000-0008-0000-0300-000006000000}"/>
            </a:ext>
          </a:extLst>
        </xdr:cNvPr>
        <xdr:cNvSpPr>
          <a:spLocks noChangeArrowheads="1"/>
        </xdr:cNvSpPr>
      </xdr:nvSpPr>
      <xdr:spPr bwMode="auto">
        <a:xfrm>
          <a:off x="982980" y="35722560"/>
          <a:ext cx="129540" cy="80010"/>
        </a:xfrm>
        <a:prstGeom prst="rect">
          <a:avLst/>
        </a:prstGeom>
        <a:noFill/>
        <a:ln w="19050">
          <a:solidFill>
            <a:srgbClr val="0000FF"/>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xdr:from>
      <xdr:col>12</xdr:col>
      <xdr:colOff>152400</xdr:colOff>
      <xdr:row>207</xdr:row>
      <xdr:rowOff>38100</xdr:rowOff>
    </xdr:from>
    <xdr:to>
      <xdr:col>13</xdr:col>
      <xdr:colOff>60960</xdr:colOff>
      <xdr:row>207</xdr:row>
      <xdr:rowOff>121920</xdr:rowOff>
    </xdr:to>
    <xdr:sp macro="" textlink="">
      <xdr:nvSpPr>
        <xdr:cNvPr id="7" name="Rectangle 19">
          <a:extLst>
            <a:ext uri="{FF2B5EF4-FFF2-40B4-BE49-F238E27FC236}">
              <a16:creationId xmlns:a16="http://schemas.microsoft.com/office/drawing/2014/main" id="{00000000-0008-0000-0300-000007000000}"/>
            </a:ext>
          </a:extLst>
        </xdr:cNvPr>
        <xdr:cNvSpPr>
          <a:spLocks noChangeArrowheads="1"/>
        </xdr:cNvSpPr>
      </xdr:nvSpPr>
      <xdr:spPr bwMode="auto">
        <a:xfrm>
          <a:off x="3009900" y="35623500"/>
          <a:ext cx="146685" cy="83820"/>
        </a:xfrm>
        <a:prstGeom prst="rect">
          <a:avLst/>
        </a:prstGeom>
        <a:noFill/>
        <a:ln w="19050">
          <a:solidFill>
            <a:srgbClr val="FF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xdr:from>
      <xdr:col>12</xdr:col>
      <xdr:colOff>144780</xdr:colOff>
      <xdr:row>207</xdr:row>
      <xdr:rowOff>121920</xdr:rowOff>
    </xdr:from>
    <xdr:to>
      <xdr:col>13</xdr:col>
      <xdr:colOff>60960</xdr:colOff>
      <xdr:row>208</xdr:row>
      <xdr:rowOff>30480</xdr:rowOff>
    </xdr:to>
    <xdr:sp macro="" textlink="">
      <xdr:nvSpPr>
        <xdr:cNvPr id="8" name="Rectangle 20">
          <a:extLst>
            <a:ext uri="{FF2B5EF4-FFF2-40B4-BE49-F238E27FC236}">
              <a16:creationId xmlns:a16="http://schemas.microsoft.com/office/drawing/2014/main" id="{00000000-0008-0000-0300-000008000000}"/>
            </a:ext>
          </a:extLst>
        </xdr:cNvPr>
        <xdr:cNvSpPr>
          <a:spLocks noChangeArrowheads="1"/>
        </xdr:cNvSpPr>
      </xdr:nvSpPr>
      <xdr:spPr bwMode="auto">
        <a:xfrm>
          <a:off x="3002280" y="35707320"/>
          <a:ext cx="154305" cy="80010"/>
        </a:xfrm>
        <a:prstGeom prst="rect">
          <a:avLst/>
        </a:prstGeom>
        <a:noFill/>
        <a:ln w="19050">
          <a:solidFill>
            <a:srgbClr val="0000FF"/>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xdr:from>
      <xdr:col>3</xdr:col>
      <xdr:colOff>83820</xdr:colOff>
      <xdr:row>19</xdr:row>
      <xdr:rowOff>15240</xdr:rowOff>
    </xdr:from>
    <xdr:to>
      <xdr:col>46</xdr:col>
      <xdr:colOff>83820</xdr:colOff>
      <xdr:row>27</xdr:row>
      <xdr:rowOff>7620</xdr:rowOff>
    </xdr:to>
    <xdr:pic>
      <xdr:nvPicPr>
        <xdr:cNvPr id="9" name="Picture 24">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8195" y="3368040"/>
          <a:ext cx="10239375" cy="13639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99060</xdr:colOff>
      <xdr:row>56</xdr:row>
      <xdr:rowOff>30480</xdr:rowOff>
    </xdr:from>
    <xdr:to>
      <xdr:col>45</xdr:col>
      <xdr:colOff>83820</xdr:colOff>
      <xdr:row>63</xdr:row>
      <xdr:rowOff>160020</xdr:rowOff>
    </xdr:to>
    <xdr:pic>
      <xdr:nvPicPr>
        <xdr:cNvPr id="10" name="Picture 26">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3435" y="9726930"/>
          <a:ext cx="9986010" cy="13296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xdr:colOff>
      <xdr:row>66</xdr:row>
      <xdr:rowOff>30480</xdr:rowOff>
    </xdr:from>
    <xdr:to>
      <xdr:col>45</xdr:col>
      <xdr:colOff>83820</xdr:colOff>
      <xdr:row>74</xdr:row>
      <xdr:rowOff>76200</xdr:rowOff>
    </xdr:to>
    <xdr:pic>
      <xdr:nvPicPr>
        <xdr:cNvPr id="11" name="Picture 27">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05815" y="11441430"/>
          <a:ext cx="9993630" cy="1417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xdr:colOff>
      <xdr:row>78</xdr:row>
      <xdr:rowOff>53340</xdr:rowOff>
    </xdr:from>
    <xdr:to>
      <xdr:col>45</xdr:col>
      <xdr:colOff>45720</xdr:colOff>
      <xdr:row>91</xdr:row>
      <xdr:rowOff>68580</xdr:rowOff>
    </xdr:to>
    <xdr:pic>
      <xdr:nvPicPr>
        <xdr:cNvPr id="12" name="Picture 28">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98195" y="13521690"/>
          <a:ext cx="9963150" cy="22440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99060</xdr:colOff>
      <xdr:row>95</xdr:row>
      <xdr:rowOff>68580</xdr:rowOff>
    </xdr:from>
    <xdr:to>
      <xdr:col>45</xdr:col>
      <xdr:colOff>91440</xdr:colOff>
      <xdr:row>108</xdr:row>
      <xdr:rowOff>83820</xdr:rowOff>
    </xdr:to>
    <xdr:pic>
      <xdr:nvPicPr>
        <xdr:cNvPr id="13" name="Picture 30">
          <a:extLst>
            <a:ext uri="{FF2B5EF4-FFF2-40B4-BE49-F238E27FC236}">
              <a16:creationId xmlns:a16="http://schemas.microsoft.com/office/drawing/2014/main" id="{00000000-0008-0000-03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13435" y="16451580"/>
          <a:ext cx="9993630" cy="22440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xdr:colOff>
      <xdr:row>113</xdr:row>
      <xdr:rowOff>30480</xdr:rowOff>
    </xdr:from>
    <xdr:to>
      <xdr:col>45</xdr:col>
      <xdr:colOff>99060</xdr:colOff>
      <xdr:row>126</xdr:row>
      <xdr:rowOff>53340</xdr:rowOff>
    </xdr:to>
    <xdr:pic>
      <xdr:nvPicPr>
        <xdr:cNvPr id="14" name="Picture 31">
          <a:extLst>
            <a:ext uri="{FF2B5EF4-FFF2-40B4-BE49-F238E27FC236}">
              <a16:creationId xmlns:a16="http://schemas.microsoft.com/office/drawing/2014/main" id="{00000000-0008-0000-03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05815" y="19499580"/>
          <a:ext cx="10008870" cy="22517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30480</xdr:colOff>
      <xdr:row>175</xdr:row>
      <xdr:rowOff>53340</xdr:rowOff>
    </xdr:from>
    <xdr:to>
      <xdr:col>45</xdr:col>
      <xdr:colOff>30480</xdr:colOff>
      <xdr:row>185</xdr:row>
      <xdr:rowOff>45720</xdr:rowOff>
    </xdr:to>
    <xdr:pic>
      <xdr:nvPicPr>
        <xdr:cNvPr id="15" name="Picture 33">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44855" y="30152340"/>
          <a:ext cx="10001250" cy="1706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45720</xdr:colOff>
      <xdr:row>187</xdr:row>
      <xdr:rowOff>30480</xdr:rowOff>
    </xdr:from>
    <xdr:to>
      <xdr:col>45</xdr:col>
      <xdr:colOff>30480</xdr:colOff>
      <xdr:row>195</xdr:row>
      <xdr:rowOff>76200</xdr:rowOff>
    </xdr:to>
    <xdr:pic>
      <xdr:nvPicPr>
        <xdr:cNvPr id="16" name="Picture 34">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0095" y="32186880"/>
          <a:ext cx="9986010" cy="1417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xdr:colOff>
      <xdr:row>211</xdr:row>
      <xdr:rowOff>30480</xdr:rowOff>
    </xdr:from>
    <xdr:to>
      <xdr:col>45</xdr:col>
      <xdr:colOff>83820</xdr:colOff>
      <xdr:row>219</xdr:row>
      <xdr:rowOff>76200</xdr:rowOff>
    </xdr:to>
    <xdr:pic>
      <xdr:nvPicPr>
        <xdr:cNvPr id="17" name="Picture 37">
          <a:extLst>
            <a:ext uri="{FF2B5EF4-FFF2-40B4-BE49-F238E27FC236}">
              <a16:creationId xmlns:a16="http://schemas.microsoft.com/office/drawing/2014/main" id="{00000000-0008-0000-0300-000011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8195" y="36301680"/>
          <a:ext cx="10001250" cy="1417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xdr:colOff>
      <xdr:row>225</xdr:row>
      <xdr:rowOff>30480</xdr:rowOff>
    </xdr:from>
    <xdr:to>
      <xdr:col>45</xdr:col>
      <xdr:colOff>91440</xdr:colOff>
      <xdr:row>233</xdr:row>
      <xdr:rowOff>76200</xdr:rowOff>
    </xdr:to>
    <xdr:pic>
      <xdr:nvPicPr>
        <xdr:cNvPr id="18" name="Picture 38">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05815" y="38701980"/>
          <a:ext cx="10001250" cy="1417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91440</xdr:colOff>
      <xdr:row>235</xdr:row>
      <xdr:rowOff>30480</xdr:rowOff>
    </xdr:from>
    <xdr:to>
      <xdr:col>45</xdr:col>
      <xdr:colOff>137160</xdr:colOff>
      <xdr:row>244</xdr:row>
      <xdr:rowOff>114300</xdr:rowOff>
    </xdr:to>
    <xdr:pic>
      <xdr:nvPicPr>
        <xdr:cNvPr id="19" name="Picture 39">
          <a:extLst>
            <a:ext uri="{FF2B5EF4-FFF2-40B4-BE49-F238E27FC236}">
              <a16:creationId xmlns:a16="http://schemas.microsoft.com/office/drawing/2014/main" id="{00000000-0008-0000-03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5815" y="40416480"/>
          <a:ext cx="10046970" cy="16268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121920</xdr:colOff>
      <xdr:row>248</xdr:row>
      <xdr:rowOff>38100</xdr:rowOff>
    </xdr:from>
    <xdr:to>
      <xdr:col>45</xdr:col>
      <xdr:colOff>91440</xdr:colOff>
      <xdr:row>257</xdr:row>
      <xdr:rowOff>99060</xdr:rowOff>
    </xdr:to>
    <xdr:pic>
      <xdr:nvPicPr>
        <xdr:cNvPr id="20" name="Picture 40">
          <a:extLst>
            <a:ext uri="{FF2B5EF4-FFF2-40B4-BE49-F238E27FC236}">
              <a16:creationId xmlns:a16="http://schemas.microsoft.com/office/drawing/2014/main" id="{00000000-0008-0000-03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36295" y="42652950"/>
          <a:ext cx="9970770" cy="16040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53340</xdr:colOff>
      <xdr:row>131</xdr:row>
      <xdr:rowOff>30480</xdr:rowOff>
    </xdr:from>
    <xdr:to>
      <xdr:col>45</xdr:col>
      <xdr:colOff>30480</xdr:colOff>
      <xdr:row>144</xdr:row>
      <xdr:rowOff>152400</xdr:rowOff>
    </xdr:to>
    <xdr:pic>
      <xdr:nvPicPr>
        <xdr:cNvPr id="21" name="Picture 42">
          <a:extLst>
            <a:ext uri="{FF2B5EF4-FFF2-40B4-BE49-F238E27FC236}">
              <a16:creationId xmlns:a16="http://schemas.microsoft.com/office/drawing/2014/main" id="{00000000-0008-0000-0300-00001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67715" y="22585680"/>
          <a:ext cx="9978390" cy="23507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60960</xdr:colOff>
      <xdr:row>146</xdr:row>
      <xdr:rowOff>53340</xdr:rowOff>
    </xdr:from>
    <xdr:to>
      <xdr:col>45</xdr:col>
      <xdr:colOff>7620</xdr:colOff>
      <xdr:row>167</xdr:row>
      <xdr:rowOff>121920</xdr:rowOff>
    </xdr:to>
    <xdr:pic>
      <xdr:nvPicPr>
        <xdr:cNvPr id="22" name="Picture 43">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75335" y="25180290"/>
          <a:ext cx="9947910" cy="36690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68580</xdr:colOff>
      <xdr:row>265</xdr:row>
      <xdr:rowOff>83820</xdr:rowOff>
    </xdr:from>
    <xdr:to>
      <xdr:col>55</xdr:col>
      <xdr:colOff>137160</xdr:colOff>
      <xdr:row>278</xdr:row>
      <xdr:rowOff>91440</xdr:rowOff>
    </xdr:to>
    <xdr:pic>
      <xdr:nvPicPr>
        <xdr:cNvPr id="23" name="Picture 46">
          <a:extLst>
            <a:ext uri="{FF2B5EF4-FFF2-40B4-BE49-F238E27FC236}">
              <a16:creationId xmlns:a16="http://schemas.microsoft.com/office/drawing/2014/main" id="{00000000-0008-0000-0300-000017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82955" y="45613320"/>
          <a:ext cx="12451080" cy="22364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60960</xdr:colOff>
      <xdr:row>283</xdr:row>
      <xdr:rowOff>45720</xdr:rowOff>
    </xdr:from>
    <xdr:to>
      <xdr:col>55</xdr:col>
      <xdr:colOff>99060</xdr:colOff>
      <xdr:row>296</xdr:row>
      <xdr:rowOff>53340</xdr:rowOff>
    </xdr:to>
    <xdr:pic>
      <xdr:nvPicPr>
        <xdr:cNvPr id="24" name="Picture 47">
          <a:extLst>
            <a:ext uri="{FF2B5EF4-FFF2-40B4-BE49-F238E27FC236}">
              <a16:creationId xmlns:a16="http://schemas.microsoft.com/office/drawing/2014/main" id="{00000000-0008-0000-0300-000018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75335" y="48661320"/>
          <a:ext cx="12420600" cy="22364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xdr:colOff>
      <xdr:row>300</xdr:row>
      <xdr:rowOff>30480</xdr:rowOff>
    </xdr:from>
    <xdr:to>
      <xdr:col>55</xdr:col>
      <xdr:colOff>83820</xdr:colOff>
      <xdr:row>312</xdr:row>
      <xdr:rowOff>114300</xdr:rowOff>
    </xdr:to>
    <xdr:pic>
      <xdr:nvPicPr>
        <xdr:cNvPr id="25" name="Picture 48">
          <a:extLst>
            <a:ext uri="{FF2B5EF4-FFF2-40B4-BE49-F238E27FC236}">
              <a16:creationId xmlns:a16="http://schemas.microsoft.com/office/drawing/2014/main" id="{00000000-0008-0000-0300-000019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98195" y="51560730"/>
          <a:ext cx="12382500" cy="2141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3</xdr:col>
          <xdr:colOff>99060</xdr:colOff>
          <xdr:row>34</xdr:row>
          <xdr:rowOff>30480</xdr:rowOff>
        </xdr:from>
        <xdr:to>
          <xdr:col>38</xdr:col>
          <xdr:colOff>68580</xdr:colOff>
          <xdr:row>50</xdr:row>
          <xdr:rowOff>121920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3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2</xdr:col>
      <xdr:colOff>1607343</xdr:colOff>
      <xdr:row>0</xdr:row>
      <xdr:rowOff>250031</xdr:rowOff>
    </xdr:from>
    <xdr:to>
      <xdr:col>4</xdr:col>
      <xdr:colOff>1726406</xdr:colOff>
      <xdr:row>7</xdr:row>
      <xdr:rowOff>11905</xdr:rowOff>
    </xdr:to>
    <xdr:sp macro="" textlink="">
      <xdr:nvSpPr>
        <xdr:cNvPr id="2" name="角丸四角形吹き出し 1">
          <a:extLst>
            <a:ext uri="{FF2B5EF4-FFF2-40B4-BE49-F238E27FC236}">
              <a16:creationId xmlns:a16="http://schemas.microsoft.com/office/drawing/2014/main" id="{00000000-0008-0000-0400-000002000000}"/>
            </a:ext>
          </a:extLst>
        </xdr:cNvPr>
        <xdr:cNvSpPr/>
      </xdr:nvSpPr>
      <xdr:spPr>
        <a:xfrm>
          <a:off x="3250406" y="250031"/>
          <a:ext cx="3762375" cy="1023937"/>
        </a:xfrm>
        <a:prstGeom prst="wedgeRoundRectCallout">
          <a:avLst>
            <a:gd name="adj1" fmla="val 58523"/>
            <a:gd name="adj2" fmla="val 19277"/>
            <a:gd name="adj3" fmla="val 16667"/>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kumimoji="1" lang="ja-JP" altLang="en-US" sz="1100"/>
            <a:t>下記を入力してください</a:t>
          </a:r>
          <a:endParaRPr kumimoji="1" lang="en-US" altLang="ja-JP" sz="1100"/>
        </a:p>
        <a:p>
          <a:pPr algn="l"/>
          <a:r>
            <a:rPr kumimoji="1" lang="ja-JP" altLang="en-US" sz="1100"/>
            <a:t>・試験開始日</a:t>
          </a:r>
          <a:endParaRPr kumimoji="1" lang="en-US" altLang="ja-JP" sz="1100"/>
        </a:p>
        <a:p>
          <a:pPr algn="l"/>
          <a:r>
            <a:rPr kumimoji="1" lang="ja-JP" altLang="en-US" sz="1100"/>
            <a:t>・試験日数</a:t>
          </a:r>
          <a:endParaRPr kumimoji="1" lang="en-US" altLang="ja-JP" sz="1100"/>
        </a:p>
        <a:p>
          <a:pPr algn="l"/>
          <a:r>
            <a:rPr kumimoji="1" lang="ja-JP" altLang="en-US" sz="1100"/>
            <a:t>・障害予想比率（全試験項目中</a:t>
          </a:r>
          <a:r>
            <a:rPr kumimoji="1" lang="en-US" altLang="ja-JP" sz="1100"/>
            <a:t>NG</a:t>
          </a:r>
          <a:r>
            <a:rPr kumimoji="1" lang="ja-JP" altLang="en-US" sz="1100"/>
            <a:t>になる項目の割合）</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22</xdr:row>
      <xdr:rowOff>114300</xdr:rowOff>
    </xdr:from>
    <xdr:to>
      <xdr:col>4</xdr:col>
      <xdr:colOff>2779901</xdr:colOff>
      <xdr:row>45</xdr:row>
      <xdr:rowOff>4142</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476250" y="10410825"/>
          <a:ext cx="5837426" cy="3833192"/>
        </a:xfrm>
        <a:prstGeom prst="rect">
          <a:avLst/>
        </a:prstGeom>
      </xdr:spPr>
    </xdr:pic>
    <xdr:clientData/>
  </xdr:twoCellAnchor>
  <xdr:twoCellAnchor editAs="oneCell">
    <xdr:from>
      <xdr:col>2</xdr:col>
      <xdr:colOff>0</xdr:colOff>
      <xdr:row>46</xdr:row>
      <xdr:rowOff>114300</xdr:rowOff>
    </xdr:from>
    <xdr:to>
      <xdr:col>4</xdr:col>
      <xdr:colOff>2726556</xdr:colOff>
      <xdr:row>63</xdr:row>
      <xdr:rowOff>11674</xdr:rowOff>
    </xdr:to>
    <xdr:pic>
      <xdr:nvPicPr>
        <xdr:cNvPr id="5" name="図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a:stretch>
          <a:fillRect/>
        </a:stretch>
      </xdr:blipFill>
      <xdr:spPr>
        <a:xfrm>
          <a:off x="476250" y="14525625"/>
          <a:ext cx="5784081" cy="28120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866775</xdr:colOff>
      <xdr:row>19</xdr:row>
      <xdr:rowOff>0</xdr:rowOff>
    </xdr:from>
    <xdr:to>
      <xdr:col>6</xdr:col>
      <xdr:colOff>1510242</xdr:colOff>
      <xdr:row>43</xdr:row>
      <xdr:rowOff>57150</xdr:rowOff>
    </xdr:to>
    <xdr:pic>
      <xdr:nvPicPr>
        <xdr:cNvPr id="86" name="図 85">
          <a:extLst>
            <a:ext uri="{FF2B5EF4-FFF2-40B4-BE49-F238E27FC236}">
              <a16:creationId xmlns:a16="http://schemas.microsoft.com/office/drawing/2014/main" id="{00000000-0008-0000-0B00-000056000000}"/>
            </a:ext>
          </a:extLst>
        </xdr:cNvPr>
        <xdr:cNvPicPr>
          <a:picLocks noChangeAspect="1"/>
        </xdr:cNvPicPr>
      </xdr:nvPicPr>
      <xdr:blipFill>
        <a:blip xmlns:r="http://schemas.openxmlformats.org/officeDocument/2006/relationships" r:embed="rId1"/>
        <a:stretch>
          <a:fillRect/>
        </a:stretch>
      </xdr:blipFill>
      <xdr:spPr>
        <a:xfrm>
          <a:off x="4400550" y="5743575"/>
          <a:ext cx="7339542" cy="4171950"/>
        </a:xfrm>
        <a:prstGeom prst="rect">
          <a:avLst/>
        </a:prstGeom>
      </xdr:spPr>
    </xdr:pic>
    <xdr:clientData/>
  </xdr:twoCellAnchor>
  <xdr:oneCellAnchor>
    <xdr:from>
      <xdr:col>6</xdr:col>
      <xdr:colOff>1266825</xdr:colOff>
      <xdr:row>20</xdr:row>
      <xdr:rowOff>9525</xdr:rowOff>
    </xdr:from>
    <xdr:ext cx="5276850" cy="1870512"/>
    <xdr:sp macro="" textlink="">
      <xdr:nvSpPr>
        <xdr:cNvPr id="87" name="テキスト ボックス 86">
          <a:extLst>
            <a:ext uri="{FF2B5EF4-FFF2-40B4-BE49-F238E27FC236}">
              <a16:creationId xmlns:a16="http://schemas.microsoft.com/office/drawing/2014/main" id="{00000000-0008-0000-0B00-000057000000}"/>
            </a:ext>
          </a:extLst>
        </xdr:cNvPr>
        <xdr:cNvSpPr txBox="1"/>
      </xdr:nvSpPr>
      <xdr:spPr>
        <a:xfrm>
          <a:off x="11496675" y="5924550"/>
          <a:ext cx="5276850" cy="187051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latin typeface="Meiryo UI" panose="020B0604030504040204" pitchFamily="50" charset="-128"/>
              <a:ea typeface="Meiryo UI" panose="020B0604030504040204" pitchFamily="50" charset="-128"/>
            </a:rPr>
            <a:t>この図で説明すると、</a:t>
          </a:r>
          <a:r>
            <a:rPr kumimoji="1" lang="en-US" altLang="ja-JP" sz="1400">
              <a:latin typeface="Meiryo UI" panose="020B0604030504040204" pitchFamily="50" charset="-128"/>
              <a:ea typeface="Meiryo UI" panose="020B0604030504040204" pitchFamily="50" charset="-128"/>
            </a:rPr>
            <a:t>HDS</a:t>
          </a:r>
          <a:r>
            <a:rPr kumimoji="1" lang="ja-JP" altLang="en-US" sz="1400">
              <a:latin typeface="Meiryo UI" panose="020B0604030504040204" pitchFamily="50" charset="-128"/>
              <a:ea typeface="Meiryo UI" panose="020B0604030504040204" pitchFamily="50" charset="-128"/>
            </a:rPr>
            <a:t>に記録されるのは</a:t>
          </a:r>
          <a:r>
            <a:rPr kumimoji="1" lang="en-US" altLang="ja-JP" sz="1400">
              <a:latin typeface="Meiryo UI" panose="020B0604030504040204" pitchFamily="50" charset="-128"/>
              <a:ea typeface="Meiryo UI" panose="020B0604030504040204" pitchFamily="50" charset="-128"/>
            </a:rPr>
            <a:t>Mxx</a:t>
          </a:r>
          <a:r>
            <a:rPr kumimoji="1" lang="ja-JP" altLang="en-US" sz="1400">
              <a:latin typeface="Meiryo UI" panose="020B0604030504040204" pitchFamily="50" charset="-128"/>
              <a:ea typeface="Meiryo UI" panose="020B0604030504040204" pitchFamily="50" charset="-128"/>
            </a:rPr>
            <a:t>の値のみ。それでも</a:t>
          </a:r>
          <a:r>
            <a:rPr kumimoji="1" lang="en-US" altLang="ja-JP" sz="1400">
              <a:latin typeface="Meiryo UI" panose="020B0604030504040204" pitchFamily="50" charset="-128"/>
              <a:ea typeface="Meiryo UI" panose="020B0604030504040204" pitchFamily="50" charset="-128"/>
            </a:rPr>
            <a:t>On</a:t>
          </a:r>
          <a:r>
            <a:rPr kumimoji="1" lang="ja-JP" altLang="en-US" sz="1400">
              <a:latin typeface="Meiryo UI" panose="020B0604030504040204" pitchFamily="50" charset="-128"/>
              <a:ea typeface="Meiryo UI" panose="020B0604030504040204" pitchFamily="50" charset="-128"/>
            </a:rPr>
            <a:t>　</a:t>
          </a:r>
          <a:r>
            <a:rPr kumimoji="1" lang="en-US" altLang="ja-JP" sz="1400">
              <a:latin typeface="Meiryo UI" panose="020B0604030504040204" pitchFamily="50" charset="-128"/>
              <a:ea typeface="Meiryo UI" panose="020B0604030504040204" pitchFamily="50" charset="-128"/>
            </a:rPr>
            <a:t>Change</a:t>
          </a:r>
          <a:r>
            <a:rPr kumimoji="1" lang="ja-JP" altLang="en-US" sz="1400">
              <a:latin typeface="Meiryo UI" panose="020B0604030504040204" pitchFamily="50" charset="-128"/>
              <a:ea typeface="Meiryo UI" panose="020B0604030504040204" pitchFamily="50" charset="-128"/>
            </a:rPr>
            <a:t>にしなければ毎時のデータは</a:t>
          </a:r>
          <a:r>
            <a:rPr kumimoji="1" lang="en-US" altLang="ja-JP" sz="1400">
              <a:latin typeface="Meiryo UI" panose="020B0604030504040204" pitchFamily="50" charset="-128"/>
              <a:ea typeface="Meiryo UI" panose="020B0604030504040204" pitchFamily="50" charset="-128"/>
            </a:rPr>
            <a:t>HDS</a:t>
          </a:r>
          <a:r>
            <a:rPr kumimoji="1" lang="ja-JP" altLang="en-US" sz="1400">
              <a:latin typeface="Meiryo UI" panose="020B0604030504040204" pitchFamily="50" charset="-128"/>
              <a:ea typeface="Meiryo UI" panose="020B0604030504040204" pitchFamily="50" charset="-128"/>
            </a:rPr>
            <a:t>に確実に記録される。</a:t>
          </a:r>
          <a:endParaRPr kumimoji="1" lang="en-US" altLang="ja-JP" sz="1400">
            <a:latin typeface="Meiryo UI" panose="020B0604030504040204" pitchFamily="50" charset="-128"/>
            <a:ea typeface="Meiryo UI" panose="020B0604030504040204" pitchFamily="50" charset="-128"/>
          </a:endParaRPr>
        </a:p>
        <a:p>
          <a:r>
            <a:rPr kumimoji="1" lang="ja-JP" altLang="en-US" sz="1400">
              <a:latin typeface="Meiryo UI" panose="020B0604030504040204" pitchFamily="50" charset="-128"/>
              <a:ea typeface="Meiryo UI" panose="020B0604030504040204" pitchFamily="50" charset="-128"/>
            </a:rPr>
            <a:t>レポートやチャートで時間ごとの電力消費量を表現したければ、レポート側あるいはチャート側で</a:t>
          </a:r>
          <a:r>
            <a:rPr kumimoji="1" lang="en-US" altLang="ja-JP" sz="1400">
              <a:latin typeface="Meiryo UI" panose="020B0604030504040204" pitchFamily="50" charset="-128"/>
              <a:ea typeface="Meiryo UI" panose="020B0604030504040204" pitchFamily="50" charset="-128"/>
            </a:rPr>
            <a:t>Mxx</a:t>
          </a:r>
          <a:r>
            <a:rPr kumimoji="1" lang="ja-JP" altLang="en-US" sz="1400">
              <a:latin typeface="Meiryo UI" panose="020B0604030504040204" pitchFamily="50" charset="-128"/>
              <a:ea typeface="Meiryo UI" panose="020B0604030504040204" pitchFamily="50" charset="-128"/>
            </a:rPr>
            <a:t>の</a:t>
          </a:r>
          <a:r>
            <a:rPr kumimoji="1" lang="en-US" altLang="ja-JP" sz="1400">
              <a:latin typeface="Meiryo UI" panose="020B0604030504040204" pitchFamily="50" charset="-128"/>
              <a:ea typeface="Meiryo UI" panose="020B0604030504040204" pitchFamily="50" charset="-128"/>
            </a:rPr>
            <a:t>1</a:t>
          </a:r>
          <a:r>
            <a:rPr kumimoji="1" lang="ja-JP" altLang="en-US" sz="1400">
              <a:latin typeface="Meiryo UI" panose="020B0604030504040204" pitchFamily="50" charset="-128"/>
              <a:ea typeface="Meiryo UI" panose="020B0604030504040204" pitchFamily="50" charset="-128"/>
            </a:rPr>
            <a:t>時間での増加量を引き算すれば良い。</a:t>
          </a:r>
          <a:r>
            <a:rPr kumimoji="1" lang="en-US" altLang="ja-JP" sz="1400">
              <a:latin typeface="Meiryo UI" panose="020B0604030504040204" pitchFamily="50" charset="-128"/>
              <a:ea typeface="Meiryo UI" panose="020B0604030504040204" pitchFamily="50" charset="-128"/>
            </a:rPr>
            <a:t>1</a:t>
          </a:r>
          <a:r>
            <a:rPr kumimoji="1" lang="ja-JP" altLang="en-US" sz="1400">
              <a:latin typeface="Meiryo UI" panose="020B0604030504040204" pitchFamily="50" charset="-128"/>
              <a:ea typeface="Meiryo UI" panose="020B0604030504040204" pitchFamily="50" charset="-128"/>
            </a:rPr>
            <a:t>時間のカウンター瞬時値を</a:t>
          </a:r>
          <a:r>
            <a:rPr kumimoji="1" lang="en-US" altLang="ja-JP" sz="1400">
              <a:latin typeface="Meiryo UI" panose="020B0604030504040204" pitchFamily="50" charset="-128"/>
              <a:ea typeface="Meiryo UI" panose="020B0604030504040204" pitchFamily="50" charset="-128"/>
            </a:rPr>
            <a:t>1</a:t>
          </a:r>
          <a:r>
            <a:rPr kumimoji="1" lang="ja-JP" altLang="en-US" sz="1400">
              <a:latin typeface="Meiryo UI" panose="020B0604030504040204" pitchFamily="50" charset="-128"/>
              <a:ea typeface="Meiryo UI" panose="020B0604030504040204" pitchFamily="50" charset="-128"/>
            </a:rPr>
            <a:t>年間保存しておけば年報を作ることもそれほど難しくない。</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819150</xdr:colOff>
      <xdr:row>31</xdr:row>
      <xdr:rowOff>57150</xdr:rowOff>
    </xdr:from>
    <xdr:to>
      <xdr:col>4</xdr:col>
      <xdr:colOff>2533650</xdr:colOff>
      <xdr:row>37</xdr:row>
      <xdr:rowOff>66675</xdr:rowOff>
    </xdr:to>
    <xdr:sp macro="" textlink="">
      <xdr:nvSpPr>
        <xdr:cNvPr id="2" name="角丸四角形 1">
          <a:extLst>
            <a:ext uri="{FF2B5EF4-FFF2-40B4-BE49-F238E27FC236}">
              <a16:creationId xmlns:a16="http://schemas.microsoft.com/office/drawing/2014/main" id="{00000000-0008-0000-0C00-000002000000}"/>
            </a:ext>
          </a:extLst>
        </xdr:cNvPr>
        <xdr:cNvSpPr/>
      </xdr:nvSpPr>
      <xdr:spPr>
        <a:xfrm>
          <a:off x="4352925" y="9067800"/>
          <a:ext cx="1714500" cy="1038225"/>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2800">
              <a:latin typeface="Meiryo UI" panose="020B0604030504040204" pitchFamily="50" charset="-128"/>
              <a:ea typeface="Meiryo UI" panose="020B0604030504040204" pitchFamily="50" charset="-128"/>
            </a:rPr>
            <a:t>PcVue</a:t>
          </a:r>
          <a:endParaRPr kumimoji="1" lang="ja-JP" altLang="en-US" sz="2800">
            <a:latin typeface="Meiryo UI" panose="020B0604030504040204" pitchFamily="50" charset="-128"/>
            <a:ea typeface="Meiryo UI" panose="020B0604030504040204" pitchFamily="50" charset="-128"/>
          </a:endParaRPr>
        </a:p>
      </xdr:txBody>
    </xdr:sp>
    <xdr:clientData/>
  </xdr:twoCellAnchor>
  <xdr:twoCellAnchor>
    <xdr:from>
      <xdr:col>2</xdr:col>
      <xdr:colOff>1419225</xdr:colOff>
      <xdr:row>30</xdr:row>
      <xdr:rowOff>161925</xdr:rowOff>
    </xdr:from>
    <xdr:to>
      <xdr:col>3</xdr:col>
      <xdr:colOff>200025</xdr:colOff>
      <xdr:row>35</xdr:row>
      <xdr:rowOff>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1895475" y="9001125"/>
          <a:ext cx="1543050" cy="69532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BACnet</a:t>
          </a:r>
          <a:r>
            <a:rPr kumimoji="1" lang="ja-JP" altLang="en-US" sz="1400">
              <a:latin typeface="Meiryo UI" panose="020B0604030504040204" pitchFamily="50" charset="-128"/>
              <a:ea typeface="Meiryo UI" panose="020B0604030504040204" pitchFamily="50" charset="-128"/>
            </a:rPr>
            <a:t>デバイス</a:t>
          </a:r>
        </a:p>
      </xdr:txBody>
    </xdr:sp>
    <xdr:clientData/>
  </xdr:twoCellAnchor>
  <xdr:twoCellAnchor>
    <xdr:from>
      <xdr:col>2</xdr:col>
      <xdr:colOff>1419225</xdr:colOff>
      <xdr:row>36</xdr:row>
      <xdr:rowOff>66675</xdr:rowOff>
    </xdr:from>
    <xdr:to>
      <xdr:col>3</xdr:col>
      <xdr:colOff>200025</xdr:colOff>
      <xdr:row>40</xdr:row>
      <xdr:rowOff>76200</xdr:rowOff>
    </xdr:to>
    <xdr:sp macro="" textlink="">
      <xdr:nvSpPr>
        <xdr:cNvPr id="4" name="正方形/長方形 3">
          <a:extLst>
            <a:ext uri="{FF2B5EF4-FFF2-40B4-BE49-F238E27FC236}">
              <a16:creationId xmlns:a16="http://schemas.microsoft.com/office/drawing/2014/main" id="{00000000-0008-0000-0C00-000004000000}"/>
            </a:ext>
          </a:extLst>
        </xdr:cNvPr>
        <xdr:cNvSpPr/>
      </xdr:nvSpPr>
      <xdr:spPr>
        <a:xfrm>
          <a:off x="1895475" y="9934575"/>
          <a:ext cx="1543050" cy="69532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BACnet</a:t>
          </a:r>
          <a:r>
            <a:rPr kumimoji="1" lang="ja-JP" altLang="en-US" sz="1400">
              <a:latin typeface="Meiryo UI" panose="020B0604030504040204" pitchFamily="50" charset="-128"/>
              <a:ea typeface="Meiryo UI" panose="020B0604030504040204" pitchFamily="50" charset="-128"/>
            </a:rPr>
            <a:t>デバイス</a:t>
          </a:r>
        </a:p>
      </xdr:txBody>
    </xdr:sp>
    <xdr:clientData/>
  </xdr:twoCellAnchor>
  <xdr:twoCellAnchor>
    <xdr:from>
      <xdr:col>2</xdr:col>
      <xdr:colOff>1419225</xdr:colOff>
      <xdr:row>42</xdr:row>
      <xdr:rowOff>9525</xdr:rowOff>
    </xdr:from>
    <xdr:to>
      <xdr:col>3</xdr:col>
      <xdr:colOff>200025</xdr:colOff>
      <xdr:row>46</xdr:row>
      <xdr:rowOff>19050</xdr:rowOff>
    </xdr:to>
    <xdr:sp macro="" textlink="">
      <xdr:nvSpPr>
        <xdr:cNvPr id="5" name="正方形/長方形 4">
          <a:extLst>
            <a:ext uri="{FF2B5EF4-FFF2-40B4-BE49-F238E27FC236}">
              <a16:creationId xmlns:a16="http://schemas.microsoft.com/office/drawing/2014/main" id="{00000000-0008-0000-0C00-000005000000}"/>
            </a:ext>
          </a:extLst>
        </xdr:cNvPr>
        <xdr:cNvSpPr/>
      </xdr:nvSpPr>
      <xdr:spPr>
        <a:xfrm>
          <a:off x="1895475" y="10906125"/>
          <a:ext cx="1543050" cy="69532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BACnet</a:t>
          </a:r>
          <a:r>
            <a:rPr kumimoji="1" lang="ja-JP" altLang="en-US" sz="1400">
              <a:latin typeface="Meiryo UI" panose="020B0604030504040204" pitchFamily="50" charset="-128"/>
              <a:ea typeface="Meiryo UI" panose="020B0604030504040204" pitchFamily="50" charset="-128"/>
            </a:rPr>
            <a:t>デバイス</a:t>
          </a:r>
        </a:p>
      </xdr:txBody>
    </xdr:sp>
    <xdr:clientData/>
  </xdr:twoCellAnchor>
  <xdr:twoCellAnchor>
    <xdr:from>
      <xdr:col>2</xdr:col>
      <xdr:colOff>1419225</xdr:colOff>
      <xdr:row>50</xdr:row>
      <xdr:rowOff>104775</xdr:rowOff>
    </xdr:from>
    <xdr:to>
      <xdr:col>3</xdr:col>
      <xdr:colOff>200025</xdr:colOff>
      <xdr:row>54</xdr:row>
      <xdr:rowOff>114300</xdr:rowOff>
    </xdr:to>
    <xdr:sp macro="" textlink="">
      <xdr:nvSpPr>
        <xdr:cNvPr id="6" name="正方形/長方形 5">
          <a:extLst>
            <a:ext uri="{FF2B5EF4-FFF2-40B4-BE49-F238E27FC236}">
              <a16:creationId xmlns:a16="http://schemas.microsoft.com/office/drawing/2014/main" id="{00000000-0008-0000-0C00-000006000000}"/>
            </a:ext>
          </a:extLst>
        </xdr:cNvPr>
        <xdr:cNvSpPr/>
      </xdr:nvSpPr>
      <xdr:spPr>
        <a:xfrm>
          <a:off x="1895475" y="12372975"/>
          <a:ext cx="1543050" cy="69532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BACnet</a:t>
          </a:r>
          <a:r>
            <a:rPr kumimoji="1" lang="ja-JP" altLang="en-US" sz="1400">
              <a:latin typeface="Meiryo UI" panose="020B0604030504040204" pitchFamily="50" charset="-128"/>
              <a:ea typeface="Meiryo UI" panose="020B0604030504040204" pitchFamily="50" charset="-128"/>
            </a:rPr>
            <a:t>デバイス</a:t>
          </a:r>
        </a:p>
      </xdr:txBody>
    </xdr:sp>
    <xdr:clientData/>
  </xdr:twoCellAnchor>
  <xdr:twoCellAnchor>
    <xdr:from>
      <xdr:col>3</xdr:col>
      <xdr:colOff>200025</xdr:colOff>
      <xdr:row>32</xdr:row>
      <xdr:rowOff>166688</xdr:rowOff>
    </xdr:from>
    <xdr:to>
      <xdr:col>4</xdr:col>
      <xdr:colOff>819150</xdr:colOff>
      <xdr:row>34</xdr:row>
      <xdr:rowOff>61913</xdr:rowOff>
    </xdr:to>
    <xdr:cxnSp macro="">
      <xdr:nvCxnSpPr>
        <xdr:cNvPr id="13" name="カギ線コネクタ 12">
          <a:extLst>
            <a:ext uri="{FF2B5EF4-FFF2-40B4-BE49-F238E27FC236}">
              <a16:creationId xmlns:a16="http://schemas.microsoft.com/office/drawing/2014/main" id="{00000000-0008-0000-0C00-00000D000000}"/>
            </a:ext>
          </a:extLst>
        </xdr:cNvPr>
        <xdr:cNvCxnSpPr>
          <a:stCxn id="3" idx="3"/>
          <a:endCxn id="2" idx="1"/>
        </xdr:cNvCxnSpPr>
      </xdr:nvCxnSpPr>
      <xdr:spPr>
        <a:xfrm>
          <a:off x="3438525" y="9348788"/>
          <a:ext cx="914400" cy="238125"/>
        </a:xfrm>
        <a:prstGeom prst="bentConnector3">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34</xdr:row>
      <xdr:rowOff>61913</xdr:rowOff>
    </xdr:from>
    <xdr:to>
      <xdr:col>4</xdr:col>
      <xdr:colOff>819150</xdr:colOff>
      <xdr:row>38</xdr:row>
      <xdr:rowOff>71438</xdr:rowOff>
    </xdr:to>
    <xdr:cxnSp macro="">
      <xdr:nvCxnSpPr>
        <xdr:cNvPr id="14" name="カギ線コネクタ 13">
          <a:extLst>
            <a:ext uri="{FF2B5EF4-FFF2-40B4-BE49-F238E27FC236}">
              <a16:creationId xmlns:a16="http://schemas.microsoft.com/office/drawing/2014/main" id="{00000000-0008-0000-0C00-00000E000000}"/>
            </a:ext>
          </a:extLst>
        </xdr:cNvPr>
        <xdr:cNvCxnSpPr>
          <a:stCxn id="4" idx="3"/>
          <a:endCxn id="2" idx="1"/>
        </xdr:cNvCxnSpPr>
      </xdr:nvCxnSpPr>
      <xdr:spPr>
        <a:xfrm flipV="1">
          <a:off x="3438525" y="9586913"/>
          <a:ext cx="914400" cy="695325"/>
        </a:xfrm>
        <a:prstGeom prst="bentConnector3">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34</xdr:row>
      <xdr:rowOff>61913</xdr:rowOff>
    </xdr:from>
    <xdr:to>
      <xdr:col>4</xdr:col>
      <xdr:colOff>819150</xdr:colOff>
      <xdr:row>44</xdr:row>
      <xdr:rowOff>14288</xdr:rowOff>
    </xdr:to>
    <xdr:cxnSp macro="">
      <xdr:nvCxnSpPr>
        <xdr:cNvPr id="17" name="カギ線コネクタ 16">
          <a:extLst>
            <a:ext uri="{FF2B5EF4-FFF2-40B4-BE49-F238E27FC236}">
              <a16:creationId xmlns:a16="http://schemas.microsoft.com/office/drawing/2014/main" id="{00000000-0008-0000-0C00-000011000000}"/>
            </a:ext>
          </a:extLst>
        </xdr:cNvPr>
        <xdr:cNvCxnSpPr>
          <a:stCxn id="5" idx="3"/>
          <a:endCxn id="2" idx="1"/>
        </xdr:cNvCxnSpPr>
      </xdr:nvCxnSpPr>
      <xdr:spPr>
        <a:xfrm flipV="1">
          <a:off x="3438525" y="9586913"/>
          <a:ext cx="914400" cy="1666875"/>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34</xdr:row>
      <xdr:rowOff>61913</xdr:rowOff>
    </xdr:from>
    <xdr:to>
      <xdr:col>4</xdr:col>
      <xdr:colOff>819150</xdr:colOff>
      <xdr:row>52</xdr:row>
      <xdr:rowOff>109538</xdr:rowOff>
    </xdr:to>
    <xdr:cxnSp macro="">
      <xdr:nvCxnSpPr>
        <xdr:cNvPr id="20" name="カギ線コネクタ 19">
          <a:extLst>
            <a:ext uri="{FF2B5EF4-FFF2-40B4-BE49-F238E27FC236}">
              <a16:creationId xmlns:a16="http://schemas.microsoft.com/office/drawing/2014/main" id="{00000000-0008-0000-0C00-000014000000}"/>
            </a:ext>
          </a:extLst>
        </xdr:cNvPr>
        <xdr:cNvCxnSpPr>
          <a:stCxn id="6" idx="3"/>
          <a:endCxn id="2" idx="1"/>
        </xdr:cNvCxnSpPr>
      </xdr:nvCxnSpPr>
      <xdr:spPr>
        <a:xfrm flipV="1">
          <a:off x="3438525" y="9586913"/>
          <a:ext cx="914400" cy="3133725"/>
        </a:xfrm>
        <a:prstGeom prst="bentConnector3">
          <a:avLst>
            <a:gd name="adj1" fmla="val 50000"/>
          </a:avLst>
        </a:prstGeom>
        <a:ln w="158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31</xdr:row>
      <xdr:rowOff>57150</xdr:rowOff>
    </xdr:from>
    <xdr:to>
      <xdr:col>5</xdr:col>
      <xdr:colOff>2047875</xdr:colOff>
      <xdr:row>37</xdr:row>
      <xdr:rowOff>66675</xdr:rowOff>
    </xdr:to>
    <xdr:sp macro="" textlink="">
      <xdr:nvSpPr>
        <xdr:cNvPr id="23" name="角丸四角形 22">
          <a:extLst>
            <a:ext uri="{FF2B5EF4-FFF2-40B4-BE49-F238E27FC236}">
              <a16:creationId xmlns:a16="http://schemas.microsoft.com/office/drawing/2014/main" id="{00000000-0008-0000-0C00-000017000000}"/>
            </a:ext>
          </a:extLst>
        </xdr:cNvPr>
        <xdr:cNvSpPr/>
      </xdr:nvSpPr>
      <xdr:spPr>
        <a:xfrm>
          <a:off x="6848475" y="9067800"/>
          <a:ext cx="1714500" cy="103822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Canary</a:t>
          </a:r>
          <a:endParaRPr kumimoji="1" lang="en-US" altLang="ja-JP" sz="1800" baseline="0">
            <a:latin typeface="Meiryo UI" panose="020B0604030504040204" pitchFamily="50" charset="-128"/>
            <a:ea typeface="Meiryo UI" panose="020B0604030504040204" pitchFamily="50" charset="-128"/>
          </a:endParaRPr>
        </a:p>
        <a:p>
          <a:pPr algn="ctr"/>
          <a:r>
            <a:rPr kumimoji="1" lang="en-US" altLang="ja-JP" sz="1800" baseline="0">
              <a:latin typeface="Meiryo UI" panose="020B0604030504040204" pitchFamily="50" charset="-128"/>
              <a:ea typeface="Meiryo UI" panose="020B0604030504040204" pitchFamily="50" charset="-128"/>
            </a:rPr>
            <a:t>OPC Server</a:t>
          </a:r>
        </a:p>
        <a:p>
          <a:pPr algn="ctr"/>
          <a:r>
            <a:rPr kumimoji="1" lang="en-US" altLang="ja-JP" sz="1800" baseline="0">
              <a:latin typeface="Meiryo UI" panose="020B0604030504040204" pitchFamily="50" charset="-128"/>
              <a:ea typeface="Meiryo UI" panose="020B0604030504040204" pitchFamily="50" charset="-128"/>
            </a:rPr>
            <a:t>OPC Client?</a:t>
          </a:r>
          <a:endParaRPr kumimoji="1" lang="ja-JP" altLang="en-US" sz="1800">
            <a:latin typeface="Meiryo UI" panose="020B0604030504040204" pitchFamily="50" charset="-128"/>
            <a:ea typeface="Meiryo UI" panose="020B0604030504040204" pitchFamily="50" charset="-128"/>
          </a:endParaRPr>
        </a:p>
      </xdr:txBody>
    </xdr:sp>
    <xdr:clientData/>
  </xdr:twoCellAnchor>
  <xdr:twoCellAnchor>
    <xdr:from>
      <xdr:col>4</xdr:col>
      <xdr:colOff>2533650</xdr:colOff>
      <xdr:row>34</xdr:row>
      <xdr:rowOff>61913</xdr:rowOff>
    </xdr:from>
    <xdr:to>
      <xdr:col>5</xdr:col>
      <xdr:colOff>333375</xdr:colOff>
      <xdr:row>34</xdr:row>
      <xdr:rowOff>61913</xdr:rowOff>
    </xdr:to>
    <xdr:cxnSp macro="">
      <xdr:nvCxnSpPr>
        <xdr:cNvPr id="30" name="直線コネクタ 29">
          <a:extLst>
            <a:ext uri="{FF2B5EF4-FFF2-40B4-BE49-F238E27FC236}">
              <a16:creationId xmlns:a16="http://schemas.microsoft.com/office/drawing/2014/main" id="{00000000-0008-0000-0C00-00001E000000}"/>
            </a:ext>
          </a:extLst>
        </xdr:cNvPr>
        <xdr:cNvCxnSpPr>
          <a:stCxn id="2" idx="3"/>
          <a:endCxn id="23" idx="1"/>
        </xdr:cNvCxnSpPr>
      </xdr:nvCxnSpPr>
      <xdr:spPr>
        <a:xfrm>
          <a:off x="6067425" y="9586913"/>
          <a:ext cx="781050" cy="0"/>
        </a:xfrm>
        <a:prstGeom prst="line">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2047875</xdr:colOff>
      <xdr:row>34</xdr:row>
      <xdr:rowOff>61913</xdr:rowOff>
    </xdr:from>
    <xdr:to>
      <xdr:col>5</xdr:col>
      <xdr:colOff>2476500</xdr:colOff>
      <xdr:row>34</xdr:row>
      <xdr:rowOff>71438</xdr:rowOff>
    </xdr:to>
    <xdr:cxnSp macro="">
      <xdr:nvCxnSpPr>
        <xdr:cNvPr id="31" name="直線コネクタ 30">
          <a:extLst>
            <a:ext uri="{FF2B5EF4-FFF2-40B4-BE49-F238E27FC236}">
              <a16:creationId xmlns:a16="http://schemas.microsoft.com/office/drawing/2014/main" id="{00000000-0008-0000-0C00-00001F000000}"/>
            </a:ext>
          </a:extLst>
        </xdr:cNvPr>
        <xdr:cNvCxnSpPr>
          <a:stCxn id="23" idx="3"/>
          <a:endCxn id="33" idx="1"/>
        </xdr:cNvCxnSpPr>
      </xdr:nvCxnSpPr>
      <xdr:spPr>
        <a:xfrm>
          <a:off x="8562975" y="9586913"/>
          <a:ext cx="428625" cy="9525"/>
        </a:xfrm>
        <a:prstGeom prst="line">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2476500</xdr:colOff>
      <xdr:row>31</xdr:row>
      <xdr:rowOff>66675</xdr:rowOff>
    </xdr:from>
    <xdr:to>
      <xdr:col>6</xdr:col>
      <xdr:colOff>476250</xdr:colOff>
      <xdr:row>37</xdr:row>
      <xdr:rowOff>76200</xdr:rowOff>
    </xdr:to>
    <xdr:sp macro="" textlink="">
      <xdr:nvSpPr>
        <xdr:cNvPr id="33" name="角丸四角形 32">
          <a:extLst>
            <a:ext uri="{FF2B5EF4-FFF2-40B4-BE49-F238E27FC236}">
              <a16:creationId xmlns:a16="http://schemas.microsoft.com/office/drawing/2014/main" id="{00000000-0008-0000-0C00-000021000000}"/>
            </a:ext>
          </a:extLst>
        </xdr:cNvPr>
        <xdr:cNvSpPr/>
      </xdr:nvSpPr>
      <xdr:spPr>
        <a:xfrm>
          <a:off x="8991600" y="9077325"/>
          <a:ext cx="1714500" cy="103822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Canary</a:t>
          </a:r>
          <a:r>
            <a:rPr kumimoji="1" lang="en-US" altLang="ja-JP" sz="1800" baseline="0">
              <a:latin typeface="Meiryo UI" panose="020B0604030504040204" pitchFamily="50" charset="-128"/>
              <a:ea typeface="Meiryo UI" panose="020B0604030504040204" pitchFamily="50" charset="-128"/>
            </a:rPr>
            <a:t> Historian</a:t>
          </a:r>
          <a:endParaRPr kumimoji="1" lang="ja-JP" altLang="en-US" sz="1800">
            <a:latin typeface="Meiryo UI" panose="020B0604030504040204" pitchFamily="50" charset="-128"/>
            <a:ea typeface="Meiryo UI" panose="020B0604030504040204" pitchFamily="50" charset="-128"/>
          </a:endParaRPr>
        </a:p>
      </xdr:txBody>
    </xdr:sp>
    <xdr:clientData/>
  </xdr:twoCellAnchor>
  <xdr:twoCellAnchor>
    <xdr:from>
      <xdr:col>6</xdr:col>
      <xdr:colOff>1076325</xdr:colOff>
      <xdr:row>31</xdr:row>
      <xdr:rowOff>66675</xdr:rowOff>
    </xdr:from>
    <xdr:to>
      <xdr:col>6</xdr:col>
      <xdr:colOff>2790825</xdr:colOff>
      <xdr:row>37</xdr:row>
      <xdr:rowOff>76200</xdr:rowOff>
    </xdr:to>
    <xdr:sp macro="" textlink="">
      <xdr:nvSpPr>
        <xdr:cNvPr id="35" name="角丸四角形 34">
          <a:extLst>
            <a:ext uri="{FF2B5EF4-FFF2-40B4-BE49-F238E27FC236}">
              <a16:creationId xmlns:a16="http://schemas.microsoft.com/office/drawing/2014/main" id="{00000000-0008-0000-0C00-000023000000}"/>
            </a:ext>
          </a:extLst>
        </xdr:cNvPr>
        <xdr:cNvSpPr/>
      </xdr:nvSpPr>
      <xdr:spPr>
        <a:xfrm>
          <a:off x="11306175" y="9077325"/>
          <a:ext cx="1714500" cy="1038225"/>
        </a:xfrm>
        <a:prstGeom prst="roundRect">
          <a:avLst/>
        </a:prstGeom>
        <a:gradFill>
          <a:gsLst>
            <a:gs pos="0">
              <a:schemeClr val="accent3">
                <a:tint val="50000"/>
                <a:satMod val="300000"/>
                <a:lumMod val="100000"/>
              </a:schemeClr>
            </a:gs>
            <a:gs pos="35000">
              <a:schemeClr val="accent3">
                <a:tint val="37000"/>
                <a:satMod val="300000"/>
              </a:schemeClr>
            </a:gs>
            <a:gs pos="100000">
              <a:schemeClr val="accent3">
                <a:tint val="15000"/>
                <a:satMod val="350000"/>
              </a:schemeClr>
            </a:gs>
          </a:gsLst>
        </a:gradFill>
        <a:ln>
          <a:prstDash val="dash"/>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2800">
              <a:latin typeface="Meiryo UI" panose="020B0604030504040204" pitchFamily="50" charset="-128"/>
              <a:ea typeface="Meiryo UI" panose="020B0604030504040204" pitchFamily="50" charset="-128"/>
            </a:rPr>
            <a:t>PcVue</a:t>
          </a:r>
          <a:endParaRPr kumimoji="1" lang="ja-JP" altLang="en-US" sz="2800">
            <a:latin typeface="Meiryo UI" panose="020B0604030504040204" pitchFamily="50" charset="-128"/>
            <a:ea typeface="Meiryo UI" panose="020B0604030504040204" pitchFamily="50" charset="-128"/>
          </a:endParaRPr>
        </a:p>
      </xdr:txBody>
    </xdr:sp>
    <xdr:clientData/>
  </xdr:twoCellAnchor>
  <xdr:twoCellAnchor>
    <xdr:from>
      <xdr:col>6</xdr:col>
      <xdr:colOff>476250</xdr:colOff>
      <xdr:row>34</xdr:row>
      <xdr:rowOff>71438</xdr:rowOff>
    </xdr:from>
    <xdr:to>
      <xdr:col>6</xdr:col>
      <xdr:colOff>1076325</xdr:colOff>
      <xdr:row>34</xdr:row>
      <xdr:rowOff>71438</xdr:rowOff>
    </xdr:to>
    <xdr:cxnSp macro="">
      <xdr:nvCxnSpPr>
        <xdr:cNvPr id="36" name="直線コネクタ 35">
          <a:extLst>
            <a:ext uri="{FF2B5EF4-FFF2-40B4-BE49-F238E27FC236}">
              <a16:creationId xmlns:a16="http://schemas.microsoft.com/office/drawing/2014/main" id="{00000000-0008-0000-0C00-000024000000}"/>
            </a:ext>
          </a:extLst>
        </xdr:cNvPr>
        <xdr:cNvCxnSpPr>
          <a:stCxn id="33" idx="3"/>
          <a:endCxn id="35" idx="1"/>
        </xdr:cNvCxnSpPr>
      </xdr:nvCxnSpPr>
      <xdr:spPr>
        <a:xfrm>
          <a:off x="10706100" y="9596438"/>
          <a:ext cx="600075" cy="0"/>
        </a:xfrm>
        <a:prstGeom prst="line">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552450</xdr:colOff>
      <xdr:row>38</xdr:row>
      <xdr:rowOff>47625</xdr:rowOff>
    </xdr:from>
    <xdr:ext cx="2200411" cy="1870512"/>
    <xdr:sp macro="" textlink="">
      <xdr:nvSpPr>
        <xdr:cNvPr id="45" name="テキスト ボックス 44">
          <a:extLst>
            <a:ext uri="{FF2B5EF4-FFF2-40B4-BE49-F238E27FC236}">
              <a16:creationId xmlns:a16="http://schemas.microsoft.com/office/drawing/2014/main" id="{00000000-0008-0000-0C00-00002D000000}"/>
            </a:ext>
          </a:extLst>
        </xdr:cNvPr>
        <xdr:cNvSpPr txBox="1"/>
      </xdr:nvSpPr>
      <xdr:spPr>
        <a:xfrm>
          <a:off x="4086225" y="10258425"/>
          <a:ext cx="2200411" cy="1870512"/>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latin typeface="Meiryo UI" panose="020B0604030504040204" pitchFamily="50" charset="-128"/>
              <a:ea typeface="Meiryo UI" panose="020B0604030504040204" pitchFamily="50" charset="-128"/>
            </a:rPr>
            <a:t>BACnet/OPC Converter</a:t>
          </a:r>
        </a:p>
        <a:p>
          <a:r>
            <a:rPr kumimoji="1" lang="en-US" altLang="ja-JP" sz="1400">
              <a:latin typeface="Meiryo UI" panose="020B0604030504040204" pitchFamily="50" charset="-128"/>
              <a:ea typeface="Meiryo UI" panose="020B0604030504040204" pitchFamily="50" charset="-128"/>
            </a:rPr>
            <a:t>Realtime Monitoring </a:t>
          </a:r>
        </a:p>
        <a:p>
          <a:r>
            <a:rPr kumimoji="1" lang="en-US" altLang="ja-JP" sz="1400">
              <a:latin typeface="Meiryo UI" panose="020B0604030504040204" pitchFamily="50" charset="-128"/>
              <a:ea typeface="Meiryo UI" panose="020B0604030504040204" pitchFamily="50" charset="-128"/>
            </a:rPr>
            <a:t>(Alarm, Event,</a:t>
          </a:r>
          <a:r>
            <a:rPr kumimoji="1" lang="en-US" altLang="ja-JP" sz="1400" baseline="0">
              <a:latin typeface="Meiryo UI" panose="020B0604030504040204" pitchFamily="50" charset="-128"/>
              <a:ea typeface="Meiryo UI" panose="020B0604030504040204" pitchFamily="50" charset="-128"/>
            </a:rPr>
            <a:t> SMS)</a:t>
          </a:r>
        </a:p>
        <a:p>
          <a:r>
            <a:rPr kumimoji="1" lang="en-US" altLang="ja-JP" sz="1400" baseline="0">
              <a:latin typeface="Meiryo UI" panose="020B0604030504040204" pitchFamily="50" charset="-128"/>
              <a:ea typeface="Meiryo UI" panose="020B0604030504040204" pitchFamily="50" charset="-128"/>
            </a:rPr>
            <a:t>EMS</a:t>
          </a:r>
        </a:p>
        <a:p>
          <a:r>
            <a:rPr kumimoji="1" lang="en-US" altLang="ja-JP" sz="1400" baseline="0">
              <a:latin typeface="Meiryo UI" panose="020B0604030504040204" pitchFamily="50" charset="-128"/>
              <a:ea typeface="Meiryo UI" panose="020B0604030504040204" pitchFamily="50" charset="-128"/>
            </a:rPr>
            <a:t>BACnet Client</a:t>
          </a:r>
        </a:p>
        <a:p>
          <a:r>
            <a:rPr kumimoji="1" lang="en-US" altLang="ja-JP" sz="1400" baseline="0">
              <a:latin typeface="Meiryo UI" panose="020B0604030504040204" pitchFamily="50" charset="-128"/>
              <a:ea typeface="Meiryo UI" panose="020B0604030504040204" pitchFamily="50" charset="-128"/>
            </a:rPr>
            <a:t>OPC Server</a:t>
          </a:r>
        </a:p>
      </xdr:txBody>
    </xdr:sp>
    <xdr:clientData/>
  </xdr:oneCellAnchor>
  <xdr:oneCellAnchor>
    <xdr:from>
      <xdr:col>5</xdr:col>
      <xdr:colOff>1343025</xdr:colOff>
      <xdr:row>38</xdr:row>
      <xdr:rowOff>152400</xdr:rowOff>
    </xdr:from>
    <xdr:ext cx="1741759" cy="685059"/>
    <xdr:sp macro="" textlink="">
      <xdr:nvSpPr>
        <xdr:cNvPr id="46" name="テキスト ボックス 45">
          <a:extLst>
            <a:ext uri="{FF2B5EF4-FFF2-40B4-BE49-F238E27FC236}">
              <a16:creationId xmlns:a16="http://schemas.microsoft.com/office/drawing/2014/main" id="{00000000-0008-0000-0C00-00002E000000}"/>
            </a:ext>
          </a:extLst>
        </xdr:cNvPr>
        <xdr:cNvSpPr txBox="1"/>
      </xdr:nvSpPr>
      <xdr:spPr>
        <a:xfrm>
          <a:off x="7858125" y="10363200"/>
          <a:ext cx="1741759" cy="685059"/>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Long time History</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IBMS Server</a:t>
          </a:r>
        </a:p>
      </xdr:txBody>
    </xdr:sp>
    <xdr:clientData/>
  </xdr:oneCellAnchor>
  <xdr:twoCellAnchor>
    <xdr:from>
      <xdr:col>6</xdr:col>
      <xdr:colOff>1114425</xdr:colOff>
      <xdr:row>39</xdr:row>
      <xdr:rowOff>9525</xdr:rowOff>
    </xdr:from>
    <xdr:to>
      <xdr:col>6</xdr:col>
      <xdr:colOff>2828925</xdr:colOff>
      <xdr:row>45</xdr:row>
      <xdr:rowOff>19050</xdr:rowOff>
    </xdr:to>
    <xdr:sp macro="" textlink="">
      <xdr:nvSpPr>
        <xdr:cNvPr id="47" name="角丸四角形 46">
          <a:extLst>
            <a:ext uri="{FF2B5EF4-FFF2-40B4-BE49-F238E27FC236}">
              <a16:creationId xmlns:a16="http://schemas.microsoft.com/office/drawing/2014/main" id="{00000000-0008-0000-0C00-00002F000000}"/>
            </a:ext>
          </a:extLst>
        </xdr:cNvPr>
        <xdr:cNvSpPr/>
      </xdr:nvSpPr>
      <xdr:spPr>
        <a:xfrm>
          <a:off x="11344275" y="10391775"/>
          <a:ext cx="1714500" cy="103822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Canary</a:t>
          </a:r>
          <a:endParaRPr kumimoji="1" lang="en-US" altLang="ja-JP" sz="1800" baseline="0">
            <a:latin typeface="Meiryo UI" panose="020B0604030504040204" pitchFamily="50" charset="-128"/>
            <a:ea typeface="Meiryo UI" panose="020B0604030504040204" pitchFamily="50" charset="-128"/>
          </a:endParaRPr>
        </a:p>
        <a:p>
          <a:pPr algn="ctr"/>
          <a:r>
            <a:rPr kumimoji="1" lang="en-US" altLang="ja-JP" sz="1800" baseline="0">
              <a:latin typeface="Meiryo UI" panose="020B0604030504040204" pitchFamily="50" charset="-128"/>
              <a:ea typeface="Meiryo UI" panose="020B0604030504040204" pitchFamily="50" charset="-128"/>
            </a:rPr>
            <a:t>Client</a:t>
          </a:r>
          <a:endParaRPr kumimoji="1" lang="ja-JP" altLang="en-US" sz="1800">
            <a:latin typeface="Meiryo UI" panose="020B0604030504040204" pitchFamily="50" charset="-128"/>
            <a:ea typeface="Meiryo UI" panose="020B0604030504040204" pitchFamily="50" charset="-128"/>
          </a:endParaRPr>
        </a:p>
      </xdr:txBody>
    </xdr:sp>
    <xdr:clientData/>
  </xdr:twoCellAnchor>
  <xdr:twoCellAnchor>
    <xdr:from>
      <xdr:col>6</xdr:col>
      <xdr:colOff>476250</xdr:colOff>
      <xdr:row>34</xdr:row>
      <xdr:rowOff>71438</xdr:rowOff>
    </xdr:from>
    <xdr:to>
      <xdr:col>6</xdr:col>
      <xdr:colOff>1114425</xdr:colOff>
      <xdr:row>42</xdr:row>
      <xdr:rowOff>14288</xdr:rowOff>
    </xdr:to>
    <xdr:cxnSp macro="">
      <xdr:nvCxnSpPr>
        <xdr:cNvPr id="48" name="カギ線コネクタ 47">
          <a:extLst>
            <a:ext uri="{FF2B5EF4-FFF2-40B4-BE49-F238E27FC236}">
              <a16:creationId xmlns:a16="http://schemas.microsoft.com/office/drawing/2014/main" id="{00000000-0008-0000-0C00-000030000000}"/>
            </a:ext>
          </a:extLst>
        </xdr:cNvPr>
        <xdr:cNvCxnSpPr>
          <a:stCxn id="33" idx="3"/>
          <a:endCxn id="47" idx="1"/>
        </xdr:cNvCxnSpPr>
      </xdr:nvCxnSpPr>
      <xdr:spPr>
        <a:xfrm>
          <a:off x="10706100" y="9596438"/>
          <a:ext cx="638175" cy="1314450"/>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2981325</xdr:colOff>
      <xdr:row>39</xdr:row>
      <xdr:rowOff>38100</xdr:rowOff>
    </xdr:from>
    <xdr:ext cx="2075248" cy="981423"/>
    <xdr:sp macro="" textlink="">
      <xdr:nvSpPr>
        <xdr:cNvPr id="51" name="テキスト ボックス 50">
          <a:extLst>
            <a:ext uri="{FF2B5EF4-FFF2-40B4-BE49-F238E27FC236}">
              <a16:creationId xmlns:a16="http://schemas.microsoft.com/office/drawing/2014/main" id="{00000000-0008-0000-0C00-000033000000}"/>
            </a:ext>
          </a:extLst>
        </xdr:cNvPr>
        <xdr:cNvSpPr txBox="1"/>
      </xdr:nvSpPr>
      <xdr:spPr>
        <a:xfrm>
          <a:off x="13211175" y="10420350"/>
          <a:ext cx="2075248" cy="981423"/>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Report</a:t>
          </a:r>
          <a:r>
            <a:rPr kumimoji="1" lang="en-US" altLang="ja-JP" sz="1400" baseline="0">
              <a:solidFill>
                <a:schemeClr val="tx1"/>
              </a:solidFill>
              <a:latin typeface="Meiryo UI" panose="020B0604030504040204" pitchFamily="50" charset="-128"/>
              <a:ea typeface="Meiryo UI" panose="020B0604030504040204" pitchFamily="50" charset="-128"/>
              <a:cs typeface="+mn-cs"/>
            </a:rPr>
            <a:t> (Excel Add-in)</a:t>
          </a:r>
        </a:p>
        <a:p>
          <a:pPr marL="0" indent="0"/>
          <a:r>
            <a:rPr kumimoji="1" lang="en-US" altLang="ja-JP" sz="1400" baseline="0">
              <a:solidFill>
                <a:schemeClr val="tx1"/>
              </a:solidFill>
              <a:latin typeface="Meiryo UI" panose="020B0604030504040204" pitchFamily="50" charset="-128"/>
              <a:ea typeface="Meiryo UI" panose="020B0604030504040204" pitchFamily="50" charset="-128"/>
              <a:cs typeface="+mn-cs"/>
            </a:rPr>
            <a:t>EMS</a:t>
          </a:r>
        </a:p>
        <a:p>
          <a:pPr marL="0" indent="0"/>
          <a:r>
            <a:rPr kumimoji="1" lang="en-US" altLang="ja-JP" sz="1400" baseline="0">
              <a:solidFill>
                <a:schemeClr val="tx1"/>
              </a:solidFill>
              <a:latin typeface="Meiryo UI" panose="020B0604030504040204" pitchFamily="50" charset="-128"/>
              <a:ea typeface="Meiryo UI" panose="020B0604030504040204" pitchFamily="50" charset="-128"/>
              <a:cs typeface="+mn-cs"/>
            </a:rPr>
            <a:t>FMS</a:t>
          </a:r>
          <a:endParaRPr kumimoji="1" lang="en-US" altLang="ja-JP" sz="1400">
            <a:solidFill>
              <a:schemeClr val="tx1"/>
            </a:solidFill>
            <a:latin typeface="Meiryo UI" panose="020B0604030504040204" pitchFamily="50" charset="-128"/>
            <a:ea typeface="Meiryo UI" panose="020B0604030504040204" pitchFamily="50" charset="-128"/>
            <a:cs typeface="+mn-cs"/>
          </a:endParaRPr>
        </a:p>
      </xdr:txBody>
    </xdr:sp>
    <xdr:clientData/>
  </xdr:oneCellAnchor>
  <xdr:oneCellAnchor>
    <xdr:from>
      <xdr:col>6</xdr:col>
      <xdr:colOff>2981325</xdr:colOff>
      <xdr:row>31</xdr:row>
      <xdr:rowOff>95250</xdr:rowOff>
    </xdr:from>
    <xdr:ext cx="2028184" cy="981423"/>
    <xdr:sp macro="" textlink="">
      <xdr:nvSpPr>
        <xdr:cNvPr id="52" name="テキスト ボックス 51">
          <a:extLst>
            <a:ext uri="{FF2B5EF4-FFF2-40B4-BE49-F238E27FC236}">
              <a16:creationId xmlns:a16="http://schemas.microsoft.com/office/drawing/2014/main" id="{00000000-0008-0000-0C00-000034000000}"/>
            </a:ext>
          </a:extLst>
        </xdr:cNvPr>
        <xdr:cNvSpPr txBox="1"/>
      </xdr:nvSpPr>
      <xdr:spPr>
        <a:xfrm>
          <a:off x="13211175" y="9105900"/>
          <a:ext cx="2028184" cy="981423"/>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ODBC Client</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Report</a:t>
          </a:r>
          <a:r>
            <a:rPr kumimoji="1" lang="en-US" altLang="ja-JP" sz="1400" baseline="0">
              <a:solidFill>
                <a:schemeClr val="tx1"/>
              </a:solidFill>
              <a:latin typeface="Meiryo UI" panose="020B0604030504040204" pitchFamily="50" charset="-128"/>
              <a:ea typeface="Meiryo UI" panose="020B0604030504040204" pitchFamily="50" charset="-128"/>
              <a:cs typeface="+mn-cs"/>
            </a:rPr>
            <a:t> (Data Export)</a:t>
          </a:r>
        </a:p>
        <a:p>
          <a:pPr marL="0" indent="0"/>
          <a:r>
            <a:rPr kumimoji="1" lang="en-US" altLang="ja-JP" sz="1400" baseline="0">
              <a:solidFill>
                <a:schemeClr val="tx1"/>
              </a:solidFill>
              <a:latin typeface="Meiryo UI" panose="020B0604030504040204" pitchFamily="50" charset="-128"/>
              <a:ea typeface="Meiryo UI" panose="020B0604030504040204" pitchFamily="50" charset="-128"/>
              <a:cs typeface="+mn-cs"/>
            </a:rPr>
            <a:t>EMS</a:t>
          </a:r>
          <a:endParaRPr kumimoji="1" lang="en-US" altLang="ja-JP" sz="1400">
            <a:solidFill>
              <a:schemeClr val="tx1"/>
            </a:solidFill>
            <a:latin typeface="Meiryo UI" panose="020B0604030504040204" pitchFamily="50" charset="-128"/>
            <a:ea typeface="Meiryo UI" panose="020B0604030504040204" pitchFamily="50" charset="-128"/>
            <a:cs typeface="+mn-cs"/>
          </a:endParaRPr>
        </a:p>
      </xdr:txBody>
    </xdr:sp>
    <xdr:clientData/>
  </xdr:oneCellAnchor>
  <xdr:twoCellAnchor>
    <xdr:from>
      <xdr:col>2</xdr:col>
      <xdr:colOff>1409700</xdr:colOff>
      <xdr:row>19</xdr:row>
      <xdr:rowOff>152400</xdr:rowOff>
    </xdr:from>
    <xdr:to>
      <xdr:col>3</xdr:col>
      <xdr:colOff>190500</xdr:colOff>
      <xdr:row>23</xdr:row>
      <xdr:rowOff>161925</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885950" y="7105650"/>
          <a:ext cx="1543050" cy="69532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PLCs</a:t>
          </a:r>
          <a:endParaRPr kumimoji="1" lang="ja-JP" altLang="en-US" sz="1400">
            <a:latin typeface="Meiryo UI" panose="020B0604030504040204" pitchFamily="50" charset="-128"/>
            <a:ea typeface="Meiryo UI" panose="020B0604030504040204" pitchFamily="50" charset="-128"/>
          </a:endParaRPr>
        </a:p>
      </xdr:txBody>
    </xdr:sp>
    <xdr:clientData/>
  </xdr:twoCellAnchor>
  <xdr:twoCellAnchor>
    <xdr:from>
      <xdr:col>3</xdr:col>
      <xdr:colOff>190500</xdr:colOff>
      <xdr:row>21</xdr:row>
      <xdr:rowOff>157163</xdr:rowOff>
    </xdr:from>
    <xdr:to>
      <xdr:col>5</xdr:col>
      <xdr:colOff>333375</xdr:colOff>
      <xdr:row>34</xdr:row>
      <xdr:rowOff>61913</xdr:rowOff>
    </xdr:to>
    <xdr:cxnSp macro="">
      <xdr:nvCxnSpPr>
        <xdr:cNvPr id="55" name="カギ線コネクタ 54">
          <a:extLst>
            <a:ext uri="{FF2B5EF4-FFF2-40B4-BE49-F238E27FC236}">
              <a16:creationId xmlns:a16="http://schemas.microsoft.com/office/drawing/2014/main" id="{00000000-0008-0000-0C00-000037000000}"/>
            </a:ext>
          </a:extLst>
        </xdr:cNvPr>
        <xdr:cNvCxnSpPr>
          <a:stCxn id="53" idx="3"/>
          <a:endCxn id="23" idx="1"/>
        </xdr:cNvCxnSpPr>
      </xdr:nvCxnSpPr>
      <xdr:spPr>
        <a:xfrm>
          <a:off x="3429000" y="7453313"/>
          <a:ext cx="3419475" cy="2133600"/>
        </a:xfrm>
        <a:prstGeom prst="bentConnector3">
          <a:avLst>
            <a:gd name="adj1" fmla="val 88718"/>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21</xdr:row>
      <xdr:rowOff>157163</xdr:rowOff>
    </xdr:from>
    <xdr:to>
      <xdr:col>4</xdr:col>
      <xdr:colOff>819150</xdr:colOff>
      <xdr:row>34</xdr:row>
      <xdr:rowOff>61913</xdr:rowOff>
    </xdr:to>
    <xdr:cxnSp macro="">
      <xdr:nvCxnSpPr>
        <xdr:cNvPr id="62" name="カギ線コネクタ 61">
          <a:extLst>
            <a:ext uri="{FF2B5EF4-FFF2-40B4-BE49-F238E27FC236}">
              <a16:creationId xmlns:a16="http://schemas.microsoft.com/office/drawing/2014/main" id="{00000000-0008-0000-0C00-00003E000000}"/>
            </a:ext>
          </a:extLst>
        </xdr:cNvPr>
        <xdr:cNvCxnSpPr>
          <a:stCxn id="53" idx="3"/>
          <a:endCxn id="2" idx="1"/>
        </xdr:cNvCxnSpPr>
      </xdr:nvCxnSpPr>
      <xdr:spPr>
        <a:xfrm>
          <a:off x="3429000" y="7453313"/>
          <a:ext cx="923925" cy="2133600"/>
        </a:xfrm>
        <a:prstGeom prst="bentConnector3">
          <a:avLst>
            <a:gd name="adj1" fmla="val 50000"/>
          </a:avLst>
        </a:prstGeom>
        <a:ln w="158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1400175</xdr:colOff>
      <xdr:row>25</xdr:row>
      <xdr:rowOff>76200</xdr:rowOff>
    </xdr:from>
    <xdr:to>
      <xdr:col>3</xdr:col>
      <xdr:colOff>180975</xdr:colOff>
      <xdr:row>29</xdr:row>
      <xdr:rowOff>85725</xdr:rowOff>
    </xdr:to>
    <xdr:sp macro="" textlink="">
      <xdr:nvSpPr>
        <xdr:cNvPr id="65" name="正方形/長方形 64">
          <a:extLst>
            <a:ext uri="{FF2B5EF4-FFF2-40B4-BE49-F238E27FC236}">
              <a16:creationId xmlns:a16="http://schemas.microsoft.com/office/drawing/2014/main" id="{00000000-0008-0000-0C00-000041000000}"/>
            </a:ext>
          </a:extLst>
        </xdr:cNvPr>
        <xdr:cNvSpPr/>
      </xdr:nvSpPr>
      <xdr:spPr>
        <a:xfrm>
          <a:off x="1876425" y="8058150"/>
          <a:ext cx="1543050" cy="69532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Modbus</a:t>
          </a:r>
        </a:p>
        <a:p>
          <a:pPr algn="ctr"/>
          <a:r>
            <a:rPr kumimoji="1" lang="en-US" altLang="ja-JP" sz="1400">
              <a:latin typeface="Meiryo UI" panose="020B0604030504040204" pitchFamily="50" charset="-128"/>
              <a:ea typeface="Meiryo UI" panose="020B0604030504040204" pitchFamily="50" charset="-128"/>
            </a:rPr>
            <a:t>Devices</a:t>
          </a:r>
          <a:endParaRPr kumimoji="1" lang="ja-JP" altLang="en-US" sz="1400">
            <a:latin typeface="Meiryo UI" panose="020B0604030504040204" pitchFamily="50" charset="-128"/>
            <a:ea typeface="Meiryo UI" panose="020B0604030504040204" pitchFamily="50" charset="-128"/>
          </a:endParaRPr>
        </a:p>
      </xdr:txBody>
    </xdr:sp>
    <xdr:clientData/>
  </xdr:twoCellAnchor>
  <xdr:twoCellAnchor>
    <xdr:from>
      <xdr:col>3</xdr:col>
      <xdr:colOff>180975</xdr:colOff>
      <xdr:row>27</xdr:row>
      <xdr:rowOff>80963</xdr:rowOff>
    </xdr:from>
    <xdr:to>
      <xdr:col>4</xdr:col>
      <xdr:colOff>819150</xdr:colOff>
      <xdr:row>34</xdr:row>
      <xdr:rowOff>61913</xdr:rowOff>
    </xdr:to>
    <xdr:cxnSp macro="">
      <xdr:nvCxnSpPr>
        <xdr:cNvPr id="67" name="カギ線コネクタ 66">
          <a:extLst>
            <a:ext uri="{FF2B5EF4-FFF2-40B4-BE49-F238E27FC236}">
              <a16:creationId xmlns:a16="http://schemas.microsoft.com/office/drawing/2014/main" id="{00000000-0008-0000-0C00-000043000000}"/>
            </a:ext>
          </a:extLst>
        </xdr:cNvPr>
        <xdr:cNvCxnSpPr>
          <a:stCxn id="65" idx="3"/>
          <a:endCxn id="2" idx="1"/>
        </xdr:cNvCxnSpPr>
      </xdr:nvCxnSpPr>
      <xdr:spPr>
        <a:xfrm>
          <a:off x="3419475" y="8405813"/>
          <a:ext cx="933450" cy="1181100"/>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1104900</xdr:colOff>
      <xdr:row>47</xdr:row>
      <xdr:rowOff>28575</xdr:rowOff>
    </xdr:from>
    <xdr:to>
      <xdr:col>6</xdr:col>
      <xdr:colOff>2819400</xdr:colOff>
      <xdr:row>53</xdr:row>
      <xdr:rowOff>38100</xdr:rowOff>
    </xdr:to>
    <xdr:sp macro="" textlink="">
      <xdr:nvSpPr>
        <xdr:cNvPr id="70" name="角丸四角形 69">
          <a:extLst>
            <a:ext uri="{FF2B5EF4-FFF2-40B4-BE49-F238E27FC236}">
              <a16:creationId xmlns:a16="http://schemas.microsoft.com/office/drawing/2014/main" id="{00000000-0008-0000-0C00-000046000000}"/>
            </a:ext>
          </a:extLst>
        </xdr:cNvPr>
        <xdr:cNvSpPr/>
      </xdr:nvSpPr>
      <xdr:spPr>
        <a:xfrm>
          <a:off x="11334750" y="11782425"/>
          <a:ext cx="1714500" cy="1038225"/>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2000">
              <a:latin typeface="Meiryo UI" panose="020B0604030504040204" pitchFamily="50" charset="-128"/>
              <a:ea typeface="Meiryo UI" panose="020B0604030504040204" pitchFamily="50" charset="-128"/>
            </a:rPr>
            <a:t>Dimo</a:t>
          </a:r>
          <a:endParaRPr kumimoji="1" lang="en-US" altLang="ja-JP" sz="2000" baseline="0">
            <a:latin typeface="Meiryo UI" panose="020B0604030504040204" pitchFamily="50" charset="-128"/>
            <a:ea typeface="Meiryo UI" panose="020B0604030504040204" pitchFamily="50" charset="-128"/>
          </a:endParaRPr>
        </a:p>
        <a:p>
          <a:pPr algn="ctr"/>
          <a:r>
            <a:rPr kumimoji="1" lang="en-US" altLang="ja-JP" sz="2000" baseline="0">
              <a:latin typeface="Meiryo UI" panose="020B0604030504040204" pitchFamily="50" charset="-128"/>
              <a:ea typeface="Meiryo UI" panose="020B0604030504040204" pitchFamily="50" charset="-128"/>
            </a:rPr>
            <a:t>Maint</a:t>
          </a:r>
          <a:endParaRPr kumimoji="1" lang="ja-JP" altLang="en-US" sz="2000">
            <a:latin typeface="Meiryo UI" panose="020B0604030504040204" pitchFamily="50" charset="-128"/>
            <a:ea typeface="Meiryo UI" panose="020B0604030504040204" pitchFamily="50" charset="-128"/>
          </a:endParaRPr>
        </a:p>
      </xdr:txBody>
    </xdr:sp>
    <xdr:clientData/>
  </xdr:twoCellAnchor>
  <xdr:twoCellAnchor>
    <xdr:from>
      <xdr:col>6</xdr:col>
      <xdr:colOff>476250</xdr:colOff>
      <xdr:row>34</xdr:row>
      <xdr:rowOff>71438</xdr:rowOff>
    </xdr:from>
    <xdr:to>
      <xdr:col>6</xdr:col>
      <xdr:colOff>1104900</xdr:colOff>
      <xdr:row>50</xdr:row>
      <xdr:rowOff>33338</xdr:rowOff>
    </xdr:to>
    <xdr:cxnSp macro="">
      <xdr:nvCxnSpPr>
        <xdr:cNvPr id="71" name="カギ線コネクタ 70">
          <a:extLst>
            <a:ext uri="{FF2B5EF4-FFF2-40B4-BE49-F238E27FC236}">
              <a16:creationId xmlns:a16="http://schemas.microsoft.com/office/drawing/2014/main" id="{00000000-0008-0000-0C00-000047000000}"/>
            </a:ext>
          </a:extLst>
        </xdr:cNvPr>
        <xdr:cNvCxnSpPr>
          <a:stCxn id="33" idx="3"/>
          <a:endCxn id="70" idx="1"/>
        </xdr:cNvCxnSpPr>
      </xdr:nvCxnSpPr>
      <xdr:spPr>
        <a:xfrm>
          <a:off x="10706100" y="9596438"/>
          <a:ext cx="628650" cy="2705100"/>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2981325</xdr:colOff>
      <xdr:row>47</xdr:row>
      <xdr:rowOff>47626</xdr:rowOff>
    </xdr:from>
    <xdr:ext cx="2766976" cy="990948"/>
    <xdr:sp macro="" textlink="">
      <xdr:nvSpPr>
        <xdr:cNvPr id="74" name="テキスト ボックス 73">
          <a:extLst>
            <a:ext uri="{FF2B5EF4-FFF2-40B4-BE49-F238E27FC236}">
              <a16:creationId xmlns:a16="http://schemas.microsoft.com/office/drawing/2014/main" id="{00000000-0008-0000-0C00-00004A000000}"/>
            </a:ext>
          </a:extLst>
        </xdr:cNvPr>
        <xdr:cNvSpPr txBox="1"/>
      </xdr:nvSpPr>
      <xdr:spPr>
        <a:xfrm>
          <a:off x="13211175" y="11801476"/>
          <a:ext cx="2766976" cy="990948"/>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CMMS</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Maintenance Work</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Condition-based Maintenance</a:t>
          </a:r>
        </a:p>
      </xdr:txBody>
    </xdr:sp>
    <xdr:clientData/>
  </xdr:oneCellAnchor>
  <xdr:twoCellAnchor>
    <xdr:from>
      <xdr:col>4</xdr:col>
      <xdr:colOff>828675</xdr:colOff>
      <xdr:row>62</xdr:row>
      <xdr:rowOff>28575</xdr:rowOff>
    </xdr:from>
    <xdr:to>
      <xdr:col>4</xdr:col>
      <xdr:colOff>2543175</xdr:colOff>
      <xdr:row>68</xdr:row>
      <xdr:rowOff>38100</xdr:rowOff>
    </xdr:to>
    <xdr:sp macro="" textlink="">
      <xdr:nvSpPr>
        <xdr:cNvPr id="75" name="角丸四角形 74">
          <a:extLst>
            <a:ext uri="{FF2B5EF4-FFF2-40B4-BE49-F238E27FC236}">
              <a16:creationId xmlns:a16="http://schemas.microsoft.com/office/drawing/2014/main" id="{00000000-0008-0000-0C00-00004B000000}"/>
            </a:ext>
          </a:extLst>
        </xdr:cNvPr>
        <xdr:cNvSpPr/>
      </xdr:nvSpPr>
      <xdr:spPr>
        <a:xfrm>
          <a:off x="4362450" y="14354175"/>
          <a:ext cx="1714500" cy="1038225"/>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ja-JP" altLang="en-US" sz="2000">
              <a:latin typeface="Meiryo UI" panose="020B0604030504040204" pitchFamily="50" charset="-128"/>
              <a:ea typeface="Meiryo UI" panose="020B0604030504040204" pitchFamily="50" charset="-128"/>
            </a:rPr>
            <a:t>他社</a:t>
          </a:r>
          <a:endParaRPr kumimoji="1" lang="en-US" altLang="ja-JP" sz="2000">
            <a:latin typeface="Meiryo UI" panose="020B0604030504040204" pitchFamily="50" charset="-128"/>
            <a:ea typeface="Meiryo UI" panose="020B0604030504040204" pitchFamily="50" charset="-128"/>
          </a:endParaRPr>
        </a:p>
        <a:p>
          <a:pPr algn="ctr"/>
          <a:r>
            <a:rPr kumimoji="1" lang="en-US" altLang="ja-JP" sz="2000">
              <a:latin typeface="Meiryo UI" panose="020B0604030504040204" pitchFamily="50" charset="-128"/>
              <a:ea typeface="Meiryo UI" panose="020B0604030504040204" pitchFamily="50" charset="-128"/>
            </a:rPr>
            <a:t>SCADA</a:t>
          </a:r>
          <a:r>
            <a:rPr kumimoji="1" lang="ja-JP" altLang="en-US" sz="2000">
              <a:latin typeface="Meiryo UI" panose="020B0604030504040204" pitchFamily="50" charset="-128"/>
              <a:ea typeface="Meiryo UI" panose="020B0604030504040204" pitchFamily="50" charset="-128"/>
            </a:rPr>
            <a:t>等</a:t>
          </a:r>
        </a:p>
      </xdr:txBody>
    </xdr:sp>
    <xdr:clientData/>
  </xdr:twoCellAnchor>
  <xdr:twoCellAnchor>
    <xdr:from>
      <xdr:col>4</xdr:col>
      <xdr:colOff>2543175</xdr:colOff>
      <xdr:row>34</xdr:row>
      <xdr:rowOff>61913</xdr:rowOff>
    </xdr:from>
    <xdr:to>
      <xdr:col>5</xdr:col>
      <xdr:colOff>333375</xdr:colOff>
      <xdr:row>65</xdr:row>
      <xdr:rowOff>33338</xdr:rowOff>
    </xdr:to>
    <xdr:cxnSp macro="">
      <xdr:nvCxnSpPr>
        <xdr:cNvPr id="76" name="カギ線コネクタ 75">
          <a:extLst>
            <a:ext uri="{FF2B5EF4-FFF2-40B4-BE49-F238E27FC236}">
              <a16:creationId xmlns:a16="http://schemas.microsoft.com/office/drawing/2014/main" id="{00000000-0008-0000-0C00-00004C000000}"/>
            </a:ext>
          </a:extLst>
        </xdr:cNvPr>
        <xdr:cNvCxnSpPr>
          <a:stCxn id="75" idx="3"/>
          <a:endCxn id="23" idx="1"/>
        </xdr:cNvCxnSpPr>
      </xdr:nvCxnSpPr>
      <xdr:spPr>
        <a:xfrm flipV="1">
          <a:off x="6076950" y="9586913"/>
          <a:ext cx="771525" cy="5286375"/>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2247899</xdr:colOff>
      <xdr:row>20</xdr:row>
      <xdr:rowOff>152400</xdr:rowOff>
    </xdr:from>
    <xdr:to>
      <xdr:col>6</xdr:col>
      <xdr:colOff>1838324</xdr:colOff>
      <xdr:row>29</xdr:row>
      <xdr:rowOff>114300</xdr:rowOff>
    </xdr:to>
    <xdr:sp macro="" textlink="">
      <xdr:nvSpPr>
        <xdr:cNvPr id="81" name="四角形吹き出し 80">
          <a:extLst>
            <a:ext uri="{FF2B5EF4-FFF2-40B4-BE49-F238E27FC236}">
              <a16:creationId xmlns:a16="http://schemas.microsoft.com/office/drawing/2014/main" id="{00000000-0008-0000-0C00-000051000000}"/>
            </a:ext>
          </a:extLst>
        </xdr:cNvPr>
        <xdr:cNvSpPr/>
      </xdr:nvSpPr>
      <xdr:spPr>
        <a:xfrm>
          <a:off x="8762999" y="7277100"/>
          <a:ext cx="3305175" cy="1504950"/>
        </a:xfrm>
        <a:prstGeom prst="wedgeRectCallout">
          <a:avLst>
            <a:gd name="adj1" fmla="val 20614"/>
            <a:gd name="adj2" fmla="val 104907"/>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latin typeface="Meiryo UI" panose="020B0604030504040204" pitchFamily="50" charset="-128"/>
              <a:ea typeface="Meiryo UI" panose="020B0604030504040204" pitchFamily="50" charset="-128"/>
            </a:rPr>
            <a:t>【</a:t>
          </a:r>
          <a:r>
            <a:rPr kumimoji="1" lang="ja-JP" altLang="en-US" sz="1100">
              <a:solidFill>
                <a:srgbClr val="FF0000"/>
              </a:solidFill>
              <a:latin typeface="Meiryo UI" panose="020B0604030504040204" pitchFamily="50" charset="-128"/>
              <a:ea typeface="Meiryo UI" panose="020B0604030504040204" pitchFamily="50" charset="-128"/>
            </a:rPr>
            <a:t>課題</a:t>
          </a:r>
          <a:r>
            <a:rPr kumimoji="1" lang="en-US" altLang="ja-JP" sz="1100">
              <a:solidFill>
                <a:srgbClr val="FF0000"/>
              </a:solidFill>
              <a:latin typeface="Meiryo UI" panose="020B0604030504040204" pitchFamily="50" charset="-128"/>
              <a:ea typeface="Meiryo UI" panose="020B0604030504040204" pitchFamily="50" charset="-128"/>
            </a:rPr>
            <a:t>】</a:t>
          </a:r>
        </a:p>
        <a:p>
          <a:pPr algn="l"/>
          <a:r>
            <a:rPr kumimoji="1" lang="en-US" altLang="ja-JP" sz="1100">
              <a:solidFill>
                <a:srgbClr val="FF0000"/>
              </a:solidFill>
              <a:latin typeface="Meiryo UI" panose="020B0604030504040204" pitchFamily="50" charset="-128"/>
              <a:ea typeface="Meiryo UI" panose="020B0604030504040204" pitchFamily="50" charset="-128"/>
            </a:rPr>
            <a:t>PcVue</a:t>
          </a:r>
          <a:r>
            <a:rPr kumimoji="1" lang="ja-JP" altLang="en-US" sz="1100">
              <a:solidFill>
                <a:srgbClr val="FF0000"/>
              </a:solidFill>
              <a:latin typeface="Meiryo UI" panose="020B0604030504040204" pitchFamily="50" charset="-128"/>
              <a:ea typeface="Meiryo UI" panose="020B0604030504040204" pitchFamily="50" charset="-128"/>
            </a:rPr>
            <a:t>がデータ収集するのではなく、</a:t>
          </a:r>
          <a:r>
            <a:rPr kumimoji="1" lang="en-US" altLang="ja-JP" sz="1100">
              <a:solidFill>
                <a:srgbClr val="FF0000"/>
              </a:solidFill>
              <a:latin typeface="Meiryo UI" panose="020B0604030504040204" pitchFamily="50" charset="-128"/>
              <a:ea typeface="Meiryo UI" panose="020B0604030504040204" pitchFamily="50" charset="-128"/>
            </a:rPr>
            <a:t>PcVue</a:t>
          </a:r>
          <a:r>
            <a:rPr kumimoji="1" lang="ja-JP" altLang="en-US" sz="1100">
              <a:solidFill>
                <a:srgbClr val="FF0000"/>
              </a:solidFill>
              <a:latin typeface="Meiryo UI" panose="020B0604030504040204" pitchFamily="50" charset="-128"/>
              <a:ea typeface="Meiryo UI" panose="020B0604030504040204" pitchFamily="50" charset="-128"/>
            </a:rPr>
            <a:t>を使ったアプリケーションが</a:t>
          </a:r>
          <a:r>
            <a:rPr kumimoji="1" lang="en-US" altLang="ja-JP" sz="1100">
              <a:solidFill>
                <a:srgbClr val="FF0000"/>
              </a:solidFill>
              <a:latin typeface="Meiryo UI" panose="020B0604030504040204" pitchFamily="50" charset="-128"/>
              <a:ea typeface="Meiryo UI" panose="020B0604030504040204" pitchFamily="50" charset="-128"/>
            </a:rPr>
            <a:t>Canary Hstorian</a:t>
          </a:r>
          <a:r>
            <a:rPr kumimoji="1" lang="ja-JP" altLang="en-US" sz="1100">
              <a:solidFill>
                <a:srgbClr val="FF0000"/>
              </a:solidFill>
              <a:latin typeface="Meiryo UI" panose="020B0604030504040204" pitchFamily="50" charset="-128"/>
              <a:ea typeface="Meiryo UI" panose="020B0604030504040204" pitchFamily="50" charset="-128"/>
            </a:rPr>
            <a:t>の過去データを参照する。この時に</a:t>
          </a:r>
          <a:r>
            <a:rPr kumimoji="1" lang="en-US" altLang="ja-JP" sz="1100">
              <a:solidFill>
                <a:srgbClr val="FF0000"/>
              </a:solidFill>
              <a:latin typeface="Meiryo UI" panose="020B0604030504040204" pitchFamily="50" charset="-128"/>
              <a:ea typeface="Meiryo UI" panose="020B0604030504040204" pitchFamily="50" charset="-128"/>
            </a:rPr>
            <a:t>ODBC</a:t>
          </a:r>
          <a:r>
            <a:rPr kumimoji="1" lang="ja-JP" altLang="en-US" sz="1100">
              <a:solidFill>
                <a:srgbClr val="FF0000"/>
              </a:solidFill>
              <a:latin typeface="Meiryo UI" panose="020B0604030504040204" pitchFamily="50" charset="-128"/>
              <a:ea typeface="Meiryo UI" panose="020B0604030504040204" pitchFamily="50" charset="-128"/>
            </a:rPr>
            <a:t>で行く方が</a:t>
          </a:r>
          <a:r>
            <a:rPr kumimoji="1" lang="en-US" altLang="ja-JP" sz="1100">
              <a:solidFill>
                <a:srgbClr val="FF0000"/>
              </a:solidFill>
              <a:latin typeface="Meiryo UI" panose="020B0604030504040204" pitchFamily="50" charset="-128"/>
              <a:ea typeface="Meiryo UI" panose="020B0604030504040204" pitchFamily="50" charset="-128"/>
            </a:rPr>
            <a:t>WebAPI</a:t>
          </a:r>
          <a:r>
            <a:rPr kumimoji="1" lang="ja-JP" altLang="en-US" sz="1100">
              <a:solidFill>
                <a:srgbClr val="FF0000"/>
              </a:solidFill>
              <a:latin typeface="Meiryo UI" panose="020B0604030504040204" pitchFamily="50" charset="-128"/>
              <a:ea typeface="Meiryo UI" panose="020B0604030504040204" pitchFamily="50" charset="-128"/>
            </a:rPr>
            <a:t>よりは改造量が少なく済む可能性があるのではないか。</a:t>
          </a:r>
        </a:p>
      </xdr:txBody>
    </xdr:sp>
    <xdr:clientData/>
  </xdr:twoCellAnchor>
  <xdr:twoCellAnchor>
    <xdr:from>
      <xdr:col>2</xdr:col>
      <xdr:colOff>1428750</xdr:colOff>
      <xdr:row>56</xdr:row>
      <xdr:rowOff>123825</xdr:rowOff>
    </xdr:from>
    <xdr:to>
      <xdr:col>3</xdr:col>
      <xdr:colOff>209550</xdr:colOff>
      <xdr:row>60</xdr:row>
      <xdr:rowOff>133350</xdr:rowOff>
    </xdr:to>
    <xdr:sp macro="" textlink="">
      <xdr:nvSpPr>
        <xdr:cNvPr id="34" name="正方形/長方形 33">
          <a:extLst>
            <a:ext uri="{FF2B5EF4-FFF2-40B4-BE49-F238E27FC236}">
              <a16:creationId xmlns:a16="http://schemas.microsoft.com/office/drawing/2014/main" id="{00000000-0008-0000-0C00-000022000000}"/>
            </a:ext>
          </a:extLst>
        </xdr:cNvPr>
        <xdr:cNvSpPr/>
      </xdr:nvSpPr>
      <xdr:spPr>
        <a:xfrm>
          <a:off x="1905000" y="13420725"/>
          <a:ext cx="1543050" cy="695325"/>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200">
              <a:latin typeface="Meiryo UI" panose="020B0604030504040204" pitchFamily="50" charset="-128"/>
              <a:ea typeface="Meiryo UI" panose="020B0604030504040204" pitchFamily="50" charset="-128"/>
            </a:rPr>
            <a:t>G5</a:t>
          </a:r>
          <a:r>
            <a:rPr kumimoji="1" lang="ja-JP" altLang="en-US" sz="1200">
              <a:latin typeface="Meiryo UI" panose="020B0604030504040204" pitchFamily="50" charset="-128"/>
              <a:ea typeface="Meiryo UI" panose="020B0604030504040204" pitchFamily="50" charset="-128"/>
            </a:rPr>
            <a:t>など</a:t>
          </a:r>
        </a:p>
      </xdr:txBody>
    </xdr:sp>
    <xdr:clientData/>
  </xdr:twoCellAnchor>
  <xdr:twoCellAnchor>
    <xdr:from>
      <xdr:col>3</xdr:col>
      <xdr:colOff>209550</xdr:colOff>
      <xdr:row>34</xdr:row>
      <xdr:rowOff>61913</xdr:rowOff>
    </xdr:from>
    <xdr:to>
      <xdr:col>4</xdr:col>
      <xdr:colOff>819150</xdr:colOff>
      <xdr:row>58</xdr:row>
      <xdr:rowOff>128588</xdr:rowOff>
    </xdr:to>
    <xdr:cxnSp macro="">
      <xdr:nvCxnSpPr>
        <xdr:cNvPr id="37" name="カギ線コネクタ 36">
          <a:extLst>
            <a:ext uri="{FF2B5EF4-FFF2-40B4-BE49-F238E27FC236}">
              <a16:creationId xmlns:a16="http://schemas.microsoft.com/office/drawing/2014/main" id="{00000000-0008-0000-0C00-000025000000}"/>
            </a:ext>
          </a:extLst>
        </xdr:cNvPr>
        <xdr:cNvCxnSpPr>
          <a:stCxn id="34" idx="3"/>
          <a:endCxn id="2" idx="1"/>
        </xdr:cNvCxnSpPr>
      </xdr:nvCxnSpPr>
      <xdr:spPr>
        <a:xfrm flipV="1">
          <a:off x="3448050" y="9586913"/>
          <a:ext cx="904875" cy="4181475"/>
        </a:xfrm>
        <a:prstGeom prst="bentConnector3">
          <a:avLst>
            <a:gd name="adj1" fmla="val 50000"/>
          </a:avLst>
        </a:prstGeom>
        <a:ln w="15875">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1104900</xdr:colOff>
      <xdr:row>55</xdr:row>
      <xdr:rowOff>76200</xdr:rowOff>
    </xdr:from>
    <xdr:to>
      <xdr:col>6</xdr:col>
      <xdr:colOff>2819400</xdr:colOff>
      <xdr:row>61</xdr:row>
      <xdr:rowOff>85725</xdr:rowOff>
    </xdr:to>
    <xdr:sp macro="" textlink="">
      <xdr:nvSpPr>
        <xdr:cNvPr id="39" name="角丸四角形 38">
          <a:extLst>
            <a:ext uri="{FF2B5EF4-FFF2-40B4-BE49-F238E27FC236}">
              <a16:creationId xmlns:a16="http://schemas.microsoft.com/office/drawing/2014/main" id="{00000000-0008-0000-0C00-000027000000}"/>
            </a:ext>
          </a:extLst>
        </xdr:cNvPr>
        <xdr:cNvSpPr/>
      </xdr:nvSpPr>
      <xdr:spPr>
        <a:xfrm>
          <a:off x="11334750" y="13201650"/>
          <a:ext cx="1714500" cy="1038225"/>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SAP</a:t>
          </a:r>
          <a:r>
            <a:rPr kumimoji="1" lang="ja-JP" altLang="en-US" sz="1800">
              <a:latin typeface="Meiryo UI" panose="020B0604030504040204" pitchFamily="50" charset="-128"/>
              <a:ea typeface="Meiryo UI" panose="020B0604030504040204" pitchFamily="50" charset="-128"/>
            </a:rPr>
            <a:t>のような</a:t>
          </a:r>
          <a:r>
            <a:rPr kumimoji="1" lang="en-US" altLang="ja-JP" sz="1800">
              <a:latin typeface="Meiryo UI" panose="020B0604030504040204" pitchFamily="50" charset="-128"/>
              <a:ea typeface="Meiryo UI" panose="020B0604030504040204" pitchFamily="50" charset="-128"/>
            </a:rPr>
            <a:t>ERP</a:t>
          </a:r>
          <a:r>
            <a:rPr kumimoji="1" lang="ja-JP" altLang="en-US" sz="1800">
              <a:latin typeface="Meiryo UI" panose="020B0604030504040204" pitchFamily="50" charset="-128"/>
              <a:ea typeface="Meiryo UI" panose="020B0604030504040204" pitchFamily="50" charset="-128"/>
            </a:rPr>
            <a:t>など</a:t>
          </a:r>
        </a:p>
      </xdr:txBody>
    </xdr:sp>
    <xdr:clientData/>
  </xdr:twoCellAnchor>
  <xdr:twoCellAnchor>
    <xdr:from>
      <xdr:col>6</xdr:col>
      <xdr:colOff>476250</xdr:colOff>
      <xdr:row>34</xdr:row>
      <xdr:rowOff>71438</xdr:rowOff>
    </xdr:from>
    <xdr:to>
      <xdr:col>6</xdr:col>
      <xdr:colOff>1104900</xdr:colOff>
      <xdr:row>58</xdr:row>
      <xdr:rowOff>80963</xdr:rowOff>
    </xdr:to>
    <xdr:cxnSp macro="">
      <xdr:nvCxnSpPr>
        <xdr:cNvPr id="40" name="カギ線コネクタ 39">
          <a:extLst>
            <a:ext uri="{FF2B5EF4-FFF2-40B4-BE49-F238E27FC236}">
              <a16:creationId xmlns:a16="http://schemas.microsoft.com/office/drawing/2014/main" id="{00000000-0008-0000-0C00-000028000000}"/>
            </a:ext>
          </a:extLst>
        </xdr:cNvPr>
        <xdr:cNvCxnSpPr>
          <a:stCxn id="33" idx="3"/>
          <a:endCxn id="39" idx="1"/>
        </xdr:cNvCxnSpPr>
      </xdr:nvCxnSpPr>
      <xdr:spPr>
        <a:xfrm>
          <a:off x="10706100" y="9596438"/>
          <a:ext cx="628650" cy="4124325"/>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1445116</xdr:colOff>
      <xdr:row>85</xdr:row>
      <xdr:rowOff>9525</xdr:rowOff>
    </xdr:from>
    <xdr:to>
      <xdr:col>3</xdr:col>
      <xdr:colOff>225916</xdr:colOff>
      <xdr:row>89</xdr:row>
      <xdr:rowOff>10885</xdr:rowOff>
    </xdr:to>
    <xdr:sp macro="" textlink="">
      <xdr:nvSpPr>
        <xdr:cNvPr id="94" name="正方形/長方形 93">
          <a:extLst>
            <a:ext uri="{FF2B5EF4-FFF2-40B4-BE49-F238E27FC236}">
              <a16:creationId xmlns:a16="http://schemas.microsoft.com/office/drawing/2014/main" id="{00000000-0008-0000-0C00-00005E000000}"/>
            </a:ext>
          </a:extLst>
        </xdr:cNvPr>
        <xdr:cNvSpPr/>
      </xdr:nvSpPr>
      <xdr:spPr>
        <a:xfrm>
          <a:off x="1924087" y="17720582"/>
          <a:ext cx="1534886" cy="654503"/>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BACnet</a:t>
          </a:r>
          <a:r>
            <a:rPr kumimoji="1" lang="ja-JP" altLang="en-US" sz="1400">
              <a:latin typeface="Meiryo UI" panose="020B0604030504040204" pitchFamily="50" charset="-128"/>
              <a:ea typeface="Meiryo UI" panose="020B0604030504040204" pitchFamily="50" charset="-128"/>
            </a:rPr>
            <a:t>デバイス</a:t>
          </a:r>
        </a:p>
      </xdr:txBody>
    </xdr:sp>
    <xdr:clientData/>
  </xdr:twoCellAnchor>
  <xdr:twoCellAnchor>
    <xdr:from>
      <xdr:col>2</xdr:col>
      <xdr:colOff>1445116</xdr:colOff>
      <xdr:row>90</xdr:row>
      <xdr:rowOff>77560</xdr:rowOff>
    </xdr:from>
    <xdr:to>
      <xdr:col>3</xdr:col>
      <xdr:colOff>225916</xdr:colOff>
      <xdr:row>94</xdr:row>
      <xdr:rowOff>87085</xdr:rowOff>
    </xdr:to>
    <xdr:sp macro="" textlink="">
      <xdr:nvSpPr>
        <xdr:cNvPr id="95" name="正方形/長方形 94">
          <a:extLst>
            <a:ext uri="{FF2B5EF4-FFF2-40B4-BE49-F238E27FC236}">
              <a16:creationId xmlns:a16="http://schemas.microsoft.com/office/drawing/2014/main" id="{00000000-0008-0000-0C00-00005F000000}"/>
            </a:ext>
          </a:extLst>
        </xdr:cNvPr>
        <xdr:cNvSpPr/>
      </xdr:nvSpPr>
      <xdr:spPr>
        <a:xfrm>
          <a:off x="1924087" y="18605046"/>
          <a:ext cx="1534886" cy="66266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BACnet</a:t>
          </a:r>
          <a:r>
            <a:rPr kumimoji="1" lang="ja-JP" altLang="en-US" sz="1400">
              <a:latin typeface="Meiryo UI" panose="020B0604030504040204" pitchFamily="50" charset="-128"/>
              <a:ea typeface="Meiryo UI" panose="020B0604030504040204" pitchFamily="50" charset="-128"/>
            </a:rPr>
            <a:t>デバイス</a:t>
          </a:r>
        </a:p>
      </xdr:txBody>
    </xdr:sp>
    <xdr:clientData/>
  </xdr:twoCellAnchor>
  <xdr:twoCellAnchor>
    <xdr:from>
      <xdr:col>2</xdr:col>
      <xdr:colOff>1445116</xdr:colOff>
      <xdr:row>96</xdr:row>
      <xdr:rowOff>20410</xdr:rowOff>
    </xdr:from>
    <xdr:to>
      <xdr:col>3</xdr:col>
      <xdr:colOff>225916</xdr:colOff>
      <xdr:row>100</xdr:row>
      <xdr:rowOff>29935</xdr:rowOff>
    </xdr:to>
    <xdr:sp macro="" textlink="">
      <xdr:nvSpPr>
        <xdr:cNvPr id="96" name="正方形/長方形 95">
          <a:extLst>
            <a:ext uri="{FF2B5EF4-FFF2-40B4-BE49-F238E27FC236}">
              <a16:creationId xmlns:a16="http://schemas.microsoft.com/office/drawing/2014/main" id="{00000000-0008-0000-0C00-000060000000}"/>
            </a:ext>
          </a:extLst>
        </xdr:cNvPr>
        <xdr:cNvSpPr/>
      </xdr:nvSpPr>
      <xdr:spPr>
        <a:xfrm>
          <a:off x="1924087" y="19527610"/>
          <a:ext cx="1534886" cy="66266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BACnet</a:t>
          </a:r>
          <a:r>
            <a:rPr kumimoji="1" lang="ja-JP" altLang="en-US" sz="1400">
              <a:latin typeface="Meiryo UI" panose="020B0604030504040204" pitchFamily="50" charset="-128"/>
              <a:ea typeface="Meiryo UI" panose="020B0604030504040204" pitchFamily="50" charset="-128"/>
            </a:rPr>
            <a:t>デバイス</a:t>
          </a:r>
        </a:p>
      </xdr:txBody>
    </xdr:sp>
    <xdr:clientData/>
  </xdr:twoCellAnchor>
  <xdr:twoCellAnchor>
    <xdr:from>
      <xdr:col>2</xdr:col>
      <xdr:colOff>1445116</xdr:colOff>
      <xdr:row>104</xdr:row>
      <xdr:rowOff>115660</xdr:rowOff>
    </xdr:from>
    <xdr:to>
      <xdr:col>3</xdr:col>
      <xdr:colOff>225916</xdr:colOff>
      <xdr:row>108</xdr:row>
      <xdr:rowOff>125185</xdr:rowOff>
    </xdr:to>
    <xdr:sp macro="" textlink="">
      <xdr:nvSpPr>
        <xdr:cNvPr id="97" name="正方形/長方形 96">
          <a:extLst>
            <a:ext uri="{FF2B5EF4-FFF2-40B4-BE49-F238E27FC236}">
              <a16:creationId xmlns:a16="http://schemas.microsoft.com/office/drawing/2014/main" id="{00000000-0008-0000-0C00-000061000000}"/>
            </a:ext>
          </a:extLst>
        </xdr:cNvPr>
        <xdr:cNvSpPr/>
      </xdr:nvSpPr>
      <xdr:spPr>
        <a:xfrm>
          <a:off x="1924087" y="20929146"/>
          <a:ext cx="1534886" cy="662668"/>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marL="0" indent="0" algn="ctr"/>
          <a:r>
            <a:rPr kumimoji="1" lang="en-US" altLang="ja-JP" sz="1100">
              <a:solidFill>
                <a:schemeClr val="dk1"/>
              </a:solidFill>
              <a:latin typeface="Meiryo UI" panose="020B0604030504040204" pitchFamily="50" charset="-128"/>
              <a:ea typeface="Meiryo UI" panose="020B0604030504040204" pitchFamily="50" charset="-128"/>
              <a:cs typeface="+mn-cs"/>
            </a:rPr>
            <a:t>(PcVue)</a:t>
          </a:r>
        </a:p>
        <a:p>
          <a:pPr marL="0" indent="0" algn="ctr"/>
          <a:r>
            <a:rPr kumimoji="1" lang="en-US" altLang="ja-JP" sz="1100">
              <a:solidFill>
                <a:schemeClr val="dk1"/>
              </a:solidFill>
              <a:latin typeface="Meiryo UI" panose="020B0604030504040204" pitchFamily="50" charset="-128"/>
              <a:ea typeface="Meiryo UI" panose="020B0604030504040204" pitchFamily="50" charset="-128"/>
              <a:cs typeface="+mn-cs"/>
            </a:rPr>
            <a:t>Savic-net for IBMS</a:t>
          </a:r>
          <a:endParaRPr kumimoji="1" lang="ja-JP" altLang="en-US" sz="1100">
            <a:solidFill>
              <a:schemeClr val="dk1"/>
            </a:solidFill>
            <a:latin typeface="Meiryo UI" panose="020B0604030504040204" pitchFamily="50" charset="-128"/>
            <a:ea typeface="Meiryo UI" panose="020B0604030504040204" pitchFamily="50" charset="-128"/>
            <a:cs typeface="+mn-cs"/>
          </a:endParaRPr>
        </a:p>
      </xdr:txBody>
    </xdr:sp>
    <xdr:clientData/>
  </xdr:twoCellAnchor>
  <xdr:twoCellAnchor>
    <xdr:from>
      <xdr:col>3</xdr:col>
      <xdr:colOff>225916</xdr:colOff>
      <xdr:row>87</xdr:row>
      <xdr:rowOff>10205</xdr:rowOff>
    </xdr:from>
    <xdr:to>
      <xdr:col>5</xdr:col>
      <xdr:colOff>359266</xdr:colOff>
      <xdr:row>88</xdr:row>
      <xdr:rowOff>72799</xdr:rowOff>
    </xdr:to>
    <xdr:cxnSp macro="">
      <xdr:nvCxnSpPr>
        <xdr:cNvPr id="98" name="カギ線コネクタ 97">
          <a:extLst>
            <a:ext uri="{FF2B5EF4-FFF2-40B4-BE49-F238E27FC236}">
              <a16:creationId xmlns:a16="http://schemas.microsoft.com/office/drawing/2014/main" id="{00000000-0008-0000-0C00-000062000000}"/>
            </a:ext>
          </a:extLst>
        </xdr:cNvPr>
        <xdr:cNvCxnSpPr>
          <a:stCxn id="94" idx="3"/>
          <a:endCxn id="102" idx="1"/>
        </xdr:cNvCxnSpPr>
      </xdr:nvCxnSpPr>
      <xdr:spPr>
        <a:xfrm>
          <a:off x="3458973" y="18047834"/>
          <a:ext cx="3409950" cy="225879"/>
        </a:xfrm>
        <a:prstGeom prst="bentConnector3">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225916</xdr:colOff>
      <xdr:row>88</xdr:row>
      <xdr:rowOff>72799</xdr:rowOff>
    </xdr:from>
    <xdr:to>
      <xdr:col>5</xdr:col>
      <xdr:colOff>359266</xdr:colOff>
      <xdr:row>92</xdr:row>
      <xdr:rowOff>82323</xdr:rowOff>
    </xdr:to>
    <xdr:cxnSp macro="">
      <xdr:nvCxnSpPr>
        <xdr:cNvPr id="99" name="カギ線コネクタ 98">
          <a:extLst>
            <a:ext uri="{FF2B5EF4-FFF2-40B4-BE49-F238E27FC236}">
              <a16:creationId xmlns:a16="http://schemas.microsoft.com/office/drawing/2014/main" id="{00000000-0008-0000-0C00-000063000000}"/>
            </a:ext>
          </a:extLst>
        </xdr:cNvPr>
        <xdr:cNvCxnSpPr>
          <a:stCxn id="95" idx="3"/>
          <a:endCxn id="102" idx="1"/>
        </xdr:cNvCxnSpPr>
      </xdr:nvCxnSpPr>
      <xdr:spPr>
        <a:xfrm flipV="1">
          <a:off x="3458973" y="18273713"/>
          <a:ext cx="3409950" cy="662667"/>
        </a:xfrm>
        <a:prstGeom prst="bentConnector3">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225916</xdr:colOff>
      <xdr:row>88</xdr:row>
      <xdr:rowOff>72799</xdr:rowOff>
    </xdr:from>
    <xdr:to>
      <xdr:col>5</xdr:col>
      <xdr:colOff>359266</xdr:colOff>
      <xdr:row>98</xdr:row>
      <xdr:rowOff>25173</xdr:rowOff>
    </xdr:to>
    <xdr:cxnSp macro="">
      <xdr:nvCxnSpPr>
        <xdr:cNvPr id="100" name="カギ線コネクタ 99">
          <a:extLst>
            <a:ext uri="{FF2B5EF4-FFF2-40B4-BE49-F238E27FC236}">
              <a16:creationId xmlns:a16="http://schemas.microsoft.com/office/drawing/2014/main" id="{00000000-0008-0000-0C00-000064000000}"/>
            </a:ext>
          </a:extLst>
        </xdr:cNvPr>
        <xdr:cNvCxnSpPr>
          <a:stCxn id="96" idx="3"/>
          <a:endCxn id="102" idx="1"/>
        </xdr:cNvCxnSpPr>
      </xdr:nvCxnSpPr>
      <xdr:spPr>
        <a:xfrm flipV="1">
          <a:off x="3458973" y="18273713"/>
          <a:ext cx="3409950" cy="1585231"/>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225916</xdr:colOff>
      <xdr:row>88</xdr:row>
      <xdr:rowOff>72799</xdr:rowOff>
    </xdr:from>
    <xdr:to>
      <xdr:col>5</xdr:col>
      <xdr:colOff>359266</xdr:colOff>
      <xdr:row>106</xdr:row>
      <xdr:rowOff>120423</xdr:rowOff>
    </xdr:to>
    <xdr:cxnSp macro="">
      <xdr:nvCxnSpPr>
        <xdr:cNvPr id="101" name="カギ線コネクタ 100">
          <a:extLst>
            <a:ext uri="{FF2B5EF4-FFF2-40B4-BE49-F238E27FC236}">
              <a16:creationId xmlns:a16="http://schemas.microsoft.com/office/drawing/2014/main" id="{00000000-0008-0000-0C00-000065000000}"/>
            </a:ext>
          </a:extLst>
        </xdr:cNvPr>
        <xdr:cNvCxnSpPr>
          <a:stCxn id="97" idx="3"/>
          <a:endCxn id="102" idx="1"/>
        </xdr:cNvCxnSpPr>
      </xdr:nvCxnSpPr>
      <xdr:spPr>
        <a:xfrm flipV="1">
          <a:off x="3458973" y="18273713"/>
          <a:ext cx="3409950" cy="2986767"/>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359266</xdr:colOff>
      <xdr:row>85</xdr:row>
      <xdr:rowOff>68036</xdr:rowOff>
    </xdr:from>
    <xdr:to>
      <xdr:col>5</xdr:col>
      <xdr:colOff>2073766</xdr:colOff>
      <xdr:row>91</xdr:row>
      <xdr:rowOff>77561</xdr:rowOff>
    </xdr:to>
    <xdr:sp macro="" textlink="">
      <xdr:nvSpPr>
        <xdr:cNvPr id="102" name="角丸四角形 101">
          <a:extLst>
            <a:ext uri="{FF2B5EF4-FFF2-40B4-BE49-F238E27FC236}">
              <a16:creationId xmlns:a16="http://schemas.microsoft.com/office/drawing/2014/main" id="{00000000-0008-0000-0C00-000066000000}"/>
            </a:ext>
          </a:extLst>
        </xdr:cNvPr>
        <xdr:cNvSpPr/>
      </xdr:nvSpPr>
      <xdr:spPr>
        <a:xfrm>
          <a:off x="6868923" y="17779093"/>
          <a:ext cx="1714500" cy="989239"/>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PI Interface</a:t>
          </a:r>
          <a:endParaRPr kumimoji="1" lang="en-US" altLang="ja-JP" sz="1800" baseline="0">
            <a:latin typeface="Meiryo UI" panose="020B0604030504040204" pitchFamily="50" charset="-128"/>
            <a:ea typeface="Meiryo UI" panose="020B0604030504040204" pitchFamily="50" charset="-128"/>
          </a:endParaRPr>
        </a:p>
        <a:p>
          <a:pPr algn="ctr"/>
          <a:r>
            <a:rPr kumimoji="1" lang="en-US" altLang="ja-JP" sz="1800" baseline="0">
              <a:latin typeface="Meiryo UI" panose="020B0604030504040204" pitchFamily="50" charset="-128"/>
              <a:ea typeface="Meiryo UI" panose="020B0604030504040204" pitchFamily="50" charset="-128"/>
            </a:rPr>
            <a:t>Node</a:t>
          </a:r>
          <a:endParaRPr kumimoji="1" lang="ja-JP" altLang="en-US" sz="1800">
            <a:latin typeface="Meiryo UI" panose="020B0604030504040204" pitchFamily="50" charset="-128"/>
            <a:ea typeface="Meiryo UI" panose="020B0604030504040204" pitchFamily="50" charset="-128"/>
          </a:endParaRPr>
        </a:p>
      </xdr:txBody>
    </xdr:sp>
    <xdr:clientData/>
  </xdr:twoCellAnchor>
  <xdr:twoCellAnchor>
    <xdr:from>
      <xdr:col>4</xdr:col>
      <xdr:colOff>2559541</xdr:colOff>
      <xdr:row>88</xdr:row>
      <xdr:rowOff>72799</xdr:rowOff>
    </xdr:from>
    <xdr:to>
      <xdr:col>5</xdr:col>
      <xdr:colOff>359266</xdr:colOff>
      <xdr:row>88</xdr:row>
      <xdr:rowOff>72799</xdr:rowOff>
    </xdr:to>
    <xdr:cxnSp macro="">
      <xdr:nvCxnSpPr>
        <xdr:cNvPr id="103" name="直線コネクタ 102">
          <a:extLst>
            <a:ext uri="{FF2B5EF4-FFF2-40B4-BE49-F238E27FC236}">
              <a16:creationId xmlns:a16="http://schemas.microsoft.com/office/drawing/2014/main" id="{00000000-0008-0000-0C00-000067000000}"/>
            </a:ext>
          </a:extLst>
        </xdr:cNvPr>
        <xdr:cNvCxnSpPr>
          <a:endCxn id="102" idx="1"/>
        </xdr:cNvCxnSpPr>
      </xdr:nvCxnSpPr>
      <xdr:spPr>
        <a:xfrm>
          <a:off x="6086512" y="18273713"/>
          <a:ext cx="782411" cy="0"/>
        </a:xfrm>
        <a:prstGeom prst="line">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2073766</xdr:colOff>
      <xdr:row>88</xdr:row>
      <xdr:rowOff>72799</xdr:rowOff>
    </xdr:from>
    <xdr:to>
      <xdr:col>5</xdr:col>
      <xdr:colOff>2502391</xdr:colOff>
      <xdr:row>88</xdr:row>
      <xdr:rowOff>82324</xdr:rowOff>
    </xdr:to>
    <xdr:cxnSp macro="">
      <xdr:nvCxnSpPr>
        <xdr:cNvPr id="104" name="直線コネクタ 103">
          <a:extLst>
            <a:ext uri="{FF2B5EF4-FFF2-40B4-BE49-F238E27FC236}">
              <a16:creationId xmlns:a16="http://schemas.microsoft.com/office/drawing/2014/main" id="{00000000-0008-0000-0C00-000068000000}"/>
            </a:ext>
          </a:extLst>
        </xdr:cNvPr>
        <xdr:cNvCxnSpPr>
          <a:stCxn id="102" idx="3"/>
          <a:endCxn id="105" idx="1"/>
        </xdr:cNvCxnSpPr>
      </xdr:nvCxnSpPr>
      <xdr:spPr>
        <a:xfrm>
          <a:off x="8583423" y="18273713"/>
          <a:ext cx="428625" cy="9525"/>
        </a:xfrm>
        <a:prstGeom prst="line">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2502391</xdr:colOff>
      <xdr:row>85</xdr:row>
      <xdr:rowOff>77561</xdr:rowOff>
    </xdr:from>
    <xdr:to>
      <xdr:col>6</xdr:col>
      <xdr:colOff>502141</xdr:colOff>
      <xdr:row>91</xdr:row>
      <xdr:rowOff>87086</xdr:rowOff>
    </xdr:to>
    <xdr:sp macro="" textlink="">
      <xdr:nvSpPr>
        <xdr:cNvPr id="105" name="角丸四角形 104">
          <a:extLst>
            <a:ext uri="{FF2B5EF4-FFF2-40B4-BE49-F238E27FC236}">
              <a16:creationId xmlns:a16="http://schemas.microsoft.com/office/drawing/2014/main" id="{00000000-0008-0000-0C00-000069000000}"/>
            </a:ext>
          </a:extLst>
        </xdr:cNvPr>
        <xdr:cNvSpPr/>
      </xdr:nvSpPr>
      <xdr:spPr>
        <a:xfrm>
          <a:off x="9012048" y="17788618"/>
          <a:ext cx="1722664" cy="989239"/>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PI Data</a:t>
          </a:r>
        </a:p>
        <a:p>
          <a:pPr algn="ctr"/>
          <a:r>
            <a:rPr kumimoji="1" lang="en-US" altLang="ja-JP" sz="1800">
              <a:latin typeface="Meiryo UI" panose="020B0604030504040204" pitchFamily="50" charset="-128"/>
              <a:ea typeface="Meiryo UI" panose="020B0604030504040204" pitchFamily="50" charset="-128"/>
            </a:rPr>
            <a:t>Archive</a:t>
          </a:r>
          <a:endParaRPr kumimoji="1" lang="ja-JP" altLang="en-US" sz="1800">
            <a:latin typeface="Meiryo UI" panose="020B0604030504040204" pitchFamily="50" charset="-128"/>
            <a:ea typeface="Meiryo UI" panose="020B0604030504040204" pitchFamily="50" charset="-128"/>
          </a:endParaRPr>
        </a:p>
      </xdr:txBody>
    </xdr:sp>
    <xdr:clientData/>
  </xdr:twoCellAnchor>
  <xdr:twoCellAnchor>
    <xdr:from>
      <xdr:col>6</xdr:col>
      <xdr:colOff>1102216</xdr:colOff>
      <xdr:row>85</xdr:row>
      <xdr:rowOff>77561</xdr:rowOff>
    </xdr:from>
    <xdr:to>
      <xdr:col>6</xdr:col>
      <xdr:colOff>2816716</xdr:colOff>
      <xdr:row>91</xdr:row>
      <xdr:rowOff>87086</xdr:rowOff>
    </xdr:to>
    <xdr:sp macro="" textlink="">
      <xdr:nvSpPr>
        <xdr:cNvPr id="106" name="角丸四角形 105">
          <a:extLst>
            <a:ext uri="{FF2B5EF4-FFF2-40B4-BE49-F238E27FC236}">
              <a16:creationId xmlns:a16="http://schemas.microsoft.com/office/drawing/2014/main" id="{00000000-0008-0000-0C00-00006A000000}"/>
            </a:ext>
          </a:extLst>
        </xdr:cNvPr>
        <xdr:cNvSpPr/>
      </xdr:nvSpPr>
      <xdr:spPr>
        <a:xfrm>
          <a:off x="11334787" y="17788618"/>
          <a:ext cx="1714500" cy="989239"/>
        </a:xfrm>
        <a:prstGeom prst="roundRect">
          <a:avLst/>
        </a:prstGeom>
        <a:gradFill>
          <a:gsLst>
            <a:gs pos="0">
              <a:schemeClr val="accent3">
                <a:tint val="50000"/>
                <a:satMod val="300000"/>
                <a:lumMod val="100000"/>
              </a:schemeClr>
            </a:gs>
            <a:gs pos="35000">
              <a:schemeClr val="accent3">
                <a:tint val="37000"/>
                <a:satMod val="300000"/>
              </a:schemeClr>
            </a:gs>
            <a:gs pos="100000">
              <a:schemeClr val="accent3">
                <a:tint val="15000"/>
                <a:satMod val="350000"/>
              </a:schemeClr>
            </a:gs>
          </a:gsLst>
        </a:gradFill>
        <a:ln>
          <a:prstDash val="dash"/>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kumimoji="1" lang="en-US" altLang="ja-JP" sz="2800">
              <a:latin typeface="Meiryo UI" panose="020B0604030504040204" pitchFamily="50" charset="-128"/>
              <a:ea typeface="Meiryo UI" panose="020B0604030504040204" pitchFamily="50" charset="-128"/>
            </a:rPr>
            <a:t>PcVue</a:t>
          </a:r>
          <a:endParaRPr kumimoji="1" lang="ja-JP" altLang="en-US" sz="2800">
            <a:latin typeface="Meiryo UI" panose="020B0604030504040204" pitchFamily="50" charset="-128"/>
            <a:ea typeface="Meiryo UI" panose="020B0604030504040204" pitchFamily="50" charset="-128"/>
          </a:endParaRPr>
        </a:p>
      </xdr:txBody>
    </xdr:sp>
    <xdr:clientData/>
  </xdr:twoCellAnchor>
  <xdr:twoCellAnchor>
    <xdr:from>
      <xdr:col>6</xdr:col>
      <xdr:colOff>502141</xdr:colOff>
      <xdr:row>88</xdr:row>
      <xdr:rowOff>82324</xdr:rowOff>
    </xdr:from>
    <xdr:to>
      <xdr:col>6</xdr:col>
      <xdr:colOff>1102216</xdr:colOff>
      <xdr:row>88</xdr:row>
      <xdr:rowOff>82324</xdr:rowOff>
    </xdr:to>
    <xdr:cxnSp macro="">
      <xdr:nvCxnSpPr>
        <xdr:cNvPr id="107" name="直線コネクタ 106">
          <a:extLst>
            <a:ext uri="{FF2B5EF4-FFF2-40B4-BE49-F238E27FC236}">
              <a16:creationId xmlns:a16="http://schemas.microsoft.com/office/drawing/2014/main" id="{00000000-0008-0000-0C00-00006B000000}"/>
            </a:ext>
          </a:extLst>
        </xdr:cNvPr>
        <xdr:cNvCxnSpPr>
          <a:stCxn id="105" idx="3"/>
          <a:endCxn id="106" idx="1"/>
        </xdr:cNvCxnSpPr>
      </xdr:nvCxnSpPr>
      <xdr:spPr>
        <a:xfrm>
          <a:off x="10734712" y="18283238"/>
          <a:ext cx="600075" cy="0"/>
        </a:xfrm>
        <a:prstGeom prst="line">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2501060</xdr:colOff>
      <xdr:row>93</xdr:row>
      <xdr:rowOff>0</xdr:rowOff>
    </xdr:from>
    <xdr:ext cx="1741759" cy="685059"/>
    <xdr:sp macro="" textlink="">
      <xdr:nvSpPr>
        <xdr:cNvPr id="109" name="テキスト ボックス 108">
          <a:extLst>
            <a:ext uri="{FF2B5EF4-FFF2-40B4-BE49-F238E27FC236}">
              <a16:creationId xmlns:a16="http://schemas.microsoft.com/office/drawing/2014/main" id="{00000000-0008-0000-0C00-00006D000000}"/>
            </a:ext>
          </a:extLst>
        </xdr:cNvPr>
        <xdr:cNvSpPr txBox="1"/>
      </xdr:nvSpPr>
      <xdr:spPr>
        <a:xfrm>
          <a:off x="9010717" y="19017343"/>
          <a:ext cx="1741759" cy="685059"/>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Long time History</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IBMS Server</a:t>
          </a:r>
        </a:p>
      </xdr:txBody>
    </xdr:sp>
    <xdr:clientData/>
  </xdr:oneCellAnchor>
  <xdr:twoCellAnchor>
    <xdr:from>
      <xdr:col>6</xdr:col>
      <xdr:colOff>1140316</xdr:colOff>
      <xdr:row>93</xdr:row>
      <xdr:rowOff>20410</xdr:rowOff>
    </xdr:from>
    <xdr:to>
      <xdr:col>6</xdr:col>
      <xdr:colOff>2854816</xdr:colOff>
      <xdr:row>99</xdr:row>
      <xdr:rowOff>29936</xdr:rowOff>
    </xdr:to>
    <xdr:sp macro="" textlink="">
      <xdr:nvSpPr>
        <xdr:cNvPr id="110" name="角丸四角形 109">
          <a:extLst>
            <a:ext uri="{FF2B5EF4-FFF2-40B4-BE49-F238E27FC236}">
              <a16:creationId xmlns:a16="http://schemas.microsoft.com/office/drawing/2014/main" id="{00000000-0008-0000-0C00-00006E000000}"/>
            </a:ext>
          </a:extLst>
        </xdr:cNvPr>
        <xdr:cNvSpPr/>
      </xdr:nvSpPr>
      <xdr:spPr>
        <a:xfrm>
          <a:off x="11372887" y="19037753"/>
          <a:ext cx="1714500" cy="989240"/>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PI</a:t>
          </a:r>
        </a:p>
        <a:p>
          <a:pPr algn="ctr"/>
          <a:r>
            <a:rPr kumimoji="1" lang="en-US" altLang="ja-JP" sz="1800">
              <a:latin typeface="Meiryo UI" panose="020B0604030504040204" pitchFamily="50" charset="-128"/>
              <a:ea typeface="Meiryo UI" panose="020B0604030504040204" pitchFamily="50" charset="-128"/>
            </a:rPr>
            <a:t>Vision</a:t>
          </a:r>
        </a:p>
      </xdr:txBody>
    </xdr:sp>
    <xdr:clientData/>
  </xdr:twoCellAnchor>
  <xdr:twoCellAnchor>
    <xdr:from>
      <xdr:col>6</xdr:col>
      <xdr:colOff>502141</xdr:colOff>
      <xdr:row>88</xdr:row>
      <xdr:rowOff>82324</xdr:rowOff>
    </xdr:from>
    <xdr:to>
      <xdr:col>6</xdr:col>
      <xdr:colOff>1140316</xdr:colOff>
      <xdr:row>96</xdr:row>
      <xdr:rowOff>25173</xdr:rowOff>
    </xdr:to>
    <xdr:cxnSp macro="">
      <xdr:nvCxnSpPr>
        <xdr:cNvPr id="111" name="カギ線コネクタ 110">
          <a:extLst>
            <a:ext uri="{FF2B5EF4-FFF2-40B4-BE49-F238E27FC236}">
              <a16:creationId xmlns:a16="http://schemas.microsoft.com/office/drawing/2014/main" id="{00000000-0008-0000-0C00-00006F000000}"/>
            </a:ext>
          </a:extLst>
        </xdr:cNvPr>
        <xdr:cNvCxnSpPr>
          <a:stCxn id="105" idx="3"/>
          <a:endCxn id="110" idx="1"/>
        </xdr:cNvCxnSpPr>
      </xdr:nvCxnSpPr>
      <xdr:spPr>
        <a:xfrm>
          <a:off x="10734712" y="18283238"/>
          <a:ext cx="638175" cy="1249135"/>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3007216</xdr:colOff>
      <xdr:row>93</xdr:row>
      <xdr:rowOff>48985</xdr:rowOff>
    </xdr:from>
    <xdr:ext cx="2075248" cy="981423"/>
    <xdr:sp macro="" textlink="">
      <xdr:nvSpPr>
        <xdr:cNvPr id="112" name="テキスト ボックス 111">
          <a:extLst>
            <a:ext uri="{FF2B5EF4-FFF2-40B4-BE49-F238E27FC236}">
              <a16:creationId xmlns:a16="http://schemas.microsoft.com/office/drawing/2014/main" id="{00000000-0008-0000-0C00-000070000000}"/>
            </a:ext>
          </a:extLst>
        </xdr:cNvPr>
        <xdr:cNvSpPr txBox="1"/>
      </xdr:nvSpPr>
      <xdr:spPr>
        <a:xfrm>
          <a:off x="13239787" y="19066328"/>
          <a:ext cx="2075248" cy="981423"/>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Report</a:t>
          </a:r>
          <a:r>
            <a:rPr kumimoji="1" lang="en-US" altLang="ja-JP" sz="1400" baseline="0">
              <a:solidFill>
                <a:schemeClr val="tx1"/>
              </a:solidFill>
              <a:latin typeface="Meiryo UI" panose="020B0604030504040204" pitchFamily="50" charset="-128"/>
              <a:ea typeface="Meiryo UI" panose="020B0604030504040204" pitchFamily="50" charset="-128"/>
              <a:cs typeface="+mn-cs"/>
            </a:rPr>
            <a:t> (Excel Add-in)</a:t>
          </a:r>
        </a:p>
        <a:p>
          <a:pPr marL="0" indent="0"/>
          <a:r>
            <a:rPr kumimoji="1" lang="en-US" altLang="ja-JP" sz="1400" baseline="0">
              <a:solidFill>
                <a:schemeClr val="tx1"/>
              </a:solidFill>
              <a:latin typeface="Meiryo UI" panose="020B0604030504040204" pitchFamily="50" charset="-128"/>
              <a:ea typeface="Meiryo UI" panose="020B0604030504040204" pitchFamily="50" charset="-128"/>
              <a:cs typeface="+mn-cs"/>
            </a:rPr>
            <a:t>EMS</a:t>
          </a:r>
        </a:p>
        <a:p>
          <a:pPr marL="0" indent="0"/>
          <a:r>
            <a:rPr kumimoji="1" lang="en-US" altLang="ja-JP" sz="1400" baseline="0">
              <a:solidFill>
                <a:schemeClr val="tx1"/>
              </a:solidFill>
              <a:latin typeface="Meiryo UI" panose="020B0604030504040204" pitchFamily="50" charset="-128"/>
              <a:ea typeface="Meiryo UI" panose="020B0604030504040204" pitchFamily="50" charset="-128"/>
              <a:cs typeface="+mn-cs"/>
            </a:rPr>
            <a:t>FMS</a:t>
          </a:r>
          <a:endParaRPr kumimoji="1" lang="en-US" altLang="ja-JP" sz="1400">
            <a:solidFill>
              <a:schemeClr val="tx1"/>
            </a:solidFill>
            <a:latin typeface="Meiryo UI" panose="020B0604030504040204" pitchFamily="50" charset="-128"/>
            <a:ea typeface="Meiryo UI" panose="020B0604030504040204" pitchFamily="50" charset="-128"/>
            <a:cs typeface="+mn-cs"/>
          </a:endParaRPr>
        </a:p>
      </xdr:txBody>
    </xdr:sp>
    <xdr:clientData/>
  </xdr:oneCellAnchor>
  <xdr:oneCellAnchor>
    <xdr:from>
      <xdr:col>6</xdr:col>
      <xdr:colOff>3007216</xdr:colOff>
      <xdr:row>85</xdr:row>
      <xdr:rowOff>106136</xdr:rowOff>
    </xdr:from>
    <xdr:ext cx="2028184" cy="981423"/>
    <xdr:sp macro="" textlink="">
      <xdr:nvSpPr>
        <xdr:cNvPr id="113" name="テキスト ボックス 112">
          <a:extLst>
            <a:ext uri="{FF2B5EF4-FFF2-40B4-BE49-F238E27FC236}">
              <a16:creationId xmlns:a16="http://schemas.microsoft.com/office/drawing/2014/main" id="{00000000-0008-0000-0C00-000071000000}"/>
            </a:ext>
          </a:extLst>
        </xdr:cNvPr>
        <xdr:cNvSpPr txBox="1"/>
      </xdr:nvSpPr>
      <xdr:spPr>
        <a:xfrm>
          <a:off x="13239787" y="17817193"/>
          <a:ext cx="2028184" cy="981423"/>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ODBC Client</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Report</a:t>
          </a:r>
          <a:r>
            <a:rPr kumimoji="1" lang="en-US" altLang="ja-JP" sz="1400" baseline="0">
              <a:solidFill>
                <a:schemeClr val="tx1"/>
              </a:solidFill>
              <a:latin typeface="Meiryo UI" panose="020B0604030504040204" pitchFamily="50" charset="-128"/>
              <a:ea typeface="Meiryo UI" panose="020B0604030504040204" pitchFamily="50" charset="-128"/>
              <a:cs typeface="+mn-cs"/>
            </a:rPr>
            <a:t> (Data Export)</a:t>
          </a:r>
        </a:p>
        <a:p>
          <a:pPr marL="0" indent="0"/>
          <a:r>
            <a:rPr kumimoji="1" lang="en-US" altLang="ja-JP" sz="1400" baseline="0">
              <a:solidFill>
                <a:schemeClr val="tx1"/>
              </a:solidFill>
              <a:latin typeface="Meiryo UI" panose="020B0604030504040204" pitchFamily="50" charset="-128"/>
              <a:ea typeface="Meiryo UI" panose="020B0604030504040204" pitchFamily="50" charset="-128"/>
              <a:cs typeface="+mn-cs"/>
            </a:rPr>
            <a:t>EMS</a:t>
          </a:r>
          <a:endParaRPr kumimoji="1" lang="en-US" altLang="ja-JP" sz="1400">
            <a:solidFill>
              <a:schemeClr val="tx1"/>
            </a:solidFill>
            <a:latin typeface="Meiryo UI" panose="020B0604030504040204" pitchFamily="50" charset="-128"/>
            <a:ea typeface="Meiryo UI" panose="020B0604030504040204" pitchFamily="50" charset="-128"/>
            <a:cs typeface="+mn-cs"/>
          </a:endParaRPr>
        </a:p>
      </xdr:txBody>
    </xdr:sp>
    <xdr:clientData/>
  </xdr:oneCellAnchor>
  <xdr:twoCellAnchor>
    <xdr:from>
      <xdr:col>2</xdr:col>
      <xdr:colOff>1435591</xdr:colOff>
      <xdr:row>74</xdr:row>
      <xdr:rowOff>0</xdr:rowOff>
    </xdr:from>
    <xdr:to>
      <xdr:col>3</xdr:col>
      <xdr:colOff>216391</xdr:colOff>
      <xdr:row>78</xdr:row>
      <xdr:rowOff>9525</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1914562" y="15914914"/>
          <a:ext cx="1534886" cy="66266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PLCs</a:t>
          </a:r>
          <a:endParaRPr kumimoji="1" lang="ja-JP" altLang="en-US" sz="1400">
            <a:latin typeface="Meiryo UI" panose="020B0604030504040204" pitchFamily="50" charset="-128"/>
            <a:ea typeface="Meiryo UI" panose="020B0604030504040204" pitchFamily="50" charset="-128"/>
          </a:endParaRPr>
        </a:p>
      </xdr:txBody>
    </xdr:sp>
    <xdr:clientData/>
  </xdr:twoCellAnchor>
  <xdr:twoCellAnchor>
    <xdr:from>
      <xdr:col>3</xdr:col>
      <xdr:colOff>216391</xdr:colOff>
      <xdr:row>76</xdr:row>
      <xdr:rowOff>4762</xdr:rowOff>
    </xdr:from>
    <xdr:to>
      <xdr:col>5</xdr:col>
      <xdr:colOff>359266</xdr:colOff>
      <xdr:row>88</xdr:row>
      <xdr:rowOff>72799</xdr:rowOff>
    </xdr:to>
    <xdr:cxnSp macro="">
      <xdr:nvCxnSpPr>
        <xdr:cNvPr id="115" name="カギ線コネクタ 114">
          <a:extLst>
            <a:ext uri="{FF2B5EF4-FFF2-40B4-BE49-F238E27FC236}">
              <a16:creationId xmlns:a16="http://schemas.microsoft.com/office/drawing/2014/main" id="{00000000-0008-0000-0C00-000073000000}"/>
            </a:ext>
          </a:extLst>
        </xdr:cNvPr>
        <xdr:cNvCxnSpPr>
          <a:stCxn id="114" idx="3"/>
          <a:endCxn id="102" idx="1"/>
        </xdr:cNvCxnSpPr>
      </xdr:nvCxnSpPr>
      <xdr:spPr>
        <a:xfrm>
          <a:off x="3449448" y="16246248"/>
          <a:ext cx="3419475" cy="2027465"/>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1426066</xdr:colOff>
      <xdr:row>79</xdr:row>
      <xdr:rowOff>87085</xdr:rowOff>
    </xdr:from>
    <xdr:to>
      <xdr:col>3</xdr:col>
      <xdr:colOff>206866</xdr:colOff>
      <xdr:row>83</xdr:row>
      <xdr:rowOff>96610</xdr:rowOff>
    </xdr:to>
    <xdr:sp macro="" textlink="">
      <xdr:nvSpPr>
        <xdr:cNvPr id="117" name="正方形/長方形 116">
          <a:extLst>
            <a:ext uri="{FF2B5EF4-FFF2-40B4-BE49-F238E27FC236}">
              <a16:creationId xmlns:a16="http://schemas.microsoft.com/office/drawing/2014/main" id="{00000000-0008-0000-0C00-000075000000}"/>
            </a:ext>
          </a:extLst>
        </xdr:cNvPr>
        <xdr:cNvSpPr/>
      </xdr:nvSpPr>
      <xdr:spPr>
        <a:xfrm>
          <a:off x="1905037" y="16818428"/>
          <a:ext cx="1534886" cy="66266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400">
              <a:latin typeface="Meiryo UI" panose="020B0604030504040204" pitchFamily="50" charset="-128"/>
              <a:ea typeface="Meiryo UI" panose="020B0604030504040204" pitchFamily="50" charset="-128"/>
            </a:rPr>
            <a:t>Modbus</a:t>
          </a:r>
        </a:p>
        <a:p>
          <a:pPr algn="ctr"/>
          <a:r>
            <a:rPr kumimoji="1" lang="en-US" altLang="ja-JP" sz="1400">
              <a:latin typeface="Meiryo UI" panose="020B0604030504040204" pitchFamily="50" charset="-128"/>
              <a:ea typeface="Meiryo UI" panose="020B0604030504040204" pitchFamily="50" charset="-128"/>
            </a:rPr>
            <a:t>Devices</a:t>
          </a:r>
          <a:endParaRPr kumimoji="1" lang="ja-JP" altLang="en-US" sz="1400">
            <a:latin typeface="Meiryo UI" panose="020B0604030504040204" pitchFamily="50" charset="-128"/>
            <a:ea typeface="Meiryo UI" panose="020B0604030504040204" pitchFamily="50" charset="-128"/>
          </a:endParaRPr>
        </a:p>
      </xdr:txBody>
    </xdr:sp>
    <xdr:clientData/>
  </xdr:twoCellAnchor>
  <xdr:twoCellAnchor>
    <xdr:from>
      <xdr:col>3</xdr:col>
      <xdr:colOff>206866</xdr:colOff>
      <xdr:row>81</xdr:row>
      <xdr:rowOff>91848</xdr:rowOff>
    </xdr:from>
    <xdr:to>
      <xdr:col>5</xdr:col>
      <xdr:colOff>359266</xdr:colOff>
      <xdr:row>88</xdr:row>
      <xdr:rowOff>72799</xdr:rowOff>
    </xdr:to>
    <xdr:cxnSp macro="">
      <xdr:nvCxnSpPr>
        <xdr:cNvPr id="118" name="カギ線コネクタ 117">
          <a:extLst>
            <a:ext uri="{FF2B5EF4-FFF2-40B4-BE49-F238E27FC236}">
              <a16:creationId xmlns:a16="http://schemas.microsoft.com/office/drawing/2014/main" id="{00000000-0008-0000-0C00-000076000000}"/>
            </a:ext>
          </a:extLst>
        </xdr:cNvPr>
        <xdr:cNvCxnSpPr>
          <a:stCxn id="117" idx="3"/>
          <a:endCxn id="102" idx="1"/>
        </xdr:cNvCxnSpPr>
      </xdr:nvCxnSpPr>
      <xdr:spPr>
        <a:xfrm>
          <a:off x="3439923" y="17149762"/>
          <a:ext cx="3429000" cy="1123951"/>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1130791</xdr:colOff>
      <xdr:row>101</xdr:row>
      <xdr:rowOff>39460</xdr:rowOff>
    </xdr:from>
    <xdr:to>
      <xdr:col>6</xdr:col>
      <xdr:colOff>2845291</xdr:colOff>
      <xdr:row>107</xdr:row>
      <xdr:rowOff>48985</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11363362" y="20363089"/>
          <a:ext cx="1714500" cy="989239"/>
        </a:xfrm>
        <a:prstGeom prst="round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r>
            <a:rPr kumimoji="1" lang="en-US" altLang="ja-JP" sz="2000">
              <a:latin typeface="Meiryo UI" panose="020B0604030504040204" pitchFamily="50" charset="-128"/>
              <a:ea typeface="Meiryo UI" panose="020B0604030504040204" pitchFamily="50" charset="-128"/>
            </a:rPr>
            <a:t>Dimo</a:t>
          </a:r>
          <a:endParaRPr kumimoji="1" lang="en-US" altLang="ja-JP" sz="2000" baseline="0">
            <a:latin typeface="Meiryo UI" panose="020B0604030504040204" pitchFamily="50" charset="-128"/>
            <a:ea typeface="Meiryo UI" panose="020B0604030504040204" pitchFamily="50" charset="-128"/>
          </a:endParaRPr>
        </a:p>
        <a:p>
          <a:pPr algn="ctr"/>
          <a:r>
            <a:rPr kumimoji="1" lang="en-US" altLang="ja-JP" sz="2000" baseline="0">
              <a:latin typeface="Meiryo UI" panose="020B0604030504040204" pitchFamily="50" charset="-128"/>
              <a:ea typeface="Meiryo UI" panose="020B0604030504040204" pitchFamily="50" charset="-128"/>
            </a:rPr>
            <a:t>Maint</a:t>
          </a:r>
          <a:endParaRPr kumimoji="1" lang="ja-JP" altLang="en-US" sz="2000">
            <a:latin typeface="Meiryo UI" panose="020B0604030504040204" pitchFamily="50" charset="-128"/>
            <a:ea typeface="Meiryo UI" panose="020B0604030504040204" pitchFamily="50" charset="-128"/>
          </a:endParaRPr>
        </a:p>
      </xdr:txBody>
    </xdr:sp>
    <xdr:clientData/>
  </xdr:twoCellAnchor>
  <xdr:twoCellAnchor>
    <xdr:from>
      <xdr:col>6</xdr:col>
      <xdr:colOff>502141</xdr:colOff>
      <xdr:row>88</xdr:row>
      <xdr:rowOff>82324</xdr:rowOff>
    </xdr:from>
    <xdr:to>
      <xdr:col>6</xdr:col>
      <xdr:colOff>1130791</xdr:colOff>
      <xdr:row>104</xdr:row>
      <xdr:rowOff>44223</xdr:rowOff>
    </xdr:to>
    <xdr:cxnSp macro="">
      <xdr:nvCxnSpPr>
        <xdr:cNvPr id="120" name="カギ線コネクタ 119">
          <a:extLst>
            <a:ext uri="{FF2B5EF4-FFF2-40B4-BE49-F238E27FC236}">
              <a16:creationId xmlns:a16="http://schemas.microsoft.com/office/drawing/2014/main" id="{00000000-0008-0000-0C00-000078000000}"/>
            </a:ext>
          </a:extLst>
        </xdr:cNvPr>
        <xdr:cNvCxnSpPr>
          <a:stCxn id="105" idx="3"/>
          <a:endCxn id="119" idx="1"/>
        </xdr:cNvCxnSpPr>
      </xdr:nvCxnSpPr>
      <xdr:spPr>
        <a:xfrm>
          <a:off x="10734712" y="18283238"/>
          <a:ext cx="628650" cy="2574471"/>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3007216</xdr:colOff>
      <xdr:row>101</xdr:row>
      <xdr:rowOff>58511</xdr:rowOff>
    </xdr:from>
    <xdr:ext cx="2766976" cy="990948"/>
    <xdr:sp macro="" textlink="">
      <xdr:nvSpPr>
        <xdr:cNvPr id="121" name="テキスト ボックス 120">
          <a:extLst>
            <a:ext uri="{FF2B5EF4-FFF2-40B4-BE49-F238E27FC236}">
              <a16:creationId xmlns:a16="http://schemas.microsoft.com/office/drawing/2014/main" id="{00000000-0008-0000-0C00-000079000000}"/>
            </a:ext>
          </a:extLst>
        </xdr:cNvPr>
        <xdr:cNvSpPr txBox="1"/>
      </xdr:nvSpPr>
      <xdr:spPr>
        <a:xfrm>
          <a:off x="13239787" y="20382140"/>
          <a:ext cx="2766976" cy="990948"/>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CMMS</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Maintenance Work</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Condition-based Maintenance</a:t>
          </a:r>
        </a:p>
      </xdr:txBody>
    </xdr:sp>
    <xdr:clientData/>
  </xdr:oneCellAnchor>
  <xdr:twoCellAnchor>
    <xdr:from>
      <xdr:col>2</xdr:col>
      <xdr:colOff>1279108</xdr:colOff>
      <xdr:row>116</xdr:row>
      <xdr:rowOff>126547</xdr:rowOff>
    </xdr:from>
    <xdr:to>
      <xdr:col>3</xdr:col>
      <xdr:colOff>239522</xdr:colOff>
      <xdr:row>122</xdr:row>
      <xdr:rowOff>136071</xdr:rowOff>
    </xdr:to>
    <xdr:sp macro="" textlink="">
      <xdr:nvSpPr>
        <xdr:cNvPr id="122" name="角丸四角形 121">
          <a:extLst>
            <a:ext uri="{FF2B5EF4-FFF2-40B4-BE49-F238E27FC236}">
              <a16:creationId xmlns:a16="http://schemas.microsoft.com/office/drawing/2014/main" id="{00000000-0008-0000-0C00-00007A000000}"/>
            </a:ext>
          </a:extLst>
        </xdr:cNvPr>
        <xdr:cNvSpPr/>
      </xdr:nvSpPr>
      <xdr:spPr>
        <a:xfrm>
          <a:off x="1758079" y="22899461"/>
          <a:ext cx="1714500" cy="989239"/>
        </a:xfrm>
        <a:prstGeom prst="round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800">
              <a:latin typeface="Meiryo UI" panose="020B0604030504040204" pitchFamily="50" charset="-128"/>
              <a:ea typeface="Meiryo UI" panose="020B0604030504040204" pitchFamily="50" charset="-128"/>
            </a:rPr>
            <a:t>他社</a:t>
          </a:r>
          <a:endParaRPr kumimoji="1" lang="en-US" altLang="ja-JP" sz="1800">
            <a:latin typeface="Meiryo UI" panose="020B0604030504040204" pitchFamily="50" charset="-128"/>
            <a:ea typeface="Meiryo UI" panose="020B0604030504040204" pitchFamily="50" charset="-128"/>
          </a:endParaRPr>
        </a:p>
        <a:p>
          <a:pPr algn="ctr"/>
          <a:r>
            <a:rPr kumimoji="1" lang="en-US" altLang="ja-JP" sz="1800">
              <a:latin typeface="Meiryo UI" panose="020B0604030504040204" pitchFamily="50" charset="-128"/>
              <a:ea typeface="Meiryo UI" panose="020B0604030504040204" pitchFamily="50" charset="-128"/>
            </a:rPr>
            <a:t>SCADA</a:t>
          </a:r>
          <a:r>
            <a:rPr kumimoji="1" lang="ja-JP" altLang="en-US" sz="1800">
              <a:latin typeface="Meiryo UI" panose="020B0604030504040204" pitchFamily="50" charset="-128"/>
              <a:ea typeface="Meiryo UI" panose="020B0604030504040204" pitchFamily="50" charset="-128"/>
            </a:rPr>
            <a:t>等</a:t>
          </a:r>
        </a:p>
      </xdr:txBody>
    </xdr:sp>
    <xdr:clientData/>
  </xdr:twoCellAnchor>
  <xdr:twoCellAnchor>
    <xdr:from>
      <xdr:col>3</xdr:col>
      <xdr:colOff>239522</xdr:colOff>
      <xdr:row>88</xdr:row>
      <xdr:rowOff>72799</xdr:rowOff>
    </xdr:from>
    <xdr:to>
      <xdr:col>5</xdr:col>
      <xdr:colOff>359266</xdr:colOff>
      <xdr:row>119</xdr:row>
      <xdr:rowOff>131310</xdr:rowOff>
    </xdr:to>
    <xdr:cxnSp macro="">
      <xdr:nvCxnSpPr>
        <xdr:cNvPr id="123" name="カギ線コネクタ 122">
          <a:extLst>
            <a:ext uri="{FF2B5EF4-FFF2-40B4-BE49-F238E27FC236}">
              <a16:creationId xmlns:a16="http://schemas.microsoft.com/office/drawing/2014/main" id="{00000000-0008-0000-0C00-00007B000000}"/>
            </a:ext>
          </a:extLst>
        </xdr:cNvPr>
        <xdr:cNvCxnSpPr>
          <a:stCxn id="122" idx="3"/>
          <a:endCxn id="102" idx="1"/>
        </xdr:cNvCxnSpPr>
      </xdr:nvCxnSpPr>
      <xdr:spPr>
        <a:xfrm flipV="1">
          <a:off x="3472579" y="18273713"/>
          <a:ext cx="3396344" cy="5120368"/>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2273790</xdr:colOff>
      <xdr:row>75</xdr:row>
      <xdr:rowOff>0</xdr:rowOff>
    </xdr:from>
    <xdr:to>
      <xdr:col>6</xdr:col>
      <xdr:colOff>1864215</xdr:colOff>
      <xdr:row>83</xdr:row>
      <xdr:rowOff>125185</xdr:rowOff>
    </xdr:to>
    <xdr:sp macro="" textlink="">
      <xdr:nvSpPr>
        <xdr:cNvPr id="124" name="四角形吹き出し 123">
          <a:extLst>
            <a:ext uri="{FF2B5EF4-FFF2-40B4-BE49-F238E27FC236}">
              <a16:creationId xmlns:a16="http://schemas.microsoft.com/office/drawing/2014/main" id="{00000000-0008-0000-0C00-00007C000000}"/>
            </a:ext>
          </a:extLst>
        </xdr:cNvPr>
        <xdr:cNvSpPr/>
      </xdr:nvSpPr>
      <xdr:spPr>
        <a:xfrm>
          <a:off x="8783447" y="16078200"/>
          <a:ext cx="3313339" cy="1431471"/>
        </a:xfrm>
        <a:prstGeom prst="wedgeRectCallout">
          <a:avLst>
            <a:gd name="adj1" fmla="val 20614"/>
            <a:gd name="adj2" fmla="val 104907"/>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latin typeface="Meiryo UI" panose="020B0604030504040204" pitchFamily="50" charset="-128"/>
              <a:ea typeface="Meiryo UI" panose="020B0604030504040204" pitchFamily="50" charset="-128"/>
            </a:rPr>
            <a:t>【</a:t>
          </a:r>
          <a:r>
            <a:rPr kumimoji="1" lang="ja-JP" altLang="en-US" sz="1100">
              <a:solidFill>
                <a:srgbClr val="FF0000"/>
              </a:solidFill>
              <a:latin typeface="Meiryo UI" panose="020B0604030504040204" pitchFamily="50" charset="-128"/>
              <a:ea typeface="Meiryo UI" panose="020B0604030504040204" pitchFamily="50" charset="-128"/>
            </a:rPr>
            <a:t>課題</a:t>
          </a:r>
          <a:r>
            <a:rPr kumimoji="1" lang="en-US" altLang="ja-JP" sz="1100">
              <a:solidFill>
                <a:srgbClr val="FF0000"/>
              </a:solidFill>
              <a:latin typeface="Meiryo UI" panose="020B0604030504040204" pitchFamily="50" charset="-128"/>
              <a:ea typeface="Meiryo UI" panose="020B0604030504040204" pitchFamily="50" charset="-128"/>
            </a:rPr>
            <a:t>】</a:t>
          </a:r>
        </a:p>
        <a:p>
          <a:pPr algn="l"/>
          <a:r>
            <a:rPr kumimoji="1" lang="en-US" altLang="ja-JP" sz="1100">
              <a:solidFill>
                <a:srgbClr val="FF0000"/>
              </a:solidFill>
              <a:latin typeface="Meiryo UI" panose="020B0604030504040204" pitchFamily="50" charset="-128"/>
              <a:ea typeface="Meiryo UI" panose="020B0604030504040204" pitchFamily="50" charset="-128"/>
            </a:rPr>
            <a:t>PcVue</a:t>
          </a:r>
          <a:r>
            <a:rPr kumimoji="1" lang="ja-JP" altLang="en-US" sz="1100">
              <a:solidFill>
                <a:srgbClr val="FF0000"/>
              </a:solidFill>
              <a:latin typeface="Meiryo UI" panose="020B0604030504040204" pitchFamily="50" charset="-128"/>
              <a:ea typeface="Meiryo UI" panose="020B0604030504040204" pitchFamily="50" charset="-128"/>
            </a:rPr>
            <a:t>がデータ収集するのではなく、</a:t>
          </a:r>
          <a:r>
            <a:rPr kumimoji="1" lang="en-US" altLang="ja-JP" sz="1100">
              <a:solidFill>
                <a:srgbClr val="FF0000"/>
              </a:solidFill>
              <a:latin typeface="Meiryo UI" panose="020B0604030504040204" pitchFamily="50" charset="-128"/>
              <a:ea typeface="Meiryo UI" panose="020B0604030504040204" pitchFamily="50" charset="-128"/>
            </a:rPr>
            <a:t>PcVue</a:t>
          </a:r>
          <a:r>
            <a:rPr kumimoji="1" lang="ja-JP" altLang="en-US" sz="1100">
              <a:solidFill>
                <a:srgbClr val="FF0000"/>
              </a:solidFill>
              <a:latin typeface="Meiryo UI" panose="020B0604030504040204" pitchFamily="50" charset="-128"/>
              <a:ea typeface="Meiryo UI" panose="020B0604030504040204" pitchFamily="50" charset="-128"/>
            </a:rPr>
            <a:t>を使ったアプリケーションが</a:t>
          </a:r>
          <a:r>
            <a:rPr kumimoji="1" lang="en-US" altLang="ja-JP" sz="1100">
              <a:solidFill>
                <a:srgbClr val="FF0000"/>
              </a:solidFill>
              <a:latin typeface="Meiryo UI" panose="020B0604030504040204" pitchFamily="50" charset="-128"/>
              <a:ea typeface="Meiryo UI" panose="020B0604030504040204" pitchFamily="50" charset="-128"/>
            </a:rPr>
            <a:t>PI Archive</a:t>
          </a:r>
          <a:r>
            <a:rPr kumimoji="1" lang="ja-JP" altLang="en-US" sz="1100">
              <a:solidFill>
                <a:srgbClr val="FF0000"/>
              </a:solidFill>
              <a:latin typeface="Meiryo UI" panose="020B0604030504040204" pitchFamily="50" charset="-128"/>
              <a:ea typeface="Meiryo UI" panose="020B0604030504040204" pitchFamily="50" charset="-128"/>
            </a:rPr>
            <a:t>の過去データを参照する。この時に</a:t>
          </a:r>
          <a:r>
            <a:rPr kumimoji="1" lang="en-US" altLang="ja-JP" sz="1100">
              <a:solidFill>
                <a:srgbClr val="FF0000"/>
              </a:solidFill>
              <a:latin typeface="Meiryo UI" panose="020B0604030504040204" pitchFamily="50" charset="-128"/>
              <a:ea typeface="Meiryo UI" panose="020B0604030504040204" pitchFamily="50" charset="-128"/>
            </a:rPr>
            <a:t>ODBC</a:t>
          </a:r>
          <a:r>
            <a:rPr kumimoji="1" lang="ja-JP" altLang="en-US" sz="1100">
              <a:solidFill>
                <a:srgbClr val="FF0000"/>
              </a:solidFill>
              <a:latin typeface="Meiryo UI" panose="020B0604030504040204" pitchFamily="50" charset="-128"/>
              <a:ea typeface="Meiryo UI" panose="020B0604030504040204" pitchFamily="50" charset="-128"/>
            </a:rPr>
            <a:t>で行く方が</a:t>
          </a:r>
          <a:r>
            <a:rPr kumimoji="1" lang="en-US" altLang="ja-JP" sz="1100">
              <a:solidFill>
                <a:srgbClr val="FF0000"/>
              </a:solidFill>
              <a:latin typeface="Meiryo UI" panose="020B0604030504040204" pitchFamily="50" charset="-128"/>
              <a:ea typeface="Meiryo UI" panose="020B0604030504040204" pitchFamily="50" charset="-128"/>
            </a:rPr>
            <a:t>WebAPI</a:t>
          </a:r>
          <a:r>
            <a:rPr kumimoji="1" lang="ja-JP" altLang="en-US" sz="1100">
              <a:solidFill>
                <a:srgbClr val="FF0000"/>
              </a:solidFill>
              <a:latin typeface="Meiryo UI" panose="020B0604030504040204" pitchFamily="50" charset="-128"/>
              <a:ea typeface="Meiryo UI" panose="020B0604030504040204" pitchFamily="50" charset="-128"/>
            </a:rPr>
            <a:t>よりは改造量が少なく済む可能性があるのではないか。</a:t>
          </a:r>
        </a:p>
      </xdr:txBody>
    </xdr:sp>
    <xdr:clientData/>
  </xdr:twoCellAnchor>
  <xdr:twoCellAnchor>
    <xdr:from>
      <xdr:col>2</xdr:col>
      <xdr:colOff>1454641</xdr:colOff>
      <xdr:row>110</xdr:row>
      <xdr:rowOff>134710</xdr:rowOff>
    </xdr:from>
    <xdr:to>
      <xdr:col>3</xdr:col>
      <xdr:colOff>235441</xdr:colOff>
      <xdr:row>114</xdr:row>
      <xdr:rowOff>144235</xdr:rowOff>
    </xdr:to>
    <xdr:sp macro="" textlink="">
      <xdr:nvSpPr>
        <xdr:cNvPr id="125" name="正方形/長方形 124">
          <a:extLst>
            <a:ext uri="{FF2B5EF4-FFF2-40B4-BE49-F238E27FC236}">
              <a16:creationId xmlns:a16="http://schemas.microsoft.com/office/drawing/2014/main" id="{00000000-0008-0000-0C00-00007D000000}"/>
            </a:ext>
          </a:extLst>
        </xdr:cNvPr>
        <xdr:cNvSpPr/>
      </xdr:nvSpPr>
      <xdr:spPr>
        <a:xfrm>
          <a:off x="1933612" y="21927910"/>
          <a:ext cx="1534886" cy="662668"/>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kumimoji="1" lang="en-US" altLang="ja-JP" sz="1200">
              <a:latin typeface="Meiryo UI" panose="020B0604030504040204" pitchFamily="50" charset="-128"/>
              <a:ea typeface="Meiryo UI" panose="020B0604030504040204" pitchFamily="50" charset="-128"/>
            </a:rPr>
            <a:t>G5</a:t>
          </a:r>
          <a:r>
            <a:rPr kumimoji="1" lang="ja-JP" altLang="en-US" sz="1200">
              <a:latin typeface="Meiryo UI" panose="020B0604030504040204" pitchFamily="50" charset="-128"/>
              <a:ea typeface="Meiryo UI" panose="020B0604030504040204" pitchFamily="50" charset="-128"/>
            </a:rPr>
            <a:t>など</a:t>
          </a:r>
        </a:p>
      </xdr:txBody>
    </xdr:sp>
    <xdr:clientData/>
  </xdr:twoCellAnchor>
  <xdr:twoCellAnchor>
    <xdr:from>
      <xdr:col>3</xdr:col>
      <xdr:colOff>235441</xdr:colOff>
      <xdr:row>88</xdr:row>
      <xdr:rowOff>72799</xdr:rowOff>
    </xdr:from>
    <xdr:to>
      <xdr:col>5</xdr:col>
      <xdr:colOff>359266</xdr:colOff>
      <xdr:row>112</xdr:row>
      <xdr:rowOff>139473</xdr:rowOff>
    </xdr:to>
    <xdr:cxnSp macro="">
      <xdr:nvCxnSpPr>
        <xdr:cNvPr id="126" name="カギ線コネクタ 125">
          <a:extLst>
            <a:ext uri="{FF2B5EF4-FFF2-40B4-BE49-F238E27FC236}">
              <a16:creationId xmlns:a16="http://schemas.microsoft.com/office/drawing/2014/main" id="{00000000-0008-0000-0C00-00007E000000}"/>
            </a:ext>
          </a:extLst>
        </xdr:cNvPr>
        <xdr:cNvCxnSpPr>
          <a:stCxn id="125" idx="3"/>
          <a:endCxn id="102" idx="1"/>
        </xdr:cNvCxnSpPr>
      </xdr:nvCxnSpPr>
      <xdr:spPr>
        <a:xfrm flipV="1">
          <a:off x="3468498" y="18273713"/>
          <a:ext cx="3400425" cy="3985531"/>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1130791</xdr:colOff>
      <xdr:row>109</xdr:row>
      <xdr:rowOff>87086</xdr:rowOff>
    </xdr:from>
    <xdr:to>
      <xdr:col>6</xdr:col>
      <xdr:colOff>2845291</xdr:colOff>
      <xdr:row>115</xdr:row>
      <xdr:rowOff>96610</xdr:rowOff>
    </xdr:to>
    <xdr:sp macro="" textlink="">
      <xdr:nvSpPr>
        <xdr:cNvPr id="127" name="角丸四角形 126">
          <a:extLst>
            <a:ext uri="{FF2B5EF4-FFF2-40B4-BE49-F238E27FC236}">
              <a16:creationId xmlns:a16="http://schemas.microsoft.com/office/drawing/2014/main" id="{00000000-0008-0000-0C00-00007F000000}"/>
            </a:ext>
          </a:extLst>
        </xdr:cNvPr>
        <xdr:cNvSpPr/>
      </xdr:nvSpPr>
      <xdr:spPr>
        <a:xfrm>
          <a:off x="11363362" y="21717000"/>
          <a:ext cx="1714500" cy="989239"/>
        </a:xfrm>
        <a:prstGeom prst="round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SAP</a:t>
          </a:r>
          <a:r>
            <a:rPr kumimoji="1" lang="ja-JP" altLang="en-US" sz="1800">
              <a:latin typeface="Meiryo UI" panose="020B0604030504040204" pitchFamily="50" charset="-128"/>
              <a:ea typeface="Meiryo UI" panose="020B0604030504040204" pitchFamily="50" charset="-128"/>
            </a:rPr>
            <a:t>のような</a:t>
          </a:r>
          <a:r>
            <a:rPr kumimoji="1" lang="en-US" altLang="ja-JP" sz="1800">
              <a:latin typeface="Meiryo UI" panose="020B0604030504040204" pitchFamily="50" charset="-128"/>
              <a:ea typeface="Meiryo UI" panose="020B0604030504040204" pitchFamily="50" charset="-128"/>
            </a:rPr>
            <a:t>ERP</a:t>
          </a:r>
          <a:r>
            <a:rPr kumimoji="1" lang="ja-JP" altLang="en-US" sz="1800">
              <a:latin typeface="Meiryo UI" panose="020B0604030504040204" pitchFamily="50" charset="-128"/>
              <a:ea typeface="Meiryo UI" panose="020B0604030504040204" pitchFamily="50" charset="-128"/>
            </a:rPr>
            <a:t>など</a:t>
          </a:r>
        </a:p>
      </xdr:txBody>
    </xdr:sp>
    <xdr:clientData/>
  </xdr:twoCellAnchor>
  <xdr:twoCellAnchor>
    <xdr:from>
      <xdr:col>6</xdr:col>
      <xdr:colOff>502141</xdr:colOff>
      <xdr:row>88</xdr:row>
      <xdr:rowOff>82324</xdr:rowOff>
    </xdr:from>
    <xdr:to>
      <xdr:col>6</xdr:col>
      <xdr:colOff>1130791</xdr:colOff>
      <xdr:row>112</xdr:row>
      <xdr:rowOff>91849</xdr:rowOff>
    </xdr:to>
    <xdr:cxnSp macro="">
      <xdr:nvCxnSpPr>
        <xdr:cNvPr id="128" name="カギ線コネクタ 127">
          <a:extLst>
            <a:ext uri="{FF2B5EF4-FFF2-40B4-BE49-F238E27FC236}">
              <a16:creationId xmlns:a16="http://schemas.microsoft.com/office/drawing/2014/main" id="{00000000-0008-0000-0C00-000080000000}"/>
            </a:ext>
          </a:extLst>
        </xdr:cNvPr>
        <xdr:cNvCxnSpPr>
          <a:stCxn id="105" idx="3"/>
          <a:endCxn id="127" idx="1"/>
        </xdr:cNvCxnSpPr>
      </xdr:nvCxnSpPr>
      <xdr:spPr>
        <a:xfrm>
          <a:off x="10734712" y="18283238"/>
          <a:ext cx="628650" cy="3928382"/>
        </a:xfrm>
        <a:prstGeom prst="bentConnector3">
          <a:avLst>
            <a:gd name="adj1" fmla="val 50000"/>
          </a:avLst>
        </a:prstGeom>
        <a:ln w="15875">
          <a:prstDash val="soli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2881988</xdr:colOff>
      <xdr:row>93</xdr:row>
      <xdr:rowOff>10882</xdr:rowOff>
    </xdr:from>
    <xdr:ext cx="2192588" cy="1574149"/>
    <xdr:sp macro="" textlink="">
      <xdr:nvSpPr>
        <xdr:cNvPr id="129" name="テキスト ボックス 128">
          <a:extLst>
            <a:ext uri="{FF2B5EF4-FFF2-40B4-BE49-F238E27FC236}">
              <a16:creationId xmlns:a16="http://schemas.microsoft.com/office/drawing/2014/main" id="{00000000-0008-0000-0C00-000081000000}"/>
            </a:ext>
          </a:extLst>
        </xdr:cNvPr>
        <xdr:cNvSpPr txBox="1"/>
      </xdr:nvSpPr>
      <xdr:spPr>
        <a:xfrm>
          <a:off x="6408959" y="19028225"/>
          <a:ext cx="2192588" cy="1574149"/>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BACnet</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Modbus</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OPC-DA/UA</a:t>
          </a:r>
        </a:p>
        <a:p>
          <a:pPr marL="0" indent="0"/>
          <a:r>
            <a:rPr kumimoji="1" lang="en-US" altLang="ja-JP" sz="1400">
              <a:solidFill>
                <a:schemeClr val="tx1"/>
              </a:solidFill>
              <a:latin typeface="Meiryo UI" panose="020B0604030504040204" pitchFamily="50" charset="-128"/>
              <a:ea typeface="Meiryo UI" panose="020B0604030504040204" pitchFamily="50" charset="-128"/>
              <a:cs typeface="+mn-cs"/>
            </a:rPr>
            <a:t>SNMP</a:t>
          </a:r>
        </a:p>
        <a:p>
          <a:pPr marL="0" indent="0"/>
          <a:r>
            <a:rPr kumimoji="1" lang="ja-JP" altLang="en-US" sz="1400">
              <a:solidFill>
                <a:schemeClr val="tx1"/>
              </a:solidFill>
              <a:latin typeface="Meiryo UI" panose="020B0604030504040204" pitchFamily="50" charset="-128"/>
              <a:ea typeface="Meiryo UI" panose="020B0604030504040204" pitchFamily="50" charset="-128"/>
              <a:cs typeface="+mn-cs"/>
            </a:rPr>
            <a:t>他社</a:t>
          </a:r>
          <a:r>
            <a:rPr kumimoji="1" lang="en-US" altLang="ja-JP" sz="1400">
              <a:solidFill>
                <a:schemeClr val="tx1"/>
              </a:solidFill>
              <a:latin typeface="Meiryo UI" panose="020B0604030504040204" pitchFamily="50" charset="-128"/>
              <a:ea typeface="Meiryo UI" panose="020B0604030504040204" pitchFamily="50" charset="-128"/>
              <a:cs typeface="+mn-cs"/>
            </a:rPr>
            <a:t>DCS</a:t>
          </a:r>
          <a:r>
            <a:rPr kumimoji="1" lang="ja-JP" altLang="en-US" sz="1400">
              <a:solidFill>
                <a:schemeClr val="tx1"/>
              </a:solidFill>
              <a:latin typeface="Meiryo UI" panose="020B0604030504040204" pitchFamily="50" charset="-128"/>
              <a:ea typeface="Meiryo UI" panose="020B0604030504040204" pitchFamily="50" charset="-128"/>
              <a:cs typeface="+mn-cs"/>
            </a:rPr>
            <a:t>や</a:t>
          </a:r>
          <a:r>
            <a:rPr kumimoji="1" lang="en-US" altLang="ja-JP" sz="1400">
              <a:solidFill>
                <a:schemeClr val="tx1"/>
              </a:solidFill>
              <a:latin typeface="Meiryo UI" panose="020B0604030504040204" pitchFamily="50" charset="-128"/>
              <a:ea typeface="Meiryo UI" panose="020B0604030504040204" pitchFamily="50" charset="-128"/>
              <a:cs typeface="+mn-cs"/>
            </a:rPr>
            <a:t>SCADA</a:t>
          </a:r>
          <a:r>
            <a:rPr kumimoji="1" lang="ja-JP" altLang="en-US" sz="1400">
              <a:solidFill>
                <a:schemeClr val="tx1"/>
              </a:solidFill>
              <a:latin typeface="Meiryo UI" panose="020B0604030504040204" pitchFamily="50" charset="-128"/>
              <a:ea typeface="Meiryo UI" panose="020B0604030504040204" pitchFamily="50" charset="-128"/>
              <a:cs typeface="+mn-cs"/>
            </a:rPr>
            <a:t>との</a:t>
          </a:r>
          <a:r>
            <a:rPr kumimoji="1" lang="en-US" altLang="ja-JP" sz="1400">
              <a:solidFill>
                <a:schemeClr val="tx1"/>
              </a:solidFill>
              <a:latin typeface="Meiryo UI" panose="020B0604030504040204" pitchFamily="50" charset="-128"/>
              <a:ea typeface="Meiryo UI" panose="020B0604030504040204" pitchFamily="50" charset="-128"/>
              <a:cs typeface="+mn-cs"/>
            </a:rPr>
            <a:t>I/F</a:t>
          </a:r>
        </a:p>
      </xdr:txBody>
    </xdr:sp>
    <xdr:clientData/>
  </xdr:oneCellAnchor>
  <xdr:twoCellAnchor>
    <xdr:from>
      <xdr:col>5</xdr:col>
      <xdr:colOff>533399</xdr:colOff>
      <xdr:row>47</xdr:row>
      <xdr:rowOff>48986</xdr:rowOff>
    </xdr:from>
    <xdr:to>
      <xdr:col>6</xdr:col>
      <xdr:colOff>315686</xdr:colOff>
      <xdr:row>60</xdr:row>
      <xdr:rowOff>141514</xdr:rowOff>
    </xdr:to>
    <xdr:sp macro="" textlink="">
      <xdr:nvSpPr>
        <xdr:cNvPr id="72" name="四角形吹き出し 71">
          <a:extLst>
            <a:ext uri="{FF2B5EF4-FFF2-40B4-BE49-F238E27FC236}">
              <a16:creationId xmlns:a16="http://schemas.microsoft.com/office/drawing/2014/main" id="{00000000-0008-0000-0C00-000048000000}"/>
            </a:ext>
          </a:extLst>
        </xdr:cNvPr>
        <xdr:cNvSpPr/>
      </xdr:nvSpPr>
      <xdr:spPr>
        <a:xfrm>
          <a:off x="7043056" y="12230100"/>
          <a:ext cx="3505201" cy="2215243"/>
        </a:xfrm>
        <a:prstGeom prst="wedgeRectCallout">
          <a:avLst>
            <a:gd name="adj1" fmla="val -52894"/>
            <a:gd name="adj2" fmla="val -139150"/>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latin typeface="Meiryo UI" panose="020B0604030504040204" pitchFamily="50" charset="-128"/>
              <a:ea typeface="Meiryo UI" panose="020B0604030504040204" pitchFamily="50" charset="-128"/>
            </a:rPr>
            <a:t>【</a:t>
          </a:r>
          <a:r>
            <a:rPr kumimoji="1" lang="ja-JP" altLang="en-US" sz="1100">
              <a:solidFill>
                <a:srgbClr val="FF0000"/>
              </a:solidFill>
              <a:latin typeface="Meiryo UI" panose="020B0604030504040204" pitchFamily="50" charset="-128"/>
              <a:ea typeface="Meiryo UI" panose="020B0604030504040204" pitchFamily="50" charset="-128"/>
            </a:rPr>
            <a:t>補足</a:t>
          </a:r>
          <a:r>
            <a:rPr kumimoji="1" lang="en-US" altLang="ja-JP" sz="1100">
              <a:solidFill>
                <a:srgbClr val="FF0000"/>
              </a:solidFill>
              <a:latin typeface="Meiryo UI" panose="020B0604030504040204" pitchFamily="50" charset="-128"/>
              <a:ea typeface="Meiryo UI" panose="020B0604030504040204" pitchFamily="50" charset="-128"/>
            </a:rPr>
            <a:t>】</a:t>
          </a:r>
        </a:p>
        <a:p>
          <a:pPr algn="l"/>
          <a:r>
            <a:rPr kumimoji="1" lang="en-US" altLang="ja-JP" sz="1100">
              <a:solidFill>
                <a:srgbClr val="FF0000"/>
              </a:solidFill>
              <a:latin typeface="Meiryo UI" panose="020B0604030504040204" pitchFamily="50" charset="-128"/>
              <a:ea typeface="Meiryo UI" panose="020B0604030504040204" pitchFamily="50" charset="-128"/>
            </a:rPr>
            <a:t>Canary</a:t>
          </a:r>
          <a:r>
            <a:rPr kumimoji="1" lang="ja-JP" altLang="en-US" sz="1100">
              <a:solidFill>
                <a:srgbClr val="FF0000"/>
              </a:solidFill>
              <a:latin typeface="Meiryo UI" panose="020B0604030504040204" pitchFamily="50" charset="-128"/>
              <a:ea typeface="Meiryo UI" panose="020B0604030504040204" pitchFamily="50" charset="-128"/>
            </a:rPr>
            <a:t>も</a:t>
          </a:r>
          <a:r>
            <a:rPr kumimoji="1" lang="en-US" altLang="ja-JP" sz="1100">
              <a:solidFill>
                <a:srgbClr val="FF0000"/>
              </a:solidFill>
              <a:latin typeface="Meiryo UI" panose="020B0604030504040204" pitchFamily="50" charset="-128"/>
              <a:ea typeface="Meiryo UI" panose="020B0604030504040204" pitchFamily="50" charset="-128"/>
            </a:rPr>
            <a:t>SCADA</a:t>
          </a:r>
          <a:r>
            <a:rPr kumimoji="1" lang="ja-JP" altLang="en-US" sz="1100">
              <a:solidFill>
                <a:srgbClr val="FF0000"/>
              </a:solidFill>
              <a:latin typeface="Meiryo UI" panose="020B0604030504040204" pitchFamily="50" charset="-128"/>
              <a:ea typeface="Meiryo UI" panose="020B0604030504040204" pitchFamily="50" charset="-128"/>
            </a:rPr>
            <a:t>や</a:t>
          </a:r>
          <a:r>
            <a:rPr kumimoji="1" lang="en-US" altLang="ja-JP" sz="1100">
              <a:solidFill>
                <a:srgbClr val="FF0000"/>
              </a:solidFill>
              <a:latin typeface="Meiryo UI" panose="020B0604030504040204" pitchFamily="50" charset="-128"/>
              <a:ea typeface="Meiryo UI" panose="020B0604030504040204" pitchFamily="50" charset="-128"/>
            </a:rPr>
            <a:t>DCS</a:t>
          </a:r>
          <a:r>
            <a:rPr kumimoji="1" lang="ja-JP" altLang="en-US" sz="1100">
              <a:solidFill>
                <a:srgbClr val="FF0000"/>
              </a:solidFill>
              <a:latin typeface="Meiryo UI" panose="020B0604030504040204" pitchFamily="50" charset="-128"/>
              <a:ea typeface="Meiryo UI" panose="020B0604030504040204" pitchFamily="50" charset="-128"/>
            </a:rPr>
            <a:t>に対する</a:t>
          </a:r>
          <a:r>
            <a:rPr kumimoji="1" lang="en-US" altLang="ja-JP" sz="1100">
              <a:solidFill>
                <a:srgbClr val="FF0000"/>
              </a:solidFill>
              <a:latin typeface="Meiryo UI" panose="020B0604030504040204" pitchFamily="50" charset="-128"/>
              <a:ea typeface="Meiryo UI" panose="020B0604030504040204" pitchFamily="50" charset="-128"/>
            </a:rPr>
            <a:t>I/F</a:t>
          </a:r>
          <a:r>
            <a:rPr kumimoji="1" lang="ja-JP" altLang="en-US" sz="1100">
              <a:solidFill>
                <a:srgbClr val="FF0000"/>
              </a:solidFill>
              <a:latin typeface="Meiryo UI" panose="020B0604030504040204" pitchFamily="50" charset="-128"/>
              <a:ea typeface="Meiryo UI" panose="020B0604030504040204" pitchFamily="50" charset="-128"/>
            </a:rPr>
            <a:t>を用意している、ということなので、何らかのオプション追加で</a:t>
          </a:r>
          <a:r>
            <a:rPr kumimoji="1" lang="en-US" altLang="ja-JP" sz="1100">
              <a:solidFill>
                <a:srgbClr val="FF0000"/>
              </a:solidFill>
              <a:latin typeface="Meiryo UI" panose="020B0604030504040204" pitchFamily="50" charset="-128"/>
              <a:ea typeface="Meiryo UI" panose="020B0604030504040204" pitchFamily="50" charset="-128"/>
            </a:rPr>
            <a:t>OPC</a:t>
          </a:r>
          <a:r>
            <a:rPr kumimoji="1" lang="ja-JP" altLang="en-US" sz="1100">
              <a:solidFill>
                <a:srgbClr val="FF0000"/>
              </a:solidFill>
              <a:latin typeface="Meiryo UI" panose="020B0604030504040204" pitchFamily="50" charset="-128"/>
              <a:ea typeface="Meiryo UI" panose="020B0604030504040204" pitchFamily="50" charset="-128"/>
            </a:rPr>
            <a:t>と</a:t>
          </a:r>
          <a:r>
            <a:rPr kumimoji="1" lang="en-US" altLang="ja-JP" sz="1100">
              <a:solidFill>
                <a:srgbClr val="FF0000"/>
              </a:solidFill>
              <a:latin typeface="Meiryo UI" panose="020B0604030504040204" pitchFamily="50" charset="-128"/>
              <a:ea typeface="Meiryo UI" panose="020B0604030504040204" pitchFamily="50" charset="-128"/>
            </a:rPr>
            <a:t>MQTT</a:t>
          </a:r>
          <a:r>
            <a:rPr kumimoji="1" lang="ja-JP" altLang="en-US" sz="1100">
              <a:solidFill>
                <a:srgbClr val="FF0000"/>
              </a:solidFill>
              <a:latin typeface="Meiryo UI" panose="020B0604030504040204" pitchFamily="50" charset="-128"/>
              <a:ea typeface="Meiryo UI" panose="020B0604030504040204" pitchFamily="50" charset="-128"/>
            </a:rPr>
            <a:t>以外の</a:t>
          </a:r>
          <a:r>
            <a:rPr kumimoji="1" lang="en-US" altLang="ja-JP" sz="1100">
              <a:solidFill>
                <a:srgbClr val="FF0000"/>
              </a:solidFill>
              <a:latin typeface="Meiryo UI" panose="020B0604030504040204" pitchFamily="50" charset="-128"/>
              <a:ea typeface="Meiryo UI" panose="020B0604030504040204" pitchFamily="50" charset="-128"/>
            </a:rPr>
            <a:t>I/F</a:t>
          </a:r>
          <a:r>
            <a:rPr kumimoji="1" lang="ja-JP" altLang="en-US" sz="1100">
              <a:solidFill>
                <a:srgbClr val="FF0000"/>
              </a:solidFill>
              <a:latin typeface="Meiryo UI" panose="020B0604030504040204" pitchFamily="50" charset="-128"/>
              <a:ea typeface="Meiryo UI" panose="020B0604030504040204" pitchFamily="50" charset="-128"/>
            </a:rPr>
            <a:t>を持っている可能性がある。</a:t>
          </a:r>
          <a:endParaRPr kumimoji="1" lang="en-US" altLang="ja-JP" sz="1100">
            <a:solidFill>
              <a:srgbClr val="FF0000"/>
            </a:solidFill>
            <a:latin typeface="Meiryo UI" panose="020B0604030504040204" pitchFamily="50" charset="-128"/>
            <a:ea typeface="Meiryo UI" panose="020B0604030504040204" pitchFamily="50" charset="-128"/>
          </a:endParaRPr>
        </a:p>
        <a:p>
          <a:pPr algn="l"/>
          <a:r>
            <a:rPr kumimoji="1" lang="en-US" altLang="ja-JP" sz="1100">
              <a:solidFill>
                <a:srgbClr val="FF0000"/>
              </a:solidFill>
              <a:latin typeface="Meiryo UI" panose="020B0604030504040204" pitchFamily="50" charset="-128"/>
              <a:ea typeface="Meiryo UI" panose="020B0604030504040204" pitchFamily="50" charset="-128"/>
            </a:rPr>
            <a:t>BACnet</a:t>
          </a:r>
          <a:r>
            <a:rPr kumimoji="1" lang="ja-JP" altLang="en-US" sz="1100">
              <a:solidFill>
                <a:srgbClr val="FF0000"/>
              </a:solidFill>
              <a:latin typeface="Meiryo UI" panose="020B0604030504040204" pitchFamily="50" charset="-128"/>
              <a:ea typeface="Meiryo UI" panose="020B0604030504040204" pitchFamily="50" charset="-128"/>
            </a:rPr>
            <a:t>に関しては全く触れられていないので、そこは不可能かも知れない。（</a:t>
          </a:r>
          <a:r>
            <a:rPr kumimoji="1" lang="en-US" altLang="ja-JP" sz="1100">
              <a:solidFill>
                <a:srgbClr val="FF0000"/>
              </a:solidFill>
              <a:latin typeface="Meiryo UI" panose="020B0604030504040204" pitchFamily="50" charset="-128"/>
              <a:ea typeface="Meiryo UI" panose="020B0604030504040204" pitchFamily="50" charset="-128"/>
            </a:rPr>
            <a:t>7/29</a:t>
          </a:r>
          <a:r>
            <a:rPr kumimoji="1" lang="ja-JP" altLang="en-US" sz="1100">
              <a:solidFill>
                <a:srgbClr val="FF0000"/>
              </a:solidFill>
              <a:latin typeface="Meiryo UI" panose="020B0604030504040204" pitchFamily="50" charset="-128"/>
              <a:ea typeface="Meiryo UI" panose="020B0604030504040204" pitchFamily="50" charset="-128"/>
            </a:rPr>
            <a:t>問い合わせメール済）</a:t>
          </a:r>
          <a:endParaRPr kumimoji="1" lang="en-US" altLang="ja-JP" sz="1100">
            <a:solidFill>
              <a:srgbClr val="FF0000"/>
            </a:solidFill>
            <a:latin typeface="Meiryo UI" panose="020B0604030504040204" pitchFamily="50" charset="-128"/>
            <a:ea typeface="Meiryo UI" panose="020B0604030504040204" pitchFamily="50" charset="-128"/>
          </a:endParaRPr>
        </a:p>
        <a:p>
          <a:pPr algn="l"/>
          <a:r>
            <a:rPr kumimoji="1" lang="ja-JP" altLang="en-US" sz="1100">
              <a:solidFill>
                <a:srgbClr val="FF0000"/>
              </a:solidFill>
              <a:latin typeface="Meiryo UI" panose="020B0604030504040204" pitchFamily="50" charset="-128"/>
              <a:ea typeface="Meiryo UI" panose="020B0604030504040204" pitchFamily="50" charset="-128"/>
            </a:rPr>
            <a:t>→</a:t>
          </a:r>
          <a:r>
            <a:rPr kumimoji="1" lang="en-US" altLang="ja-JP" sz="1400">
              <a:solidFill>
                <a:srgbClr val="FF0000"/>
              </a:solidFill>
              <a:latin typeface="Meiryo UI" panose="020B0604030504040204" pitchFamily="50" charset="-128"/>
              <a:ea typeface="Meiryo UI" panose="020B0604030504040204" pitchFamily="50" charset="-128"/>
            </a:rPr>
            <a:t>Kepware</a:t>
          </a:r>
          <a:r>
            <a:rPr kumimoji="1" lang="ja-JP" altLang="en-US" sz="1400">
              <a:solidFill>
                <a:srgbClr val="FF0000"/>
              </a:solidFill>
              <a:latin typeface="Meiryo UI" panose="020B0604030504040204" pitchFamily="50" charset="-128"/>
              <a:ea typeface="Meiryo UI" panose="020B0604030504040204" pitchFamily="50" charset="-128"/>
            </a:rPr>
            <a:t>のプロトコル変換を使った実績有り。</a:t>
          </a:r>
          <a:r>
            <a:rPr kumimoji="1" lang="en-US" altLang="ja-JP" sz="1400">
              <a:solidFill>
                <a:srgbClr val="FF0000"/>
              </a:solidFill>
              <a:latin typeface="Meiryo UI" panose="020B0604030504040204" pitchFamily="50" charset="-128"/>
              <a:ea typeface="Meiryo UI" panose="020B0604030504040204" pitchFamily="50" charset="-128"/>
            </a:rPr>
            <a:t>(7/30)</a:t>
          </a:r>
          <a:endParaRPr kumimoji="1" lang="ja-JP" altLang="en-US" sz="1400">
            <a:solidFill>
              <a:srgbClr val="FF0000"/>
            </a:solidFill>
            <a:latin typeface="Meiryo UI" panose="020B0604030504040204" pitchFamily="50" charset="-128"/>
            <a:ea typeface="Meiryo UI" panose="020B0604030504040204" pitchFamily="50" charset="-128"/>
          </a:endParaRPr>
        </a:p>
      </xdr:txBody>
    </xdr:sp>
    <xdr:clientData/>
  </xdr:twoCellAnchor>
  <xdr:twoCellAnchor>
    <xdr:from>
      <xdr:col>4</xdr:col>
      <xdr:colOff>783772</xdr:colOff>
      <xdr:row>20</xdr:row>
      <xdr:rowOff>130598</xdr:rowOff>
    </xdr:from>
    <xdr:to>
      <xdr:col>5</xdr:col>
      <xdr:colOff>2042432</xdr:colOff>
      <xdr:row>30</xdr:row>
      <xdr:rowOff>54416</xdr:rowOff>
    </xdr:to>
    <xdr:sp macro="" textlink="">
      <xdr:nvSpPr>
        <xdr:cNvPr id="73" name="角丸四角形 72">
          <a:extLst>
            <a:ext uri="{FF2B5EF4-FFF2-40B4-BE49-F238E27FC236}">
              <a16:creationId xmlns:a16="http://schemas.microsoft.com/office/drawing/2014/main" id="{00000000-0008-0000-0C00-000049000000}"/>
            </a:ext>
          </a:extLst>
        </xdr:cNvPr>
        <xdr:cNvSpPr/>
      </xdr:nvSpPr>
      <xdr:spPr>
        <a:xfrm>
          <a:off x="4310743" y="7902998"/>
          <a:ext cx="4241346" cy="1556675"/>
        </a:xfrm>
        <a:prstGeom prst="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rtlCol="0" anchor="ctr"/>
        <a:lstStyle/>
        <a:p>
          <a:pPr algn="ctr"/>
          <a:r>
            <a:rPr kumimoji="1" lang="en-US" altLang="ja-JP" sz="1800">
              <a:latin typeface="Meiryo UI" panose="020B0604030504040204" pitchFamily="50" charset="-128"/>
              <a:ea typeface="Meiryo UI" panose="020B0604030504040204" pitchFamily="50" charset="-128"/>
            </a:rPr>
            <a:t>Canary</a:t>
          </a:r>
          <a:endParaRPr kumimoji="1" lang="en-US" altLang="ja-JP" sz="1800" baseline="0">
            <a:latin typeface="Meiryo UI" panose="020B0604030504040204" pitchFamily="50" charset="-128"/>
            <a:ea typeface="Meiryo UI" panose="020B0604030504040204" pitchFamily="50" charset="-128"/>
          </a:endParaRPr>
        </a:p>
        <a:p>
          <a:pPr algn="ctr"/>
          <a:r>
            <a:rPr kumimoji="1" lang="en-US" altLang="ja-JP" sz="1800" baseline="0">
              <a:latin typeface="Meiryo UI" panose="020B0604030504040204" pitchFamily="50" charset="-128"/>
              <a:ea typeface="Meiryo UI" panose="020B0604030504040204" pitchFamily="50" charset="-128"/>
            </a:rPr>
            <a:t>OPC Server/OPC Client</a:t>
          </a:r>
        </a:p>
        <a:p>
          <a:pPr algn="ctr"/>
          <a:r>
            <a:rPr kumimoji="1" lang="en-US" altLang="ja-JP" sz="1800" baseline="0">
              <a:latin typeface="Meiryo UI" panose="020B0604030504040204" pitchFamily="50" charset="-128"/>
              <a:ea typeface="Meiryo UI" panose="020B0604030504040204" pitchFamily="50" charset="-128"/>
            </a:rPr>
            <a:t>+ Kepware Converter</a:t>
          </a:r>
          <a:endParaRPr kumimoji="1" lang="ja-JP" altLang="en-US" sz="1800">
            <a:latin typeface="Meiryo UI" panose="020B0604030504040204" pitchFamily="50" charset="-128"/>
            <a:ea typeface="Meiryo UI" panose="020B0604030504040204" pitchFamily="50" charset="-128"/>
          </a:endParaRPr>
        </a:p>
      </xdr:txBody>
    </xdr:sp>
    <xdr:clientData/>
  </xdr:twoCellAnchor>
  <xdr:twoCellAnchor>
    <xdr:from>
      <xdr:col>4</xdr:col>
      <xdr:colOff>609600</xdr:colOff>
      <xdr:row>30</xdr:row>
      <xdr:rowOff>43543</xdr:rowOff>
    </xdr:from>
    <xdr:to>
      <xdr:col>5</xdr:col>
      <xdr:colOff>2198914</xdr:colOff>
      <xdr:row>38</xdr:row>
      <xdr:rowOff>32657</xdr:rowOff>
    </xdr:to>
    <xdr:sp macro="" textlink="">
      <xdr:nvSpPr>
        <xdr:cNvPr id="7" name="正方形/長方形 6">
          <a:extLst>
            <a:ext uri="{FF2B5EF4-FFF2-40B4-BE49-F238E27FC236}">
              <a16:creationId xmlns:a16="http://schemas.microsoft.com/office/drawing/2014/main" id="{00000000-0008-0000-0C00-000007000000}"/>
            </a:ext>
          </a:extLst>
        </xdr:cNvPr>
        <xdr:cNvSpPr/>
      </xdr:nvSpPr>
      <xdr:spPr>
        <a:xfrm>
          <a:off x="4136571" y="9448800"/>
          <a:ext cx="4572000" cy="1295400"/>
        </a:xfrm>
        <a:prstGeom prst="rect">
          <a:avLst/>
        </a:prstGeom>
        <a:noFill/>
        <a:ln w="2540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asv4053\00_&#36039;&#26009;\00_SCS&#36039;&#26009;\&#12513;&#12483;&#12475;&#12540;&#12472;&#38306;&#36899;\SI-net&#12513;&#12483;&#12475;&#12540;&#12472;\SI-net&#36890;&#20449;&#12513;&#12483;&#12475;&#12540;&#12472;&#385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ネットワーク共有メモリ構成"/>
      <sheetName val="format"/>
      <sheetName val="format(通知)"/>
      <sheetName val="Index"/>
      <sheetName val="プロパティID"/>
      <sheetName val="1"/>
      <sheetName val="2"/>
      <sheetName val="3"/>
      <sheetName val="4"/>
      <sheetName val="5"/>
      <sheetName val="6"/>
      <sheetName val="7"/>
      <sheetName val="8"/>
      <sheetName val="9"/>
      <sheetName val="10"/>
      <sheetName val="11"/>
      <sheetName val="12"/>
      <sheetName val="13"/>
      <sheetName val="13-1"/>
      <sheetName val="13-2"/>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0-1"/>
      <sheetName val="51"/>
      <sheetName val="52"/>
      <sheetName val="53"/>
      <sheetName val="53-1"/>
      <sheetName val="53-2"/>
      <sheetName val="54"/>
      <sheetName val="55"/>
      <sheetName val="55-1"/>
      <sheetName val="56"/>
      <sheetName val="57"/>
      <sheetName val="58"/>
      <sheetName val="59"/>
      <sheetName val="60"/>
      <sheetName val="61"/>
      <sheetName val="62"/>
      <sheetName val="63"/>
      <sheetName val="64"/>
      <sheetName val="65"/>
      <sheetName val="66"/>
      <sheetName val="67"/>
      <sheetName val="68"/>
      <sheetName val="69"/>
      <sheetName val="70"/>
      <sheetName val="71"/>
      <sheetName val="71-1"/>
      <sheetName val="72"/>
      <sheetName val="73"/>
      <sheetName val="74"/>
      <sheetName val="75"/>
      <sheetName val="76"/>
      <sheetName val="77"/>
      <sheetName val="77-1"/>
      <sheetName val="78"/>
      <sheetName val="79"/>
      <sheetName val="80"/>
      <sheetName val="81"/>
      <sheetName val="82"/>
      <sheetName val="83"/>
      <sheetName val="83-1"/>
      <sheetName val="84"/>
      <sheetName val="85"/>
      <sheetName val="85a"/>
      <sheetName val="86"/>
      <sheetName val="87"/>
      <sheetName val="87-1"/>
      <sheetName val="88"/>
      <sheetName val="89"/>
      <sheetName val="90"/>
      <sheetName val="91"/>
      <sheetName val="92"/>
      <sheetName val="93"/>
      <sheetName val="94"/>
      <sheetName val="95"/>
      <sheetName val="96"/>
      <sheetName val="97"/>
      <sheetName val="98"/>
      <sheetName val="99"/>
      <sheetName val="100"/>
      <sheetName val="101"/>
      <sheetName val="102"/>
      <sheetName val="103"/>
      <sheetName val="104"/>
      <sheetName val="105"/>
      <sheetName val="106"/>
      <sheetName val="107"/>
      <sheetName val="108"/>
      <sheetName val="109"/>
      <sheetName val="110"/>
      <sheetName val="111"/>
      <sheetName val="112"/>
      <sheetName val="113"/>
      <sheetName val="114"/>
      <sheetName val="115"/>
      <sheetName val="116"/>
      <sheetName val="117"/>
      <sheetName val="118"/>
      <sheetName val="119"/>
      <sheetName val="120"/>
      <sheetName val="121"/>
      <sheetName val="121-1"/>
      <sheetName val="122"/>
      <sheetName val="123"/>
      <sheetName val="124"/>
      <sheetName val="124-1"/>
      <sheetName val="125"/>
      <sheetName val="126"/>
      <sheetName val="127"/>
      <sheetName val="128"/>
      <sheetName val="128-1"/>
      <sheetName val="129"/>
      <sheetName val="130"/>
      <sheetName val="131"/>
      <sheetName val="132"/>
      <sheetName val="133"/>
      <sheetName val="134"/>
      <sheetName val="135"/>
      <sheetName val="135-2"/>
      <sheetName val="136"/>
      <sheetName val="136_1"/>
      <sheetName val="137"/>
      <sheetName val="200"/>
      <sheetName val="201"/>
      <sheetName val="202"/>
      <sheetName val="203"/>
      <sheetName val="204"/>
      <sheetName val="205"/>
      <sheetName val="206"/>
      <sheetName val="207"/>
      <sheetName val="208"/>
      <sheetName val="220"/>
      <sheetName val="221"/>
      <sheetName val="222"/>
      <sheetName val="223"/>
      <sheetName val="224"/>
      <sheetName val="225"/>
      <sheetName val="226"/>
      <sheetName val="230"/>
      <sheetName val="250"/>
      <sheetName val="集中検針単位IPD"/>
    </sheetNames>
    <sheetDataSet>
      <sheetData sheetId="0"/>
      <sheetData sheetId="1"/>
      <sheetData sheetId="2"/>
      <sheetData sheetId="3"/>
      <sheetData sheetId="4" refreshError="1">
        <row r="7">
          <cell r="D7" t="str">
            <v>複数ポイントStatus&amp;Valueデマンド</v>
          </cell>
          <cell r="E7" t="str">
            <v>PONT</v>
          </cell>
        </row>
        <row r="8">
          <cell r="D8" t="str">
            <v>DIﾜﾝﾎﾟｲﾝﾄﾃﾞﾏﾝﾄﾞ</v>
          </cell>
          <cell r="E8" t="str">
            <v>PONT</v>
          </cell>
        </row>
        <row r="9">
          <cell r="D9" t="str">
            <v>発停(DO)</v>
          </cell>
          <cell r="E9" t="str">
            <v>PONT</v>
          </cell>
        </row>
        <row r="10">
          <cell r="D10" t="str">
            <v>ＤＯﾜﾝﾎﾟｲﾝﾄﾃﾞﾏﾝﾄﾞ</v>
          </cell>
          <cell r="E10" t="str">
            <v>PONT</v>
          </cell>
        </row>
        <row r="11">
          <cell r="D11" t="str">
            <v>AIﾜﾝﾎﾟｲﾝﾄﾃﾞﾏﾝﾄﾞ</v>
          </cell>
          <cell r="E11" t="str">
            <v>PONT</v>
          </cell>
        </row>
        <row r="12">
          <cell r="D12" t="str">
            <v>AOﾜﾝﾎﾟｲﾝﾄﾃﾞﾏﾝﾄﾞ</v>
          </cell>
          <cell r="E12" t="str">
            <v>PONT</v>
          </cell>
        </row>
        <row r="13">
          <cell r="D13" t="str">
            <v>設定変更(AO)</v>
          </cell>
          <cell r="E13" t="str">
            <v>PONT</v>
          </cell>
        </row>
        <row r="14">
          <cell r="D14" t="str">
            <v>TOTﾜﾝﾎﾟｲﾝﾄﾃﾞﾏﾝﾄﾞ</v>
          </cell>
          <cell r="E14" t="str">
            <v>PONT</v>
          </cell>
        </row>
        <row r="15">
          <cell r="D15" t="str">
            <v>積算ﾌﾟﾘｾｯﾄ</v>
          </cell>
          <cell r="E15" t="str">
            <v>PONT</v>
          </cell>
        </row>
        <row r="16">
          <cell r="D16" t="str">
            <v>ｱﾅﾛｸﾞ上下限･偏差監視設定情報ﾃﾞﾏﾝﾄﾞ</v>
          </cell>
          <cell r="E16" t="str">
            <v>PONT</v>
          </cell>
        </row>
        <row r="17">
          <cell r="D17" t="str">
            <v>ｱﾅﾛｸﾞ上下限監視</v>
          </cell>
          <cell r="E17" t="str">
            <v>PONT</v>
          </cell>
        </row>
        <row r="18">
          <cell r="D18" t="str">
            <v>札掛ﾒｯｾｰｼﾞ</v>
          </cell>
          <cell r="E18" t="str">
            <v>PONT</v>
          </cell>
        </row>
        <row r="19">
          <cell r="D19" t="str">
            <v>時系列ﾃﾞｰﾀﾃﾞﾏﾝﾄﾞ</v>
          </cell>
          <cell r="E19" t="str">
            <v>PONT</v>
          </cell>
        </row>
        <row r="20">
          <cell r="D20" t="str">
            <v>日月年ﾃﾞｰﾀ収集設定変更</v>
          </cell>
          <cell r="E20" t="str">
            <v>PONT</v>
          </cell>
        </row>
        <row r="21">
          <cell r="D21" t="str">
            <v>警戒中ポイントState&amp;valueﾃﾞﾏﾝﾄﾞ</v>
          </cell>
          <cell r="E21" t="str">
            <v>PONT</v>
          </cell>
        </row>
        <row r="22">
          <cell r="D22" t="str">
            <v>電力ﾃﾞﾏﾝﾄﾞ制御初期表示ﾃﾞﾏﾝﾄﾞ(1)</v>
          </cell>
          <cell r="E22" t="str">
            <v>DEMC</v>
          </cell>
        </row>
        <row r="23">
          <cell r="D23" t="str">
            <v>電力ﾃﾞﾏﾝﾄﾞ制御初期表示ﾃﾞﾏﾝﾄﾞ(2)</v>
          </cell>
          <cell r="E23" t="str">
            <v>DEMC</v>
          </cell>
        </row>
        <row r="24">
          <cell r="D24" t="str">
            <v>電力ﾃﾞﾏﾝﾄﾞ制御ｱﾅﾛｸﾞ出力割合ﾃﾞﾏﾝﾄﾞ</v>
          </cell>
          <cell r="E24" t="str">
            <v>DEMC</v>
          </cell>
        </row>
        <row r="25">
          <cell r="D25" t="str">
            <v>電力ﾃﾞﾏﾝﾄﾞ制御ｱﾅﾛｸﾞ出力割合設定</v>
          </cell>
          <cell r="E25" t="str">
            <v>DEMC</v>
          </cell>
        </row>
        <row r="26">
          <cell r="D26" t="str">
            <v>電力ﾃﾞﾏﾝﾄﾞ制御対象機器ﾃﾞﾏﾝﾄﾞ</v>
          </cell>
          <cell r="E26" t="str">
            <v>DEMC</v>
          </cell>
        </row>
        <row r="27">
          <cell r="D27" t="str">
            <v>電力ﾃﾞﾏﾝﾄﾞ制御対象機器設定変更</v>
          </cell>
          <cell r="E27" t="str">
            <v>DEMC</v>
          </cell>
        </row>
        <row r="28">
          <cell r="D28" t="str">
            <v>電力ﾃﾞﾏﾝﾄﾞ制御詳細設定ﾃﾞﾏﾝﾄﾞ</v>
          </cell>
          <cell r="E28" t="str">
            <v>DEMC</v>
          </cell>
        </row>
        <row r="29">
          <cell r="D29" t="str">
            <v>電力ﾃﾞﾏﾝﾄﾞ制御設定変更</v>
          </cell>
          <cell r="E29" t="str">
            <v>DEMC</v>
          </cell>
        </row>
        <row r="30">
          <cell r="D30" t="str">
            <v>電力ﾃﾞﾏﾝﾄﾞ制御系統情報通知</v>
          </cell>
          <cell r="E30" t="str">
            <v>DEMC</v>
          </cell>
        </row>
        <row r="31">
          <cell r="D31" t="str">
            <v>電力ﾃﾞﾏﾝﾄﾞ制御日履歴</v>
          </cell>
          <cell r="E31" t="str">
            <v>DEMC　　</v>
          </cell>
        </row>
        <row r="32">
          <cell r="D32" t="str">
            <v>自家発負荷制御初期表示ﾃﾞﾏﾝﾄﾞ</v>
          </cell>
          <cell r="E32" t="str">
            <v>GENE</v>
          </cell>
        </row>
        <row r="33">
          <cell r="D33" t="str">
            <v>自家発負荷制御設定変更</v>
          </cell>
          <cell r="E33" t="str">
            <v>GENE</v>
          </cell>
        </row>
        <row r="34">
          <cell r="D34" t="str">
            <v>自家発負荷制御対象機器ﾃﾞﾏﾝﾄﾞ</v>
          </cell>
          <cell r="E34" t="str">
            <v>GENE</v>
          </cell>
        </row>
        <row r="35">
          <cell r="D35" t="str">
            <v>自家発負荷制御対象機器設定変更</v>
          </cell>
          <cell r="E35" t="str">
            <v>GENE</v>
          </cell>
        </row>
        <row r="36">
          <cell r="D36" t="str">
            <v>自家発負荷制御ｱﾅﾛｸﾞ出力割合ﾃﾞﾏﾝﾄﾞ</v>
          </cell>
          <cell r="E36" t="str">
            <v>GENE</v>
          </cell>
        </row>
        <row r="37">
          <cell r="D37" t="str">
            <v>自家発負荷制御ｱﾅﾛｸﾞ'出力割合設定</v>
          </cell>
          <cell r="E37" t="str">
            <v>GENE</v>
          </cell>
        </row>
        <row r="38">
          <cell r="D38" t="str">
            <v>自家発負荷制御系統情報通知</v>
          </cell>
          <cell r="E38" t="str">
            <v>GENE</v>
          </cell>
        </row>
        <row r="39">
          <cell r="D39" t="str">
            <v>ﾌﾘｰｸｰﾘﾝｸﾞ'</v>
          </cell>
          <cell r="E39" t="str">
            <v>FRCL</v>
          </cell>
        </row>
        <row r="40">
          <cell r="D40" t="str">
            <v>外気取入制御(ﾘｰﾄﾞ)</v>
          </cell>
          <cell r="E40" t="str">
            <v>GAIK</v>
          </cell>
        </row>
        <row r="41">
          <cell r="D41" t="str">
            <v>熱源OSS制御(ﾘｰﾄﾞ)</v>
          </cell>
          <cell r="E41" t="str">
            <v>HEAT</v>
          </cell>
        </row>
        <row r="42">
          <cell r="D42" t="str">
            <v>最適起動停止</v>
          </cell>
          <cell r="E42" t="str">
            <v>OPTC</v>
          </cell>
        </row>
        <row r="43">
          <cell r="D43" t="str">
            <v>設定値管理(ﾘｰﾄﾞ)</v>
          </cell>
          <cell r="E43" t="str">
            <v>SCOL</v>
          </cell>
        </row>
        <row r="44">
          <cell r="D44" t="str">
            <v>ｿﾞｰﾝ別設定値管理情報(ﾘｰﾄﾞ)</v>
          </cell>
          <cell r="E44" t="str">
            <v>SCOL</v>
          </cell>
        </row>
        <row r="45">
          <cell r="D45" t="str">
            <v>節電運転制御(ﾘｰﾄﾞ)</v>
          </cell>
          <cell r="E45" t="str">
            <v>SETU</v>
          </cell>
        </row>
        <row r="46">
          <cell r="D46" t="str">
            <v>節電機器</v>
          </cell>
          <cell r="E46" t="str">
            <v>DUTP</v>
          </cell>
        </row>
        <row r="47">
          <cell r="D47" t="str">
            <v>火災制御</v>
          </cell>
          <cell r="E47" t="str">
            <v>FIRE</v>
          </cell>
        </row>
        <row r="48">
          <cell r="D48" t="str">
            <v>停電制御</v>
          </cell>
          <cell r="E48" t="str">
            <v>FUKU</v>
          </cell>
        </row>
        <row r="49">
          <cell r="D49" t="str">
            <v>停電制御（登録点変更）</v>
          </cell>
          <cell r="E49" t="str">
            <v>FUKU</v>
          </cell>
        </row>
        <row r="50">
          <cell r="D50" t="str">
            <v>群管理ｶﾚﾝﾀﾞ情報ﾃﾞﾏﾝﾄﾞ</v>
          </cell>
          <cell r="E50" t="str">
            <v>TCAL</v>
          </cell>
        </row>
        <row r="51">
          <cell r="D51" t="str">
            <v>群管理ｶﾚﾝﾀﾞ情報設定</v>
          </cell>
          <cell r="E51" t="str">
            <v>TCAL</v>
          </cell>
        </row>
        <row r="52">
          <cell r="D52" t="str">
            <v>ﾌﾞﾛｯｸ制御</v>
          </cell>
          <cell r="E52" t="str">
            <v>BLOC</v>
          </cell>
        </row>
        <row r="53">
          <cell r="D53" t="str">
            <v>ﾌﾞﾛｯｸ制御(登録点変更)</v>
          </cell>
          <cell r="E53" t="str">
            <v>BLOC</v>
          </cell>
        </row>
        <row r="54">
          <cell r="D54" t="str">
            <v>ﾌﾞﾛｯｸ制御(一括発停)</v>
          </cell>
          <cell r="E54" t="str">
            <v>BLOC</v>
          </cell>
        </row>
        <row r="55">
          <cell r="D55" t="str">
            <v>季節切替(ﾘｰﾄﾞ)</v>
          </cell>
          <cell r="E55" t="str">
            <v>KSWT</v>
          </cell>
        </row>
        <row r="56">
          <cell r="D56" t="str">
            <v>季節切替(ﾗｲﾄ)</v>
          </cell>
          <cell r="E56" t="str">
            <v>KSWT</v>
          </cell>
        </row>
        <row r="57">
          <cell r="D57" t="str">
            <v>季節切替(ﾗｲﾄ)</v>
          </cell>
          <cell r="E57" t="str">
            <v>KSWT</v>
          </cell>
        </row>
        <row r="58">
          <cell r="D58" t="str">
            <v>CPAｽｹｼﾞｭｰﾙ(ﾘｰﾄﾞ)</v>
          </cell>
          <cell r="E58" t="str">
            <v>CPSC</v>
          </cell>
        </row>
        <row r="59">
          <cell r="D59" t="str">
            <v>CPAｽｹｼﾞｭｰﾙ（登録点ﾘｰﾄﾞ）</v>
          </cell>
          <cell r="E59" t="str">
            <v>CPSC</v>
          </cell>
        </row>
        <row r="60">
          <cell r="D60" t="str">
            <v>CPAｽｹｼﾞュール(ﾗｲﾄ)</v>
          </cell>
          <cell r="E60" t="str">
            <v>CPSC</v>
          </cell>
        </row>
        <row r="61">
          <cell r="D61" t="str">
            <v>CPAｽｹｼﾞュール(ﾗｲﾄ)</v>
          </cell>
          <cell r="E61" t="str">
            <v>CPSC</v>
          </cell>
        </row>
        <row r="62">
          <cell r="D62" t="str">
            <v>CPAｽｹｼﾞュール(ﾗｲﾄ)</v>
          </cell>
          <cell r="E62" t="str">
            <v>CPSC</v>
          </cell>
        </row>
        <row r="63">
          <cell r="D63" t="str">
            <v>ｲﾍﾞﾝﾄﾌﾟﾛｸﾞﾗﾑ(ﾘｰﾄﾞ)</v>
          </cell>
          <cell r="E63" t="str">
            <v>EVPG</v>
          </cell>
        </row>
        <row r="64">
          <cell r="D64" t="str">
            <v>ｲﾍﾞﾝﾄﾌﾟﾛｸﾞﾗﾑ(ﾗｲﾄ)</v>
          </cell>
          <cell r="E64" t="str">
            <v>EVPG</v>
          </cell>
        </row>
        <row r="65">
          <cell r="D65" t="str">
            <v>ｲﾍﾞﾝﾄﾌﾟﾛｸﾞﾗﾑ(ﾗｲﾄ)</v>
          </cell>
          <cell r="E65" t="str">
            <v>EVPG</v>
          </cell>
        </row>
        <row r="66">
          <cell r="D66" t="str">
            <v>機器個別ｽｹｼﾞｭｰﾙ(ﾘｰﾄﾞ)</v>
          </cell>
          <cell r="E66" t="str">
            <v>PONT</v>
          </cell>
        </row>
        <row r="67">
          <cell r="D67" t="str">
            <v>機器個別ｽｹｼﾞｭｰﾙ(ﾗｲﾄ)</v>
          </cell>
          <cell r="E67" t="str">
            <v>PONT</v>
          </cell>
        </row>
        <row r="68">
          <cell r="D68" t="str">
            <v>ﾀｲﾑﾌﾟﾛｸﾞﾗﾑ（ﾏｽﾀｰｽｹｼﾞｭｰﾙ・ﾘｰﾄﾞ）</v>
          </cell>
          <cell r="E68" t="str">
            <v>TIPG</v>
          </cell>
        </row>
        <row r="69">
          <cell r="D69" t="str">
            <v>ﾀｲﾑﾌﾟﾛｸﾞﾗﾑ（実行ｽｹｼﾞｭｰﾙ･ﾘｰﾄﾞ）</v>
          </cell>
          <cell r="E69" t="str">
            <v>TIPG</v>
          </cell>
        </row>
        <row r="70">
          <cell r="D70" t="str">
            <v>ﾀｲﾑﾌﾟﾛｸﾞﾗﾑ(時/分/ｺﾏﾝﾄﾞのﾗｲﾄ)</v>
          </cell>
          <cell r="E70" t="str">
            <v>TIPG</v>
          </cell>
        </row>
        <row r="71">
          <cell r="D71" t="str">
            <v>ﾀｲﾑﾌﾟﾛｸﾞﾗﾑ(送信ｺﾏﾝﾄﾞ)</v>
          </cell>
          <cell r="E71" t="str">
            <v>TIPG</v>
          </cell>
        </row>
        <row r="72">
          <cell r="D72" t="str">
            <v>ﾀｲﾑｽｹｼﾞｭｰﾙ一括設定</v>
          </cell>
          <cell r="E72" t="str">
            <v>TIPG</v>
          </cell>
        </row>
        <row r="73">
          <cell r="D73" t="str">
            <v>ｽｹｼﾞｭｰﾙ合成(ﾘｰﾄﾞ)</v>
          </cell>
          <cell r="E73" t="str">
            <v>BREN</v>
          </cell>
        </row>
        <row r="74">
          <cell r="D74" t="str">
            <v>ｽｹｼﾞｭｰﾙ合成(ﾗｲﾄ)</v>
          </cell>
          <cell r="E74" t="str">
            <v>BREN</v>
          </cell>
        </row>
        <row r="75">
          <cell r="D75" t="str">
            <v>SCOL表示ﾃﾞﾏﾝﾄﾞ</v>
          </cell>
          <cell r="E75" t="str">
            <v>SCOL</v>
          </cell>
        </row>
        <row r="76">
          <cell r="D76" t="str">
            <v>SCOL設定</v>
          </cell>
          <cell r="E76" t="str">
            <v>SCOL</v>
          </cell>
        </row>
        <row r="77">
          <cell r="D77" t="str">
            <v>SCOLｻﾌﾞﾙｰﾁﾝ起動</v>
          </cell>
          <cell r="E77" t="str">
            <v>SCOL</v>
          </cell>
        </row>
        <row r="78">
          <cell r="D78" t="str">
            <v>論理演算ﾌﾟﾛｸﾞﾗﾑ(ﾘｰﾄﾞ)</v>
          </cell>
          <cell r="E78" t="str">
            <v>EZAN</v>
          </cell>
        </row>
        <row r="79">
          <cell r="D79" t="str">
            <v>論理演算ﾌﾟﾛｸﾞﾗﾑ(ﾗｲﾄ)</v>
          </cell>
          <cell r="E79" t="str">
            <v>EZAN</v>
          </cell>
        </row>
        <row r="80">
          <cell r="D80" t="str">
            <v>数値演算ﾌﾟﾛｸﾞﾗﾑ(ﾘｰﾄﾞ)</v>
          </cell>
          <cell r="E80" t="str">
            <v>EZAN</v>
          </cell>
        </row>
        <row r="81">
          <cell r="D81" t="str">
            <v>数値演算ﾌﾟﾛｸﾞﾗﾑ(ﾗｲﾄ)</v>
          </cell>
          <cell r="E81" t="str">
            <v>EZAN</v>
          </cell>
        </row>
        <row r="82">
          <cell r="D82" t="str">
            <v>全点時系列ﾃﾞｰﾀ収集ｺﾏﾝﾄﾞ</v>
          </cell>
          <cell r="E82" t="str">
            <v>PONT</v>
          </cell>
        </row>
        <row r="83">
          <cell r="D83" t="str">
            <v>高速ﾃﾞｰﾀ収集ｺﾏﾝﾄﾞ</v>
          </cell>
          <cell r="E83" t="str">
            <v>PONT</v>
          </cell>
        </row>
        <row r="84">
          <cell r="D84" t="str">
            <v>高速ﾃﾞｰﾀ収集登録設定</v>
          </cell>
          <cell r="E84" t="str">
            <v>PONT</v>
          </cell>
        </row>
        <row r="85">
          <cell r="D85" t="str">
            <v>本日分ﾃﾞｰﾀ収集要求</v>
          </cell>
          <cell r="E85" t="str">
            <v>PONT</v>
          </cell>
        </row>
        <row r="86">
          <cell r="D86" t="str">
            <v>日月年ﾃﾞｰﾀ収集ｺﾏﾝﾄﾞ</v>
          </cell>
          <cell r="E86" t="str">
            <v>PONT</v>
          </cell>
        </row>
        <row r="87">
          <cell r="D87" t="str">
            <v>HIM日報ﾃﾞﾏﾝﾄﾞ(ﾃﾞｰﾀ要求開始)</v>
          </cell>
          <cell r="E87" t="str">
            <v>PONT</v>
          </cell>
        </row>
        <row r="88">
          <cell r="D88" t="str">
            <v>HIM日報ﾃﾞﾏﾝﾄﾞ(ﾃﾞｰﾀ要求)</v>
          </cell>
          <cell r="E88" t="str">
            <v>PONT</v>
          </cell>
        </row>
        <row r="89">
          <cell r="D89" t="str">
            <v>HIM日報ﾃﾞﾏﾝﾄﾞ(ﾃﾞｰﾀ要求終了)</v>
          </cell>
          <cell r="E89" t="str">
            <v>PONT</v>
          </cell>
        </row>
        <row r="90">
          <cell r="D90" t="str">
            <v>蓄積出入情報ﾃﾞﾏﾝﾄﾞ</v>
          </cell>
          <cell r="E90" t="str">
            <v>ACCS</v>
          </cell>
        </row>
        <row r="91">
          <cell r="D91" t="str">
            <v>G/Wｱﾄﾞﾚｽ情報要求</v>
          </cell>
          <cell r="E91" t="str">
            <v>ETAD</v>
          </cell>
        </row>
        <row r="92">
          <cell r="D92" t="str">
            <v>ﾌｧｲﾙﾌｨｼﾞｶﾙﾘｰﾄﾞ</v>
          </cell>
          <cell r="E92" t="str">
            <v>FLAC</v>
          </cell>
        </row>
        <row r="93">
          <cell r="D93" t="str">
            <v>ﾌｧｲﾙﾌｨｼﾞｶﾙﾗｲﾄ</v>
          </cell>
          <cell r="E93" t="str">
            <v>FLAC</v>
          </cell>
        </row>
        <row r="94">
          <cell r="D94" t="str">
            <v>ﾌｧｲﾙ設定変更禁止/解除要求</v>
          </cell>
          <cell r="E94" t="str">
            <v>FLAC</v>
          </cell>
        </row>
        <row r="95">
          <cell r="D95" t="str">
            <v>時刻ﾃﾞﾏﾝﾄﾞ</v>
          </cell>
          <cell r="E95" t="str">
            <v>MDUL</v>
          </cell>
        </row>
        <row r="96">
          <cell r="D96" t="str">
            <v>ﾓｼﾞｭｰﾙ操作指令</v>
          </cell>
          <cell r="E96" t="str">
            <v>MDUL</v>
          </cell>
        </row>
        <row r="97">
          <cell r="D97" t="str">
            <v>ﾓｼﾞｭｰﾙ操作指令(ﾘｽﾀｰﾄ指令)</v>
          </cell>
          <cell r="E97" t="str">
            <v>MDUL</v>
          </cell>
        </row>
        <row r="98">
          <cell r="D98" t="str">
            <v>ｺﾝﾄﾛｰﾗｽﾃｰﾀｽGET</v>
          </cell>
          <cell r="E98" t="str">
            <v>MDUL</v>
          </cell>
        </row>
        <row r="99">
          <cell r="D99" t="str">
            <v>自己診断情報READ</v>
          </cell>
          <cell r="E99" t="str">
            <v>DIAG</v>
          </cell>
        </row>
        <row r="100">
          <cell r="D100" t="str">
            <v>自己診断要求ｺﾏﾝﾄﾞ’</v>
          </cell>
          <cell r="E100" t="str">
            <v>DIAG</v>
          </cell>
        </row>
        <row r="101">
          <cell r="D101" t="str">
            <v>ﾒﾓﾘｰﾘｰﾄ’</v>
          </cell>
          <cell r="E101" t="str">
            <v>MEMR</v>
          </cell>
        </row>
        <row r="102">
          <cell r="D102" t="str">
            <v>ﾒﾓﾘｰﾗｲﾄ</v>
          </cell>
          <cell r="E102" t="str">
            <v>MEMR</v>
          </cell>
        </row>
        <row r="103">
          <cell r="D103" t="str">
            <v>ﾘﾓｰﾄﾕﾆｯﾄ状態ﾃﾞﾏﾝﾄﾞ</v>
          </cell>
          <cell r="E103" t="str">
            <v>REMT</v>
          </cell>
        </row>
        <row r="104">
          <cell r="D104" t="str">
            <v>ﾘﾓｰﾄﾕﾆｯﾄ状態ｺﾏﾝﾄﾞ</v>
          </cell>
          <cell r="E104" t="str">
            <v>REMT</v>
          </cell>
        </row>
        <row r="105">
          <cell r="D105" t="str">
            <v>ﾘﾓｰﾄﾕﾆｯﾄ登録/削除</v>
          </cell>
          <cell r="E105" t="str">
            <v>REMT</v>
          </cell>
        </row>
        <row r="106">
          <cell r="D106" t="str">
            <v>ANN状態(ﾘｰﾄ')</v>
          </cell>
          <cell r="E106" t="str">
            <v>ANNC</v>
          </cell>
        </row>
        <row r="107">
          <cell r="D107" t="str">
            <v>ANN登録/削除(ﾗｲﾄ)</v>
          </cell>
          <cell r="E107" t="str">
            <v>ANNC</v>
          </cell>
        </row>
        <row r="108">
          <cell r="D108" t="str">
            <v>ANN情報(ﾗｲﾄ)</v>
          </cell>
          <cell r="E108" t="str">
            <v>ANNC</v>
          </cell>
        </row>
        <row r="109">
          <cell r="D109" t="str">
            <v>ANN全点表示ｺﾏﾝﾄﾞ</v>
          </cell>
          <cell r="E109" t="str">
            <v>ANNC</v>
          </cell>
        </row>
        <row r="110">
          <cell r="D110" t="str">
            <v>ｻﾌﾞﾘﾓｰﾄﾕﾆｯﾄﾃﾞﾏﾝﾄﾞ</v>
          </cell>
          <cell r="E110" t="str">
            <v>SRMT</v>
          </cell>
        </row>
        <row r="111">
          <cell r="D111" t="str">
            <v>ｻﾌﾞﾘﾓｰﾄﾕﾆｯﾄ登録/削除</v>
          </cell>
          <cell r="E111" t="str">
            <v>SRMT</v>
          </cell>
        </row>
        <row r="112">
          <cell r="D112" t="str">
            <v>ﾓｼﾞｭｰﾙｽﾃｰﾀｽﾃﾞﾏﾝﾄﾞ</v>
          </cell>
          <cell r="E112" t="str">
            <v>MODC</v>
          </cell>
        </row>
        <row r="113">
          <cell r="D113" t="str">
            <v>ｾﾝﾀ記録指定一括設定指令</v>
          </cell>
          <cell r="E113" t="str">
            <v>MDUL</v>
          </cell>
        </row>
        <row r="114">
          <cell r="D114" t="str">
            <v>ﾓｼﾞｭｰﾙ接続・切断指令</v>
          </cell>
          <cell r="E114" t="str">
            <v>MDUL</v>
          </cell>
        </row>
        <row r="115">
          <cell r="D115" t="str">
            <v>群ｾﾝﾀ通信設定</v>
          </cell>
          <cell r="E115" t="str">
            <v>MDUL</v>
          </cell>
        </row>
        <row r="116">
          <cell r="D116" t="str">
            <v>時間外運転申請情報</v>
          </cell>
          <cell r="E116" t="str">
            <v>ZANG</v>
          </cell>
        </row>
        <row r="117">
          <cell r="D117" t="str">
            <v>時間外運転申請操作</v>
          </cell>
          <cell r="E117" t="str">
            <v>ZANG</v>
          </cell>
        </row>
        <row r="118">
          <cell r="D118" t="str">
            <v>時間外実行ｽｹｼﾞｭｰﾙ取り消し</v>
          </cell>
          <cell r="E118" t="str">
            <v>ZANG</v>
          </cell>
        </row>
        <row r="119">
          <cell r="D119" t="str">
            <v>時間外運転実績収集</v>
          </cell>
          <cell r="E119" t="str">
            <v>ZANG</v>
          </cell>
        </row>
        <row r="120">
          <cell r="D120" t="str">
            <v>UT4状態ﾃﾞﾏﾝﾄﾞ</v>
          </cell>
          <cell r="E120" t="str">
            <v>UDEV</v>
          </cell>
        </row>
        <row r="121">
          <cell r="D121" t="str">
            <v>UTｸﾞﾙｰﾌﾟ登録情報ﾃﾞﾏﾝﾄﾞ</v>
          </cell>
          <cell r="E121" t="str">
            <v>UINF</v>
          </cell>
        </row>
        <row r="122">
          <cell r="D122" t="str">
            <v>所属ｸﾞﾙｰﾌﾟNo設定</v>
          </cell>
          <cell r="E122" t="str">
            <v>UINF</v>
          </cell>
        </row>
        <row r="123">
          <cell r="D123" t="str">
            <v>お知らせﾒｯｾｰｼﾞﾃﾞﾏﾝﾄﾞ</v>
          </cell>
          <cell r="E123" t="str">
            <v>UINF</v>
          </cell>
        </row>
        <row r="124">
          <cell r="D124" t="str">
            <v>テナント情報設定</v>
          </cell>
          <cell r="E124" t="str">
            <v>RDMT</v>
          </cell>
        </row>
        <row r="125">
          <cell r="D125" t="str">
            <v>メータ種別情報設定</v>
          </cell>
          <cell r="E125" t="str">
            <v>RDMT</v>
          </cell>
        </row>
        <row r="126">
          <cell r="D126" t="str">
            <v>メータ情報設定</v>
          </cell>
          <cell r="E126" t="str">
            <v>RDMT</v>
          </cell>
        </row>
        <row r="127">
          <cell r="D127" t="str">
            <v>テナント設定破棄</v>
          </cell>
          <cell r="E127" t="str">
            <v>RDMT</v>
          </cell>
        </row>
        <row r="128">
          <cell r="D128" t="str">
            <v>メータ種別設定破棄</v>
          </cell>
          <cell r="E128" t="str">
            <v>RDMT</v>
          </cell>
        </row>
        <row r="129">
          <cell r="D129" t="str">
            <v>メータ設定破棄</v>
          </cell>
          <cell r="E129" t="str">
            <v>RDMT</v>
          </cell>
        </row>
        <row r="130">
          <cell r="D130" t="str">
            <v>検針データ編集</v>
          </cell>
          <cell r="E130" t="str">
            <v>RDMT</v>
          </cell>
        </row>
        <row r="131">
          <cell r="D131" t="str">
            <v>ビル情報設定</v>
          </cell>
          <cell r="E131" t="str">
            <v>RDMT</v>
          </cell>
        </row>
        <row r="132">
          <cell r="D132" t="str">
            <v>ビル情報デマンド</v>
          </cell>
          <cell r="E132" t="str">
            <v>RDMT</v>
          </cell>
        </row>
        <row r="133">
          <cell r="D133" t="str">
            <v>ワンメータ検針データデマンド</v>
          </cell>
          <cell r="E133" t="str">
            <v>RDMT</v>
          </cell>
        </row>
        <row r="134">
          <cell r="D134" t="str">
            <v>集中検針テナント一覧デマンド</v>
          </cell>
          <cell r="E134" t="str">
            <v>RDMT</v>
          </cell>
        </row>
        <row r="135">
          <cell r="D135" t="str">
            <v>集中検針メータ種別一覧デマンド</v>
          </cell>
          <cell r="E135" t="str">
            <v>RDMT</v>
          </cell>
        </row>
        <row r="136">
          <cell r="D136" t="str">
            <v>集中検針メータ設定一覧デマンド</v>
          </cell>
          <cell r="E136" t="str">
            <v>RDMT</v>
          </cell>
        </row>
        <row r="137">
          <cell r="D137" t="str">
            <v>集中検針検針データ一覧デマンド</v>
          </cell>
          <cell r="E137" t="str">
            <v>RDMT</v>
          </cell>
        </row>
        <row r="138">
          <cell r="D138" t="str">
            <v>集中検針検針テスト検針一覧デマンド</v>
          </cell>
          <cell r="E138" t="str">
            <v>RDMT</v>
          </cell>
        </row>
        <row r="139">
          <cell r="D139" t="str">
            <v>再計算要求</v>
          </cell>
          <cell r="E139" t="str">
            <v>RDMT</v>
          </cell>
        </row>
        <row r="140">
          <cell r="D140" t="str">
            <v>検針指令</v>
          </cell>
          <cell r="E140" t="str">
            <v>RDMT</v>
          </cell>
        </row>
        <row r="142">
          <cell r="D142" t="str">
            <v>POINT変化通知</v>
          </cell>
          <cell r="E142" t="str">
            <v>PONT</v>
          </cell>
        </row>
        <row r="143">
          <cell r="D143" t="str">
            <v>火災発生通知　</v>
          </cell>
          <cell r="E143" t="str">
            <v>CNTL</v>
          </cell>
        </row>
        <row r="144">
          <cell r="D144" t="str">
            <v>火災復帰通知　</v>
          </cell>
          <cell r="E144" t="str">
            <v>CNTL</v>
          </cell>
        </row>
        <row r="145">
          <cell r="D145" t="str">
            <v>自家発起動通知　</v>
          </cell>
          <cell r="E145" t="str">
            <v>CNTL</v>
          </cell>
        </row>
        <row r="146">
          <cell r="D146" t="str">
            <v>火災解除完了通知</v>
          </cell>
          <cell r="E146" t="str">
            <v>CNTL</v>
          </cell>
        </row>
        <row r="147">
          <cell r="D147" t="str">
            <v>電力ﾃﾞﾏﾝﾄﾞ警報通知</v>
          </cell>
          <cell r="E147" t="str">
            <v>CNTL</v>
          </cell>
        </row>
        <row r="148">
          <cell r="D148" t="str">
            <v>ｲﾍﾞﾝﾄﾌﾟﾛｸﾞﾗﾑ警報通知</v>
          </cell>
          <cell r="E148" t="str">
            <v>CNTL</v>
          </cell>
        </row>
        <row r="149">
          <cell r="D149" t="str">
            <v>復電完了通知</v>
          </cell>
          <cell r="E149" t="str">
            <v>CNTL</v>
          </cell>
        </row>
        <row r="150">
          <cell r="D150" t="str">
            <v>商用復電通知　</v>
          </cell>
          <cell r="E150" t="str">
            <v>CNTL</v>
          </cell>
        </row>
        <row r="151">
          <cell r="D151" t="str">
            <v>停電発生通知</v>
          </cell>
          <cell r="E151" t="str">
            <v>CNTL</v>
          </cell>
        </row>
        <row r="152">
          <cell r="D152" t="str">
            <v>自家発停止通知</v>
          </cell>
          <cell r="E152" t="str">
            <v>CNTL</v>
          </cell>
        </row>
        <row r="153">
          <cell r="D153" t="str">
            <v>自家発負荷制御警報通知</v>
          </cell>
          <cell r="E153" t="str">
            <v>CNTL</v>
          </cell>
        </row>
        <row r="154">
          <cell r="D154" t="str">
            <v>定周期ﾓｼﾞｭｰﾙｽﾃｰﾀｽ通知</v>
          </cell>
          <cell r="E154" t="str">
            <v>MDUL　MODC</v>
          </cell>
        </row>
        <row r="155">
          <cell r="D155" t="str">
            <v>ﾓｼﾞｭｰﾙ設定情報変化通知</v>
          </cell>
          <cell r="E155" t="str">
            <v>MDUL</v>
          </cell>
        </row>
        <row r="156">
          <cell r="D156" t="str">
            <v>時刻通知</v>
          </cell>
          <cell r="E156" t="str">
            <v>MDUL</v>
          </cell>
        </row>
        <row r="157">
          <cell r="D157" t="str">
            <v>H/W自己診断ｴﾗｰ通知</v>
          </cell>
          <cell r="E157" t="str">
            <v>DIAG</v>
          </cell>
        </row>
        <row r="158">
          <cell r="D158" t="str">
            <v>直接入力信号変化通知</v>
          </cell>
          <cell r="E158" t="str">
            <v>DRIO</v>
          </cell>
        </row>
        <row r="159">
          <cell r="D159" t="str">
            <v>ﾘﾓｰﾄﾕﾆｯﾄ警報通知</v>
          </cell>
          <cell r="E159" t="str">
            <v>DEVC</v>
          </cell>
        </row>
        <row r="160">
          <cell r="D160" t="str">
            <v>ANN状態通知</v>
          </cell>
          <cell r="E160" t="str">
            <v>DEVC</v>
          </cell>
        </row>
        <row r="161">
          <cell r="D161" t="str">
            <v>ｼｽﾃﾑ情報</v>
          </cell>
          <cell r="E161" t="str">
            <v>SYSM</v>
          </cell>
        </row>
        <row r="162">
          <cell r="D162" t="str">
            <v>ﾌｧｲﾙﾚﾋﾞｼﾞｮﾝ通知</v>
          </cell>
          <cell r="E162" t="str">
            <v>FLAC</v>
          </cell>
        </row>
        <row r="163">
          <cell r="D163" t="str">
            <v>ﾌｧｲﾙ異常通知</v>
          </cell>
          <cell r="E163" t="str">
            <v>FLAC</v>
          </cell>
        </row>
        <row r="164">
          <cell r="D164" t="str">
            <v>ﾓｼﾞｭｰﾙ接続ｽﾃｰﾀｽ通知</v>
          </cell>
          <cell r="E164" t="str">
            <v>MODC</v>
          </cell>
        </row>
        <row r="165">
          <cell r="D165" t="str">
            <v>回線接続通知</v>
          </cell>
          <cell r="E165" t="str">
            <v>TELE</v>
          </cell>
        </row>
        <row r="166">
          <cell r="D166" t="str">
            <v>SCOL印字</v>
          </cell>
          <cell r="E166" t="str">
            <v>SCOL</v>
          </cell>
        </row>
        <row r="167">
          <cell r="D167" t="str">
            <v>時間外申請操作COS</v>
          </cell>
          <cell r="E167" t="str">
            <v>ZANG</v>
          </cell>
        </row>
        <row r="168">
          <cell r="D168" t="str">
            <v>UTお知らせ情報ｸﾞﾛｰﾊﾞﾙ（画面での設定時）</v>
          </cell>
          <cell r="E168" t="str">
            <v>UINF</v>
          </cell>
        </row>
        <row r="169">
          <cell r="D169" t="str">
            <v>UTお知らせ情報ｸﾞﾛｰﾊﾞﾙ（要求時）</v>
          </cell>
          <cell r="E169" t="str">
            <v>UINF</v>
          </cell>
        </row>
        <row r="171">
          <cell r="D171" t="str">
            <v>ｸﾞﾛｰﾊﾞﾙｲﾍﾞﾝﾄ情報READ</v>
          </cell>
          <cell r="E171" t="str">
            <v>GLEV</v>
          </cell>
        </row>
        <row r="172">
          <cell r="D172" t="str">
            <v>C-net SCOL記録メッセージ</v>
          </cell>
          <cell r="E172" t="str">
            <v>CNSC</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12700">
          <a:solidFill>
            <a:schemeClr val="tx1"/>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view="pageBreakPreview" zoomScale="80" zoomScaleNormal="85" zoomScaleSheetLayoutView="80" zoomScalePageLayoutView="80" workbookViewId="0">
      <selection activeCell="P49" sqref="P49"/>
    </sheetView>
  </sheetViews>
  <sheetFormatPr defaultColWidth="3.6640625" defaultRowHeight="13.2"/>
  <sheetData/>
  <phoneticPr fontId="10"/>
  <pageMargins left="0.25" right="0.25" top="0.75" bottom="0.75" header="0.3" footer="0.3"/>
  <pageSetup paperSize="9" scale="49"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AR77"/>
  <sheetViews>
    <sheetView view="pageBreakPreview" zoomScaleNormal="85" zoomScaleSheetLayoutView="100" zoomScalePageLayoutView="80" workbookViewId="0">
      <pane xSplit="41" ySplit="3" topLeftCell="AP4" activePane="bottomRight" state="frozen"/>
      <selection activeCell="AB8" sqref="AB8"/>
      <selection pane="topRight" activeCell="AB8" sqref="AB8"/>
      <selection pane="bottomLeft" activeCell="AB8" sqref="AB8"/>
      <selection pane="bottomRight" activeCell="B8" sqref="B8:C8"/>
    </sheetView>
  </sheetViews>
  <sheetFormatPr defaultColWidth="3.109375" defaultRowHeight="13.2"/>
  <cols>
    <col min="32" max="33" width="4" customWidth="1"/>
    <col min="36" max="37" width="4" customWidth="1"/>
    <col min="40" max="41" width="4" customWidth="1"/>
  </cols>
  <sheetData>
    <row r="1" spans="2:44" ht="13.8" thickBot="1"/>
    <row r="2" spans="2:44">
      <c r="B2" s="154" t="s">
        <v>0</v>
      </c>
      <c r="C2" s="155"/>
      <c r="D2" s="155"/>
      <c r="E2" s="155"/>
      <c r="F2" s="155"/>
      <c r="G2" s="155"/>
      <c r="H2" s="155"/>
      <c r="I2" s="155"/>
      <c r="J2" s="155"/>
      <c r="K2" s="155"/>
      <c r="L2" s="155"/>
      <c r="M2" s="155"/>
      <c r="N2" s="155"/>
      <c r="O2" s="155"/>
      <c r="P2" s="155"/>
      <c r="Q2" s="155"/>
      <c r="R2" s="155"/>
      <c r="S2" s="155"/>
      <c r="T2" s="155"/>
      <c r="U2" s="155"/>
      <c r="V2" s="155"/>
      <c r="W2" s="155"/>
      <c r="X2" s="155"/>
      <c r="Y2" s="155"/>
      <c r="Z2" s="155"/>
      <c r="AA2" s="155"/>
      <c r="AB2" s="155"/>
      <c r="AC2" s="155"/>
      <c r="AD2" s="155"/>
      <c r="AE2" s="155"/>
      <c r="AF2" s="155"/>
      <c r="AG2" s="155"/>
      <c r="AH2" s="155"/>
      <c r="AI2" s="155"/>
      <c r="AJ2" s="155"/>
      <c r="AK2" s="155"/>
      <c r="AL2" s="155"/>
      <c r="AM2" s="155"/>
      <c r="AN2" s="155"/>
      <c r="AO2" s="156"/>
      <c r="AR2" s="71" t="s">
        <v>130</v>
      </c>
    </row>
    <row r="3" spans="2:44">
      <c r="B3" s="138" t="s">
        <v>1</v>
      </c>
      <c r="C3" s="139"/>
      <c r="D3" s="139" t="s">
        <v>2</v>
      </c>
      <c r="E3" s="139"/>
      <c r="F3" s="139"/>
      <c r="G3" s="139" t="s">
        <v>12</v>
      </c>
      <c r="H3" s="139"/>
      <c r="I3" s="139"/>
      <c r="J3" s="139"/>
      <c r="K3" s="139"/>
      <c r="L3" s="139"/>
      <c r="M3" s="139"/>
      <c r="N3" s="139"/>
      <c r="O3" s="139"/>
      <c r="P3" s="139"/>
      <c r="Q3" s="139"/>
      <c r="R3" s="139"/>
      <c r="S3" s="139"/>
      <c r="T3" s="139"/>
      <c r="U3" s="139"/>
      <c r="V3" s="127" t="s">
        <v>11</v>
      </c>
      <c r="W3" s="128"/>
      <c r="X3" s="129" t="s">
        <v>5</v>
      </c>
      <c r="Y3" s="134"/>
      <c r="Z3" s="127" t="s">
        <v>10</v>
      </c>
      <c r="AA3" s="128"/>
      <c r="AB3" s="129" t="s">
        <v>9</v>
      </c>
      <c r="AC3" s="134"/>
      <c r="AD3" s="127" t="s">
        <v>8</v>
      </c>
      <c r="AE3" s="128"/>
      <c r="AF3" s="129" t="s">
        <v>7</v>
      </c>
      <c r="AG3" s="134"/>
      <c r="AH3" s="127" t="s">
        <v>6</v>
      </c>
      <c r="AI3" s="128"/>
      <c r="AJ3" s="129" t="s">
        <v>5</v>
      </c>
      <c r="AK3" s="134"/>
      <c r="AL3" s="127" t="s">
        <v>4</v>
      </c>
      <c r="AM3" s="128"/>
      <c r="AN3" s="129" t="s">
        <v>3</v>
      </c>
      <c r="AO3" s="130"/>
      <c r="AR3" s="72" t="s">
        <v>131</v>
      </c>
    </row>
    <row r="4" spans="2:44">
      <c r="B4" s="149" t="s">
        <v>132</v>
      </c>
      <c r="C4" s="150"/>
      <c r="D4" s="150" t="s">
        <v>134</v>
      </c>
      <c r="E4" s="150"/>
      <c r="F4" s="150"/>
      <c r="G4" s="143" t="s">
        <v>133</v>
      </c>
      <c r="H4" s="140"/>
      <c r="I4" s="140"/>
      <c r="J4" s="140"/>
      <c r="K4" s="140"/>
      <c r="L4" s="140"/>
      <c r="M4" s="140"/>
      <c r="N4" s="140"/>
      <c r="O4" s="140"/>
      <c r="P4" s="140"/>
      <c r="Q4" s="140"/>
      <c r="R4" s="140"/>
      <c r="S4" s="140"/>
      <c r="T4" s="140"/>
      <c r="U4" s="140"/>
      <c r="V4" s="127"/>
      <c r="W4" s="128"/>
      <c r="X4" s="141"/>
      <c r="Y4" s="142"/>
      <c r="Z4" s="127"/>
      <c r="AA4" s="128"/>
      <c r="AB4" s="141"/>
      <c r="AC4" s="142"/>
      <c r="AD4" s="144" t="s">
        <v>147</v>
      </c>
      <c r="AE4" s="145"/>
      <c r="AF4" s="146">
        <v>42817</v>
      </c>
      <c r="AG4" s="147"/>
      <c r="AH4" s="144" t="s">
        <v>148</v>
      </c>
      <c r="AI4" s="145"/>
      <c r="AJ4" s="146">
        <v>42817</v>
      </c>
      <c r="AK4" s="147"/>
      <c r="AL4" s="144" t="s">
        <v>148</v>
      </c>
      <c r="AM4" s="145"/>
      <c r="AN4" s="148">
        <v>42817</v>
      </c>
      <c r="AO4" s="151"/>
    </row>
    <row r="5" spans="2:44" ht="30" customHeight="1">
      <c r="B5" s="149" t="s">
        <v>145</v>
      </c>
      <c r="C5" s="150"/>
      <c r="D5" s="139" t="s">
        <v>149</v>
      </c>
      <c r="E5" s="139"/>
      <c r="F5" s="139"/>
      <c r="G5" s="152" t="s">
        <v>146</v>
      </c>
      <c r="H5" s="153"/>
      <c r="I5" s="153"/>
      <c r="J5" s="153"/>
      <c r="K5" s="153"/>
      <c r="L5" s="153"/>
      <c r="M5" s="153"/>
      <c r="N5" s="153"/>
      <c r="O5" s="153"/>
      <c r="P5" s="153"/>
      <c r="Q5" s="153"/>
      <c r="R5" s="153"/>
      <c r="S5" s="153"/>
      <c r="T5" s="153"/>
      <c r="U5" s="153"/>
      <c r="V5" s="127"/>
      <c r="W5" s="128"/>
      <c r="X5" s="129"/>
      <c r="Y5" s="134"/>
      <c r="Z5" s="127"/>
      <c r="AA5" s="128"/>
      <c r="AB5" s="129"/>
      <c r="AC5" s="134"/>
      <c r="AD5" s="144" t="s">
        <v>147</v>
      </c>
      <c r="AE5" s="145"/>
      <c r="AF5" s="146">
        <v>43009</v>
      </c>
      <c r="AG5" s="147"/>
      <c r="AH5" s="144" t="s">
        <v>148</v>
      </c>
      <c r="AI5" s="145"/>
      <c r="AJ5" s="148">
        <v>43009</v>
      </c>
      <c r="AK5" s="147"/>
      <c r="AL5" s="144" t="s">
        <v>148</v>
      </c>
      <c r="AM5" s="145"/>
      <c r="AN5" s="148">
        <v>43009</v>
      </c>
      <c r="AO5" s="151"/>
    </row>
    <row r="6" spans="2:44" ht="39" customHeight="1">
      <c r="B6" s="149" t="s">
        <v>150</v>
      </c>
      <c r="C6" s="150"/>
      <c r="D6" s="139" t="s">
        <v>149</v>
      </c>
      <c r="E6" s="139"/>
      <c r="F6" s="139"/>
      <c r="G6" s="152" t="s">
        <v>151</v>
      </c>
      <c r="H6" s="153"/>
      <c r="I6" s="153"/>
      <c r="J6" s="153"/>
      <c r="K6" s="153"/>
      <c r="L6" s="153"/>
      <c r="M6" s="153"/>
      <c r="N6" s="153"/>
      <c r="O6" s="153"/>
      <c r="P6" s="153"/>
      <c r="Q6" s="153"/>
      <c r="R6" s="153"/>
      <c r="S6" s="153"/>
      <c r="T6" s="153"/>
      <c r="U6" s="153"/>
      <c r="V6" s="127"/>
      <c r="W6" s="128"/>
      <c r="X6" s="129"/>
      <c r="Y6" s="134"/>
      <c r="Z6" s="127"/>
      <c r="AA6" s="128"/>
      <c r="AB6" s="129"/>
      <c r="AC6" s="134"/>
      <c r="AD6" s="144" t="s">
        <v>152</v>
      </c>
      <c r="AE6" s="145"/>
      <c r="AF6" s="146">
        <v>43683</v>
      </c>
      <c r="AG6" s="147"/>
      <c r="AH6" s="144" t="s">
        <v>148</v>
      </c>
      <c r="AI6" s="145"/>
      <c r="AJ6" s="148">
        <v>43683</v>
      </c>
      <c r="AK6" s="147"/>
      <c r="AL6" s="144" t="s">
        <v>148</v>
      </c>
      <c r="AM6" s="145"/>
      <c r="AN6" s="148">
        <v>43683</v>
      </c>
      <c r="AO6" s="151"/>
    </row>
    <row r="7" spans="2:44">
      <c r="B7" s="149" t="s">
        <v>155</v>
      </c>
      <c r="C7" s="150"/>
      <c r="D7" s="139" t="s">
        <v>153</v>
      </c>
      <c r="E7" s="139"/>
      <c r="F7" s="139"/>
      <c r="G7" s="143" t="s">
        <v>154</v>
      </c>
      <c r="H7" s="140"/>
      <c r="I7" s="140"/>
      <c r="J7" s="140"/>
      <c r="K7" s="140"/>
      <c r="L7" s="140"/>
      <c r="M7" s="140"/>
      <c r="N7" s="140"/>
      <c r="O7" s="140"/>
      <c r="P7" s="140"/>
      <c r="Q7" s="140"/>
      <c r="R7" s="140"/>
      <c r="S7" s="140"/>
      <c r="T7" s="140"/>
      <c r="U7" s="140"/>
      <c r="V7" s="127"/>
      <c r="W7" s="128"/>
      <c r="X7" s="129"/>
      <c r="Y7" s="134"/>
      <c r="Z7" s="127"/>
      <c r="AA7" s="128"/>
      <c r="AB7" s="129"/>
      <c r="AC7" s="134"/>
      <c r="AD7" s="144" t="s">
        <v>152</v>
      </c>
      <c r="AE7" s="145"/>
      <c r="AF7" s="146">
        <v>43768</v>
      </c>
      <c r="AG7" s="147"/>
      <c r="AH7" s="144" t="s">
        <v>148</v>
      </c>
      <c r="AI7" s="145"/>
      <c r="AJ7" s="148">
        <v>43768</v>
      </c>
      <c r="AK7" s="147"/>
      <c r="AL7" s="144" t="s">
        <v>148</v>
      </c>
      <c r="AM7" s="145"/>
      <c r="AN7" s="148">
        <v>43768</v>
      </c>
      <c r="AO7" s="151"/>
    </row>
    <row r="8" spans="2:44">
      <c r="B8" s="138"/>
      <c r="C8" s="139"/>
      <c r="D8" s="139"/>
      <c r="E8" s="139"/>
      <c r="F8" s="139"/>
      <c r="G8" s="143"/>
      <c r="H8" s="140"/>
      <c r="I8" s="140"/>
      <c r="J8" s="140"/>
      <c r="K8" s="140"/>
      <c r="L8" s="140"/>
      <c r="M8" s="140"/>
      <c r="N8" s="140"/>
      <c r="O8" s="140"/>
      <c r="P8" s="140"/>
      <c r="Q8" s="140"/>
      <c r="R8" s="140"/>
      <c r="S8" s="140"/>
      <c r="T8" s="140"/>
      <c r="U8" s="140"/>
      <c r="V8" s="127"/>
      <c r="W8" s="128"/>
      <c r="X8" s="129"/>
      <c r="Y8" s="134"/>
      <c r="Z8" s="127"/>
      <c r="AA8" s="128"/>
      <c r="AB8" s="129"/>
      <c r="AC8" s="134"/>
      <c r="AD8" s="127"/>
      <c r="AE8" s="128"/>
      <c r="AF8" s="141"/>
      <c r="AG8" s="142"/>
      <c r="AH8" s="127"/>
      <c r="AI8" s="128"/>
      <c r="AJ8" s="129"/>
      <c r="AK8" s="134"/>
      <c r="AL8" s="127"/>
      <c r="AM8" s="128"/>
      <c r="AN8" s="129"/>
      <c r="AO8" s="130"/>
    </row>
    <row r="9" spans="2:44">
      <c r="B9" s="138"/>
      <c r="C9" s="139"/>
      <c r="D9" s="139"/>
      <c r="E9" s="139"/>
      <c r="F9" s="139"/>
      <c r="G9" s="143"/>
      <c r="H9" s="140"/>
      <c r="I9" s="140"/>
      <c r="J9" s="140"/>
      <c r="K9" s="140"/>
      <c r="L9" s="140"/>
      <c r="M9" s="140"/>
      <c r="N9" s="140"/>
      <c r="O9" s="140"/>
      <c r="P9" s="140"/>
      <c r="Q9" s="140"/>
      <c r="R9" s="140"/>
      <c r="S9" s="140"/>
      <c r="T9" s="140"/>
      <c r="U9" s="140"/>
      <c r="V9" s="127"/>
      <c r="W9" s="128"/>
      <c r="X9" s="129"/>
      <c r="Y9" s="134"/>
      <c r="Z9" s="127"/>
      <c r="AA9" s="128"/>
      <c r="AB9" s="129"/>
      <c r="AC9" s="134"/>
      <c r="AD9" s="127"/>
      <c r="AE9" s="128"/>
      <c r="AF9" s="141"/>
      <c r="AG9" s="142"/>
      <c r="AH9" s="127"/>
      <c r="AI9" s="128"/>
      <c r="AJ9" s="129"/>
      <c r="AK9" s="134"/>
      <c r="AL9" s="127"/>
      <c r="AM9" s="128"/>
      <c r="AN9" s="129"/>
      <c r="AO9" s="130"/>
    </row>
    <row r="10" spans="2:44">
      <c r="B10" s="138"/>
      <c r="C10" s="139"/>
      <c r="D10" s="139"/>
      <c r="E10" s="139"/>
      <c r="F10" s="139"/>
      <c r="G10" s="143"/>
      <c r="H10" s="140"/>
      <c r="I10" s="140"/>
      <c r="J10" s="140"/>
      <c r="K10" s="140"/>
      <c r="L10" s="140"/>
      <c r="M10" s="140"/>
      <c r="N10" s="140"/>
      <c r="O10" s="140"/>
      <c r="P10" s="140"/>
      <c r="Q10" s="140"/>
      <c r="R10" s="140"/>
      <c r="S10" s="140"/>
      <c r="T10" s="140"/>
      <c r="U10" s="140"/>
      <c r="V10" s="127"/>
      <c r="W10" s="128"/>
      <c r="X10" s="129"/>
      <c r="Y10" s="134"/>
      <c r="Z10" s="127"/>
      <c r="AA10" s="128"/>
      <c r="AB10" s="129"/>
      <c r="AC10" s="134"/>
      <c r="AD10" s="127"/>
      <c r="AE10" s="128"/>
      <c r="AF10" s="141"/>
      <c r="AG10" s="142"/>
      <c r="AH10" s="127"/>
      <c r="AI10" s="128"/>
      <c r="AJ10" s="129"/>
      <c r="AK10" s="134"/>
      <c r="AL10" s="127"/>
      <c r="AM10" s="128"/>
      <c r="AN10" s="129"/>
      <c r="AO10" s="130"/>
    </row>
    <row r="11" spans="2:44">
      <c r="B11" s="138"/>
      <c r="C11" s="139"/>
      <c r="D11" s="139"/>
      <c r="E11" s="139"/>
      <c r="F11" s="139"/>
      <c r="G11" s="143"/>
      <c r="H11" s="140"/>
      <c r="I11" s="140"/>
      <c r="J11" s="140"/>
      <c r="K11" s="140"/>
      <c r="L11" s="140"/>
      <c r="M11" s="140"/>
      <c r="N11" s="140"/>
      <c r="O11" s="140"/>
      <c r="P11" s="140"/>
      <c r="Q11" s="140"/>
      <c r="R11" s="140"/>
      <c r="S11" s="140"/>
      <c r="T11" s="140"/>
      <c r="U11" s="140"/>
      <c r="V11" s="127"/>
      <c r="W11" s="128"/>
      <c r="X11" s="129"/>
      <c r="Y11" s="134"/>
      <c r="Z11" s="127"/>
      <c r="AA11" s="128"/>
      <c r="AB11" s="129"/>
      <c r="AC11" s="134"/>
      <c r="AD11" s="127"/>
      <c r="AE11" s="128"/>
      <c r="AF11" s="141"/>
      <c r="AG11" s="142"/>
      <c r="AH11" s="127"/>
      <c r="AI11" s="128"/>
      <c r="AJ11" s="129"/>
      <c r="AK11" s="134"/>
      <c r="AL11" s="127"/>
      <c r="AM11" s="128"/>
      <c r="AN11" s="129"/>
      <c r="AO11" s="130"/>
    </row>
    <row r="12" spans="2:44">
      <c r="B12" s="138"/>
      <c r="C12" s="139"/>
      <c r="D12" s="139"/>
      <c r="E12" s="139"/>
      <c r="F12" s="139"/>
      <c r="G12" s="143"/>
      <c r="H12" s="140"/>
      <c r="I12" s="140"/>
      <c r="J12" s="140"/>
      <c r="K12" s="140"/>
      <c r="L12" s="140"/>
      <c r="M12" s="140"/>
      <c r="N12" s="140"/>
      <c r="O12" s="140"/>
      <c r="P12" s="140"/>
      <c r="Q12" s="140"/>
      <c r="R12" s="140"/>
      <c r="S12" s="140"/>
      <c r="T12" s="140"/>
      <c r="U12" s="140"/>
      <c r="V12" s="127"/>
      <c r="W12" s="128"/>
      <c r="X12" s="129"/>
      <c r="Y12" s="134"/>
      <c r="Z12" s="127"/>
      <c r="AA12" s="128"/>
      <c r="AB12" s="129"/>
      <c r="AC12" s="134"/>
      <c r="AD12" s="127"/>
      <c r="AE12" s="128"/>
      <c r="AF12" s="141"/>
      <c r="AG12" s="142"/>
      <c r="AH12" s="127"/>
      <c r="AI12" s="128"/>
      <c r="AJ12" s="129"/>
      <c r="AK12" s="134"/>
      <c r="AL12" s="127"/>
      <c r="AM12" s="128"/>
      <c r="AN12" s="129"/>
      <c r="AO12" s="130"/>
    </row>
    <row r="13" spans="2:44">
      <c r="B13" s="138"/>
      <c r="C13" s="139"/>
      <c r="D13" s="139"/>
      <c r="E13" s="139"/>
      <c r="F13" s="139"/>
      <c r="G13" s="143"/>
      <c r="H13" s="140"/>
      <c r="I13" s="140"/>
      <c r="J13" s="140"/>
      <c r="K13" s="140"/>
      <c r="L13" s="140"/>
      <c r="M13" s="140"/>
      <c r="N13" s="140"/>
      <c r="O13" s="140"/>
      <c r="P13" s="140"/>
      <c r="Q13" s="140"/>
      <c r="R13" s="140"/>
      <c r="S13" s="140"/>
      <c r="T13" s="140"/>
      <c r="U13" s="140"/>
      <c r="V13" s="127"/>
      <c r="W13" s="128"/>
      <c r="X13" s="129"/>
      <c r="Y13" s="134"/>
      <c r="Z13" s="127"/>
      <c r="AA13" s="128"/>
      <c r="AB13" s="129"/>
      <c r="AC13" s="134"/>
      <c r="AD13" s="127"/>
      <c r="AE13" s="128"/>
      <c r="AF13" s="141"/>
      <c r="AG13" s="142"/>
      <c r="AH13" s="127"/>
      <c r="AI13" s="128"/>
      <c r="AJ13" s="129"/>
      <c r="AK13" s="134"/>
      <c r="AL13" s="127"/>
      <c r="AM13" s="128"/>
      <c r="AN13" s="129"/>
      <c r="AO13" s="130"/>
    </row>
    <row r="14" spans="2:44">
      <c r="B14" s="138"/>
      <c r="C14" s="139"/>
      <c r="D14" s="139"/>
      <c r="E14" s="139"/>
      <c r="F14" s="139"/>
      <c r="G14" s="143"/>
      <c r="H14" s="140"/>
      <c r="I14" s="140"/>
      <c r="J14" s="140"/>
      <c r="K14" s="140"/>
      <c r="L14" s="140"/>
      <c r="M14" s="140"/>
      <c r="N14" s="140"/>
      <c r="O14" s="140"/>
      <c r="P14" s="140"/>
      <c r="Q14" s="140"/>
      <c r="R14" s="140"/>
      <c r="S14" s="140"/>
      <c r="T14" s="140"/>
      <c r="U14" s="140"/>
      <c r="V14" s="127"/>
      <c r="W14" s="128"/>
      <c r="X14" s="129"/>
      <c r="Y14" s="134"/>
      <c r="Z14" s="127"/>
      <c r="AA14" s="128"/>
      <c r="AB14" s="129"/>
      <c r="AC14" s="134"/>
      <c r="AD14" s="127"/>
      <c r="AE14" s="128"/>
      <c r="AF14" s="141"/>
      <c r="AG14" s="142"/>
      <c r="AH14" s="127"/>
      <c r="AI14" s="128"/>
      <c r="AJ14" s="129"/>
      <c r="AK14" s="134"/>
      <c r="AL14" s="127"/>
      <c r="AM14" s="128"/>
      <c r="AN14" s="129"/>
      <c r="AO14" s="130"/>
    </row>
    <row r="15" spans="2:44">
      <c r="B15" s="138"/>
      <c r="C15" s="139"/>
      <c r="D15" s="139"/>
      <c r="E15" s="139"/>
      <c r="F15" s="139"/>
      <c r="G15" s="143"/>
      <c r="H15" s="140"/>
      <c r="I15" s="140"/>
      <c r="J15" s="140"/>
      <c r="K15" s="140"/>
      <c r="L15" s="140"/>
      <c r="M15" s="140"/>
      <c r="N15" s="140"/>
      <c r="O15" s="140"/>
      <c r="P15" s="140"/>
      <c r="Q15" s="140"/>
      <c r="R15" s="140"/>
      <c r="S15" s="140"/>
      <c r="T15" s="140"/>
      <c r="U15" s="140"/>
      <c r="V15" s="127"/>
      <c r="W15" s="128"/>
      <c r="X15" s="129"/>
      <c r="Y15" s="134"/>
      <c r="Z15" s="127"/>
      <c r="AA15" s="128"/>
      <c r="AB15" s="129"/>
      <c r="AC15" s="134"/>
      <c r="AD15" s="127"/>
      <c r="AE15" s="128"/>
      <c r="AF15" s="141"/>
      <c r="AG15" s="142"/>
      <c r="AH15" s="127"/>
      <c r="AI15" s="128"/>
      <c r="AJ15" s="129"/>
      <c r="AK15" s="134"/>
      <c r="AL15" s="127"/>
      <c r="AM15" s="128"/>
      <c r="AN15" s="129"/>
      <c r="AO15" s="130"/>
    </row>
    <row r="16" spans="2:44">
      <c r="B16" s="138"/>
      <c r="C16" s="139"/>
      <c r="D16" s="139"/>
      <c r="E16" s="139"/>
      <c r="F16" s="139"/>
      <c r="G16" s="143"/>
      <c r="H16" s="140"/>
      <c r="I16" s="140"/>
      <c r="J16" s="140"/>
      <c r="K16" s="140"/>
      <c r="L16" s="140"/>
      <c r="M16" s="140"/>
      <c r="N16" s="140"/>
      <c r="O16" s="140"/>
      <c r="P16" s="140"/>
      <c r="Q16" s="140"/>
      <c r="R16" s="140"/>
      <c r="S16" s="140"/>
      <c r="T16" s="140"/>
      <c r="U16" s="140"/>
      <c r="V16" s="127"/>
      <c r="W16" s="128"/>
      <c r="X16" s="129"/>
      <c r="Y16" s="134"/>
      <c r="Z16" s="127"/>
      <c r="AA16" s="128"/>
      <c r="AB16" s="129"/>
      <c r="AC16" s="134"/>
      <c r="AD16" s="127"/>
      <c r="AE16" s="128"/>
      <c r="AF16" s="141"/>
      <c r="AG16" s="142"/>
      <c r="AH16" s="127"/>
      <c r="AI16" s="128"/>
      <c r="AJ16" s="129"/>
      <c r="AK16" s="134"/>
      <c r="AL16" s="127"/>
      <c r="AM16" s="128"/>
      <c r="AN16" s="129"/>
      <c r="AO16" s="130"/>
    </row>
    <row r="17" spans="2:41">
      <c r="B17" s="138"/>
      <c r="C17" s="139"/>
      <c r="D17" s="139"/>
      <c r="E17" s="139"/>
      <c r="F17" s="139"/>
      <c r="G17" s="143"/>
      <c r="H17" s="140"/>
      <c r="I17" s="140"/>
      <c r="J17" s="140"/>
      <c r="K17" s="140"/>
      <c r="L17" s="140"/>
      <c r="M17" s="140"/>
      <c r="N17" s="140"/>
      <c r="O17" s="140"/>
      <c r="P17" s="140"/>
      <c r="Q17" s="140"/>
      <c r="R17" s="140"/>
      <c r="S17" s="140"/>
      <c r="T17" s="140"/>
      <c r="U17" s="140"/>
      <c r="V17" s="127"/>
      <c r="W17" s="128"/>
      <c r="X17" s="129"/>
      <c r="Y17" s="134"/>
      <c r="Z17" s="127"/>
      <c r="AA17" s="128"/>
      <c r="AB17" s="129"/>
      <c r="AC17" s="134"/>
      <c r="AD17" s="127"/>
      <c r="AE17" s="128"/>
      <c r="AF17" s="141"/>
      <c r="AG17" s="142"/>
      <c r="AH17" s="127"/>
      <c r="AI17" s="128"/>
      <c r="AJ17" s="129"/>
      <c r="AK17" s="134"/>
      <c r="AL17" s="127"/>
      <c r="AM17" s="128"/>
      <c r="AN17" s="129"/>
      <c r="AO17" s="130"/>
    </row>
    <row r="18" spans="2:41">
      <c r="B18" s="138"/>
      <c r="C18" s="139"/>
      <c r="D18" s="139"/>
      <c r="E18" s="139"/>
      <c r="F18" s="139"/>
      <c r="G18" s="143"/>
      <c r="H18" s="140"/>
      <c r="I18" s="140"/>
      <c r="J18" s="140"/>
      <c r="K18" s="140"/>
      <c r="L18" s="140"/>
      <c r="M18" s="140"/>
      <c r="N18" s="140"/>
      <c r="O18" s="140"/>
      <c r="P18" s="140"/>
      <c r="Q18" s="140"/>
      <c r="R18" s="140"/>
      <c r="S18" s="140"/>
      <c r="T18" s="140"/>
      <c r="U18" s="140"/>
      <c r="V18" s="127"/>
      <c r="W18" s="128"/>
      <c r="X18" s="129"/>
      <c r="Y18" s="134"/>
      <c r="Z18" s="127"/>
      <c r="AA18" s="128"/>
      <c r="AB18" s="129"/>
      <c r="AC18" s="134"/>
      <c r="AD18" s="127"/>
      <c r="AE18" s="128"/>
      <c r="AF18" s="141"/>
      <c r="AG18" s="142"/>
      <c r="AH18" s="127"/>
      <c r="AI18" s="128"/>
      <c r="AJ18" s="129"/>
      <c r="AK18" s="134"/>
      <c r="AL18" s="127"/>
      <c r="AM18" s="128"/>
      <c r="AN18" s="129"/>
      <c r="AO18" s="130"/>
    </row>
    <row r="19" spans="2:41">
      <c r="B19" s="138"/>
      <c r="C19" s="139"/>
      <c r="D19" s="139"/>
      <c r="E19" s="139"/>
      <c r="F19" s="139"/>
      <c r="G19" s="143"/>
      <c r="H19" s="140"/>
      <c r="I19" s="140"/>
      <c r="J19" s="140"/>
      <c r="K19" s="140"/>
      <c r="L19" s="140"/>
      <c r="M19" s="140"/>
      <c r="N19" s="140"/>
      <c r="O19" s="140"/>
      <c r="P19" s="140"/>
      <c r="Q19" s="140"/>
      <c r="R19" s="140"/>
      <c r="S19" s="140"/>
      <c r="T19" s="140"/>
      <c r="U19" s="140"/>
      <c r="V19" s="127"/>
      <c r="W19" s="128"/>
      <c r="X19" s="129"/>
      <c r="Y19" s="134"/>
      <c r="Z19" s="127"/>
      <c r="AA19" s="128"/>
      <c r="AB19" s="129"/>
      <c r="AC19" s="134"/>
      <c r="AD19" s="127"/>
      <c r="AE19" s="128"/>
      <c r="AF19" s="141"/>
      <c r="AG19" s="142"/>
      <c r="AH19" s="127"/>
      <c r="AI19" s="128"/>
      <c r="AJ19" s="129"/>
      <c r="AK19" s="134"/>
      <c r="AL19" s="127"/>
      <c r="AM19" s="128"/>
      <c r="AN19" s="129"/>
      <c r="AO19" s="130"/>
    </row>
    <row r="20" spans="2:41">
      <c r="B20" s="138"/>
      <c r="C20" s="139"/>
      <c r="D20" s="139"/>
      <c r="E20" s="139"/>
      <c r="F20" s="139"/>
      <c r="G20" s="143"/>
      <c r="H20" s="140"/>
      <c r="I20" s="140"/>
      <c r="J20" s="140"/>
      <c r="K20" s="140"/>
      <c r="L20" s="140"/>
      <c r="M20" s="140"/>
      <c r="N20" s="140"/>
      <c r="O20" s="140"/>
      <c r="P20" s="140"/>
      <c r="Q20" s="140"/>
      <c r="R20" s="140"/>
      <c r="S20" s="140"/>
      <c r="T20" s="140"/>
      <c r="U20" s="140"/>
      <c r="V20" s="127"/>
      <c r="W20" s="128"/>
      <c r="X20" s="129"/>
      <c r="Y20" s="134"/>
      <c r="Z20" s="127"/>
      <c r="AA20" s="128"/>
      <c r="AB20" s="129"/>
      <c r="AC20" s="134"/>
      <c r="AD20" s="127"/>
      <c r="AE20" s="128"/>
      <c r="AF20" s="141"/>
      <c r="AG20" s="142"/>
      <c r="AH20" s="127"/>
      <c r="AI20" s="128"/>
      <c r="AJ20" s="129"/>
      <c r="AK20" s="134"/>
      <c r="AL20" s="127"/>
      <c r="AM20" s="128"/>
      <c r="AN20" s="129"/>
      <c r="AO20" s="130"/>
    </row>
    <row r="21" spans="2:41">
      <c r="B21" s="138"/>
      <c r="C21" s="139"/>
      <c r="D21" s="139"/>
      <c r="E21" s="139"/>
      <c r="F21" s="139"/>
      <c r="G21" s="143"/>
      <c r="H21" s="140"/>
      <c r="I21" s="140"/>
      <c r="J21" s="140"/>
      <c r="K21" s="140"/>
      <c r="L21" s="140"/>
      <c r="M21" s="140"/>
      <c r="N21" s="140"/>
      <c r="O21" s="140"/>
      <c r="P21" s="140"/>
      <c r="Q21" s="140"/>
      <c r="R21" s="140"/>
      <c r="S21" s="140"/>
      <c r="T21" s="140"/>
      <c r="U21" s="140"/>
      <c r="V21" s="127"/>
      <c r="W21" s="128"/>
      <c r="X21" s="129"/>
      <c r="Y21" s="134"/>
      <c r="Z21" s="127"/>
      <c r="AA21" s="128"/>
      <c r="AB21" s="129"/>
      <c r="AC21" s="134"/>
      <c r="AD21" s="127"/>
      <c r="AE21" s="128"/>
      <c r="AF21" s="141"/>
      <c r="AG21" s="142"/>
      <c r="AH21" s="127"/>
      <c r="AI21" s="128"/>
      <c r="AJ21" s="129"/>
      <c r="AK21" s="134"/>
      <c r="AL21" s="127"/>
      <c r="AM21" s="128"/>
      <c r="AN21" s="129"/>
      <c r="AO21" s="130"/>
    </row>
    <row r="22" spans="2:41">
      <c r="B22" s="138"/>
      <c r="C22" s="139"/>
      <c r="D22" s="139"/>
      <c r="E22" s="139"/>
      <c r="F22" s="139"/>
      <c r="G22" s="143"/>
      <c r="H22" s="140"/>
      <c r="I22" s="140"/>
      <c r="J22" s="140"/>
      <c r="K22" s="140"/>
      <c r="L22" s="140"/>
      <c r="M22" s="140"/>
      <c r="N22" s="140"/>
      <c r="O22" s="140"/>
      <c r="P22" s="140"/>
      <c r="Q22" s="140"/>
      <c r="R22" s="140"/>
      <c r="S22" s="140"/>
      <c r="T22" s="140"/>
      <c r="U22" s="140"/>
      <c r="V22" s="127"/>
      <c r="W22" s="128"/>
      <c r="X22" s="129"/>
      <c r="Y22" s="134"/>
      <c r="Z22" s="127"/>
      <c r="AA22" s="128"/>
      <c r="AB22" s="129"/>
      <c r="AC22" s="134"/>
      <c r="AD22" s="127"/>
      <c r="AE22" s="128"/>
      <c r="AF22" s="141"/>
      <c r="AG22" s="142"/>
      <c r="AH22" s="127"/>
      <c r="AI22" s="128"/>
      <c r="AJ22" s="129"/>
      <c r="AK22" s="134"/>
      <c r="AL22" s="127"/>
      <c r="AM22" s="128"/>
      <c r="AN22" s="129"/>
      <c r="AO22" s="130"/>
    </row>
    <row r="23" spans="2:41">
      <c r="B23" s="138"/>
      <c r="C23" s="139"/>
      <c r="D23" s="139"/>
      <c r="E23" s="139"/>
      <c r="F23" s="139"/>
      <c r="G23" s="143"/>
      <c r="H23" s="140"/>
      <c r="I23" s="140"/>
      <c r="J23" s="140"/>
      <c r="K23" s="140"/>
      <c r="L23" s="140"/>
      <c r="M23" s="140"/>
      <c r="N23" s="140"/>
      <c r="O23" s="140"/>
      <c r="P23" s="140"/>
      <c r="Q23" s="140"/>
      <c r="R23" s="140"/>
      <c r="S23" s="140"/>
      <c r="T23" s="140"/>
      <c r="U23" s="140"/>
      <c r="V23" s="127"/>
      <c r="W23" s="128"/>
      <c r="X23" s="129"/>
      <c r="Y23" s="134"/>
      <c r="Z23" s="127"/>
      <c r="AA23" s="128"/>
      <c r="AB23" s="129"/>
      <c r="AC23" s="134"/>
      <c r="AD23" s="127"/>
      <c r="AE23" s="128"/>
      <c r="AF23" s="141"/>
      <c r="AG23" s="142"/>
      <c r="AH23" s="127"/>
      <c r="AI23" s="128"/>
      <c r="AJ23" s="129"/>
      <c r="AK23" s="134"/>
      <c r="AL23" s="127"/>
      <c r="AM23" s="128"/>
      <c r="AN23" s="129"/>
      <c r="AO23" s="130"/>
    </row>
    <row r="24" spans="2:41">
      <c r="B24" s="138"/>
      <c r="C24" s="139"/>
      <c r="D24" s="139"/>
      <c r="E24" s="139"/>
      <c r="F24" s="139"/>
      <c r="G24" s="143"/>
      <c r="H24" s="140"/>
      <c r="I24" s="140"/>
      <c r="J24" s="140"/>
      <c r="K24" s="140"/>
      <c r="L24" s="140"/>
      <c r="M24" s="140"/>
      <c r="N24" s="140"/>
      <c r="O24" s="140"/>
      <c r="P24" s="140"/>
      <c r="Q24" s="140"/>
      <c r="R24" s="140"/>
      <c r="S24" s="140"/>
      <c r="T24" s="140"/>
      <c r="U24" s="140"/>
      <c r="V24" s="127"/>
      <c r="W24" s="128"/>
      <c r="X24" s="129"/>
      <c r="Y24" s="134"/>
      <c r="Z24" s="127"/>
      <c r="AA24" s="128"/>
      <c r="AB24" s="129"/>
      <c r="AC24" s="134"/>
      <c r="AD24" s="127"/>
      <c r="AE24" s="128"/>
      <c r="AF24" s="141"/>
      <c r="AG24" s="142"/>
      <c r="AH24" s="127"/>
      <c r="AI24" s="128"/>
      <c r="AJ24" s="129"/>
      <c r="AK24" s="134"/>
      <c r="AL24" s="127"/>
      <c r="AM24" s="128"/>
      <c r="AN24" s="129"/>
      <c r="AO24" s="130"/>
    </row>
    <row r="25" spans="2:41">
      <c r="B25" s="138"/>
      <c r="C25" s="139"/>
      <c r="D25" s="139"/>
      <c r="E25" s="139"/>
      <c r="F25" s="139"/>
      <c r="G25" s="140"/>
      <c r="H25" s="140"/>
      <c r="I25" s="140"/>
      <c r="J25" s="140"/>
      <c r="K25" s="140"/>
      <c r="L25" s="140"/>
      <c r="M25" s="140"/>
      <c r="N25" s="140"/>
      <c r="O25" s="140"/>
      <c r="P25" s="140"/>
      <c r="Q25" s="140"/>
      <c r="R25" s="140"/>
      <c r="S25" s="140"/>
      <c r="T25" s="140"/>
      <c r="U25" s="140"/>
      <c r="V25" s="127"/>
      <c r="W25" s="128"/>
      <c r="X25" s="129"/>
      <c r="Y25" s="134"/>
      <c r="Z25" s="127"/>
      <c r="AA25" s="128"/>
      <c r="AB25" s="129"/>
      <c r="AC25" s="134"/>
      <c r="AD25" s="127"/>
      <c r="AE25" s="128"/>
      <c r="AF25" s="129"/>
      <c r="AG25" s="134"/>
      <c r="AH25" s="127"/>
      <c r="AI25" s="128"/>
      <c r="AJ25" s="129"/>
      <c r="AK25" s="134"/>
      <c r="AL25" s="127"/>
      <c r="AM25" s="128"/>
      <c r="AN25" s="129"/>
      <c r="AO25" s="130"/>
    </row>
    <row r="26" spans="2:41">
      <c r="B26" s="138"/>
      <c r="C26" s="139"/>
      <c r="D26" s="139"/>
      <c r="E26" s="139"/>
      <c r="F26" s="139"/>
      <c r="G26" s="140"/>
      <c r="H26" s="140"/>
      <c r="I26" s="140"/>
      <c r="J26" s="140"/>
      <c r="K26" s="140"/>
      <c r="L26" s="140"/>
      <c r="M26" s="140"/>
      <c r="N26" s="140"/>
      <c r="O26" s="140"/>
      <c r="P26" s="140"/>
      <c r="Q26" s="140"/>
      <c r="R26" s="140"/>
      <c r="S26" s="140"/>
      <c r="T26" s="140"/>
      <c r="U26" s="140"/>
      <c r="V26" s="127"/>
      <c r="W26" s="128"/>
      <c r="X26" s="129"/>
      <c r="Y26" s="134"/>
      <c r="Z26" s="127"/>
      <c r="AA26" s="128"/>
      <c r="AB26" s="129"/>
      <c r="AC26" s="134"/>
      <c r="AD26" s="127"/>
      <c r="AE26" s="128"/>
      <c r="AF26" s="129"/>
      <c r="AG26" s="134"/>
      <c r="AH26" s="127"/>
      <c r="AI26" s="128"/>
      <c r="AJ26" s="129"/>
      <c r="AK26" s="134"/>
      <c r="AL26" s="127"/>
      <c r="AM26" s="128"/>
      <c r="AN26" s="129"/>
      <c r="AO26" s="130"/>
    </row>
    <row r="27" spans="2:41">
      <c r="B27" s="138"/>
      <c r="C27" s="139"/>
      <c r="D27" s="139"/>
      <c r="E27" s="139"/>
      <c r="F27" s="139"/>
      <c r="G27" s="140"/>
      <c r="H27" s="140"/>
      <c r="I27" s="140"/>
      <c r="J27" s="140"/>
      <c r="K27" s="140"/>
      <c r="L27" s="140"/>
      <c r="M27" s="140"/>
      <c r="N27" s="140"/>
      <c r="O27" s="140"/>
      <c r="P27" s="140"/>
      <c r="Q27" s="140"/>
      <c r="R27" s="140"/>
      <c r="S27" s="140"/>
      <c r="T27" s="140"/>
      <c r="U27" s="140"/>
      <c r="V27" s="127"/>
      <c r="W27" s="128"/>
      <c r="X27" s="129"/>
      <c r="Y27" s="134"/>
      <c r="Z27" s="127"/>
      <c r="AA27" s="128"/>
      <c r="AB27" s="129"/>
      <c r="AC27" s="134"/>
      <c r="AD27" s="127"/>
      <c r="AE27" s="128"/>
      <c r="AF27" s="129"/>
      <c r="AG27" s="134"/>
      <c r="AH27" s="127"/>
      <c r="AI27" s="128"/>
      <c r="AJ27" s="129"/>
      <c r="AK27" s="134"/>
      <c r="AL27" s="127"/>
      <c r="AM27" s="128"/>
      <c r="AN27" s="129"/>
      <c r="AO27" s="130"/>
    </row>
    <row r="28" spans="2:41">
      <c r="B28" s="138"/>
      <c r="C28" s="139"/>
      <c r="D28" s="139"/>
      <c r="E28" s="139"/>
      <c r="F28" s="139"/>
      <c r="G28" s="140"/>
      <c r="H28" s="140"/>
      <c r="I28" s="140"/>
      <c r="J28" s="140"/>
      <c r="K28" s="140"/>
      <c r="L28" s="140"/>
      <c r="M28" s="140"/>
      <c r="N28" s="140"/>
      <c r="O28" s="140"/>
      <c r="P28" s="140"/>
      <c r="Q28" s="140"/>
      <c r="R28" s="140"/>
      <c r="S28" s="140"/>
      <c r="T28" s="140"/>
      <c r="U28" s="140"/>
      <c r="V28" s="127"/>
      <c r="W28" s="128"/>
      <c r="X28" s="129"/>
      <c r="Y28" s="134"/>
      <c r="Z28" s="127"/>
      <c r="AA28" s="128"/>
      <c r="AB28" s="129"/>
      <c r="AC28" s="134"/>
      <c r="AD28" s="127"/>
      <c r="AE28" s="128"/>
      <c r="AF28" s="129"/>
      <c r="AG28" s="134"/>
      <c r="AH28" s="127"/>
      <c r="AI28" s="128"/>
      <c r="AJ28" s="129"/>
      <c r="AK28" s="134"/>
      <c r="AL28" s="127"/>
      <c r="AM28" s="128"/>
      <c r="AN28" s="129"/>
      <c r="AO28" s="130"/>
    </row>
    <row r="29" spans="2:41">
      <c r="B29" s="138"/>
      <c r="C29" s="139"/>
      <c r="D29" s="139"/>
      <c r="E29" s="139"/>
      <c r="F29" s="139"/>
      <c r="G29" s="140"/>
      <c r="H29" s="140"/>
      <c r="I29" s="140"/>
      <c r="J29" s="140"/>
      <c r="K29" s="140"/>
      <c r="L29" s="140"/>
      <c r="M29" s="140"/>
      <c r="N29" s="140"/>
      <c r="O29" s="140"/>
      <c r="P29" s="140"/>
      <c r="Q29" s="140"/>
      <c r="R29" s="140"/>
      <c r="S29" s="140"/>
      <c r="T29" s="140"/>
      <c r="U29" s="140"/>
      <c r="V29" s="127"/>
      <c r="W29" s="128"/>
      <c r="X29" s="129"/>
      <c r="Y29" s="134"/>
      <c r="Z29" s="127"/>
      <c r="AA29" s="128"/>
      <c r="AB29" s="129"/>
      <c r="AC29" s="134"/>
      <c r="AD29" s="127"/>
      <c r="AE29" s="128"/>
      <c r="AF29" s="129"/>
      <c r="AG29" s="134"/>
      <c r="AH29" s="127"/>
      <c r="AI29" s="128"/>
      <c r="AJ29" s="129"/>
      <c r="AK29" s="134"/>
      <c r="AL29" s="127"/>
      <c r="AM29" s="128"/>
      <c r="AN29" s="129"/>
      <c r="AO29" s="130"/>
    </row>
    <row r="30" spans="2:41">
      <c r="B30" s="138"/>
      <c r="C30" s="139"/>
      <c r="D30" s="139"/>
      <c r="E30" s="139"/>
      <c r="F30" s="139"/>
      <c r="G30" s="140"/>
      <c r="H30" s="140"/>
      <c r="I30" s="140"/>
      <c r="J30" s="140"/>
      <c r="K30" s="140"/>
      <c r="L30" s="140"/>
      <c r="M30" s="140"/>
      <c r="N30" s="140"/>
      <c r="O30" s="140"/>
      <c r="P30" s="140"/>
      <c r="Q30" s="140"/>
      <c r="R30" s="140"/>
      <c r="S30" s="140"/>
      <c r="T30" s="140"/>
      <c r="U30" s="140"/>
      <c r="V30" s="127"/>
      <c r="W30" s="128"/>
      <c r="X30" s="129"/>
      <c r="Y30" s="134"/>
      <c r="Z30" s="127"/>
      <c r="AA30" s="128"/>
      <c r="AB30" s="129"/>
      <c r="AC30" s="134"/>
      <c r="AD30" s="127"/>
      <c r="AE30" s="128"/>
      <c r="AF30" s="129"/>
      <c r="AG30" s="134"/>
      <c r="AH30" s="127"/>
      <c r="AI30" s="128"/>
      <c r="AJ30" s="129"/>
      <c r="AK30" s="134"/>
      <c r="AL30" s="127"/>
      <c r="AM30" s="128"/>
      <c r="AN30" s="129"/>
      <c r="AO30" s="130"/>
    </row>
    <row r="31" spans="2:41">
      <c r="B31" s="138"/>
      <c r="C31" s="139"/>
      <c r="D31" s="139"/>
      <c r="E31" s="139"/>
      <c r="F31" s="139"/>
      <c r="G31" s="140"/>
      <c r="H31" s="140"/>
      <c r="I31" s="140"/>
      <c r="J31" s="140"/>
      <c r="K31" s="140"/>
      <c r="L31" s="140"/>
      <c r="M31" s="140"/>
      <c r="N31" s="140"/>
      <c r="O31" s="140"/>
      <c r="P31" s="140"/>
      <c r="Q31" s="140"/>
      <c r="R31" s="140"/>
      <c r="S31" s="140"/>
      <c r="T31" s="140"/>
      <c r="U31" s="140"/>
      <c r="V31" s="127"/>
      <c r="W31" s="128"/>
      <c r="X31" s="129"/>
      <c r="Y31" s="134"/>
      <c r="Z31" s="127"/>
      <c r="AA31" s="128"/>
      <c r="AB31" s="129"/>
      <c r="AC31" s="134"/>
      <c r="AD31" s="127"/>
      <c r="AE31" s="128"/>
      <c r="AF31" s="129"/>
      <c r="AG31" s="134"/>
      <c r="AH31" s="127"/>
      <c r="AI31" s="128"/>
      <c r="AJ31" s="129"/>
      <c r="AK31" s="134"/>
      <c r="AL31" s="127"/>
      <c r="AM31" s="128"/>
      <c r="AN31" s="129"/>
      <c r="AO31" s="130"/>
    </row>
    <row r="32" spans="2:41">
      <c r="B32" s="138"/>
      <c r="C32" s="139"/>
      <c r="D32" s="139"/>
      <c r="E32" s="139"/>
      <c r="F32" s="139"/>
      <c r="G32" s="140"/>
      <c r="H32" s="140"/>
      <c r="I32" s="140"/>
      <c r="J32" s="140"/>
      <c r="K32" s="140"/>
      <c r="L32" s="140"/>
      <c r="M32" s="140"/>
      <c r="N32" s="140"/>
      <c r="O32" s="140"/>
      <c r="P32" s="140"/>
      <c r="Q32" s="140"/>
      <c r="R32" s="140"/>
      <c r="S32" s="140"/>
      <c r="T32" s="140"/>
      <c r="U32" s="140"/>
      <c r="V32" s="127"/>
      <c r="W32" s="128"/>
      <c r="X32" s="129"/>
      <c r="Y32" s="134"/>
      <c r="Z32" s="127"/>
      <c r="AA32" s="128"/>
      <c r="AB32" s="129"/>
      <c r="AC32" s="134"/>
      <c r="AD32" s="127"/>
      <c r="AE32" s="128"/>
      <c r="AF32" s="129"/>
      <c r="AG32" s="134"/>
      <c r="AH32" s="127"/>
      <c r="AI32" s="128"/>
      <c r="AJ32" s="129"/>
      <c r="AK32" s="134"/>
      <c r="AL32" s="127"/>
      <c r="AM32" s="128"/>
      <c r="AN32" s="129"/>
      <c r="AO32" s="130"/>
    </row>
    <row r="33" spans="2:41">
      <c r="B33" s="138"/>
      <c r="C33" s="139"/>
      <c r="D33" s="139"/>
      <c r="E33" s="139"/>
      <c r="F33" s="139"/>
      <c r="G33" s="140"/>
      <c r="H33" s="140"/>
      <c r="I33" s="140"/>
      <c r="J33" s="140"/>
      <c r="K33" s="140"/>
      <c r="L33" s="140"/>
      <c r="M33" s="140"/>
      <c r="N33" s="140"/>
      <c r="O33" s="140"/>
      <c r="P33" s="140"/>
      <c r="Q33" s="140"/>
      <c r="R33" s="140"/>
      <c r="S33" s="140"/>
      <c r="T33" s="140"/>
      <c r="U33" s="140"/>
      <c r="V33" s="127"/>
      <c r="W33" s="128"/>
      <c r="X33" s="129"/>
      <c r="Y33" s="134"/>
      <c r="Z33" s="127"/>
      <c r="AA33" s="128"/>
      <c r="AB33" s="129"/>
      <c r="AC33" s="134"/>
      <c r="AD33" s="127"/>
      <c r="AE33" s="128"/>
      <c r="AF33" s="129"/>
      <c r="AG33" s="134"/>
      <c r="AH33" s="127"/>
      <c r="AI33" s="128"/>
      <c r="AJ33" s="129"/>
      <c r="AK33" s="134"/>
      <c r="AL33" s="127"/>
      <c r="AM33" s="128"/>
      <c r="AN33" s="129"/>
      <c r="AO33" s="130"/>
    </row>
    <row r="34" spans="2:41">
      <c r="B34" s="138"/>
      <c r="C34" s="139"/>
      <c r="D34" s="139"/>
      <c r="E34" s="139"/>
      <c r="F34" s="139"/>
      <c r="G34" s="140"/>
      <c r="H34" s="140"/>
      <c r="I34" s="140"/>
      <c r="J34" s="140"/>
      <c r="K34" s="140"/>
      <c r="L34" s="140"/>
      <c r="M34" s="140"/>
      <c r="N34" s="140"/>
      <c r="O34" s="140"/>
      <c r="P34" s="140"/>
      <c r="Q34" s="140"/>
      <c r="R34" s="140"/>
      <c r="S34" s="140"/>
      <c r="T34" s="140"/>
      <c r="U34" s="140"/>
      <c r="V34" s="127"/>
      <c r="W34" s="128"/>
      <c r="X34" s="129"/>
      <c r="Y34" s="134"/>
      <c r="Z34" s="127"/>
      <c r="AA34" s="128"/>
      <c r="AB34" s="129"/>
      <c r="AC34" s="134"/>
      <c r="AD34" s="127"/>
      <c r="AE34" s="128"/>
      <c r="AF34" s="129"/>
      <c r="AG34" s="134"/>
      <c r="AH34" s="127"/>
      <c r="AI34" s="128"/>
      <c r="AJ34" s="129"/>
      <c r="AK34" s="134"/>
      <c r="AL34" s="127"/>
      <c r="AM34" s="128"/>
      <c r="AN34" s="129"/>
      <c r="AO34" s="130"/>
    </row>
    <row r="35" spans="2:41">
      <c r="B35" s="138"/>
      <c r="C35" s="139"/>
      <c r="D35" s="139"/>
      <c r="E35" s="139"/>
      <c r="F35" s="139"/>
      <c r="G35" s="140"/>
      <c r="H35" s="140"/>
      <c r="I35" s="140"/>
      <c r="J35" s="140"/>
      <c r="K35" s="140"/>
      <c r="L35" s="140"/>
      <c r="M35" s="140"/>
      <c r="N35" s="140"/>
      <c r="O35" s="140"/>
      <c r="P35" s="140"/>
      <c r="Q35" s="140"/>
      <c r="R35" s="140"/>
      <c r="S35" s="140"/>
      <c r="T35" s="140"/>
      <c r="U35" s="140"/>
      <c r="V35" s="127"/>
      <c r="W35" s="128"/>
      <c r="X35" s="129"/>
      <c r="Y35" s="134"/>
      <c r="Z35" s="127"/>
      <c r="AA35" s="128"/>
      <c r="AB35" s="129"/>
      <c r="AC35" s="134"/>
      <c r="AD35" s="127"/>
      <c r="AE35" s="128"/>
      <c r="AF35" s="129"/>
      <c r="AG35" s="134"/>
      <c r="AH35" s="127"/>
      <c r="AI35" s="128"/>
      <c r="AJ35" s="129"/>
      <c r="AK35" s="134"/>
      <c r="AL35" s="127"/>
      <c r="AM35" s="128"/>
      <c r="AN35" s="129"/>
      <c r="AO35" s="130"/>
    </row>
    <row r="36" spans="2:41">
      <c r="B36" s="138"/>
      <c r="C36" s="139"/>
      <c r="D36" s="139"/>
      <c r="E36" s="139"/>
      <c r="F36" s="139"/>
      <c r="G36" s="140"/>
      <c r="H36" s="140"/>
      <c r="I36" s="140"/>
      <c r="J36" s="140"/>
      <c r="K36" s="140"/>
      <c r="L36" s="140"/>
      <c r="M36" s="140"/>
      <c r="N36" s="140"/>
      <c r="O36" s="140"/>
      <c r="P36" s="140"/>
      <c r="Q36" s="140"/>
      <c r="R36" s="140"/>
      <c r="S36" s="140"/>
      <c r="T36" s="140"/>
      <c r="U36" s="140"/>
      <c r="V36" s="127"/>
      <c r="W36" s="128"/>
      <c r="X36" s="129"/>
      <c r="Y36" s="134"/>
      <c r="Z36" s="127"/>
      <c r="AA36" s="128"/>
      <c r="AB36" s="129"/>
      <c r="AC36" s="134"/>
      <c r="AD36" s="127"/>
      <c r="AE36" s="128"/>
      <c r="AF36" s="129"/>
      <c r="AG36" s="134"/>
      <c r="AH36" s="127"/>
      <c r="AI36" s="128"/>
      <c r="AJ36" s="129"/>
      <c r="AK36" s="134"/>
      <c r="AL36" s="127"/>
      <c r="AM36" s="128"/>
      <c r="AN36" s="129"/>
      <c r="AO36" s="130"/>
    </row>
    <row r="37" spans="2:41">
      <c r="B37" s="138"/>
      <c r="C37" s="139"/>
      <c r="D37" s="139"/>
      <c r="E37" s="139"/>
      <c r="F37" s="139"/>
      <c r="G37" s="140"/>
      <c r="H37" s="140"/>
      <c r="I37" s="140"/>
      <c r="J37" s="140"/>
      <c r="K37" s="140"/>
      <c r="L37" s="140"/>
      <c r="M37" s="140"/>
      <c r="N37" s="140"/>
      <c r="O37" s="140"/>
      <c r="P37" s="140"/>
      <c r="Q37" s="140"/>
      <c r="R37" s="140"/>
      <c r="S37" s="140"/>
      <c r="T37" s="140"/>
      <c r="U37" s="140"/>
      <c r="V37" s="127"/>
      <c r="W37" s="128"/>
      <c r="X37" s="129"/>
      <c r="Y37" s="134"/>
      <c r="Z37" s="127"/>
      <c r="AA37" s="128"/>
      <c r="AB37" s="129"/>
      <c r="AC37" s="134"/>
      <c r="AD37" s="127"/>
      <c r="AE37" s="128"/>
      <c r="AF37" s="129"/>
      <c r="AG37" s="134"/>
      <c r="AH37" s="127"/>
      <c r="AI37" s="128"/>
      <c r="AJ37" s="129"/>
      <c r="AK37" s="134"/>
      <c r="AL37" s="127"/>
      <c r="AM37" s="128"/>
      <c r="AN37" s="129"/>
      <c r="AO37" s="130"/>
    </row>
    <row r="38" spans="2:41">
      <c r="B38" s="138"/>
      <c r="C38" s="139"/>
      <c r="D38" s="139"/>
      <c r="E38" s="139"/>
      <c r="F38" s="139"/>
      <c r="G38" s="140"/>
      <c r="H38" s="140"/>
      <c r="I38" s="140"/>
      <c r="J38" s="140"/>
      <c r="K38" s="140"/>
      <c r="L38" s="140"/>
      <c r="M38" s="140"/>
      <c r="N38" s="140"/>
      <c r="O38" s="140"/>
      <c r="P38" s="140"/>
      <c r="Q38" s="140"/>
      <c r="R38" s="140"/>
      <c r="S38" s="140"/>
      <c r="T38" s="140"/>
      <c r="U38" s="140"/>
      <c r="V38" s="127"/>
      <c r="W38" s="128"/>
      <c r="X38" s="129"/>
      <c r="Y38" s="134"/>
      <c r="Z38" s="127"/>
      <c r="AA38" s="128"/>
      <c r="AB38" s="129"/>
      <c r="AC38" s="134"/>
      <c r="AD38" s="127"/>
      <c r="AE38" s="128"/>
      <c r="AF38" s="129"/>
      <c r="AG38" s="134"/>
      <c r="AH38" s="127"/>
      <c r="AI38" s="128"/>
      <c r="AJ38" s="129"/>
      <c r="AK38" s="134"/>
      <c r="AL38" s="127"/>
      <c r="AM38" s="128"/>
      <c r="AN38" s="129"/>
      <c r="AO38" s="130"/>
    </row>
    <row r="39" spans="2:41">
      <c r="B39" s="138"/>
      <c r="C39" s="139"/>
      <c r="D39" s="139"/>
      <c r="E39" s="139"/>
      <c r="F39" s="139"/>
      <c r="G39" s="140"/>
      <c r="H39" s="140"/>
      <c r="I39" s="140"/>
      <c r="J39" s="140"/>
      <c r="K39" s="140"/>
      <c r="L39" s="140"/>
      <c r="M39" s="140"/>
      <c r="N39" s="140"/>
      <c r="O39" s="140"/>
      <c r="P39" s="140"/>
      <c r="Q39" s="140"/>
      <c r="R39" s="140"/>
      <c r="S39" s="140"/>
      <c r="T39" s="140"/>
      <c r="U39" s="140"/>
      <c r="V39" s="127"/>
      <c r="W39" s="128"/>
      <c r="X39" s="129"/>
      <c r="Y39" s="134"/>
      <c r="Z39" s="127"/>
      <c r="AA39" s="128"/>
      <c r="AB39" s="129"/>
      <c r="AC39" s="134"/>
      <c r="AD39" s="127"/>
      <c r="AE39" s="128"/>
      <c r="AF39" s="129"/>
      <c r="AG39" s="134"/>
      <c r="AH39" s="127"/>
      <c r="AI39" s="128"/>
      <c r="AJ39" s="129"/>
      <c r="AK39" s="134"/>
      <c r="AL39" s="127"/>
      <c r="AM39" s="128"/>
      <c r="AN39" s="129"/>
      <c r="AO39" s="130"/>
    </row>
    <row r="40" spans="2:41">
      <c r="B40" s="138"/>
      <c r="C40" s="139"/>
      <c r="D40" s="139"/>
      <c r="E40" s="139"/>
      <c r="F40" s="139"/>
      <c r="G40" s="140"/>
      <c r="H40" s="140"/>
      <c r="I40" s="140"/>
      <c r="J40" s="140"/>
      <c r="K40" s="140"/>
      <c r="L40" s="140"/>
      <c r="M40" s="140"/>
      <c r="N40" s="140"/>
      <c r="O40" s="140"/>
      <c r="P40" s="140"/>
      <c r="Q40" s="140"/>
      <c r="R40" s="140"/>
      <c r="S40" s="140"/>
      <c r="T40" s="140"/>
      <c r="U40" s="140"/>
      <c r="V40" s="127"/>
      <c r="W40" s="128"/>
      <c r="X40" s="129"/>
      <c r="Y40" s="134"/>
      <c r="Z40" s="127"/>
      <c r="AA40" s="128"/>
      <c r="AB40" s="129"/>
      <c r="AC40" s="134"/>
      <c r="AD40" s="127"/>
      <c r="AE40" s="128"/>
      <c r="AF40" s="129"/>
      <c r="AG40" s="134"/>
      <c r="AH40" s="127"/>
      <c r="AI40" s="128"/>
      <c r="AJ40" s="129"/>
      <c r="AK40" s="134"/>
      <c r="AL40" s="127"/>
      <c r="AM40" s="128"/>
      <c r="AN40" s="129"/>
      <c r="AO40" s="130"/>
    </row>
    <row r="41" spans="2:41">
      <c r="B41" s="138"/>
      <c r="C41" s="139"/>
      <c r="D41" s="139"/>
      <c r="E41" s="139"/>
      <c r="F41" s="139"/>
      <c r="G41" s="140"/>
      <c r="H41" s="140"/>
      <c r="I41" s="140"/>
      <c r="J41" s="140"/>
      <c r="K41" s="140"/>
      <c r="L41" s="140"/>
      <c r="M41" s="140"/>
      <c r="N41" s="140"/>
      <c r="O41" s="140"/>
      <c r="P41" s="140"/>
      <c r="Q41" s="140"/>
      <c r="R41" s="140"/>
      <c r="S41" s="140"/>
      <c r="T41" s="140"/>
      <c r="U41" s="140"/>
      <c r="V41" s="127"/>
      <c r="W41" s="128"/>
      <c r="X41" s="129"/>
      <c r="Y41" s="134"/>
      <c r="Z41" s="127"/>
      <c r="AA41" s="128"/>
      <c r="AB41" s="129"/>
      <c r="AC41" s="134"/>
      <c r="AD41" s="127"/>
      <c r="AE41" s="128"/>
      <c r="AF41" s="129"/>
      <c r="AG41" s="134"/>
      <c r="AH41" s="127"/>
      <c r="AI41" s="128"/>
      <c r="AJ41" s="129"/>
      <c r="AK41" s="134"/>
      <c r="AL41" s="127"/>
      <c r="AM41" s="128"/>
      <c r="AN41" s="129"/>
      <c r="AO41" s="130"/>
    </row>
    <row r="42" spans="2:41">
      <c r="B42" s="138"/>
      <c r="C42" s="139"/>
      <c r="D42" s="139"/>
      <c r="E42" s="139"/>
      <c r="F42" s="139"/>
      <c r="G42" s="140"/>
      <c r="H42" s="140"/>
      <c r="I42" s="140"/>
      <c r="J42" s="140"/>
      <c r="K42" s="140"/>
      <c r="L42" s="140"/>
      <c r="M42" s="140"/>
      <c r="N42" s="140"/>
      <c r="O42" s="140"/>
      <c r="P42" s="140"/>
      <c r="Q42" s="140"/>
      <c r="R42" s="140"/>
      <c r="S42" s="140"/>
      <c r="T42" s="140"/>
      <c r="U42" s="140"/>
      <c r="V42" s="127"/>
      <c r="W42" s="128"/>
      <c r="X42" s="129"/>
      <c r="Y42" s="134"/>
      <c r="Z42" s="127"/>
      <c r="AA42" s="128"/>
      <c r="AB42" s="129"/>
      <c r="AC42" s="134"/>
      <c r="AD42" s="127"/>
      <c r="AE42" s="128"/>
      <c r="AF42" s="129"/>
      <c r="AG42" s="134"/>
      <c r="AH42" s="127"/>
      <c r="AI42" s="128"/>
      <c r="AJ42" s="129"/>
      <c r="AK42" s="134"/>
      <c r="AL42" s="127"/>
      <c r="AM42" s="128"/>
      <c r="AN42" s="129"/>
      <c r="AO42" s="130"/>
    </row>
    <row r="43" spans="2:41">
      <c r="B43" s="138"/>
      <c r="C43" s="139"/>
      <c r="D43" s="139"/>
      <c r="E43" s="139"/>
      <c r="F43" s="139"/>
      <c r="G43" s="140"/>
      <c r="H43" s="140"/>
      <c r="I43" s="140"/>
      <c r="J43" s="140"/>
      <c r="K43" s="140"/>
      <c r="L43" s="140"/>
      <c r="M43" s="140"/>
      <c r="N43" s="140"/>
      <c r="O43" s="140"/>
      <c r="P43" s="140"/>
      <c r="Q43" s="140"/>
      <c r="R43" s="140"/>
      <c r="S43" s="140"/>
      <c r="T43" s="140"/>
      <c r="U43" s="140"/>
      <c r="V43" s="127"/>
      <c r="W43" s="128"/>
      <c r="X43" s="129"/>
      <c r="Y43" s="134"/>
      <c r="Z43" s="127"/>
      <c r="AA43" s="128"/>
      <c r="AB43" s="129"/>
      <c r="AC43" s="134"/>
      <c r="AD43" s="127"/>
      <c r="AE43" s="128"/>
      <c r="AF43" s="129"/>
      <c r="AG43" s="134"/>
      <c r="AH43" s="127"/>
      <c r="AI43" s="128"/>
      <c r="AJ43" s="129"/>
      <c r="AK43" s="134"/>
      <c r="AL43" s="127"/>
      <c r="AM43" s="128"/>
      <c r="AN43" s="129"/>
      <c r="AO43" s="130"/>
    </row>
    <row r="44" spans="2:41">
      <c r="B44" s="138"/>
      <c r="C44" s="139"/>
      <c r="D44" s="139"/>
      <c r="E44" s="139"/>
      <c r="F44" s="139"/>
      <c r="G44" s="140"/>
      <c r="H44" s="140"/>
      <c r="I44" s="140"/>
      <c r="J44" s="140"/>
      <c r="K44" s="140"/>
      <c r="L44" s="140"/>
      <c r="M44" s="140"/>
      <c r="N44" s="140"/>
      <c r="O44" s="140"/>
      <c r="P44" s="140"/>
      <c r="Q44" s="140"/>
      <c r="R44" s="140"/>
      <c r="S44" s="140"/>
      <c r="T44" s="140"/>
      <c r="U44" s="140"/>
      <c r="V44" s="127"/>
      <c r="W44" s="128"/>
      <c r="X44" s="129"/>
      <c r="Y44" s="134"/>
      <c r="Z44" s="127"/>
      <c r="AA44" s="128"/>
      <c r="AB44" s="129"/>
      <c r="AC44" s="134"/>
      <c r="AD44" s="127"/>
      <c r="AE44" s="128"/>
      <c r="AF44" s="129"/>
      <c r="AG44" s="134"/>
      <c r="AH44" s="127"/>
      <c r="AI44" s="128"/>
      <c r="AJ44" s="129"/>
      <c r="AK44" s="134"/>
      <c r="AL44" s="127"/>
      <c r="AM44" s="128"/>
      <c r="AN44" s="129"/>
      <c r="AO44" s="130"/>
    </row>
    <row r="45" spans="2:41">
      <c r="B45" s="138"/>
      <c r="C45" s="139"/>
      <c r="D45" s="139"/>
      <c r="E45" s="139"/>
      <c r="F45" s="139"/>
      <c r="G45" s="140"/>
      <c r="H45" s="140"/>
      <c r="I45" s="140"/>
      <c r="J45" s="140"/>
      <c r="K45" s="140"/>
      <c r="L45" s="140"/>
      <c r="M45" s="140"/>
      <c r="N45" s="140"/>
      <c r="O45" s="140"/>
      <c r="P45" s="140"/>
      <c r="Q45" s="140"/>
      <c r="R45" s="140"/>
      <c r="S45" s="140"/>
      <c r="T45" s="140"/>
      <c r="U45" s="140"/>
      <c r="V45" s="127"/>
      <c r="W45" s="128"/>
      <c r="X45" s="129"/>
      <c r="Y45" s="134"/>
      <c r="Z45" s="127"/>
      <c r="AA45" s="128"/>
      <c r="AB45" s="129"/>
      <c r="AC45" s="134"/>
      <c r="AD45" s="127"/>
      <c r="AE45" s="128"/>
      <c r="AF45" s="129"/>
      <c r="AG45" s="134"/>
      <c r="AH45" s="127"/>
      <c r="AI45" s="128"/>
      <c r="AJ45" s="129"/>
      <c r="AK45" s="134"/>
      <c r="AL45" s="127"/>
      <c r="AM45" s="128"/>
      <c r="AN45" s="129"/>
      <c r="AO45" s="130"/>
    </row>
    <row r="46" spans="2:41">
      <c r="B46" s="138"/>
      <c r="C46" s="139"/>
      <c r="D46" s="139"/>
      <c r="E46" s="139"/>
      <c r="F46" s="139"/>
      <c r="G46" s="140"/>
      <c r="H46" s="140"/>
      <c r="I46" s="140"/>
      <c r="J46" s="140"/>
      <c r="K46" s="140"/>
      <c r="L46" s="140"/>
      <c r="M46" s="140"/>
      <c r="N46" s="140"/>
      <c r="O46" s="140"/>
      <c r="P46" s="140"/>
      <c r="Q46" s="140"/>
      <c r="R46" s="140"/>
      <c r="S46" s="140"/>
      <c r="T46" s="140"/>
      <c r="U46" s="140"/>
      <c r="V46" s="127"/>
      <c r="W46" s="128"/>
      <c r="X46" s="129"/>
      <c r="Y46" s="134"/>
      <c r="Z46" s="127"/>
      <c r="AA46" s="128"/>
      <c r="AB46" s="129"/>
      <c r="AC46" s="134"/>
      <c r="AD46" s="127"/>
      <c r="AE46" s="128"/>
      <c r="AF46" s="129"/>
      <c r="AG46" s="134"/>
      <c r="AH46" s="127"/>
      <c r="AI46" s="128"/>
      <c r="AJ46" s="129"/>
      <c r="AK46" s="134"/>
      <c r="AL46" s="127"/>
      <c r="AM46" s="128"/>
      <c r="AN46" s="129"/>
      <c r="AO46" s="130"/>
    </row>
    <row r="47" spans="2:41">
      <c r="B47" s="138"/>
      <c r="C47" s="139"/>
      <c r="D47" s="139"/>
      <c r="E47" s="139"/>
      <c r="F47" s="139"/>
      <c r="G47" s="140"/>
      <c r="H47" s="140"/>
      <c r="I47" s="140"/>
      <c r="J47" s="140"/>
      <c r="K47" s="140"/>
      <c r="L47" s="140"/>
      <c r="M47" s="140"/>
      <c r="N47" s="140"/>
      <c r="O47" s="140"/>
      <c r="P47" s="140"/>
      <c r="Q47" s="140"/>
      <c r="R47" s="140"/>
      <c r="S47" s="140"/>
      <c r="T47" s="140"/>
      <c r="U47" s="140"/>
      <c r="V47" s="127"/>
      <c r="W47" s="128"/>
      <c r="X47" s="129"/>
      <c r="Y47" s="134"/>
      <c r="Z47" s="127"/>
      <c r="AA47" s="128"/>
      <c r="AB47" s="129"/>
      <c r="AC47" s="134"/>
      <c r="AD47" s="127"/>
      <c r="AE47" s="128"/>
      <c r="AF47" s="129"/>
      <c r="AG47" s="134"/>
      <c r="AH47" s="127"/>
      <c r="AI47" s="128"/>
      <c r="AJ47" s="129"/>
      <c r="AK47" s="134"/>
      <c r="AL47" s="127"/>
      <c r="AM47" s="128"/>
      <c r="AN47" s="129"/>
      <c r="AO47" s="130"/>
    </row>
    <row r="48" spans="2:41">
      <c r="B48" s="138"/>
      <c r="C48" s="139"/>
      <c r="D48" s="139"/>
      <c r="E48" s="139"/>
      <c r="F48" s="139"/>
      <c r="G48" s="140"/>
      <c r="H48" s="140"/>
      <c r="I48" s="140"/>
      <c r="J48" s="140"/>
      <c r="K48" s="140"/>
      <c r="L48" s="140"/>
      <c r="M48" s="140"/>
      <c r="N48" s="140"/>
      <c r="O48" s="140"/>
      <c r="P48" s="140"/>
      <c r="Q48" s="140"/>
      <c r="R48" s="140"/>
      <c r="S48" s="140"/>
      <c r="T48" s="140"/>
      <c r="U48" s="140"/>
      <c r="V48" s="127"/>
      <c r="W48" s="128"/>
      <c r="X48" s="129"/>
      <c r="Y48" s="134"/>
      <c r="Z48" s="127"/>
      <c r="AA48" s="128"/>
      <c r="AB48" s="129"/>
      <c r="AC48" s="134"/>
      <c r="AD48" s="127"/>
      <c r="AE48" s="128"/>
      <c r="AF48" s="129"/>
      <c r="AG48" s="134"/>
      <c r="AH48" s="127"/>
      <c r="AI48" s="128"/>
      <c r="AJ48" s="129"/>
      <c r="AK48" s="134"/>
      <c r="AL48" s="127"/>
      <c r="AM48" s="128"/>
      <c r="AN48" s="129"/>
      <c r="AO48" s="130"/>
    </row>
    <row r="49" spans="2:41">
      <c r="B49" s="138"/>
      <c r="C49" s="139"/>
      <c r="D49" s="139"/>
      <c r="E49" s="139"/>
      <c r="F49" s="139"/>
      <c r="G49" s="140"/>
      <c r="H49" s="140"/>
      <c r="I49" s="140"/>
      <c r="J49" s="140"/>
      <c r="K49" s="140"/>
      <c r="L49" s="140"/>
      <c r="M49" s="140"/>
      <c r="N49" s="140"/>
      <c r="O49" s="140"/>
      <c r="P49" s="140"/>
      <c r="Q49" s="140"/>
      <c r="R49" s="140"/>
      <c r="S49" s="140"/>
      <c r="T49" s="140"/>
      <c r="U49" s="140"/>
      <c r="V49" s="127"/>
      <c r="W49" s="128"/>
      <c r="X49" s="129"/>
      <c r="Y49" s="134"/>
      <c r="Z49" s="127"/>
      <c r="AA49" s="128"/>
      <c r="AB49" s="129"/>
      <c r="AC49" s="134"/>
      <c r="AD49" s="127"/>
      <c r="AE49" s="128"/>
      <c r="AF49" s="129"/>
      <c r="AG49" s="134"/>
      <c r="AH49" s="127"/>
      <c r="AI49" s="128"/>
      <c r="AJ49" s="129"/>
      <c r="AK49" s="134"/>
      <c r="AL49" s="127"/>
      <c r="AM49" s="128"/>
      <c r="AN49" s="129"/>
      <c r="AO49" s="130"/>
    </row>
    <row r="50" spans="2:41">
      <c r="B50" s="138"/>
      <c r="C50" s="139"/>
      <c r="D50" s="139"/>
      <c r="E50" s="139"/>
      <c r="F50" s="139"/>
      <c r="G50" s="140"/>
      <c r="H50" s="140"/>
      <c r="I50" s="140"/>
      <c r="J50" s="140"/>
      <c r="K50" s="140"/>
      <c r="L50" s="140"/>
      <c r="M50" s="140"/>
      <c r="N50" s="140"/>
      <c r="O50" s="140"/>
      <c r="P50" s="140"/>
      <c r="Q50" s="140"/>
      <c r="R50" s="140"/>
      <c r="S50" s="140"/>
      <c r="T50" s="140"/>
      <c r="U50" s="140"/>
      <c r="V50" s="127"/>
      <c r="W50" s="128"/>
      <c r="X50" s="129"/>
      <c r="Y50" s="134"/>
      <c r="Z50" s="127"/>
      <c r="AA50" s="128"/>
      <c r="AB50" s="129"/>
      <c r="AC50" s="134"/>
      <c r="AD50" s="127"/>
      <c r="AE50" s="128"/>
      <c r="AF50" s="129"/>
      <c r="AG50" s="134"/>
      <c r="AH50" s="127"/>
      <c r="AI50" s="128"/>
      <c r="AJ50" s="129"/>
      <c r="AK50" s="134"/>
      <c r="AL50" s="127"/>
      <c r="AM50" s="128"/>
      <c r="AN50" s="129"/>
      <c r="AO50" s="130"/>
    </row>
    <row r="51" spans="2:41">
      <c r="B51" s="138"/>
      <c r="C51" s="139"/>
      <c r="D51" s="139"/>
      <c r="E51" s="139"/>
      <c r="F51" s="139"/>
      <c r="G51" s="140"/>
      <c r="H51" s="140"/>
      <c r="I51" s="140"/>
      <c r="J51" s="140"/>
      <c r="K51" s="140"/>
      <c r="L51" s="140"/>
      <c r="M51" s="140"/>
      <c r="N51" s="140"/>
      <c r="O51" s="140"/>
      <c r="P51" s="140"/>
      <c r="Q51" s="140"/>
      <c r="R51" s="140"/>
      <c r="S51" s="140"/>
      <c r="T51" s="140"/>
      <c r="U51" s="140"/>
      <c r="V51" s="127"/>
      <c r="W51" s="128"/>
      <c r="X51" s="129"/>
      <c r="Y51" s="134"/>
      <c r="Z51" s="127"/>
      <c r="AA51" s="128"/>
      <c r="AB51" s="129"/>
      <c r="AC51" s="134"/>
      <c r="AD51" s="127"/>
      <c r="AE51" s="128"/>
      <c r="AF51" s="129"/>
      <c r="AG51" s="134"/>
      <c r="AH51" s="127"/>
      <c r="AI51" s="128"/>
      <c r="AJ51" s="129"/>
      <c r="AK51" s="134"/>
      <c r="AL51" s="127"/>
      <c r="AM51" s="128"/>
      <c r="AN51" s="129"/>
      <c r="AO51" s="130"/>
    </row>
    <row r="52" spans="2:41">
      <c r="B52" s="138"/>
      <c r="C52" s="139"/>
      <c r="D52" s="139"/>
      <c r="E52" s="139"/>
      <c r="F52" s="139"/>
      <c r="G52" s="140"/>
      <c r="H52" s="140"/>
      <c r="I52" s="140"/>
      <c r="J52" s="140"/>
      <c r="K52" s="140"/>
      <c r="L52" s="140"/>
      <c r="M52" s="140"/>
      <c r="N52" s="140"/>
      <c r="O52" s="140"/>
      <c r="P52" s="140"/>
      <c r="Q52" s="140"/>
      <c r="R52" s="140"/>
      <c r="S52" s="140"/>
      <c r="T52" s="140"/>
      <c r="U52" s="140"/>
      <c r="V52" s="127"/>
      <c r="W52" s="128"/>
      <c r="X52" s="129"/>
      <c r="Y52" s="134"/>
      <c r="Z52" s="127"/>
      <c r="AA52" s="128"/>
      <c r="AB52" s="129"/>
      <c r="AC52" s="134"/>
      <c r="AD52" s="127"/>
      <c r="AE52" s="128"/>
      <c r="AF52" s="129"/>
      <c r="AG52" s="134"/>
      <c r="AH52" s="127"/>
      <c r="AI52" s="128"/>
      <c r="AJ52" s="129"/>
      <c r="AK52" s="134"/>
      <c r="AL52" s="127"/>
      <c r="AM52" s="128"/>
      <c r="AN52" s="129"/>
      <c r="AO52" s="130"/>
    </row>
    <row r="53" spans="2:41">
      <c r="B53" s="138"/>
      <c r="C53" s="139"/>
      <c r="D53" s="139"/>
      <c r="E53" s="139"/>
      <c r="F53" s="139"/>
      <c r="G53" s="140"/>
      <c r="H53" s="140"/>
      <c r="I53" s="140"/>
      <c r="J53" s="140"/>
      <c r="K53" s="140"/>
      <c r="L53" s="140"/>
      <c r="M53" s="140"/>
      <c r="N53" s="140"/>
      <c r="O53" s="140"/>
      <c r="P53" s="140"/>
      <c r="Q53" s="140"/>
      <c r="R53" s="140"/>
      <c r="S53" s="140"/>
      <c r="T53" s="140"/>
      <c r="U53" s="140"/>
      <c r="V53" s="127"/>
      <c r="W53" s="128"/>
      <c r="X53" s="129"/>
      <c r="Y53" s="134"/>
      <c r="Z53" s="127"/>
      <c r="AA53" s="128"/>
      <c r="AB53" s="129"/>
      <c r="AC53" s="134"/>
      <c r="AD53" s="127"/>
      <c r="AE53" s="128"/>
      <c r="AF53" s="129"/>
      <c r="AG53" s="134"/>
      <c r="AH53" s="127"/>
      <c r="AI53" s="128"/>
      <c r="AJ53" s="129"/>
      <c r="AK53" s="134"/>
      <c r="AL53" s="127"/>
      <c r="AM53" s="128"/>
      <c r="AN53" s="129"/>
      <c r="AO53" s="130"/>
    </row>
    <row r="54" spans="2:41">
      <c r="B54" s="138"/>
      <c r="C54" s="139"/>
      <c r="D54" s="139"/>
      <c r="E54" s="139"/>
      <c r="F54" s="139"/>
      <c r="G54" s="140"/>
      <c r="H54" s="140"/>
      <c r="I54" s="140"/>
      <c r="J54" s="140"/>
      <c r="K54" s="140"/>
      <c r="L54" s="140"/>
      <c r="M54" s="140"/>
      <c r="N54" s="140"/>
      <c r="O54" s="140"/>
      <c r="P54" s="140"/>
      <c r="Q54" s="140"/>
      <c r="R54" s="140"/>
      <c r="S54" s="140"/>
      <c r="T54" s="140"/>
      <c r="U54" s="140"/>
      <c r="V54" s="127"/>
      <c r="W54" s="128"/>
      <c r="X54" s="129"/>
      <c r="Y54" s="134"/>
      <c r="Z54" s="127"/>
      <c r="AA54" s="128"/>
      <c r="AB54" s="129"/>
      <c r="AC54" s="134"/>
      <c r="AD54" s="127"/>
      <c r="AE54" s="128"/>
      <c r="AF54" s="129"/>
      <c r="AG54" s="134"/>
      <c r="AH54" s="127"/>
      <c r="AI54" s="128"/>
      <c r="AJ54" s="129"/>
      <c r="AK54" s="134"/>
      <c r="AL54" s="127"/>
      <c r="AM54" s="128"/>
      <c r="AN54" s="129"/>
      <c r="AO54" s="130"/>
    </row>
    <row r="55" spans="2:41">
      <c r="B55" s="138"/>
      <c r="C55" s="139"/>
      <c r="D55" s="139"/>
      <c r="E55" s="139"/>
      <c r="F55" s="139"/>
      <c r="G55" s="140"/>
      <c r="H55" s="140"/>
      <c r="I55" s="140"/>
      <c r="J55" s="140"/>
      <c r="K55" s="140"/>
      <c r="L55" s="140"/>
      <c r="M55" s="140"/>
      <c r="N55" s="140"/>
      <c r="O55" s="140"/>
      <c r="P55" s="140"/>
      <c r="Q55" s="140"/>
      <c r="R55" s="140"/>
      <c r="S55" s="140"/>
      <c r="T55" s="140"/>
      <c r="U55" s="140"/>
      <c r="V55" s="127"/>
      <c r="W55" s="128"/>
      <c r="X55" s="129"/>
      <c r="Y55" s="134"/>
      <c r="Z55" s="127"/>
      <c r="AA55" s="128"/>
      <c r="AB55" s="129"/>
      <c r="AC55" s="134"/>
      <c r="AD55" s="127"/>
      <c r="AE55" s="128"/>
      <c r="AF55" s="129"/>
      <c r="AG55" s="134"/>
      <c r="AH55" s="127"/>
      <c r="AI55" s="128"/>
      <c r="AJ55" s="129"/>
      <c r="AK55" s="134"/>
      <c r="AL55" s="127"/>
      <c r="AM55" s="128"/>
      <c r="AN55" s="129"/>
      <c r="AO55" s="130"/>
    </row>
    <row r="56" spans="2:41">
      <c r="B56" s="138"/>
      <c r="C56" s="139"/>
      <c r="D56" s="139"/>
      <c r="E56" s="139"/>
      <c r="F56" s="139"/>
      <c r="G56" s="140"/>
      <c r="H56" s="140"/>
      <c r="I56" s="140"/>
      <c r="J56" s="140"/>
      <c r="K56" s="140"/>
      <c r="L56" s="140"/>
      <c r="M56" s="140"/>
      <c r="N56" s="140"/>
      <c r="O56" s="140"/>
      <c r="P56" s="140"/>
      <c r="Q56" s="140"/>
      <c r="R56" s="140"/>
      <c r="S56" s="140"/>
      <c r="T56" s="140"/>
      <c r="U56" s="140"/>
      <c r="V56" s="127"/>
      <c r="W56" s="128"/>
      <c r="X56" s="129"/>
      <c r="Y56" s="134"/>
      <c r="Z56" s="127"/>
      <c r="AA56" s="128"/>
      <c r="AB56" s="129"/>
      <c r="AC56" s="134"/>
      <c r="AD56" s="127"/>
      <c r="AE56" s="128"/>
      <c r="AF56" s="129"/>
      <c r="AG56" s="134"/>
      <c r="AH56" s="127"/>
      <c r="AI56" s="128"/>
      <c r="AJ56" s="129"/>
      <c r="AK56" s="134"/>
      <c r="AL56" s="127"/>
      <c r="AM56" s="128"/>
      <c r="AN56" s="129"/>
      <c r="AO56" s="130"/>
    </row>
    <row r="57" spans="2:41">
      <c r="B57" s="138"/>
      <c r="C57" s="139"/>
      <c r="D57" s="139"/>
      <c r="E57" s="139"/>
      <c r="F57" s="139"/>
      <c r="G57" s="140"/>
      <c r="H57" s="140"/>
      <c r="I57" s="140"/>
      <c r="J57" s="140"/>
      <c r="K57" s="140"/>
      <c r="L57" s="140"/>
      <c r="M57" s="140"/>
      <c r="N57" s="140"/>
      <c r="O57" s="140"/>
      <c r="P57" s="140"/>
      <c r="Q57" s="140"/>
      <c r="R57" s="140"/>
      <c r="S57" s="140"/>
      <c r="T57" s="140"/>
      <c r="U57" s="140"/>
      <c r="V57" s="127"/>
      <c r="W57" s="128"/>
      <c r="X57" s="129"/>
      <c r="Y57" s="134"/>
      <c r="Z57" s="127"/>
      <c r="AA57" s="128"/>
      <c r="AB57" s="129"/>
      <c r="AC57" s="134"/>
      <c r="AD57" s="127"/>
      <c r="AE57" s="128"/>
      <c r="AF57" s="129"/>
      <c r="AG57" s="134"/>
      <c r="AH57" s="127"/>
      <c r="AI57" s="128"/>
      <c r="AJ57" s="129"/>
      <c r="AK57" s="134"/>
      <c r="AL57" s="127"/>
      <c r="AM57" s="128"/>
      <c r="AN57" s="129"/>
      <c r="AO57" s="130"/>
    </row>
    <row r="58" spans="2:41">
      <c r="B58" s="138"/>
      <c r="C58" s="139"/>
      <c r="D58" s="139"/>
      <c r="E58" s="139"/>
      <c r="F58" s="139"/>
      <c r="G58" s="140"/>
      <c r="H58" s="140"/>
      <c r="I58" s="140"/>
      <c r="J58" s="140"/>
      <c r="K58" s="140"/>
      <c r="L58" s="140"/>
      <c r="M58" s="140"/>
      <c r="N58" s="140"/>
      <c r="O58" s="140"/>
      <c r="P58" s="140"/>
      <c r="Q58" s="140"/>
      <c r="R58" s="140"/>
      <c r="S58" s="140"/>
      <c r="T58" s="140"/>
      <c r="U58" s="140"/>
      <c r="V58" s="127"/>
      <c r="W58" s="128"/>
      <c r="X58" s="129"/>
      <c r="Y58" s="134"/>
      <c r="Z58" s="127"/>
      <c r="AA58" s="128"/>
      <c r="AB58" s="129"/>
      <c r="AC58" s="134"/>
      <c r="AD58" s="127"/>
      <c r="AE58" s="128"/>
      <c r="AF58" s="129"/>
      <c r="AG58" s="134"/>
      <c r="AH58" s="127"/>
      <c r="AI58" s="128"/>
      <c r="AJ58" s="129"/>
      <c r="AK58" s="134"/>
      <c r="AL58" s="127"/>
      <c r="AM58" s="128"/>
      <c r="AN58" s="129"/>
      <c r="AO58" s="130"/>
    </row>
    <row r="59" spans="2:41">
      <c r="B59" s="138"/>
      <c r="C59" s="139"/>
      <c r="D59" s="139"/>
      <c r="E59" s="139"/>
      <c r="F59" s="139"/>
      <c r="G59" s="140"/>
      <c r="H59" s="140"/>
      <c r="I59" s="140"/>
      <c r="J59" s="140"/>
      <c r="K59" s="140"/>
      <c r="L59" s="140"/>
      <c r="M59" s="140"/>
      <c r="N59" s="140"/>
      <c r="O59" s="140"/>
      <c r="P59" s="140"/>
      <c r="Q59" s="140"/>
      <c r="R59" s="140"/>
      <c r="S59" s="140"/>
      <c r="T59" s="140"/>
      <c r="U59" s="140"/>
      <c r="V59" s="127"/>
      <c r="W59" s="128"/>
      <c r="X59" s="129"/>
      <c r="Y59" s="134"/>
      <c r="Z59" s="127"/>
      <c r="AA59" s="128"/>
      <c r="AB59" s="129"/>
      <c r="AC59" s="134"/>
      <c r="AD59" s="127"/>
      <c r="AE59" s="128"/>
      <c r="AF59" s="129"/>
      <c r="AG59" s="134"/>
      <c r="AH59" s="127"/>
      <c r="AI59" s="128"/>
      <c r="AJ59" s="129"/>
      <c r="AK59" s="134"/>
      <c r="AL59" s="127"/>
      <c r="AM59" s="128"/>
      <c r="AN59" s="129"/>
      <c r="AO59" s="130"/>
    </row>
    <row r="60" spans="2:41">
      <c r="B60" s="138"/>
      <c r="C60" s="139"/>
      <c r="D60" s="139"/>
      <c r="E60" s="139"/>
      <c r="F60" s="139"/>
      <c r="G60" s="140"/>
      <c r="H60" s="140"/>
      <c r="I60" s="140"/>
      <c r="J60" s="140"/>
      <c r="K60" s="140"/>
      <c r="L60" s="140"/>
      <c r="M60" s="140"/>
      <c r="N60" s="140"/>
      <c r="O60" s="140"/>
      <c r="P60" s="140"/>
      <c r="Q60" s="140"/>
      <c r="R60" s="140"/>
      <c r="S60" s="140"/>
      <c r="T60" s="140"/>
      <c r="U60" s="140"/>
      <c r="V60" s="127"/>
      <c r="W60" s="128"/>
      <c r="X60" s="129"/>
      <c r="Y60" s="134"/>
      <c r="Z60" s="127"/>
      <c r="AA60" s="128"/>
      <c r="AB60" s="129"/>
      <c r="AC60" s="134"/>
      <c r="AD60" s="127"/>
      <c r="AE60" s="128"/>
      <c r="AF60" s="129"/>
      <c r="AG60" s="134"/>
      <c r="AH60" s="127"/>
      <c r="AI60" s="128"/>
      <c r="AJ60" s="129"/>
      <c r="AK60" s="134"/>
      <c r="AL60" s="127"/>
      <c r="AM60" s="128"/>
      <c r="AN60" s="129"/>
      <c r="AO60" s="130"/>
    </row>
    <row r="61" spans="2:41">
      <c r="B61" s="138"/>
      <c r="C61" s="139"/>
      <c r="D61" s="139"/>
      <c r="E61" s="139"/>
      <c r="F61" s="139"/>
      <c r="G61" s="140"/>
      <c r="H61" s="140"/>
      <c r="I61" s="140"/>
      <c r="J61" s="140"/>
      <c r="K61" s="140"/>
      <c r="L61" s="140"/>
      <c r="M61" s="140"/>
      <c r="N61" s="140"/>
      <c r="O61" s="140"/>
      <c r="P61" s="140"/>
      <c r="Q61" s="140"/>
      <c r="R61" s="140"/>
      <c r="S61" s="140"/>
      <c r="T61" s="140"/>
      <c r="U61" s="140"/>
      <c r="V61" s="127"/>
      <c r="W61" s="128"/>
      <c r="X61" s="129"/>
      <c r="Y61" s="134"/>
      <c r="Z61" s="127"/>
      <c r="AA61" s="128"/>
      <c r="AB61" s="129"/>
      <c r="AC61" s="134"/>
      <c r="AD61" s="127"/>
      <c r="AE61" s="128"/>
      <c r="AF61" s="129"/>
      <c r="AG61" s="134"/>
      <c r="AH61" s="127"/>
      <c r="AI61" s="128"/>
      <c r="AJ61" s="129"/>
      <c r="AK61" s="134"/>
      <c r="AL61" s="127"/>
      <c r="AM61" s="128"/>
      <c r="AN61" s="129"/>
      <c r="AO61" s="130"/>
    </row>
    <row r="62" spans="2:41">
      <c r="B62" s="138"/>
      <c r="C62" s="139"/>
      <c r="D62" s="139"/>
      <c r="E62" s="139"/>
      <c r="F62" s="139"/>
      <c r="G62" s="140"/>
      <c r="H62" s="140"/>
      <c r="I62" s="140"/>
      <c r="J62" s="140"/>
      <c r="K62" s="140"/>
      <c r="L62" s="140"/>
      <c r="M62" s="140"/>
      <c r="N62" s="140"/>
      <c r="O62" s="140"/>
      <c r="P62" s="140"/>
      <c r="Q62" s="140"/>
      <c r="R62" s="140"/>
      <c r="S62" s="140"/>
      <c r="T62" s="140"/>
      <c r="U62" s="140"/>
      <c r="V62" s="127"/>
      <c r="W62" s="128"/>
      <c r="X62" s="129"/>
      <c r="Y62" s="134"/>
      <c r="Z62" s="127"/>
      <c r="AA62" s="128"/>
      <c r="AB62" s="129"/>
      <c r="AC62" s="134"/>
      <c r="AD62" s="127"/>
      <c r="AE62" s="128"/>
      <c r="AF62" s="129"/>
      <c r="AG62" s="134"/>
      <c r="AH62" s="127"/>
      <c r="AI62" s="128"/>
      <c r="AJ62" s="129"/>
      <c r="AK62" s="134"/>
      <c r="AL62" s="127"/>
      <c r="AM62" s="128"/>
      <c r="AN62" s="129"/>
      <c r="AO62" s="130"/>
    </row>
    <row r="63" spans="2:41">
      <c r="B63" s="138"/>
      <c r="C63" s="139"/>
      <c r="D63" s="139"/>
      <c r="E63" s="139"/>
      <c r="F63" s="139"/>
      <c r="G63" s="140"/>
      <c r="H63" s="140"/>
      <c r="I63" s="140"/>
      <c r="J63" s="140"/>
      <c r="K63" s="140"/>
      <c r="L63" s="140"/>
      <c r="M63" s="140"/>
      <c r="N63" s="140"/>
      <c r="O63" s="140"/>
      <c r="P63" s="140"/>
      <c r="Q63" s="140"/>
      <c r="R63" s="140"/>
      <c r="S63" s="140"/>
      <c r="T63" s="140"/>
      <c r="U63" s="140"/>
      <c r="V63" s="127"/>
      <c r="W63" s="128"/>
      <c r="X63" s="129"/>
      <c r="Y63" s="134"/>
      <c r="Z63" s="127"/>
      <c r="AA63" s="128"/>
      <c r="AB63" s="129"/>
      <c r="AC63" s="134"/>
      <c r="AD63" s="127"/>
      <c r="AE63" s="128"/>
      <c r="AF63" s="129"/>
      <c r="AG63" s="134"/>
      <c r="AH63" s="127"/>
      <c r="AI63" s="128"/>
      <c r="AJ63" s="129"/>
      <c r="AK63" s="134"/>
      <c r="AL63" s="127"/>
      <c r="AM63" s="128"/>
      <c r="AN63" s="129"/>
      <c r="AO63" s="130"/>
    </row>
    <row r="64" spans="2:41">
      <c r="B64" s="138"/>
      <c r="C64" s="139"/>
      <c r="D64" s="139"/>
      <c r="E64" s="139"/>
      <c r="F64" s="139"/>
      <c r="G64" s="140"/>
      <c r="H64" s="140"/>
      <c r="I64" s="140"/>
      <c r="J64" s="140"/>
      <c r="K64" s="140"/>
      <c r="L64" s="140"/>
      <c r="M64" s="140"/>
      <c r="N64" s="140"/>
      <c r="O64" s="140"/>
      <c r="P64" s="140"/>
      <c r="Q64" s="140"/>
      <c r="R64" s="140"/>
      <c r="S64" s="140"/>
      <c r="T64" s="140"/>
      <c r="U64" s="140"/>
      <c r="V64" s="127"/>
      <c r="W64" s="128"/>
      <c r="X64" s="129"/>
      <c r="Y64" s="134"/>
      <c r="Z64" s="127"/>
      <c r="AA64" s="128"/>
      <c r="AB64" s="129"/>
      <c r="AC64" s="134"/>
      <c r="AD64" s="127"/>
      <c r="AE64" s="128"/>
      <c r="AF64" s="129"/>
      <c r="AG64" s="134"/>
      <c r="AH64" s="127"/>
      <c r="AI64" s="128"/>
      <c r="AJ64" s="129"/>
      <c r="AK64" s="134"/>
      <c r="AL64" s="127"/>
      <c r="AM64" s="128"/>
      <c r="AN64" s="129"/>
      <c r="AO64" s="130"/>
    </row>
    <row r="65" spans="2:41">
      <c r="B65" s="138"/>
      <c r="C65" s="139"/>
      <c r="D65" s="139"/>
      <c r="E65" s="139"/>
      <c r="F65" s="139"/>
      <c r="G65" s="140"/>
      <c r="H65" s="140"/>
      <c r="I65" s="140"/>
      <c r="J65" s="140"/>
      <c r="K65" s="140"/>
      <c r="L65" s="140"/>
      <c r="M65" s="140"/>
      <c r="N65" s="140"/>
      <c r="O65" s="140"/>
      <c r="P65" s="140"/>
      <c r="Q65" s="140"/>
      <c r="R65" s="140"/>
      <c r="S65" s="140"/>
      <c r="T65" s="140"/>
      <c r="U65" s="140"/>
      <c r="V65" s="127"/>
      <c r="W65" s="128"/>
      <c r="X65" s="129"/>
      <c r="Y65" s="134"/>
      <c r="Z65" s="127"/>
      <c r="AA65" s="128"/>
      <c r="AB65" s="129"/>
      <c r="AC65" s="134"/>
      <c r="AD65" s="127"/>
      <c r="AE65" s="128"/>
      <c r="AF65" s="129"/>
      <c r="AG65" s="134"/>
      <c r="AH65" s="127"/>
      <c r="AI65" s="128"/>
      <c r="AJ65" s="129"/>
      <c r="AK65" s="134"/>
      <c r="AL65" s="127"/>
      <c r="AM65" s="128"/>
      <c r="AN65" s="129"/>
      <c r="AO65" s="130"/>
    </row>
    <row r="66" spans="2:41">
      <c r="B66" s="138"/>
      <c r="C66" s="139"/>
      <c r="D66" s="139"/>
      <c r="E66" s="139"/>
      <c r="F66" s="139"/>
      <c r="G66" s="140"/>
      <c r="H66" s="140"/>
      <c r="I66" s="140"/>
      <c r="J66" s="140"/>
      <c r="K66" s="140"/>
      <c r="L66" s="140"/>
      <c r="M66" s="140"/>
      <c r="N66" s="140"/>
      <c r="O66" s="140"/>
      <c r="P66" s="140"/>
      <c r="Q66" s="140"/>
      <c r="R66" s="140"/>
      <c r="S66" s="140"/>
      <c r="T66" s="140"/>
      <c r="U66" s="140"/>
      <c r="V66" s="127"/>
      <c r="W66" s="128"/>
      <c r="X66" s="129"/>
      <c r="Y66" s="134"/>
      <c r="Z66" s="127"/>
      <c r="AA66" s="128"/>
      <c r="AB66" s="129"/>
      <c r="AC66" s="134"/>
      <c r="AD66" s="127"/>
      <c r="AE66" s="128"/>
      <c r="AF66" s="129"/>
      <c r="AG66" s="134"/>
      <c r="AH66" s="127"/>
      <c r="AI66" s="128"/>
      <c r="AJ66" s="129"/>
      <c r="AK66" s="134"/>
      <c r="AL66" s="127"/>
      <c r="AM66" s="128"/>
      <c r="AN66" s="129"/>
      <c r="AO66" s="130"/>
    </row>
    <row r="67" spans="2:41">
      <c r="B67" s="138"/>
      <c r="C67" s="139"/>
      <c r="D67" s="139"/>
      <c r="E67" s="139"/>
      <c r="F67" s="139"/>
      <c r="G67" s="140"/>
      <c r="H67" s="140"/>
      <c r="I67" s="140"/>
      <c r="J67" s="140"/>
      <c r="K67" s="140"/>
      <c r="L67" s="140"/>
      <c r="M67" s="140"/>
      <c r="N67" s="140"/>
      <c r="O67" s="140"/>
      <c r="P67" s="140"/>
      <c r="Q67" s="140"/>
      <c r="R67" s="140"/>
      <c r="S67" s="140"/>
      <c r="T67" s="140"/>
      <c r="U67" s="140"/>
      <c r="V67" s="127"/>
      <c r="W67" s="128"/>
      <c r="X67" s="129"/>
      <c r="Y67" s="134"/>
      <c r="Z67" s="127"/>
      <c r="AA67" s="128"/>
      <c r="AB67" s="129"/>
      <c r="AC67" s="134"/>
      <c r="AD67" s="127"/>
      <c r="AE67" s="128"/>
      <c r="AF67" s="129"/>
      <c r="AG67" s="134"/>
      <c r="AH67" s="127"/>
      <c r="AI67" s="128"/>
      <c r="AJ67" s="129"/>
      <c r="AK67" s="134"/>
      <c r="AL67" s="127"/>
      <c r="AM67" s="128"/>
      <c r="AN67" s="129"/>
      <c r="AO67" s="130"/>
    </row>
    <row r="68" spans="2:41">
      <c r="B68" s="138"/>
      <c r="C68" s="139"/>
      <c r="D68" s="139"/>
      <c r="E68" s="139"/>
      <c r="F68" s="139"/>
      <c r="G68" s="140"/>
      <c r="H68" s="140"/>
      <c r="I68" s="140"/>
      <c r="J68" s="140"/>
      <c r="K68" s="140"/>
      <c r="L68" s="140"/>
      <c r="M68" s="140"/>
      <c r="N68" s="140"/>
      <c r="O68" s="140"/>
      <c r="P68" s="140"/>
      <c r="Q68" s="140"/>
      <c r="R68" s="140"/>
      <c r="S68" s="140"/>
      <c r="T68" s="140"/>
      <c r="U68" s="140"/>
      <c r="V68" s="127"/>
      <c r="W68" s="128"/>
      <c r="X68" s="129"/>
      <c r="Y68" s="134"/>
      <c r="Z68" s="127"/>
      <c r="AA68" s="128"/>
      <c r="AB68" s="129"/>
      <c r="AC68" s="134"/>
      <c r="AD68" s="127"/>
      <c r="AE68" s="128"/>
      <c r="AF68" s="129"/>
      <c r="AG68" s="134"/>
      <c r="AH68" s="127"/>
      <c r="AI68" s="128"/>
      <c r="AJ68" s="129"/>
      <c r="AK68" s="134"/>
      <c r="AL68" s="127"/>
      <c r="AM68" s="128"/>
      <c r="AN68" s="129"/>
      <c r="AO68" s="130"/>
    </row>
    <row r="69" spans="2:41">
      <c r="B69" s="138"/>
      <c r="C69" s="139"/>
      <c r="D69" s="139"/>
      <c r="E69" s="139"/>
      <c r="F69" s="139"/>
      <c r="G69" s="140"/>
      <c r="H69" s="140"/>
      <c r="I69" s="140"/>
      <c r="J69" s="140"/>
      <c r="K69" s="140"/>
      <c r="L69" s="140"/>
      <c r="M69" s="140"/>
      <c r="N69" s="140"/>
      <c r="O69" s="140"/>
      <c r="P69" s="140"/>
      <c r="Q69" s="140"/>
      <c r="R69" s="140"/>
      <c r="S69" s="140"/>
      <c r="T69" s="140"/>
      <c r="U69" s="140"/>
      <c r="V69" s="127"/>
      <c r="W69" s="128"/>
      <c r="X69" s="129"/>
      <c r="Y69" s="134"/>
      <c r="Z69" s="127"/>
      <c r="AA69" s="128"/>
      <c r="AB69" s="129"/>
      <c r="AC69" s="134"/>
      <c r="AD69" s="127"/>
      <c r="AE69" s="128"/>
      <c r="AF69" s="129"/>
      <c r="AG69" s="134"/>
      <c r="AH69" s="127"/>
      <c r="AI69" s="128"/>
      <c r="AJ69" s="129"/>
      <c r="AK69" s="134"/>
      <c r="AL69" s="127"/>
      <c r="AM69" s="128"/>
      <c r="AN69" s="129"/>
      <c r="AO69" s="130"/>
    </row>
    <row r="70" spans="2:41">
      <c r="B70" s="138"/>
      <c r="C70" s="139"/>
      <c r="D70" s="139"/>
      <c r="E70" s="139"/>
      <c r="F70" s="139"/>
      <c r="G70" s="140"/>
      <c r="H70" s="140"/>
      <c r="I70" s="140"/>
      <c r="J70" s="140"/>
      <c r="K70" s="140"/>
      <c r="L70" s="140"/>
      <c r="M70" s="140"/>
      <c r="N70" s="140"/>
      <c r="O70" s="140"/>
      <c r="P70" s="140"/>
      <c r="Q70" s="140"/>
      <c r="R70" s="140"/>
      <c r="S70" s="140"/>
      <c r="T70" s="140"/>
      <c r="U70" s="140"/>
      <c r="V70" s="127"/>
      <c r="W70" s="128"/>
      <c r="X70" s="129"/>
      <c r="Y70" s="134"/>
      <c r="Z70" s="127"/>
      <c r="AA70" s="128"/>
      <c r="AB70" s="129"/>
      <c r="AC70" s="134"/>
      <c r="AD70" s="127"/>
      <c r="AE70" s="128"/>
      <c r="AF70" s="129"/>
      <c r="AG70" s="134"/>
      <c r="AH70" s="127"/>
      <c r="AI70" s="128"/>
      <c r="AJ70" s="129"/>
      <c r="AK70" s="134"/>
      <c r="AL70" s="127"/>
      <c r="AM70" s="128"/>
      <c r="AN70" s="129"/>
      <c r="AO70" s="130"/>
    </row>
    <row r="71" spans="2:41">
      <c r="B71" s="138"/>
      <c r="C71" s="139"/>
      <c r="D71" s="139"/>
      <c r="E71" s="139"/>
      <c r="F71" s="139"/>
      <c r="G71" s="140"/>
      <c r="H71" s="140"/>
      <c r="I71" s="140"/>
      <c r="J71" s="140"/>
      <c r="K71" s="140"/>
      <c r="L71" s="140"/>
      <c r="M71" s="140"/>
      <c r="N71" s="140"/>
      <c r="O71" s="140"/>
      <c r="P71" s="140"/>
      <c r="Q71" s="140"/>
      <c r="R71" s="140"/>
      <c r="S71" s="140"/>
      <c r="T71" s="140"/>
      <c r="U71" s="140"/>
      <c r="V71" s="127"/>
      <c r="W71" s="128"/>
      <c r="X71" s="129"/>
      <c r="Y71" s="134"/>
      <c r="Z71" s="127"/>
      <c r="AA71" s="128"/>
      <c r="AB71" s="129"/>
      <c r="AC71" s="134"/>
      <c r="AD71" s="127"/>
      <c r="AE71" s="128"/>
      <c r="AF71" s="129"/>
      <c r="AG71" s="134"/>
      <c r="AH71" s="127"/>
      <c r="AI71" s="128"/>
      <c r="AJ71" s="129"/>
      <c r="AK71" s="134"/>
      <c r="AL71" s="127"/>
      <c r="AM71" s="128"/>
      <c r="AN71" s="129"/>
      <c r="AO71" s="130"/>
    </row>
    <row r="72" spans="2:41">
      <c r="B72" s="138"/>
      <c r="C72" s="139"/>
      <c r="D72" s="139"/>
      <c r="E72" s="139"/>
      <c r="F72" s="139"/>
      <c r="G72" s="140"/>
      <c r="H72" s="140"/>
      <c r="I72" s="140"/>
      <c r="J72" s="140"/>
      <c r="K72" s="140"/>
      <c r="L72" s="140"/>
      <c r="M72" s="140"/>
      <c r="N72" s="140"/>
      <c r="O72" s="140"/>
      <c r="P72" s="140"/>
      <c r="Q72" s="140"/>
      <c r="R72" s="140"/>
      <c r="S72" s="140"/>
      <c r="T72" s="140"/>
      <c r="U72" s="140"/>
      <c r="V72" s="127"/>
      <c r="W72" s="128"/>
      <c r="X72" s="129"/>
      <c r="Y72" s="134"/>
      <c r="Z72" s="127"/>
      <c r="AA72" s="128"/>
      <c r="AB72" s="129"/>
      <c r="AC72" s="134"/>
      <c r="AD72" s="127"/>
      <c r="AE72" s="128"/>
      <c r="AF72" s="129"/>
      <c r="AG72" s="134"/>
      <c r="AH72" s="127"/>
      <c r="AI72" s="128"/>
      <c r="AJ72" s="129"/>
      <c r="AK72" s="134"/>
      <c r="AL72" s="127"/>
      <c r="AM72" s="128"/>
      <c r="AN72" s="129"/>
      <c r="AO72" s="130"/>
    </row>
    <row r="73" spans="2:41">
      <c r="B73" s="138"/>
      <c r="C73" s="139"/>
      <c r="D73" s="139"/>
      <c r="E73" s="139"/>
      <c r="F73" s="139"/>
      <c r="G73" s="140"/>
      <c r="H73" s="140"/>
      <c r="I73" s="140"/>
      <c r="J73" s="140"/>
      <c r="K73" s="140"/>
      <c r="L73" s="140"/>
      <c r="M73" s="140"/>
      <c r="N73" s="140"/>
      <c r="O73" s="140"/>
      <c r="P73" s="140"/>
      <c r="Q73" s="140"/>
      <c r="R73" s="140"/>
      <c r="S73" s="140"/>
      <c r="T73" s="140"/>
      <c r="U73" s="140"/>
      <c r="V73" s="127"/>
      <c r="W73" s="128"/>
      <c r="X73" s="129"/>
      <c r="Y73" s="134"/>
      <c r="Z73" s="127"/>
      <c r="AA73" s="128"/>
      <c r="AB73" s="129"/>
      <c r="AC73" s="134"/>
      <c r="AD73" s="127"/>
      <c r="AE73" s="128"/>
      <c r="AF73" s="129"/>
      <c r="AG73" s="134"/>
      <c r="AH73" s="127"/>
      <c r="AI73" s="128"/>
      <c r="AJ73" s="129"/>
      <c r="AK73" s="134"/>
      <c r="AL73" s="127"/>
      <c r="AM73" s="128"/>
      <c r="AN73" s="129"/>
      <c r="AO73" s="130"/>
    </row>
    <row r="74" spans="2:41">
      <c r="B74" s="138"/>
      <c r="C74" s="139"/>
      <c r="D74" s="139"/>
      <c r="E74" s="139"/>
      <c r="F74" s="139"/>
      <c r="G74" s="140"/>
      <c r="H74" s="140"/>
      <c r="I74" s="140"/>
      <c r="J74" s="140"/>
      <c r="K74" s="140"/>
      <c r="L74" s="140"/>
      <c r="M74" s="140"/>
      <c r="N74" s="140"/>
      <c r="O74" s="140"/>
      <c r="P74" s="140"/>
      <c r="Q74" s="140"/>
      <c r="R74" s="140"/>
      <c r="S74" s="140"/>
      <c r="T74" s="140"/>
      <c r="U74" s="140"/>
      <c r="V74" s="127"/>
      <c r="W74" s="128"/>
      <c r="X74" s="129"/>
      <c r="Y74" s="134"/>
      <c r="Z74" s="127"/>
      <c r="AA74" s="128"/>
      <c r="AB74" s="129"/>
      <c r="AC74" s="134"/>
      <c r="AD74" s="127"/>
      <c r="AE74" s="128"/>
      <c r="AF74" s="129"/>
      <c r="AG74" s="134"/>
      <c r="AH74" s="127"/>
      <c r="AI74" s="128"/>
      <c r="AJ74" s="129"/>
      <c r="AK74" s="134"/>
      <c r="AL74" s="127"/>
      <c r="AM74" s="128"/>
      <c r="AN74" s="129"/>
      <c r="AO74" s="130"/>
    </row>
    <row r="75" spans="2:41">
      <c r="B75" s="138"/>
      <c r="C75" s="139"/>
      <c r="D75" s="139"/>
      <c r="E75" s="139"/>
      <c r="F75" s="139"/>
      <c r="G75" s="140"/>
      <c r="H75" s="140"/>
      <c r="I75" s="140"/>
      <c r="J75" s="140"/>
      <c r="K75" s="140"/>
      <c r="L75" s="140"/>
      <c r="M75" s="140"/>
      <c r="N75" s="140"/>
      <c r="O75" s="140"/>
      <c r="P75" s="140"/>
      <c r="Q75" s="140"/>
      <c r="R75" s="140"/>
      <c r="S75" s="140"/>
      <c r="T75" s="140"/>
      <c r="U75" s="140"/>
      <c r="V75" s="127"/>
      <c r="W75" s="128"/>
      <c r="X75" s="129"/>
      <c r="Y75" s="134"/>
      <c r="Z75" s="127"/>
      <c r="AA75" s="128"/>
      <c r="AB75" s="129"/>
      <c r="AC75" s="134"/>
      <c r="AD75" s="127"/>
      <c r="AE75" s="128"/>
      <c r="AF75" s="129"/>
      <c r="AG75" s="134"/>
      <c r="AH75" s="127"/>
      <c r="AI75" s="128"/>
      <c r="AJ75" s="129"/>
      <c r="AK75" s="134"/>
      <c r="AL75" s="127"/>
      <c r="AM75" s="128"/>
      <c r="AN75" s="129"/>
      <c r="AO75" s="130"/>
    </row>
    <row r="76" spans="2:41">
      <c r="B76" s="138"/>
      <c r="C76" s="139"/>
      <c r="D76" s="139"/>
      <c r="E76" s="139"/>
      <c r="F76" s="139"/>
      <c r="G76" s="140"/>
      <c r="H76" s="140"/>
      <c r="I76" s="140"/>
      <c r="J76" s="140"/>
      <c r="K76" s="140"/>
      <c r="L76" s="140"/>
      <c r="M76" s="140"/>
      <c r="N76" s="140"/>
      <c r="O76" s="140"/>
      <c r="P76" s="140"/>
      <c r="Q76" s="140"/>
      <c r="R76" s="140"/>
      <c r="S76" s="140"/>
      <c r="T76" s="140"/>
      <c r="U76" s="140"/>
      <c r="V76" s="127"/>
      <c r="W76" s="128"/>
      <c r="X76" s="129"/>
      <c r="Y76" s="134"/>
      <c r="Z76" s="127"/>
      <c r="AA76" s="128"/>
      <c r="AB76" s="129"/>
      <c r="AC76" s="134"/>
      <c r="AD76" s="127"/>
      <c r="AE76" s="128"/>
      <c r="AF76" s="129"/>
      <c r="AG76" s="134"/>
      <c r="AH76" s="127"/>
      <c r="AI76" s="128"/>
      <c r="AJ76" s="129"/>
      <c r="AK76" s="134"/>
      <c r="AL76" s="127"/>
      <c r="AM76" s="128"/>
      <c r="AN76" s="129"/>
      <c r="AO76" s="130"/>
    </row>
    <row r="77" spans="2:41" ht="13.8" thickBot="1">
      <c r="B77" s="135"/>
      <c r="C77" s="136"/>
      <c r="D77" s="136"/>
      <c r="E77" s="136"/>
      <c r="F77" s="136"/>
      <c r="G77" s="137"/>
      <c r="H77" s="137"/>
      <c r="I77" s="137"/>
      <c r="J77" s="137"/>
      <c r="K77" s="137"/>
      <c r="L77" s="137"/>
      <c r="M77" s="137"/>
      <c r="N77" s="137"/>
      <c r="O77" s="137"/>
      <c r="P77" s="137"/>
      <c r="Q77" s="137"/>
      <c r="R77" s="137"/>
      <c r="S77" s="137"/>
      <c r="T77" s="137"/>
      <c r="U77" s="137"/>
      <c r="V77" s="131"/>
      <c r="W77" s="132"/>
      <c r="X77" s="125"/>
      <c r="Y77" s="133"/>
      <c r="Z77" s="131"/>
      <c r="AA77" s="132"/>
      <c r="AB77" s="125"/>
      <c r="AC77" s="133"/>
      <c r="AD77" s="131"/>
      <c r="AE77" s="132"/>
      <c r="AF77" s="125"/>
      <c r="AG77" s="133"/>
      <c r="AH77" s="131"/>
      <c r="AI77" s="132"/>
      <c r="AJ77" s="125"/>
      <c r="AK77" s="133"/>
      <c r="AL77" s="131"/>
      <c r="AM77" s="132"/>
      <c r="AN77" s="125"/>
      <c r="AO77" s="126"/>
    </row>
  </sheetData>
  <mergeCells count="976">
    <mergeCell ref="B2:AO2"/>
    <mergeCell ref="AL3:AM3"/>
    <mergeCell ref="AJ3:AK3"/>
    <mergeCell ref="AH3:AI3"/>
    <mergeCell ref="AF3:AG3"/>
    <mergeCell ref="AD3:AE3"/>
    <mergeCell ref="AB3:AC3"/>
    <mergeCell ref="Z3:AA3"/>
    <mergeCell ref="V3:W3"/>
    <mergeCell ref="B3:C3"/>
    <mergeCell ref="D3:F3"/>
    <mergeCell ref="X3:Y3"/>
    <mergeCell ref="B4:C4"/>
    <mergeCell ref="D4:F4"/>
    <mergeCell ref="AN3:AO3"/>
    <mergeCell ref="G3:U3"/>
    <mergeCell ref="AN4:AO4"/>
    <mergeCell ref="AJ6:AK6"/>
    <mergeCell ref="AB4:AC4"/>
    <mergeCell ref="AH5:AI5"/>
    <mergeCell ref="AJ5:AK5"/>
    <mergeCell ref="AD6:AE6"/>
    <mergeCell ref="AB6:AC6"/>
    <mergeCell ref="AF4:AG4"/>
    <mergeCell ref="AH4:AI4"/>
    <mergeCell ref="AJ4:AK4"/>
    <mergeCell ref="G4:U4"/>
    <mergeCell ref="V4:W4"/>
    <mergeCell ref="AL5:AM5"/>
    <mergeCell ref="AL4:AM4"/>
    <mergeCell ref="AD4:AE4"/>
    <mergeCell ref="X4:Y4"/>
    <mergeCell ref="AF5:AG5"/>
    <mergeCell ref="AB5:AC5"/>
    <mergeCell ref="AD5:AE5"/>
    <mergeCell ref="Z4:AA4"/>
    <mergeCell ref="B7:C7"/>
    <mergeCell ref="AN5:AO5"/>
    <mergeCell ref="B6:C6"/>
    <mergeCell ref="D6:F6"/>
    <mergeCell ref="G6:U6"/>
    <mergeCell ref="V6:W6"/>
    <mergeCell ref="AL6:AM6"/>
    <mergeCell ref="AN6:AO6"/>
    <mergeCell ref="AF6:AG6"/>
    <mergeCell ref="AH6:AI6"/>
    <mergeCell ref="X6:Y6"/>
    <mergeCell ref="Z6:AA6"/>
    <mergeCell ref="B5:C5"/>
    <mergeCell ref="D5:F5"/>
    <mergeCell ref="G5:U5"/>
    <mergeCell ref="V5:W5"/>
    <mergeCell ref="X5:Y5"/>
    <mergeCell ref="Z5:AA5"/>
    <mergeCell ref="AN7:AO7"/>
    <mergeCell ref="AL8:AM8"/>
    <mergeCell ref="AN8:AO8"/>
    <mergeCell ref="X7:Y7"/>
    <mergeCell ref="D7:F7"/>
    <mergeCell ref="G7:U7"/>
    <mergeCell ref="V7:W7"/>
    <mergeCell ref="Z8:AA8"/>
    <mergeCell ref="Z7:AA7"/>
    <mergeCell ref="AL7:AM7"/>
    <mergeCell ref="AD7:AE7"/>
    <mergeCell ref="AB7:AC7"/>
    <mergeCell ref="AF7:AG7"/>
    <mergeCell ref="AH7:AI7"/>
    <mergeCell ref="AJ7:AK7"/>
    <mergeCell ref="AH8:AI8"/>
    <mergeCell ref="AJ8:AK8"/>
    <mergeCell ref="AB8:AC8"/>
    <mergeCell ref="AF9:AG9"/>
    <mergeCell ref="AH9:AI9"/>
    <mergeCell ref="AD8:AE8"/>
    <mergeCell ref="AF8:AG8"/>
    <mergeCell ref="B8:C8"/>
    <mergeCell ref="D8:F8"/>
    <mergeCell ref="G8:U8"/>
    <mergeCell ref="V8:W8"/>
    <mergeCell ref="X8:Y8"/>
    <mergeCell ref="AN9:AO9"/>
    <mergeCell ref="B10:C10"/>
    <mergeCell ref="D10:F10"/>
    <mergeCell ref="G10:U10"/>
    <mergeCell ref="V10:W10"/>
    <mergeCell ref="AL10:AM10"/>
    <mergeCell ref="AN10:AO10"/>
    <mergeCell ref="AF10:AG10"/>
    <mergeCell ref="AH10:AI10"/>
    <mergeCell ref="X9:Y9"/>
    <mergeCell ref="Z9:AA9"/>
    <mergeCell ref="X10:Y10"/>
    <mergeCell ref="Z10:AA10"/>
    <mergeCell ref="B9:C9"/>
    <mergeCell ref="D9:F9"/>
    <mergeCell ref="G9:U9"/>
    <mergeCell ref="V9:W9"/>
    <mergeCell ref="AB10:AC10"/>
    <mergeCell ref="AB9:AC9"/>
    <mergeCell ref="AD9:AE9"/>
    <mergeCell ref="AJ9:AK9"/>
    <mergeCell ref="AL9:AM9"/>
    <mergeCell ref="AJ10:AK10"/>
    <mergeCell ref="AD10:AE10"/>
    <mergeCell ref="B12:C12"/>
    <mergeCell ref="D12:F12"/>
    <mergeCell ref="G12:U12"/>
    <mergeCell ref="V12:W12"/>
    <mergeCell ref="X12:Y12"/>
    <mergeCell ref="AL12:AM12"/>
    <mergeCell ref="AN12:AO12"/>
    <mergeCell ref="X11:Y11"/>
    <mergeCell ref="D11:F11"/>
    <mergeCell ref="G11:U11"/>
    <mergeCell ref="V11:W11"/>
    <mergeCell ref="Z12:AA12"/>
    <mergeCell ref="Z11:AA11"/>
    <mergeCell ref="AL11:AM11"/>
    <mergeCell ref="AD11:AE11"/>
    <mergeCell ref="AB11:AC11"/>
    <mergeCell ref="AF11:AG11"/>
    <mergeCell ref="AH11:AI11"/>
    <mergeCell ref="AJ11:AK11"/>
    <mergeCell ref="B11:C11"/>
    <mergeCell ref="AN11:AO11"/>
    <mergeCell ref="AH12:AI12"/>
    <mergeCell ref="AJ12:AK12"/>
    <mergeCell ref="AJ13:AK13"/>
    <mergeCell ref="AL13:AM13"/>
    <mergeCell ref="AB12:AC12"/>
    <mergeCell ref="AJ14:AK14"/>
    <mergeCell ref="AD14:AE14"/>
    <mergeCell ref="AF13:AG13"/>
    <mergeCell ref="AH13:AI13"/>
    <mergeCell ref="AD12:AE12"/>
    <mergeCell ref="AF12:AG12"/>
    <mergeCell ref="B15:C15"/>
    <mergeCell ref="AN15:AO15"/>
    <mergeCell ref="AH16:AI16"/>
    <mergeCell ref="AJ16:AK16"/>
    <mergeCell ref="AN13:AO13"/>
    <mergeCell ref="B14:C14"/>
    <mergeCell ref="D14:F14"/>
    <mergeCell ref="G14:U14"/>
    <mergeCell ref="V14:W14"/>
    <mergeCell ref="AL14:AM14"/>
    <mergeCell ref="AN14:AO14"/>
    <mergeCell ref="AF14:AG14"/>
    <mergeCell ref="AH14:AI14"/>
    <mergeCell ref="X13:Y13"/>
    <mergeCell ref="Z13:AA13"/>
    <mergeCell ref="X14:Y14"/>
    <mergeCell ref="Z14:AA14"/>
    <mergeCell ref="B13:C13"/>
    <mergeCell ref="D13:F13"/>
    <mergeCell ref="G13:U13"/>
    <mergeCell ref="V13:W13"/>
    <mergeCell ref="AB14:AC14"/>
    <mergeCell ref="AB13:AC13"/>
    <mergeCell ref="AD13:AE13"/>
    <mergeCell ref="AL16:AM16"/>
    <mergeCell ref="AN16:AO16"/>
    <mergeCell ref="X15:Y15"/>
    <mergeCell ref="D15:F15"/>
    <mergeCell ref="G15:U15"/>
    <mergeCell ref="V15:W15"/>
    <mergeCell ref="Z16:AA16"/>
    <mergeCell ref="Z15:AA15"/>
    <mergeCell ref="AL15:AM15"/>
    <mergeCell ref="AD15:AE15"/>
    <mergeCell ref="AB15:AC15"/>
    <mergeCell ref="AF15:AG15"/>
    <mergeCell ref="AH15:AI15"/>
    <mergeCell ref="AJ15:AK15"/>
    <mergeCell ref="AB16:AC16"/>
    <mergeCell ref="AF17:AG17"/>
    <mergeCell ref="AH17:AI17"/>
    <mergeCell ref="AD16:AE16"/>
    <mergeCell ref="AF16:AG16"/>
    <mergeCell ref="B16:C16"/>
    <mergeCell ref="D16:F16"/>
    <mergeCell ref="G16:U16"/>
    <mergeCell ref="V16:W16"/>
    <mergeCell ref="X16:Y16"/>
    <mergeCell ref="AN17:AO17"/>
    <mergeCell ref="B18:C18"/>
    <mergeCell ref="D18:F18"/>
    <mergeCell ref="G18:U18"/>
    <mergeCell ref="V18:W18"/>
    <mergeCell ref="AL18:AM18"/>
    <mergeCell ref="AN18:AO18"/>
    <mergeCell ref="AF18:AG18"/>
    <mergeCell ref="AH18:AI18"/>
    <mergeCell ref="X17:Y17"/>
    <mergeCell ref="Z17:AA17"/>
    <mergeCell ref="X18:Y18"/>
    <mergeCell ref="Z18:AA18"/>
    <mergeCell ref="B17:C17"/>
    <mergeCell ref="D17:F17"/>
    <mergeCell ref="G17:U17"/>
    <mergeCell ref="V17:W17"/>
    <mergeCell ref="AB18:AC18"/>
    <mergeCell ref="AB17:AC17"/>
    <mergeCell ref="AD17:AE17"/>
    <mergeCell ref="AJ17:AK17"/>
    <mergeCell ref="AL17:AM17"/>
    <mergeCell ref="AJ18:AK18"/>
    <mergeCell ref="AD18:AE18"/>
    <mergeCell ref="B20:C20"/>
    <mergeCell ref="D20:F20"/>
    <mergeCell ref="G20:U20"/>
    <mergeCell ref="V20:W20"/>
    <mergeCell ref="X20:Y20"/>
    <mergeCell ref="AL20:AM20"/>
    <mergeCell ref="AN20:AO20"/>
    <mergeCell ref="X19:Y19"/>
    <mergeCell ref="D19:F19"/>
    <mergeCell ref="G19:U19"/>
    <mergeCell ref="V19:W19"/>
    <mergeCell ref="Z20:AA20"/>
    <mergeCell ref="Z19:AA19"/>
    <mergeCell ref="AL19:AM19"/>
    <mergeCell ref="AD19:AE19"/>
    <mergeCell ref="AB19:AC19"/>
    <mergeCell ref="AF19:AG19"/>
    <mergeCell ref="AH19:AI19"/>
    <mergeCell ref="AJ19:AK19"/>
    <mergeCell ref="B19:C19"/>
    <mergeCell ref="AN19:AO19"/>
    <mergeCell ref="AH20:AI20"/>
    <mergeCell ref="AJ20:AK20"/>
    <mergeCell ref="AJ21:AK21"/>
    <mergeCell ref="AL21:AM21"/>
    <mergeCell ref="AB20:AC20"/>
    <mergeCell ref="AJ22:AK22"/>
    <mergeCell ref="AD22:AE22"/>
    <mergeCell ref="AF21:AG21"/>
    <mergeCell ref="AH21:AI21"/>
    <mergeCell ref="AD20:AE20"/>
    <mergeCell ref="AF20:AG20"/>
    <mergeCell ref="B23:C23"/>
    <mergeCell ref="AN23:AO23"/>
    <mergeCell ref="AH24:AI24"/>
    <mergeCell ref="AJ24:AK24"/>
    <mergeCell ref="AN21:AO21"/>
    <mergeCell ref="B22:C22"/>
    <mergeCell ref="D22:F22"/>
    <mergeCell ref="G22:U22"/>
    <mergeCell ref="V22:W22"/>
    <mergeCell ref="AL22:AM22"/>
    <mergeCell ref="AN22:AO22"/>
    <mergeCell ref="AF22:AG22"/>
    <mergeCell ref="AH22:AI22"/>
    <mergeCell ref="X21:Y21"/>
    <mergeCell ref="Z21:AA21"/>
    <mergeCell ref="X22:Y22"/>
    <mergeCell ref="Z22:AA22"/>
    <mergeCell ref="B21:C21"/>
    <mergeCell ref="D21:F21"/>
    <mergeCell ref="G21:U21"/>
    <mergeCell ref="V21:W21"/>
    <mergeCell ref="AB22:AC22"/>
    <mergeCell ref="AB21:AC21"/>
    <mergeCell ref="AD21:AE21"/>
    <mergeCell ref="AL24:AM24"/>
    <mergeCell ref="AN24:AO24"/>
    <mergeCell ref="X23:Y23"/>
    <mergeCell ref="D23:F23"/>
    <mergeCell ref="G23:U23"/>
    <mergeCell ref="V23:W23"/>
    <mergeCell ref="Z24:AA24"/>
    <mergeCell ref="Z23:AA23"/>
    <mergeCell ref="AL23:AM23"/>
    <mergeCell ref="AD23:AE23"/>
    <mergeCell ref="AB23:AC23"/>
    <mergeCell ref="AF23:AG23"/>
    <mergeCell ref="AH23:AI23"/>
    <mergeCell ref="AJ23:AK23"/>
    <mergeCell ref="AB24:AC24"/>
    <mergeCell ref="AF25:AG25"/>
    <mergeCell ref="AH25:AI25"/>
    <mergeCell ref="AD24:AE24"/>
    <mergeCell ref="AF24:AG24"/>
    <mergeCell ref="B24:C24"/>
    <mergeCell ref="D24:F24"/>
    <mergeCell ref="G24:U24"/>
    <mergeCell ref="V24:W24"/>
    <mergeCell ref="X24:Y24"/>
    <mergeCell ref="AN25:AO25"/>
    <mergeCell ref="B26:C26"/>
    <mergeCell ref="D26:F26"/>
    <mergeCell ref="G26:U26"/>
    <mergeCell ref="V26:W26"/>
    <mergeCell ref="AL26:AM26"/>
    <mergeCell ref="AN26:AO26"/>
    <mergeCell ref="AF26:AG26"/>
    <mergeCell ref="AH26:AI26"/>
    <mergeCell ref="X25:Y25"/>
    <mergeCell ref="Z25:AA25"/>
    <mergeCell ref="X26:Y26"/>
    <mergeCell ref="Z26:AA26"/>
    <mergeCell ref="B25:C25"/>
    <mergeCell ref="D25:F25"/>
    <mergeCell ref="G25:U25"/>
    <mergeCell ref="V25:W25"/>
    <mergeCell ref="AB26:AC26"/>
    <mergeCell ref="AB25:AC25"/>
    <mergeCell ref="AD25:AE25"/>
    <mergeCell ref="AJ25:AK25"/>
    <mergeCell ref="AL25:AM25"/>
    <mergeCell ref="AJ26:AK26"/>
    <mergeCell ref="AD26:AE26"/>
    <mergeCell ref="B28:C28"/>
    <mergeCell ref="D28:F28"/>
    <mergeCell ref="G28:U28"/>
    <mergeCell ref="V28:W28"/>
    <mergeCell ref="X28:Y28"/>
    <mergeCell ref="AL28:AM28"/>
    <mergeCell ref="AN28:AO28"/>
    <mergeCell ref="X27:Y27"/>
    <mergeCell ref="D27:F27"/>
    <mergeCell ref="G27:U27"/>
    <mergeCell ref="V27:W27"/>
    <mergeCell ref="Z28:AA28"/>
    <mergeCell ref="Z27:AA27"/>
    <mergeCell ref="AL27:AM27"/>
    <mergeCell ref="AD27:AE27"/>
    <mergeCell ref="AB27:AC27"/>
    <mergeCell ref="AF27:AG27"/>
    <mergeCell ref="AH27:AI27"/>
    <mergeCell ref="AJ27:AK27"/>
    <mergeCell ref="B27:C27"/>
    <mergeCell ref="AN27:AO27"/>
    <mergeCell ref="AH28:AI28"/>
    <mergeCell ref="AJ28:AK28"/>
    <mergeCell ref="AJ29:AK29"/>
    <mergeCell ref="AL29:AM29"/>
    <mergeCell ref="AB28:AC28"/>
    <mergeCell ref="AJ30:AK30"/>
    <mergeCell ref="AD30:AE30"/>
    <mergeCell ref="AF29:AG29"/>
    <mergeCell ref="AH29:AI29"/>
    <mergeCell ref="AD28:AE28"/>
    <mergeCell ref="AF28:AG28"/>
    <mergeCell ref="B31:C31"/>
    <mergeCell ref="AN31:AO31"/>
    <mergeCell ref="AH32:AI32"/>
    <mergeCell ref="AJ32:AK32"/>
    <mergeCell ref="AN29:AO29"/>
    <mergeCell ref="B30:C30"/>
    <mergeCell ref="D30:F30"/>
    <mergeCell ref="G30:U30"/>
    <mergeCell ref="V30:W30"/>
    <mergeCell ref="AL30:AM30"/>
    <mergeCell ref="AN30:AO30"/>
    <mergeCell ref="AF30:AG30"/>
    <mergeCell ref="AH30:AI30"/>
    <mergeCell ref="X29:Y29"/>
    <mergeCell ref="Z29:AA29"/>
    <mergeCell ref="X30:Y30"/>
    <mergeCell ref="Z30:AA30"/>
    <mergeCell ref="B29:C29"/>
    <mergeCell ref="D29:F29"/>
    <mergeCell ref="G29:U29"/>
    <mergeCell ref="V29:W29"/>
    <mergeCell ref="AB30:AC30"/>
    <mergeCell ref="AB29:AC29"/>
    <mergeCell ref="AD29:AE29"/>
    <mergeCell ref="AL32:AM32"/>
    <mergeCell ref="AN32:AO32"/>
    <mergeCell ref="X31:Y31"/>
    <mergeCell ref="D31:F31"/>
    <mergeCell ref="G31:U31"/>
    <mergeCell ref="V31:W31"/>
    <mergeCell ref="Z32:AA32"/>
    <mergeCell ref="Z31:AA31"/>
    <mergeCell ref="AL31:AM31"/>
    <mergeCell ref="AD31:AE31"/>
    <mergeCell ref="AB31:AC31"/>
    <mergeCell ref="AF31:AG31"/>
    <mergeCell ref="AH31:AI31"/>
    <mergeCell ref="AJ31:AK31"/>
    <mergeCell ref="AB32:AC32"/>
    <mergeCell ref="AF33:AG33"/>
    <mergeCell ref="AH33:AI33"/>
    <mergeCell ref="AD32:AE32"/>
    <mergeCell ref="AF32:AG32"/>
    <mergeCell ref="B32:C32"/>
    <mergeCell ref="D32:F32"/>
    <mergeCell ref="G32:U32"/>
    <mergeCell ref="V32:W32"/>
    <mergeCell ref="X32:Y32"/>
    <mergeCell ref="AN33:AO33"/>
    <mergeCell ref="B34:C34"/>
    <mergeCell ref="D34:F34"/>
    <mergeCell ref="G34:U34"/>
    <mergeCell ref="V34:W34"/>
    <mergeCell ref="AL34:AM34"/>
    <mergeCell ref="AN34:AO34"/>
    <mergeCell ref="AF34:AG34"/>
    <mergeCell ref="AH34:AI34"/>
    <mergeCell ref="X33:Y33"/>
    <mergeCell ref="Z33:AA33"/>
    <mergeCell ref="X34:Y34"/>
    <mergeCell ref="Z34:AA34"/>
    <mergeCell ref="B33:C33"/>
    <mergeCell ref="D33:F33"/>
    <mergeCell ref="G33:U33"/>
    <mergeCell ref="V33:W33"/>
    <mergeCell ref="AB34:AC34"/>
    <mergeCell ref="AB33:AC33"/>
    <mergeCell ref="AD33:AE33"/>
    <mergeCell ref="AJ33:AK33"/>
    <mergeCell ref="AL33:AM33"/>
    <mergeCell ref="AJ34:AK34"/>
    <mergeCell ref="AD34:AE34"/>
    <mergeCell ref="B36:C36"/>
    <mergeCell ref="D36:F36"/>
    <mergeCell ref="G36:U36"/>
    <mergeCell ref="V36:W36"/>
    <mergeCell ref="X36:Y36"/>
    <mergeCell ref="AL36:AM36"/>
    <mergeCell ref="AN36:AO36"/>
    <mergeCell ref="X35:Y35"/>
    <mergeCell ref="D35:F35"/>
    <mergeCell ref="G35:U35"/>
    <mergeCell ref="V35:W35"/>
    <mergeCell ref="Z36:AA36"/>
    <mergeCell ref="Z35:AA35"/>
    <mergeCell ref="AL35:AM35"/>
    <mergeCell ref="AD35:AE35"/>
    <mergeCell ref="AB35:AC35"/>
    <mergeCell ref="AF35:AG35"/>
    <mergeCell ref="AH35:AI35"/>
    <mergeCell ref="AJ35:AK35"/>
    <mergeCell ref="B35:C35"/>
    <mergeCell ref="AN35:AO35"/>
    <mergeCell ref="AH36:AI36"/>
    <mergeCell ref="AJ36:AK36"/>
    <mergeCell ref="AJ37:AK37"/>
    <mergeCell ref="AL37:AM37"/>
    <mergeCell ref="AB36:AC36"/>
    <mergeCell ref="AJ38:AK38"/>
    <mergeCell ref="AD38:AE38"/>
    <mergeCell ref="AF37:AG37"/>
    <mergeCell ref="AH37:AI37"/>
    <mergeCell ref="AD36:AE36"/>
    <mergeCell ref="AF36:AG36"/>
    <mergeCell ref="B39:C39"/>
    <mergeCell ref="AN39:AO39"/>
    <mergeCell ref="AH40:AI40"/>
    <mergeCell ref="AJ40:AK40"/>
    <mergeCell ref="AN37:AO37"/>
    <mergeCell ref="B38:C38"/>
    <mergeCell ref="D38:F38"/>
    <mergeCell ref="G38:U38"/>
    <mergeCell ref="V38:W38"/>
    <mergeCell ref="AL38:AM38"/>
    <mergeCell ref="AN38:AO38"/>
    <mergeCell ref="AF38:AG38"/>
    <mergeCell ref="AH38:AI38"/>
    <mergeCell ref="X37:Y37"/>
    <mergeCell ref="Z37:AA37"/>
    <mergeCell ref="X38:Y38"/>
    <mergeCell ref="Z38:AA38"/>
    <mergeCell ref="B37:C37"/>
    <mergeCell ref="D37:F37"/>
    <mergeCell ref="G37:U37"/>
    <mergeCell ref="V37:W37"/>
    <mergeCell ref="AB38:AC38"/>
    <mergeCell ref="AB37:AC37"/>
    <mergeCell ref="AD37:AE37"/>
    <mergeCell ref="AL40:AM40"/>
    <mergeCell ref="AN40:AO40"/>
    <mergeCell ref="X39:Y39"/>
    <mergeCell ref="D39:F39"/>
    <mergeCell ref="G39:U39"/>
    <mergeCell ref="V39:W39"/>
    <mergeCell ref="Z40:AA40"/>
    <mergeCell ref="Z39:AA39"/>
    <mergeCell ref="AL39:AM39"/>
    <mergeCell ref="AD39:AE39"/>
    <mergeCell ref="AB39:AC39"/>
    <mergeCell ref="AF39:AG39"/>
    <mergeCell ref="AH39:AI39"/>
    <mergeCell ref="AJ39:AK39"/>
    <mergeCell ref="AB40:AC40"/>
    <mergeCell ref="AF41:AG41"/>
    <mergeCell ref="AH41:AI41"/>
    <mergeCell ref="AD40:AE40"/>
    <mergeCell ref="AF40:AG40"/>
    <mergeCell ref="B40:C40"/>
    <mergeCell ref="D40:F40"/>
    <mergeCell ref="G40:U40"/>
    <mergeCell ref="V40:W40"/>
    <mergeCell ref="X40:Y40"/>
    <mergeCell ref="AN41:AO41"/>
    <mergeCell ref="B42:C42"/>
    <mergeCell ref="D42:F42"/>
    <mergeCell ref="G42:U42"/>
    <mergeCell ref="V42:W42"/>
    <mergeCell ref="AL42:AM42"/>
    <mergeCell ref="AN42:AO42"/>
    <mergeCell ref="AF42:AG42"/>
    <mergeCell ref="AH42:AI42"/>
    <mergeCell ref="X41:Y41"/>
    <mergeCell ref="Z41:AA41"/>
    <mergeCell ref="X42:Y42"/>
    <mergeCell ref="Z42:AA42"/>
    <mergeCell ref="B41:C41"/>
    <mergeCell ref="D41:F41"/>
    <mergeCell ref="G41:U41"/>
    <mergeCell ref="V41:W41"/>
    <mergeCell ref="AB42:AC42"/>
    <mergeCell ref="AB41:AC41"/>
    <mergeCell ref="AD41:AE41"/>
    <mergeCell ref="AJ41:AK41"/>
    <mergeCell ref="AL41:AM41"/>
    <mergeCell ref="AJ42:AK42"/>
    <mergeCell ref="AD42:AE42"/>
    <mergeCell ref="B44:C44"/>
    <mergeCell ref="D44:F44"/>
    <mergeCell ref="G44:U44"/>
    <mergeCell ref="V44:W44"/>
    <mergeCell ref="X44:Y44"/>
    <mergeCell ref="AL44:AM44"/>
    <mergeCell ref="AN44:AO44"/>
    <mergeCell ref="X43:Y43"/>
    <mergeCell ref="D43:F43"/>
    <mergeCell ref="G43:U43"/>
    <mergeCell ref="V43:W43"/>
    <mergeCell ref="Z44:AA44"/>
    <mergeCell ref="Z43:AA43"/>
    <mergeCell ref="AL43:AM43"/>
    <mergeCell ref="AD43:AE43"/>
    <mergeCell ref="AB43:AC43"/>
    <mergeCell ref="AF43:AG43"/>
    <mergeCell ref="AH43:AI43"/>
    <mergeCell ref="AJ43:AK43"/>
    <mergeCell ref="B43:C43"/>
    <mergeCell ref="AN43:AO43"/>
    <mergeCell ref="AH44:AI44"/>
    <mergeCell ref="AJ44:AK44"/>
    <mergeCell ref="AJ45:AK45"/>
    <mergeCell ref="AL45:AM45"/>
    <mergeCell ref="AB44:AC44"/>
    <mergeCell ref="AJ46:AK46"/>
    <mergeCell ref="AD46:AE46"/>
    <mergeCell ref="AF45:AG45"/>
    <mergeCell ref="AH45:AI45"/>
    <mergeCell ref="AD44:AE44"/>
    <mergeCell ref="AF44:AG44"/>
    <mergeCell ref="B47:C47"/>
    <mergeCell ref="AN47:AO47"/>
    <mergeCell ref="AH48:AI48"/>
    <mergeCell ref="AJ48:AK48"/>
    <mergeCell ref="AN45:AO45"/>
    <mergeCell ref="B46:C46"/>
    <mergeCell ref="D46:F46"/>
    <mergeCell ref="G46:U46"/>
    <mergeCell ref="V46:W46"/>
    <mergeCell ref="AL46:AM46"/>
    <mergeCell ref="AN46:AO46"/>
    <mergeCell ref="AF46:AG46"/>
    <mergeCell ref="AH46:AI46"/>
    <mergeCell ref="X45:Y45"/>
    <mergeCell ref="Z45:AA45"/>
    <mergeCell ref="X46:Y46"/>
    <mergeCell ref="Z46:AA46"/>
    <mergeCell ref="B45:C45"/>
    <mergeCell ref="D45:F45"/>
    <mergeCell ref="G45:U45"/>
    <mergeCell ref="V45:W45"/>
    <mergeCell ref="AB46:AC46"/>
    <mergeCell ref="AB45:AC45"/>
    <mergeCell ref="AD45:AE45"/>
    <mergeCell ref="AL48:AM48"/>
    <mergeCell ref="AN48:AO48"/>
    <mergeCell ref="X47:Y47"/>
    <mergeCell ref="D47:F47"/>
    <mergeCell ref="G47:U47"/>
    <mergeCell ref="V47:W47"/>
    <mergeCell ref="Z48:AA48"/>
    <mergeCell ref="Z47:AA47"/>
    <mergeCell ref="AL47:AM47"/>
    <mergeCell ref="AD47:AE47"/>
    <mergeCell ref="AB47:AC47"/>
    <mergeCell ref="AF47:AG47"/>
    <mergeCell ref="AH47:AI47"/>
    <mergeCell ref="AJ47:AK47"/>
    <mergeCell ref="AB48:AC48"/>
    <mergeCell ref="AF49:AG49"/>
    <mergeCell ref="AH49:AI49"/>
    <mergeCell ref="AD48:AE48"/>
    <mergeCell ref="AF48:AG48"/>
    <mergeCell ref="B48:C48"/>
    <mergeCell ref="D48:F48"/>
    <mergeCell ref="G48:U48"/>
    <mergeCell ref="V48:W48"/>
    <mergeCell ref="X48:Y48"/>
    <mergeCell ref="AN49:AO49"/>
    <mergeCell ref="B50:C50"/>
    <mergeCell ref="D50:F50"/>
    <mergeCell ref="G50:U50"/>
    <mergeCell ref="V50:W50"/>
    <mergeCell ref="AL50:AM50"/>
    <mergeCell ref="AN50:AO50"/>
    <mergeCell ref="AF50:AG50"/>
    <mergeCell ref="AH50:AI50"/>
    <mergeCell ref="X49:Y49"/>
    <mergeCell ref="Z49:AA49"/>
    <mergeCell ref="X50:Y50"/>
    <mergeCell ref="Z50:AA50"/>
    <mergeCell ref="B49:C49"/>
    <mergeCell ref="D49:F49"/>
    <mergeCell ref="G49:U49"/>
    <mergeCell ref="V49:W49"/>
    <mergeCell ref="AB50:AC50"/>
    <mergeCell ref="AB49:AC49"/>
    <mergeCell ref="AD49:AE49"/>
    <mergeCell ref="AJ49:AK49"/>
    <mergeCell ref="AL49:AM49"/>
    <mergeCell ref="AJ50:AK50"/>
    <mergeCell ref="AD50:AE50"/>
    <mergeCell ref="B52:C52"/>
    <mergeCell ref="D52:F52"/>
    <mergeCell ref="G52:U52"/>
    <mergeCell ref="V52:W52"/>
    <mergeCell ref="X52:Y52"/>
    <mergeCell ref="AL52:AM52"/>
    <mergeCell ref="AN52:AO52"/>
    <mergeCell ref="X51:Y51"/>
    <mergeCell ref="D51:F51"/>
    <mergeCell ref="G51:U51"/>
    <mergeCell ref="V51:W51"/>
    <mergeCell ref="Z52:AA52"/>
    <mergeCell ref="Z51:AA51"/>
    <mergeCell ref="AL51:AM51"/>
    <mergeCell ref="AD51:AE51"/>
    <mergeCell ref="AB51:AC51"/>
    <mergeCell ref="AF51:AG51"/>
    <mergeCell ref="AH51:AI51"/>
    <mergeCell ref="AJ51:AK51"/>
    <mergeCell ref="B51:C51"/>
    <mergeCell ref="AN51:AO51"/>
    <mergeCell ref="AH52:AI52"/>
    <mergeCell ref="AJ52:AK52"/>
    <mergeCell ref="AJ53:AK53"/>
    <mergeCell ref="AL53:AM53"/>
    <mergeCell ref="AB52:AC52"/>
    <mergeCell ref="AJ54:AK54"/>
    <mergeCell ref="AD54:AE54"/>
    <mergeCell ref="AF53:AG53"/>
    <mergeCell ref="AH53:AI53"/>
    <mergeCell ref="AD52:AE52"/>
    <mergeCell ref="AF52:AG52"/>
    <mergeCell ref="B55:C55"/>
    <mergeCell ref="AN55:AO55"/>
    <mergeCell ref="AH56:AI56"/>
    <mergeCell ref="AJ56:AK56"/>
    <mergeCell ref="AN53:AO53"/>
    <mergeCell ref="B54:C54"/>
    <mergeCell ref="D54:F54"/>
    <mergeCell ref="G54:U54"/>
    <mergeCell ref="V54:W54"/>
    <mergeCell ref="AL54:AM54"/>
    <mergeCell ref="AN54:AO54"/>
    <mergeCell ref="AF54:AG54"/>
    <mergeCell ref="AH54:AI54"/>
    <mergeCell ref="X53:Y53"/>
    <mergeCell ref="Z53:AA53"/>
    <mergeCell ref="X54:Y54"/>
    <mergeCell ref="Z54:AA54"/>
    <mergeCell ref="B53:C53"/>
    <mergeCell ref="D53:F53"/>
    <mergeCell ref="G53:U53"/>
    <mergeCell ref="V53:W53"/>
    <mergeCell ref="AB54:AC54"/>
    <mergeCell ref="AB53:AC53"/>
    <mergeCell ref="AD53:AE53"/>
    <mergeCell ref="AL56:AM56"/>
    <mergeCell ref="AN56:AO56"/>
    <mergeCell ref="X55:Y55"/>
    <mergeCell ref="D55:F55"/>
    <mergeCell ref="G55:U55"/>
    <mergeCell ref="V55:W55"/>
    <mergeCell ref="Z56:AA56"/>
    <mergeCell ref="Z55:AA55"/>
    <mergeCell ref="AL55:AM55"/>
    <mergeCell ref="AD55:AE55"/>
    <mergeCell ref="AB55:AC55"/>
    <mergeCell ref="AF55:AG55"/>
    <mergeCell ref="AH55:AI55"/>
    <mergeCell ref="AJ55:AK55"/>
    <mergeCell ref="AB56:AC56"/>
    <mergeCell ref="AJ58:AK58"/>
    <mergeCell ref="AD58:AE58"/>
    <mergeCell ref="AF57:AG57"/>
    <mergeCell ref="AH57:AI57"/>
    <mergeCell ref="AD56:AE56"/>
    <mergeCell ref="AF56:AG56"/>
    <mergeCell ref="B56:C56"/>
    <mergeCell ref="D56:F56"/>
    <mergeCell ref="G56:U56"/>
    <mergeCell ref="V56:W56"/>
    <mergeCell ref="X56:Y56"/>
    <mergeCell ref="B59:C59"/>
    <mergeCell ref="AN57:AO57"/>
    <mergeCell ref="B58:C58"/>
    <mergeCell ref="D58:F58"/>
    <mergeCell ref="G58:U58"/>
    <mergeCell ref="V58:W58"/>
    <mergeCell ref="AL58:AM58"/>
    <mergeCell ref="AN58:AO58"/>
    <mergeCell ref="AF58:AG58"/>
    <mergeCell ref="AH58:AI58"/>
    <mergeCell ref="X57:Y57"/>
    <mergeCell ref="Z57:AA57"/>
    <mergeCell ref="X58:Y58"/>
    <mergeCell ref="Z58:AA58"/>
    <mergeCell ref="B57:C57"/>
    <mergeCell ref="D57:F57"/>
    <mergeCell ref="G57:U57"/>
    <mergeCell ref="V57:W57"/>
    <mergeCell ref="AB58:AC58"/>
    <mergeCell ref="AN59:AO59"/>
    <mergeCell ref="AB57:AC57"/>
    <mergeCell ref="AD57:AE57"/>
    <mergeCell ref="AJ57:AK57"/>
    <mergeCell ref="AL57:AM57"/>
    <mergeCell ref="X60:Y60"/>
    <mergeCell ref="AL60:AM60"/>
    <mergeCell ref="AN60:AO60"/>
    <mergeCell ref="X59:Y59"/>
    <mergeCell ref="AL61:AM61"/>
    <mergeCell ref="AB60:AC60"/>
    <mergeCell ref="D59:F59"/>
    <mergeCell ref="G59:U59"/>
    <mergeCell ref="V59:W59"/>
    <mergeCell ref="Z60:AA60"/>
    <mergeCell ref="Z59:AA59"/>
    <mergeCell ref="AL59:AM59"/>
    <mergeCell ref="AD59:AE59"/>
    <mergeCell ref="AB59:AC59"/>
    <mergeCell ref="AJ59:AK59"/>
    <mergeCell ref="AB61:AC61"/>
    <mergeCell ref="AD61:AE61"/>
    <mergeCell ref="AH60:AI60"/>
    <mergeCell ref="AJ60:AK60"/>
    <mergeCell ref="AJ61:AK61"/>
    <mergeCell ref="AF59:AG59"/>
    <mergeCell ref="AH59:AI59"/>
    <mergeCell ref="AD60:AE60"/>
    <mergeCell ref="AF60:AG60"/>
    <mergeCell ref="AN61:AO61"/>
    <mergeCell ref="B62:C62"/>
    <mergeCell ref="D62:F62"/>
    <mergeCell ref="G62:U62"/>
    <mergeCell ref="V62:W62"/>
    <mergeCell ref="AL62:AM62"/>
    <mergeCell ref="AN62:AO62"/>
    <mergeCell ref="AF62:AG62"/>
    <mergeCell ref="AH62:AI62"/>
    <mergeCell ref="AJ62:AK62"/>
    <mergeCell ref="X61:Y61"/>
    <mergeCell ref="Z61:AA61"/>
    <mergeCell ref="X62:Y62"/>
    <mergeCell ref="Z62:AA62"/>
    <mergeCell ref="B61:C61"/>
    <mergeCell ref="D61:F61"/>
    <mergeCell ref="G61:U61"/>
    <mergeCell ref="B60:C60"/>
    <mergeCell ref="D60:F60"/>
    <mergeCell ref="V61:W61"/>
    <mergeCell ref="AB62:AC62"/>
    <mergeCell ref="G60:U60"/>
    <mergeCell ref="V60:W60"/>
    <mergeCell ref="AN63:AO63"/>
    <mergeCell ref="B64:C64"/>
    <mergeCell ref="D64:F64"/>
    <mergeCell ref="G64:U64"/>
    <mergeCell ref="V64:W64"/>
    <mergeCell ref="X64:Y64"/>
    <mergeCell ref="AL64:AM64"/>
    <mergeCell ref="AN64:AO64"/>
    <mergeCell ref="B63:C63"/>
    <mergeCell ref="AB63:AC63"/>
    <mergeCell ref="AB64:AC64"/>
    <mergeCell ref="AJ63:AK63"/>
    <mergeCell ref="D63:F63"/>
    <mergeCell ref="G63:U63"/>
    <mergeCell ref="V63:W63"/>
    <mergeCell ref="X63:Y63"/>
    <mergeCell ref="Z63:AA63"/>
    <mergeCell ref="Z64:AA64"/>
    <mergeCell ref="AF63:AG63"/>
    <mergeCell ref="AH63:AI63"/>
    <mergeCell ref="AL67:AM67"/>
    <mergeCell ref="AD67:AE67"/>
    <mergeCell ref="AD62:AE62"/>
    <mergeCell ref="AF61:AG61"/>
    <mergeCell ref="AH65:AI65"/>
    <mergeCell ref="AD64:AE64"/>
    <mergeCell ref="AF64:AG64"/>
    <mergeCell ref="AL63:AM63"/>
    <mergeCell ref="AD63:AE63"/>
    <mergeCell ref="AD65:AE65"/>
    <mergeCell ref="AH64:AI64"/>
    <mergeCell ref="AJ64:AK64"/>
    <mergeCell ref="AH61:AI61"/>
    <mergeCell ref="AN65:AO65"/>
    <mergeCell ref="B66:C66"/>
    <mergeCell ref="D66:F66"/>
    <mergeCell ref="G66:U66"/>
    <mergeCell ref="V66:W66"/>
    <mergeCell ref="AL66:AM66"/>
    <mergeCell ref="X65:Y65"/>
    <mergeCell ref="Z65:AA65"/>
    <mergeCell ref="X66:Y66"/>
    <mergeCell ref="Z66:AA66"/>
    <mergeCell ref="AB66:AC66"/>
    <mergeCell ref="B65:C65"/>
    <mergeCell ref="D65:F65"/>
    <mergeCell ref="G65:U65"/>
    <mergeCell ref="V65:W65"/>
    <mergeCell ref="AB65:AC65"/>
    <mergeCell ref="AN66:AO66"/>
    <mergeCell ref="AF66:AG66"/>
    <mergeCell ref="AH66:AI66"/>
    <mergeCell ref="AJ66:AK66"/>
    <mergeCell ref="AD66:AE66"/>
    <mergeCell ref="AF65:AG65"/>
    <mergeCell ref="AJ65:AK65"/>
    <mergeCell ref="AL65:AM65"/>
    <mergeCell ref="AH69:AI69"/>
    <mergeCell ref="AJ69:AK69"/>
    <mergeCell ref="Z68:AA68"/>
    <mergeCell ref="AB68:AC68"/>
    <mergeCell ref="X67:Y67"/>
    <mergeCell ref="Z67:AA67"/>
    <mergeCell ref="AB67:AC67"/>
    <mergeCell ref="B68:C68"/>
    <mergeCell ref="AD68:AE68"/>
    <mergeCell ref="AF68:AG68"/>
    <mergeCell ref="G67:U67"/>
    <mergeCell ref="V67:W67"/>
    <mergeCell ref="D68:F68"/>
    <mergeCell ref="G68:U68"/>
    <mergeCell ref="V68:W68"/>
    <mergeCell ref="X68:Y68"/>
    <mergeCell ref="B67:C67"/>
    <mergeCell ref="D67:F67"/>
    <mergeCell ref="AJ67:AK67"/>
    <mergeCell ref="AN69:AO69"/>
    <mergeCell ref="AL68:AM68"/>
    <mergeCell ref="AN68:AO68"/>
    <mergeCell ref="AN67:AO67"/>
    <mergeCell ref="B70:C70"/>
    <mergeCell ref="D70:F70"/>
    <mergeCell ref="G70:U70"/>
    <mergeCell ref="V70:W70"/>
    <mergeCell ref="X70:Y70"/>
    <mergeCell ref="AL70:AM70"/>
    <mergeCell ref="AN70:AO70"/>
    <mergeCell ref="AF70:AG70"/>
    <mergeCell ref="AH70:AI70"/>
    <mergeCell ref="AJ70:AK70"/>
    <mergeCell ref="Z70:AA70"/>
    <mergeCell ref="AB70:AC70"/>
    <mergeCell ref="AD70:AE70"/>
    <mergeCell ref="AB69:AC69"/>
    <mergeCell ref="AD69:AE69"/>
    <mergeCell ref="AH68:AI68"/>
    <mergeCell ref="AJ68:AK68"/>
    <mergeCell ref="AF69:AG69"/>
    <mergeCell ref="AF67:AG67"/>
    <mergeCell ref="AH67:AI67"/>
    <mergeCell ref="AN72:AO72"/>
    <mergeCell ref="AF72:AG72"/>
    <mergeCell ref="AH72:AI72"/>
    <mergeCell ref="B69:C69"/>
    <mergeCell ref="D69:F69"/>
    <mergeCell ref="G69:U69"/>
    <mergeCell ref="V69:W69"/>
    <mergeCell ref="X69:Y69"/>
    <mergeCell ref="Z69:AA69"/>
    <mergeCell ref="Z71:AA71"/>
    <mergeCell ref="AB71:AC71"/>
    <mergeCell ref="AD71:AE71"/>
    <mergeCell ref="AH71:AI71"/>
    <mergeCell ref="AN71:AO71"/>
    <mergeCell ref="B72:C72"/>
    <mergeCell ref="D72:F72"/>
    <mergeCell ref="G72:U72"/>
    <mergeCell ref="V72:W72"/>
    <mergeCell ref="X72:Y72"/>
    <mergeCell ref="Z72:AA72"/>
    <mergeCell ref="AB72:AC72"/>
    <mergeCell ref="AD72:AE72"/>
    <mergeCell ref="AF71:AG71"/>
    <mergeCell ref="AL69:AM69"/>
    <mergeCell ref="AJ72:AK72"/>
    <mergeCell ref="B71:C71"/>
    <mergeCell ref="D71:F71"/>
    <mergeCell ref="G71:U71"/>
    <mergeCell ref="V71:W71"/>
    <mergeCell ref="X71:Y71"/>
    <mergeCell ref="AJ71:AK71"/>
    <mergeCell ref="AL71:AM71"/>
    <mergeCell ref="AJ73:AK73"/>
    <mergeCell ref="AL73:AM73"/>
    <mergeCell ref="AL72:AM72"/>
    <mergeCell ref="AN73:AO73"/>
    <mergeCell ref="Z74:AA74"/>
    <mergeCell ref="AB74:AC74"/>
    <mergeCell ref="AD74:AE74"/>
    <mergeCell ref="AF73:AG73"/>
    <mergeCell ref="AL74:AM74"/>
    <mergeCell ref="AN74:AO74"/>
    <mergeCell ref="AF74:AG74"/>
    <mergeCell ref="B74:C74"/>
    <mergeCell ref="D74:F74"/>
    <mergeCell ref="G74:U74"/>
    <mergeCell ref="V74:W74"/>
    <mergeCell ref="AH74:AI74"/>
    <mergeCell ref="AJ74:AK74"/>
    <mergeCell ref="X74:Y74"/>
    <mergeCell ref="B73:C73"/>
    <mergeCell ref="D73:F73"/>
    <mergeCell ref="G73:U73"/>
    <mergeCell ref="V73:W73"/>
    <mergeCell ref="X73:Y73"/>
    <mergeCell ref="Z73:AA73"/>
    <mergeCell ref="AH73:AI73"/>
    <mergeCell ref="AB73:AC73"/>
    <mergeCell ref="AD73:AE73"/>
    <mergeCell ref="B75:C75"/>
    <mergeCell ref="D75:F75"/>
    <mergeCell ref="G75:U75"/>
    <mergeCell ref="V75:W75"/>
    <mergeCell ref="X75:Y75"/>
    <mergeCell ref="AF75:AG75"/>
    <mergeCell ref="AH75:AI75"/>
    <mergeCell ref="AB75:AC75"/>
    <mergeCell ref="AD75:AE75"/>
    <mergeCell ref="X77:Y77"/>
    <mergeCell ref="Z77:AA77"/>
    <mergeCell ref="AB77:AC77"/>
    <mergeCell ref="Z76:AA76"/>
    <mergeCell ref="AB76:AC76"/>
    <mergeCell ref="AF77:AG77"/>
    <mergeCell ref="AD77:AE77"/>
    <mergeCell ref="B77:C77"/>
    <mergeCell ref="D77:F77"/>
    <mergeCell ref="G77:U77"/>
    <mergeCell ref="V77:W77"/>
    <mergeCell ref="AD76:AE76"/>
    <mergeCell ref="AF76:AG76"/>
    <mergeCell ref="B76:C76"/>
    <mergeCell ref="D76:F76"/>
    <mergeCell ref="G76:U76"/>
    <mergeCell ref="V76:W76"/>
    <mergeCell ref="X76:Y76"/>
    <mergeCell ref="AN77:AO77"/>
    <mergeCell ref="AL76:AM76"/>
    <mergeCell ref="AN76:AO76"/>
    <mergeCell ref="AH77:AI77"/>
    <mergeCell ref="AJ77:AK77"/>
    <mergeCell ref="AL77:AM77"/>
    <mergeCell ref="AH76:AI76"/>
    <mergeCell ref="AJ76:AK76"/>
    <mergeCell ref="Z75:AA75"/>
    <mergeCell ref="AJ75:AK75"/>
    <mergeCell ref="AL75:AM75"/>
    <mergeCell ref="AN75:AO75"/>
  </mergeCells>
  <phoneticPr fontId="10"/>
  <pageMargins left="0.25" right="0.25" top="0.75" bottom="0.75" header="0.3" footer="0.3"/>
  <pageSetup paperSize="9" scale="47"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
  <sheetViews>
    <sheetView view="pageBreakPreview" zoomScale="85" zoomScaleNormal="80" zoomScaleSheetLayoutView="85" workbookViewId="0">
      <selection activeCell="O49" sqref="L49:O49"/>
    </sheetView>
  </sheetViews>
  <sheetFormatPr defaultColWidth="8.88671875" defaultRowHeight="13.2"/>
  <cols>
    <col min="1" max="16384" width="8.88671875" style="46"/>
  </cols>
  <sheetData/>
  <phoneticPr fontId="18"/>
  <pageMargins left="0.25" right="0.25" top="0.75" bottom="0.75" header="0.3" footer="0.3"/>
  <pageSetup paperSize="9" scale="80"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26"/>
  <sheetViews>
    <sheetView showGridLines="0" view="pageBreakPreview" topLeftCell="A56" zoomScale="80" zoomScaleNormal="80" zoomScaleSheetLayoutView="80" workbookViewId="0">
      <selection activeCell="H6" sqref="H6"/>
    </sheetView>
  </sheetViews>
  <sheetFormatPr defaultColWidth="3.109375" defaultRowHeight="13.2"/>
  <cols>
    <col min="1" max="16384" width="3.109375" style="104"/>
  </cols>
  <sheetData>
    <row r="1" spans="1:7" ht="21">
      <c r="A1" s="107" t="str">
        <f ca="1">MID(CELL("filename",$A$1),FIND("]",CELL("filename",$A$1))+1,31)</f>
        <v>使用方法</v>
      </c>
      <c r="B1" s="106"/>
      <c r="C1" s="106"/>
      <c r="D1" s="106"/>
      <c r="E1" s="106"/>
      <c r="F1" s="106"/>
      <c r="G1" s="106"/>
    </row>
    <row r="3" spans="1:7">
      <c r="A3" s="106"/>
      <c r="B3" s="106" t="s">
        <v>70</v>
      </c>
      <c r="C3" s="106"/>
      <c r="D3" s="106"/>
      <c r="E3" s="106"/>
      <c r="F3" s="106"/>
      <c r="G3" s="106"/>
    </row>
    <row r="5" spans="1:7">
      <c r="A5" s="108" t="s">
        <v>43</v>
      </c>
      <c r="B5" s="106"/>
      <c r="C5" s="106"/>
      <c r="D5" s="106"/>
      <c r="E5" s="106"/>
      <c r="F5" s="106"/>
      <c r="G5" s="106"/>
    </row>
    <row r="6" spans="1:7">
      <c r="A6" s="106"/>
      <c r="B6" s="106"/>
      <c r="C6" s="106" t="s">
        <v>139</v>
      </c>
      <c r="D6" s="106"/>
      <c r="E6" s="106"/>
      <c r="F6" s="106"/>
      <c r="G6" s="106"/>
    </row>
    <row r="7" spans="1:7">
      <c r="A7" s="106"/>
      <c r="B7" s="106"/>
      <c r="C7" s="106"/>
      <c r="D7" s="106" t="s">
        <v>140</v>
      </c>
      <c r="E7" s="106"/>
      <c r="F7" s="106"/>
      <c r="G7" s="106"/>
    </row>
    <row r="9" spans="1:7">
      <c r="A9" s="106"/>
      <c r="B9" s="106"/>
      <c r="C9" s="106" t="s">
        <v>44</v>
      </c>
      <c r="D9" s="106"/>
      <c r="E9" s="106"/>
      <c r="F9" s="106"/>
      <c r="G9" s="106"/>
    </row>
    <row r="10" spans="1:7">
      <c r="A10" s="106"/>
      <c r="B10" s="106"/>
      <c r="C10" s="106"/>
      <c r="D10" s="106" t="s">
        <v>71</v>
      </c>
      <c r="E10" s="106"/>
      <c r="F10" s="106"/>
      <c r="G10" s="106"/>
    </row>
    <row r="12" spans="1:7">
      <c r="A12" s="106"/>
      <c r="B12" s="106"/>
      <c r="C12" s="109" t="s">
        <v>141</v>
      </c>
      <c r="D12" s="110"/>
      <c r="E12" s="111"/>
      <c r="F12" s="112"/>
      <c r="G12" s="109" t="s">
        <v>45</v>
      </c>
    </row>
    <row r="14" spans="1:7">
      <c r="A14" s="108" t="s">
        <v>46</v>
      </c>
      <c r="B14" s="106"/>
      <c r="C14" s="106"/>
      <c r="D14" s="106"/>
      <c r="E14" s="106"/>
      <c r="F14" s="106"/>
      <c r="G14" s="106"/>
    </row>
    <row r="16" spans="1:7">
      <c r="A16" s="106"/>
      <c r="B16" s="113" t="s">
        <v>72</v>
      </c>
      <c r="C16" s="106"/>
      <c r="D16" s="106"/>
      <c r="E16" s="106"/>
      <c r="F16" s="106"/>
      <c r="G16" s="106"/>
    </row>
    <row r="18" spans="3:6">
      <c r="C18" s="106" t="s">
        <v>73</v>
      </c>
      <c r="D18" s="106"/>
      <c r="E18" s="106"/>
      <c r="F18" s="106"/>
    </row>
    <row r="19" spans="3:6">
      <c r="C19" s="106"/>
      <c r="D19" s="106"/>
      <c r="E19" s="106" t="s">
        <v>74</v>
      </c>
      <c r="F19" s="106"/>
    </row>
    <row r="29" spans="3:6">
      <c r="C29" s="106" t="s">
        <v>144</v>
      </c>
      <c r="D29" s="106"/>
      <c r="E29" s="106"/>
      <c r="F29" s="106"/>
    </row>
    <row r="30" spans="3:6">
      <c r="C30" s="106"/>
      <c r="D30" s="106" t="s">
        <v>47</v>
      </c>
      <c r="E30" s="106"/>
      <c r="F30" s="106"/>
    </row>
    <row r="32" spans="3:6">
      <c r="C32" s="106"/>
      <c r="D32" s="106"/>
      <c r="E32" s="106"/>
      <c r="F32" s="106" t="s">
        <v>48</v>
      </c>
    </row>
    <row r="33" spans="5:7">
      <c r="E33" s="106"/>
      <c r="F33" s="106" t="s">
        <v>49</v>
      </c>
      <c r="G33" s="106"/>
    </row>
    <row r="34" spans="5:7">
      <c r="E34" s="106"/>
      <c r="F34" s="106"/>
      <c r="G34" s="106" t="s">
        <v>50</v>
      </c>
    </row>
    <row r="36" spans="5:7">
      <c r="E36" s="106" t="s">
        <v>51</v>
      </c>
      <c r="F36" s="106"/>
      <c r="G36" s="106"/>
    </row>
    <row r="53" spans="2:5">
      <c r="B53" s="113" t="s">
        <v>52</v>
      </c>
      <c r="C53" s="106"/>
      <c r="D53" s="106"/>
      <c r="E53" s="106"/>
    </row>
    <row r="55" spans="2:5">
      <c r="B55" s="106"/>
      <c r="C55" s="106" t="s">
        <v>75</v>
      </c>
      <c r="D55" s="106"/>
      <c r="E55" s="106"/>
    </row>
    <row r="56" spans="2:5">
      <c r="B56" s="106"/>
      <c r="C56" s="106"/>
      <c r="D56" s="106"/>
      <c r="E56" s="106" t="s">
        <v>53</v>
      </c>
    </row>
    <row r="65" spans="3:5">
      <c r="C65" s="106"/>
      <c r="D65" s="106"/>
      <c r="E65" s="106" t="s">
        <v>76</v>
      </c>
    </row>
    <row r="66" spans="3:5">
      <c r="C66" s="106"/>
      <c r="D66" s="106"/>
      <c r="E66" s="106" t="s">
        <v>77</v>
      </c>
    </row>
    <row r="77" spans="3:5">
      <c r="C77" s="106" t="s">
        <v>78</v>
      </c>
      <c r="D77" s="106"/>
      <c r="E77" s="106"/>
    </row>
    <row r="78" spans="3:5">
      <c r="C78" s="106"/>
      <c r="D78" s="106"/>
      <c r="E78" s="106" t="s">
        <v>79</v>
      </c>
    </row>
    <row r="93" spans="2:3">
      <c r="B93" s="113" t="s">
        <v>80</v>
      </c>
      <c r="C93" s="106"/>
    </row>
    <row r="95" spans="2:3">
      <c r="B95" s="106"/>
      <c r="C95" s="106" t="s">
        <v>81</v>
      </c>
    </row>
    <row r="111" spans="2:2">
      <c r="B111" s="113" t="s">
        <v>82</v>
      </c>
    </row>
    <row r="113" spans="2:3">
      <c r="B113" s="106"/>
      <c r="C113" s="106" t="s">
        <v>83</v>
      </c>
    </row>
    <row r="128" spans="2:3">
      <c r="B128" s="109" t="s">
        <v>85</v>
      </c>
      <c r="C128" s="106"/>
    </row>
    <row r="129" spans="2:4">
      <c r="B129" s="109"/>
      <c r="C129" s="106"/>
      <c r="D129" s="106"/>
    </row>
    <row r="130" spans="2:4">
      <c r="B130" s="109"/>
      <c r="C130" s="106" t="s">
        <v>86</v>
      </c>
      <c r="D130" s="106"/>
    </row>
    <row r="131" spans="2:4">
      <c r="B131" s="106"/>
      <c r="C131" s="106"/>
      <c r="D131" s="106" t="s">
        <v>63</v>
      </c>
    </row>
    <row r="146" spans="4:4">
      <c r="D146" s="106" t="s">
        <v>64</v>
      </c>
    </row>
    <row r="169" spans="2:5">
      <c r="B169" s="106"/>
      <c r="C169" s="106"/>
      <c r="D169" s="106"/>
      <c r="E169" s="114" t="s">
        <v>87</v>
      </c>
    </row>
    <row r="172" spans="2:5">
      <c r="B172" s="109" t="s">
        <v>54</v>
      </c>
      <c r="C172" s="106"/>
      <c r="D172" s="106"/>
      <c r="E172" s="106"/>
    </row>
    <row r="174" spans="2:5">
      <c r="B174" s="106"/>
      <c r="C174" s="106" t="s">
        <v>55</v>
      </c>
      <c r="D174" s="106"/>
      <c r="E174" s="106"/>
    </row>
    <row r="175" spans="2:5">
      <c r="B175" s="106"/>
      <c r="C175" s="106"/>
      <c r="D175" s="106" t="s">
        <v>56</v>
      </c>
      <c r="E175" s="106"/>
    </row>
    <row r="187" spans="4:4">
      <c r="D187" s="106" t="s">
        <v>57</v>
      </c>
    </row>
    <row r="197" spans="3:11">
      <c r="C197" s="106"/>
      <c r="D197" s="106"/>
      <c r="E197" s="106" t="s">
        <v>58</v>
      </c>
      <c r="F197" s="106"/>
      <c r="G197" s="106"/>
      <c r="H197" s="106"/>
      <c r="I197" s="106"/>
      <c r="J197" s="106"/>
      <c r="K197" s="106"/>
    </row>
    <row r="199" spans="3:11">
      <c r="C199" s="106" t="s">
        <v>59</v>
      </c>
      <c r="D199" s="106"/>
      <c r="E199" s="106"/>
      <c r="F199" s="106"/>
      <c r="G199" s="106"/>
      <c r="H199" s="106"/>
      <c r="I199" s="106"/>
      <c r="J199" s="106"/>
      <c r="K199" s="106"/>
    </row>
    <row r="200" spans="3:11">
      <c r="C200" s="106"/>
      <c r="D200" s="106"/>
      <c r="E200" s="106"/>
      <c r="F200" s="106"/>
      <c r="G200" s="106" t="s">
        <v>142</v>
      </c>
      <c r="H200" s="106"/>
      <c r="I200" s="106"/>
      <c r="J200" s="106"/>
      <c r="K200" s="106" t="s">
        <v>143</v>
      </c>
    </row>
    <row r="201" spans="3:11">
      <c r="C201" s="106"/>
      <c r="D201" s="106"/>
      <c r="E201" s="106" t="s">
        <v>60</v>
      </c>
      <c r="F201" s="106"/>
      <c r="G201" s="106"/>
      <c r="H201" s="106"/>
      <c r="I201" s="106"/>
      <c r="J201" s="106"/>
      <c r="K201" s="106"/>
    </row>
    <row r="211" spans="2:5">
      <c r="B211" s="106"/>
      <c r="C211" s="106"/>
      <c r="D211" s="106"/>
      <c r="E211" s="106" t="s">
        <v>84</v>
      </c>
    </row>
    <row r="222" spans="2:5">
      <c r="B222" s="109" t="s">
        <v>61</v>
      </c>
      <c r="C222" s="106"/>
      <c r="D222" s="106"/>
      <c r="E222" s="106"/>
    </row>
    <row r="223" spans="2:5">
      <c r="B223" s="109"/>
      <c r="C223" s="106"/>
      <c r="D223" s="106"/>
      <c r="E223" s="106"/>
    </row>
    <row r="224" spans="2:5">
      <c r="B224" s="109"/>
      <c r="C224" s="106" t="s">
        <v>62</v>
      </c>
      <c r="D224" s="106"/>
      <c r="E224" s="106"/>
    </row>
    <row r="225" spans="2:5">
      <c r="B225" s="109"/>
      <c r="C225" s="106"/>
      <c r="D225" s="106"/>
      <c r="E225" s="106" t="s">
        <v>63</v>
      </c>
    </row>
    <row r="226" spans="2:5">
      <c r="B226" s="109"/>
      <c r="C226" s="106"/>
      <c r="D226" s="106"/>
      <c r="E226" s="106"/>
    </row>
    <row r="227" spans="2:5">
      <c r="B227" s="109"/>
      <c r="C227" s="106"/>
      <c r="D227" s="106"/>
      <c r="E227" s="106"/>
    </row>
    <row r="228" spans="2:5">
      <c r="B228" s="109"/>
      <c r="C228" s="106"/>
      <c r="D228" s="106"/>
      <c r="E228" s="106"/>
    </row>
    <row r="229" spans="2:5">
      <c r="B229" s="109"/>
      <c r="C229" s="106"/>
      <c r="D229" s="106"/>
      <c r="E229" s="106"/>
    </row>
    <row r="230" spans="2:5">
      <c r="B230" s="109"/>
      <c r="C230" s="106"/>
      <c r="D230" s="106"/>
      <c r="E230" s="106"/>
    </row>
    <row r="231" spans="2:5">
      <c r="B231" s="109"/>
      <c r="C231" s="106"/>
      <c r="D231" s="106"/>
      <c r="E231" s="106"/>
    </row>
    <row r="232" spans="2:5">
      <c r="B232" s="109"/>
      <c r="C232" s="106"/>
      <c r="D232" s="106"/>
      <c r="E232" s="106"/>
    </row>
    <row r="233" spans="2:5">
      <c r="B233" s="109"/>
      <c r="C233" s="106"/>
      <c r="D233" s="106"/>
      <c r="E233" s="106"/>
    </row>
    <row r="234" spans="2:5">
      <c r="B234" s="109"/>
      <c r="C234" s="106"/>
      <c r="D234" s="106"/>
      <c r="E234" s="106"/>
    </row>
    <row r="235" spans="2:5">
      <c r="B235" s="109"/>
      <c r="C235" s="106"/>
      <c r="D235" s="106"/>
      <c r="E235" s="106" t="s">
        <v>64</v>
      </c>
    </row>
    <row r="236" spans="2:5">
      <c r="B236" s="109"/>
      <c r="C236" s="106"/>
      <c r="D236" s="106"/>
      <c r="E236" s="106"/>
    </row>
    <row r="237" spans="2:5">
      <c r="B237" s="109"/>
      <c r="C237" s="106"/>
      <c r="D237" s="106"/>
      <c r="E237" s="106"/>
    </row>
    <row r="238" spans="2:5">
      <c r="B238" s="109"/>
      <c r="C238" s="106"/>
      <c r="D238" s="106"/>
      <c r="E238" s="106"/>
    </row>
    <row r="239" spans="2:5">
      <c r="B239" s="109"/>
      <c r="C239" s="106"/>
      <c r="D239" s="106"/>
      <c r="E239" s="106"/>
    </row>
    <row r="240" spans="2:5">
      <c r="B240" s="109"/>
      <c r="C240" s="106"/>
      <c r="D240" s="106"/>
      <c r="E240" s="106"/>
    </row>
    <row r="241" spans="2:6">
      <c r="B241" s="109"/>
      <c r="C241" s="106"/>
      <c r="D241" s="106"/>
      <c r="E241" s="106"/>
      <c r="F241" s="106"/>
    </row>
    <row r="242" spans="2:6">
      <c r="B242" s="109"/>
      <c r="C242" s="106"/>
      <c r="D242" s="106"/>
      <c r="E242" s="106"/>
      <c r="F242" s="106"/>
    </row>
    <row r="243" spans="2:6">
      <c r="B243" s="109"/>
      <c r="C243" s="106"/>
      <c r="D243" s="106"/>
      <c r="E243" s="106"/>
      <c r="F243" s="106"/>
    </row>
    <row r="244" spans="2:6">
      <c r="B244" s="109"/>
      <c r="C244" s="106"/>
      <c r="D244" s="106"/>
      <c r="E244" s="106"/>
      <c r="F244" s="106"/>
    </row>
    <row r="245" spans="2:6">
      <c r="B245" s="109"/>
      <c r="C245" s="106"/>
      <c r="D245" s="106"/>
      <c r="E245" s="106"/>
      <c r="F245" s="106"/>
    </row>
    <row r="246" spans="2:6">
      <c r="B246" s="109"/>
      <c r="C246" s="106"/>
      <c r="D246" s="106"/>
      <c r="E246" s="106"/>
      <c r="F246" s="106" t="s">
        <v>65</v>
      </c>
    </row>
    <row r="247" spans="2:6">
      <c r="B247" s="109"/>
      <c r="C247" s="106"/>
      <c r="D247" s="106"/>
      <c r="E247" s="106"/>
      <c r="F247" s="106"/>
    </row>
    <row r="248" spans="2:6">
      <c r="B248" s="109"/>
      <c r="C248" s="106" t="s">
        <v>66</v>
      </c>
      <c r="D248" s="106"/>
      <c r="E248" s="106"/>
      <c r="F248" s="106"/>
    </row>
    <row r="249" spans="2:6">
      <c r="B249" s="109"/>
      <c r="C249" s="106"/>
      <c r="D249" s="106"/>
      <c r="E249" s="106"/>
      <c r="F249" s="106"/>
    </row>
    <row r="250" spans="2:6">
      <c r="B250" s="109"/>
      <c r="C250" s="106"/>
      <c r="D250" s="106"/>
      <c r="E250" s="106"/>
      <c r="F250" s="106"/>
    </row>
    <row r="251" spans="2:6">
      <c r="B251" s="109"/>
      <c r="C251" s="106"/>
      <c r="D251" s="106"/>
      <c r="E251" s="106"/>
      <c r="F251" s="106"/>
    </row>
    <row r="252" spans="2:6">
      <c r="B252" s="109"/>
      <c r="C252" s="106"/>
      <c r="D252" s="106"/>
      <c r="E252" s="106"/>
      <c r="F252" s="106"/>
    </row>
    <row r="253" spans="2:6">
      <c r="B253" s="109"/>
      <c r="C253" s="106"/>
      <c r="D253" s="106"/>
      <c r="E253" s="106"/>
      <c r="F253" s="106"/>
    </row>
    <row r="254" spans="2:6">
      <c r="B254" s="109"/>
      <c r="C254" s="106"/>
      <c r="D254" s="106"/>
      <c r="E254" s="106"/>
      <c r="F254" s="106"/>
    </row>
    <row r="255" spans="2:6">
      <c r="B255" s="109"/>
      <c r="C255" s="106"/>
      <c r="D255" s="106"/>
      <c r="E255" s="106"/>
      <c r="F255" s="106"/>
    </row>
    <row r="256" spans="2:6">
      <c r="B256" s="109"/>
      <c r="C256" s="106"/>
      <c r="D256" s="106"/>
      <c r="E256" s="106"/>
      <c r="F256" s="106"/>
    </row>
    <row r="257" spans="1:3">
      <c r="A257" s="106"/>
      <c r="B257" s="109"/>
      <c r="C257" s="106"/>
    </row>
    <row r="258" spans="1:3">
      <c r="A258" s="106"/>
      <c r="B258" s="109"/>
      <c r="C258" s="106"/>
    </row>
    <row r="259" spans="1:3">
      <c r="A259" s="106"/>
      <c r="B259" s="109"/>
      <c r="C259" s="106"/>
    </row>
    <row r="260" spans="1:3">
      <c r="A260" s="106"/>
      <c r="B260" s="109"/>
      <c r="C260" s="106"/>
    </row>
    <row r="261" spans="1:3">
      <c r="A261" s="108" t="s">
        <v>67</v>
      </c>
      <c r="B261" s="106"/>
      <c r="C261" s="106"/>
    </row>
    <row r="263" spans="1:3">
      <c r="A263" s="106"/>
      <c r="B263" s="113" t="s">
        <v>68</v>
      </c>
      <c r="C263" s="106"/>
    </row>
    <row r="265" spans="1:3">
      <c r="A265" s="106"/>
      <c r="B265" s="106"/>
      <c r="C265" s="106" t="s">
        <v>89</v>
      </c>
    </row>
    <row r="280" spans="2:4">
      <c r="B280" s="106"/>
      <c r="C280" s="106"/>
      <c r="D280" s="106" t="s">
        <v>91</v>
      </c>
    </row>
    <row r="282" spans="2:4">
      <c r="B282" s="113" t="s">
        <v>88</v>
      </c>
      <c r="C282" s="106"/>
      <c r="D282" s="106"/>
    </row>
    <row r="283" spans="2:4">
      <c r="B283" s="106"/>
      <c r="C283" s="115" t="s">
        <v>90</v>
      </c>
      <c r="D283" s="106"/>
    </row>
    <row r="298" spans="1:4">
      <c r="A298" s="106"/>
      <c r="B298" s="106"/>
      <c r="C298" s="106"/>
      <c r="D298" s="106" t="s">
        <v>102</v>
      </c>
    </row>
    <row r="300" spans="1:4">
      <c r="A300" s="108" t="s">
        <v>69</v>
      </c>
      <c r="B300" s="106"/>
      <c r="C300" s="106"/>
      <c r="D300" s="106"/>
    </row>
    <row r="315" spans="3:3">
      <c r="C315" s="108" t="s">
        <v>92</v>
      </c>
    </row>
    <row r="316" spans="3:3">
      <c r="C316" s="108" t="s">
        <v>94</v>
      </c>
    </row>
    <row r="317" spans="3:3">
      <c r="C317" s="108" t="s">
        <v>95</v>
      </c>
    </row>
    <row r="318" spans="3:3">
      <c r="C318" s="108" t="s">
        <v>96</v>
      </c>
    </row>
    <row r="319" spans="3:3">
      <c r="C319" s="108" t="s">
        <v>97</v>
      </c>
    </row>
    <row r="320" spans="3:3">
      <c r="C320" s="108"/>
    </row>
    <row r="322" spans="3:3">
      <c r="C322" s="108" t="s">
        <v>93</v>
      </c>
    </row>
    <row r="323" spans="3:3">
      <c r="C323" s="108" t="s">
        <v>98</v>
      </c>
    </row>
    <row r="324" spans="3:3">
      <c r="C324" s="108" t="s">
        <v>99</v>
      </c>
    </row>
    <row r="325" spans="3:3">
      <c r="C325" s="108" t="s">
        <v>100</v>
      </c>
    </row>
    <row r="326" spans="3:3">
      <c r="C326" s="108" t="s">
        <v>101</v>
      </c>
    </row>
  </sheetData>
  <phoneticPr fontId="27"/>
  <pageMargins left="0.25" right="0.25" top="0.75" bottom="0.75" header="0.3" footer="0.3"/>
  <pageSetup paperSize="9" scale="61"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rowBreaks count="7" manualBreakCount="7">
    <brk id="52" max="56" man="1"/>
    <brk id="92" max="56" man="1"/>
    <brk id="127" max="56" man="1"/>
    <brk id="170" max="56" man="1"/>
    <brk id="220" max="56" man="1"/>
    <brk id="259" max="56" man="1"/>
    <brk id="299" max="56" man="1"/>
  </rowBreaks>
  <drawing r:id="rId2"/>
  <legacyDrawing r:id="rId3"/>
  <oleObjects>
    <mc:AlternateContent xmlns:mc="http://schemas.openxmlformats.org/markup-compatibility/2006">
      <mc:Choice Requires="x14">
        <oleObject progId="Paint.Picture" shapeId="6145" r:id="rId4">
          <objectPr defaultSize="0" autoPict="0" r:id="rId5">
            <anchor moveWithCells="1">
              <from>
                <xdr:col>3</xdr:col>
                <xdr:colOff>99060</xdr:colOff>
                <xdr:row>34</xdr:row>
                <xdr:rowOff>30480</xdr:rowOff>
              </from>
              <to>
                <xdr:col>38</xdr:col>
                <xdr:colOff>68580</xdr:colOff>
                <xdr:row>50</xdr:row>
                <xdr:rowOff>121920</xdr:rowOff>
              </to>
            </anchor>
          </objectPr>
        </oleObject>
      </mc:Choice>
      <mc:Fallback>
        <oleObject progId="Paint.Picture" shapeId="6145"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DX214"/>
  <sheetViews>
    <sheetView view="pageBreakPreview" zoomScale="80" zoomScaleSheetLayoutView="80" workbookViewId="0">
      <selection activeCell="E234" sqref="E234"/>
    </sheetView>
  </sheetViews>
  <sheetFormatPr defaultColWidth="8.88671875" defaultRowHeight="13.2" outlineLevelRow="2"/>
  <cols>
    <col min="1" max="1" width="17.109375" style="31" bestFit="1" customWidth="1"/>
    <col min="2" max="2" width="4.33203125" style="29" customWidth="1"/>
    <col min="3" max="3" width="43.44140625" style="30" customWidth="1"/>
    <col min="4" max="4" width="4.33203125" style="29" customWidth="1"/>
    <col min="5" max="5" width="27.44140625" style="29" bestFit="1" customWidth="1"/>
    <col min="6" max="6" width="8.33203125" style="29" bestFit="1" customWidth="1"/>
    <col min="7" max="7" width="9.44140625" style="29" bestFit="1" customWidth="1"/>
    <col min="8" max="8" width="11.6640625" style="29" bestFit="1" customWidth="1"/>
    <col min="9" max="9" width="8.33203125" style="29" bestFit="1" customWidth="1"/>
    <col min="10" max="14" width="4.44140625" style="29" bestFit="1" customWidth="1"/>
    <col min="15" max="35" width="5.44140625" style="29" bestFit="1" customWidth="1"/>
    <col min="36" max="44" width="4.44140625" style="29" bestFit="1" customWidth="1"/>
    <col min="45" max="66" width="5.44140625" style="29" bestFit="1" customWidth="1"/>
    <col min="67" max="75" width="4.44140625" style="29" bestFit="1" customWidth="1"/>
    <col min="76" max="96" width="5.44140625" style="29" bestFit="1" customWidth="1"/>
    <col min="97" max="105" width="4.44140625" style="29" bestFit="1" customWidth="1"/>
    <col min="106" max="127" width="5.44140625" style="29" bestFit="1" customWidth="1"/>
    <col min="128" max="16384" width="8.88671875" style="29"/>
  </cols>
  <sheetData>
    <row r="1" spans="1:128" ht="21">
      <c r="A1" s="45"/>
      <c r="B1" s="44"/>
      <c r="D1" s="44"/>
    </row>
    <row r="5" spans="1:128">
      <c r="F5" s="43" t="s">
        <v>111</v>
      </c>
      <c r="G5" s="96" t="s">
        <v>138</v>
      </c>
      <c r="H5" s="96" t="s">
        <v>137</v>
      </c>
      <c r="I5" s="96" t="s">
        <v>110</v>
      </c>
      <c r="J5" s="157" t="s">
        <v>109</v>
      </c>
      <c r="K5" s="158"/>
      <c r="L5" s="159"/>
    </row>
    <row r="6" spans="1:128">
      <c r="F6" s="42">
        <v>43599</v>
      </c>
      <c r="G6" s="100">
        <v>10</v>
      </c>
      <c r="H6" s="97">
        <v>0.01</v>
      </c>
      <c r="I6" s="41">
        <f ca="1">J6*H6</f>
        <v>0.46</v>
      </c>
      <c r="J6" s="160">
        <f ca="1">試験進捗集計!N6-試験進捗集計!S6</f>
        <v>46</v>
      </c>
      <c r="K6" s="161"/>
      <c r="L6" s="162"/>
    </row>
    <row r="8" spans="1:128">
      <c r="C8" s="29"/>
    </row>
    <row r="9" spans="1:128" outlineLevel="1">
      <c r="A9" s="40" t="s">
        <v>135</v>
      </c>
      <c r="B9" s="37"/>
      <c r="C9" s="38"/>
      <c r="D9" s="37"/>
      <c r="E9" s="37"/>
      <c r="F9" s="36">
        <f>F$6-1</f>
        <v>43598</v>
      </c>
      <c r="G9" s="36">
        <f t="shared" ref="G9:BR9" si="0">F9+1</f>
        <v>43599</v>
      </c>
      <c r="H9" s="36">
        <f t="shared" si="0"/>
        <v>43600</v>
      </c>
      <c r="I9" s="36">
        <f t="shared" si="0"/>
        <v>43601</v>
      </c>
      <c r="J9" s="36">
        <f t="shared" si="0"/>
        <v>43602</v>
      </c>
      <c r="K9" s="36">
        <f t="shared" si="0"/>
        <v>43603</v>
      </c>
      <c r="L9" s="36">
        <f t="shared" si="0"/>
        <v>43604</v>
      </c>
      <c r="M9" s="36">
        <f t="shared" si="0"/>
        <v>43605</v>
      </c>
      <c r="N9" s="36">
        <f t="shared" si="0"/>
        <v>43606</v>
      </c>
      <c r="O9" s="36">
        <f t="shared" si="0"/>
        <v>43607</v>
      </c>
      <c r="P9" s="36">
        <f t="shared" si="0"/>
        <v>43608</v>
      </c>
      <c r="Q9" s="36">
        <f t="shared" si="0"/>
        <v>43609</v>
      </c>
      <c r="R9" s="36">
        <f t="shared" si="0"/>
        <v>43610</v>
      </c>
      <c r="S9" s="36">
        <f t="shared" si="0"/>
        <v>43611</v>
      </c>
      <c r="T9" s="36">
        <f t="shared" si="0"/>
        <v>43612</v>
      </c>
      <c r="U9" s="36">
        <f t="shared" si="0"/>
        <v>43613</v>
      </c>
      <c r="V9" s="36">
        <f t="shared" si="0"/>
        <v>43614</v>
      </c>
      <c r="W9" s="36">
        <f t="shared" si="0"/>
        <v>43615</v>
      </c>
      <c r="X9" s="36">
        <f t="shared" si="0"/>
        <v>43616</v>
      </c>
      <c r="Y9" s="36">
        <f t="shared" si="0"/>
        <v>43617</v>
      </c>
      <c r="Z9" s="36">
        <f t="shared" si="0"/>
        <v>43618</v>
      </c>
      <c r="AA9" s="36">
        <f t="shared" si="0"/>
        <v>43619</v>
      </c>
      <c r="AB9" s="36">
        <f t="shared" si="0"/>
        <v>43620</v>
      </c>
      <c r="AC9" s="36">
        <f t="shared" si="0"/>
        <v>43621</v>
      </c>
      <c r="AD9" s="36">
        <f t="shared" si="0"/>
        <v>43622</v>
      </c>
      <c r="AE9" s="36">
        <f t="shared" si="0"/>
        <v>43623</v>
      </c>
      <c r="AF9" s="36">
        <f t="shared" si="0"/>
        <v>43624</v>
      </c>
      <c r="AG9" s="36">
        <f t="shared" si="0"/>
        <v>43625</v>
      </c>
      <c r="AH9" s="36">
        <f t="shared" si="0"/>
        <v>43626</v>
      </c>
      <c r="AI9" s="36">
        <f t="shared" si="0"/>
        <v>43627</v>
      </c>
      <c r="AJ9" s="36">
        <f t="shared" si="0"/>
        <v>43628</v>
      </c>
      <c r="AK9" s="36">
        <f t="shared" si="0"/>
        <v>43629</v>
      </c>
      <c r="AL9" s="36">
        <f t="shared" si="0"/>
        <v>43630</v>
      </c>
      <c r="AM9" s="36">
        <f t="shared" si="0"/>
        <v>43631</v>
      </c>
      <c r="AN9" s="36">
        <f t="shared" si="0"/>
        <v>43632</v>
      </c>
      <c r="AO9" s="36">
        <f t="shared" si="0"/>
        <v>43633</v>
      </c>
      <c r="AP9" s="36">
        <f t="shared" si="0"/>
        <v>43634</v>
      </c>
      <c r="AQ9" s="36">
        <f t="shared" si="0"/>
        <v>43635</v>
      </c>
      <c r="AR9" s="36">
        <f t="shared" si="0"/>
        <v>43636</v>
      </c>
      <c r="AS9" s="36">
        <f t="shared" si="0"/>
        <v>43637</v>
      </c>
      <c r="AT9" s="36">
        <f t="shared" si="0"/>
        <v>43638</v>
      </c>
      <c r="AU9" s="36">
        <f t="shared" si="0"/>
        <v>43639</v>
      </c>
      <c r="AV9" s="36">
        <f t="shared" si="0"/>
        <v>43640</v>
      </c>
      <c r="AW9" s="36">
        <f t="shared" si="0"/>
        <v>43641</v>
      </c>
      <c r="AX9" s="36">
        <f t="shared" si="0"/>
        <v>43642</v>
      </c>
      <c r="AY9" s="36">
        <f t="shared" si="0"/>
        <v>43643</v>
      </c>
      <c r="AZ9" s="36">
        <f t="shared" si="0"/>
        <v>43644</v>
      </c>
      <c r="BA9" s="36">
        <f t="shared" si="0"/>
        <v>43645</v>
      </c>
      <c r="BB9" s="36">
        <f t="shared" si="0"/>
        <v>43646</v>
      </c>
      <c r="BC9" s="36">
        <f t="shared" si="0"/>
        <v>43647</v>
      </c>
      <c r="BD9" s="36">
        <f t="shared" si="0"/>
        <v>43648</v>
      </c>
      <c r="BE9" s="36">
        <f t="shared" si="0"/>
        <v>43649</v>
      </c>
      <c r="BF9" s="36">
        <f t="shared" si="0"/>
        <v>43650</v>
      </c>
      <c r="BG9" s="36">
        <f t="shared" si="0"/>
        <v>43651</v>
      </c>
      <c r="BH9" s="36">
        <f t="shared" si="0"/>
        <v>43652</v>
      </c>
      <c r="BI9" s="36">
        <f t="shared" si="0"/>
        <v>43653</v>
      </c>
      <c r="BJ9" s="36">
        <f t="shared" si="0"/>
        <v>43654</v>
      </c>
      <c r="BK9" s="36">
        <f t="shared" si="0"/>
        <v>43655</v>
      </c>
      <c r="BL9" s="36">
        <f t="shared" si="0"/>
        <v>43656</v>
      </c>
      <c r="BM9" s="36">
        <f t="shared" si="0"/>
        <v>43657</v>
      </c>
      <c r="BN9" s="36">
        <f t="shared" si="0"/>
        <v>43658</v>
      </c>
      <c r="BO9" s="36">
        <f t="shared" si="0"/>
        <v>43659</v>
      </c>
      <c r="BP9" s="36">
        <f t="shared" si="0"/>
        <v>43660</v>
      </c>
      <c r="BQ9" s="36">
        <f t="shared" si="0"/>
        <v>43661</v>
      </c>
      <c r="BR9" s="36">
        <f t="shared" si="0"/>
        <v>43662</v>
      </c>
      <c r="BS9" s="36">
        <f t="shared" ref="BS9:DW9" si="1">BR9+1</f>
        <v>43663</v>
      </c>
      <c r="BT9" s="36">
        <f t="shared" si="1"/>
        <v>43664</v>
      </c>
      <c r="BU9" s="36">
        <f t="shared" si="1"/>
        <v>43665</v>
      </c>
      <c r="BV9" s="36">
        <f t="shared" si="1"/>
        <v>43666</v>
      </c>
      <c r="BW9" s="36">
        <f t="shared" si="1"/>
        <v>43667</v>
      </c>
      <c r="BX9" s="36">
        <f t="shared" si="1"/>
        <v>43668</v>
      </c>
      <c r="BY9" s="36">
        <f t="shared" si="1"/>
        <v>43669</v>
      </c>
      <c r="BZ9" s="36">
        <f t="shared" si="1"/>
        <v>43670</v>
      </c>
      <c r="CA9" s="36">
        <f t="shared" si="1"/>
        <v>43671</v>
      </c>
      <c r="CB9" s="36">
        <f t="shared" si="1"/>
        <v>43672</v>
      </c>
      <c r="CC9" s="36">
        <f t="shared" si="1"/>
        <v>43673</v>
      </c>
      <c r="CD9" s="36">
        <f t="shared" si="1"/>
        <v>43674</v>
      </c>
      <c r="CE9" s="36">
        <f t="shared" si="1"/>
        <v>43675</v>
      </c>
      <c r="CF9" s="36">
        <f t="shared" si="1"/>
        <v>43676</v>
      </c>
      <c r="CG9" s="36">
        <f t="shared" si="1"/>
        <v>43677</v>
      </c>
      <c r="CH9" s="36">
        <f t="shared" si="1"/>
        <v>43678</v>
      </c>
      <c r="CI9" s="36">
        <f t="shared" si="1"/>
        <v>43679</v>
      </c>
      <c r="CJ9" s="36">
        <f t="shared" si="1"/>
        <v>43680</v>
      </c>
      <c r="CK9" s="36">
        <f t="shared" si="1"/>
        <v>43681</v>
      </c>
      <c r="CL9" s="36">
        <f t="shared" si="1"/>
        <v>43682</v>
      </c>
      <c r="CM9" s="36">
        <f t="shared" si="1"/>
        <v>43683</v>
      </c>
      <c r="CN9" s="36">
        <f t="shared" si="1"/>
        <v>43684</v>
      </c>
      <c r="CO9" s="36">
        <f t="shared" si="1"/>
        <v>43685</v>
      </c>
      <c r="CP9" s="36">
        <f t="shared" si="1"/>
        <v>43686</v>
      </c>
      <c r="CQ9" s="36">
        <f t="shared" si="1"/>
        <v>43687</v>
      </c>
      <c r="CR9" s="36">
        <f t="shared" si="1"/>
        <v>43688</v>
      </c>
      <c r="CS9" s="36">
        <f t="shared" si="1"/>
        <v>43689</v>
      </c>
      <c r="CT9" s="36">
        <f t="shared" si="1"/>
        <v>43690</v>
      </c>
      <c r="CU9" s="36">
        <f t="shared" si="1"/>
        <v>43691</v>
      </c>
      <c r="CV9" s="36">
        <f t="shared" si="1"/>
        <v>43692</v>
      </c>
      <c r="CW9" s="36">
        <f t="shared" si="1"/>
        <v>43693</v>
      </c>
      <c r="CX9" s="36">
        <f t="shared" si="1"/>
        <v>43694</v>
      </c>
      <c r="CY9" s="36">
        <f t="shared" si="1"/>
        <v>43695</v>
      </c>
      <c r="CZ9" s="36">
        <f t="shared" si="1"/>
        <v>43696</v>
      </c>
      <c r="DA9" s="36">
        <f t="shared" si="1"/>
        <v>43697</v>
      </c>
      <c r="DB9" s="36">
        <f t="shared" si="1"/>
        <v>43698</v>
      </c>
      <c r="DC9" s="36">
        <f t="shared" si="1"/>
        <v>43699</v>
      </c>
      <c r="DD9" s="36">
        <f t="shared" si="1"/>
        <v>43700</v>
      </c>
      <c r="DE9" s="36">
        <f t="shared" si="1"/>
        <v>43701</v>
      </c>
      <c r="DF9" s="36">
        <f t="shared" si="1"/>
        <v>43702</v>
      </c>
      <c r="DG9" s="36">
        <f t="shared" si="1"/>
        <v>43703</v>
      </c>
      <c r="DH9" s="36">
        <f t="shared" si="1"/>
        <v>43704</v>
      </c>
      <c r="DI9" s="36">
        <f t="shared" si="1"/>
        <v>43705</v>
      </c>
      <c r="DJ9" s="36">
        <f t="shared" si="1"/>
        <v>43706</v>
      </c>
      <c r="DK9" s="36">
        <f t="shared" si="1"/>
        <v>43707</v>
      </c>
      <c r="DL9" s="36">
        <f t="shared" si="1"/>
        <v>43708</v>
      </c>
      <c r="DM9" s="36">
        <f t="shared" si="1"/>
        <v>43709</v>
      </c>
      <c r="DN9" s="36">
        <f t="shared" si="1"/>
        <v>43710</v>
      </c>
      <c r="DO9" s="36">
        <f t="shared" si="1"/>
        <v>43711</v>
      </c>
      <c r="DP9" s="36">
        <f t="shared" si="1"/>
        <v>43712</v>
      </c>
      <c r="DQ9" s="36">
        <f t="shared" si="1"/>
        <v>43713</v>
      </c>
      <c r="DR9" s="36">
        <f t="shared" si="1"/>
        <v>43714</v>
      </c>
      <c r="DS9" s="36">
        <f t="shared" si="1"/>
        <v>43715</v>
      </c>
      <c r="DT9" s="36">
        <f t="shared" si="1"/>
        <v>43716</v>
      </c>
      <c r="DU9" s="36">
        <f t="shared" si="1"/>
        <v>43717</v>
      </c>
      <c r="DV9" s="36">
        <f t="shared" si="1"/>
        <v>43718</v>
      </c>
      <c r="DW9" s="36">
        <f t="shared" si="1"/>
        <v>43719</v>
      </c>
      <c r="DX9" s="35"/>
    </row>
    <row r="10" spans="1:128" hidden="1" outlineLevel="2">
      <c r="B10" s="32">
        <f>試験進捗集計!B10</f>
        <v>1</v>
      </c>
      <c r="C10" s="95" t="str">
        <f>IF(試験進捗集計!C10="","",試験進捗集計!C10)</f>
        <v>立ち上げ</v>
      </c>
      <c r="D10" s="32">
        <f>試験進捗集計!D10</f>
        <v>1</v>
      </c>
      <c r="E10" s="32" t="str">
        <f>IF(試験進捗集計!E10="","",試験進捗集計!E10)</f>
        <v>Windows Server 2019インストール</v>
      </c>
      <c r="F10" s="32">
        <f ca="1">IF($B10="","",COUNTIFS(INDIRECT($B10&amp;"."&amp;$C10&amp;"!$H$11:$H$1000"),F$9,INDIRECT($B10&amp;"."&amp;$C10&amp;"!$C$11:$C$1000"),$E10))</f>
        <v>0</v>
      </c>
      <c r="G10" s="32">
        <f t="shared" ref="F10:U18" ca="1" si="2">IF($B10="","",COUNTIFS(INDIRECT($B10&amp;"."&amp;$C10&amp;"!$H$11:$H$1000"),G$9,INDIRECT($B10&amp;"."&amp;$C10&amp;"!$C$11:$C$1000"),$E10))</f>
        <v>0</v>
      </c>
      <c r="H10" s="32">
        <f t="shared" ca="1" si="2"/>
        <v>0</v>
      </c>
      <c r="I10" s="32">
        <f t="shared" ca="1" si="2"/>
        <v>0</v>
      </c>
      <c r="J10" s="32">
        <f t="shared" ca="1" si="2"/>
        <v>0</v>
      </c>
      <c r="K10" s="32">
        <f t="shared" ca="1" si="2"/>
        <v>0</v>
      </c>
      <c r="L10" s="32">
        <f t="shared" ca="1" si="2"/>
        <v>0</v>
      </c>
      <c r="M10" s="32">
        <f t="shared" ca="1" si="2"/>
        <v>0</v>
      </c>
      <c r="N10" s="32">
        <f t="shared" ca="1" si="2"/>
        <v>0</v>
      </c>
      <c r="O10" s="32">
        <f t="shared" ca="1" si="2"/>
        <v>0</v>
      </c>
      <c r="P10" s="32">
        <f t="shared" ca="1" si="2"/>
        <v>0</v>
      </c>
      <c r="Q10" s="32">
        <f t="shared" ca="1" si="2"/>
        <v>0</v>
      </c>
      <c r="R10" s="32">
        <f t="shared" ca="1" si="2"/>
        <v>0</v>
      </c>
      <c r="S10" s="32">
        <f t="shared" ca="1" si="2"/>
        <v>0</v>
      </c>
      <c r="T10" s="32">
        <f t="shared" ca="1" si="2"/>
        <v>0</v>
      </c>
      <c r="U10" s="32">
        <f t="shared" ca="1" si="2"/>
        <v>0</v>
      </c>
      <c r="V10" s="32">
        <f t="shared" ref="V10:AK18" ca="1" si="3">IF($B10="","",COUNTIFS(INDIRECT($B10&amp;"."&amp;$C10&amp;"!$H$11:$H$1000"),V$9,INDIRECT($B10&amp;"."&amp;$C10&amp;"!$C$11:$C$1000"),$E10))</f>
        <v>0</v>
      </c>
      <c r="W10" s="32">
        <f t="shared" ca="1" si="3"/>
        <v>0</v>
      </c>
      <c r="X10" s="32">
        <f t="shared" ca="1" si="3"/>
        <v>0</v>
      </c>
      <c r="Y10" s="32">
        <f t="shared" ca="1" si="3"/>
        <v>0</v>
      </c>
      <c r="Z10" s="32">
        <f t="shared" ca="1" si="3"/>
        <v>0</v>
      </c>
      <c r="AA10" s="32">
        <f t="shared" ca="1" si="3"/>
        <v>0</v>
      </c>
      <c r="AB10" s="32">
        <f t="shared" ca="1" si="3"/>
        <v>0</v>
      </c>
      <c r="AC10" s="32">
        <f t="shared" ca="1" si="3"/>
        <v>0</v>
      </c>
      <c r="AD10" s="32">
        <f t="shared" ca="1" si="3"/>
        <v>0</v>
      </c>
      <c r="AE10" s="32">
        <f t="shared" ca="1" si="3"/>
        <v>0</v>
      </c>
      <c r="AF10" s="32">
        <f t="shared" ca="1" si="3"/>
        <v>0</v>
      </c>
      <c r="AG10" s="32">
        <f t="shared" ca="1" si="3"/>
        <v>0</v>
      </c>
      <c r="AH10" s="32">
        <f t="shared" ca="1" si="3"/>
        <v>0</v>
      </c>
      <c r="AI10" s="32">
        <f t="shared" ca="1" si="3"/>
        <v>0</v>
      </c>
      <c r="AJ10" s="32">
        <f t="shared" ca="1" si="3"/>
        <v>0</v>
      </c>
      <c r="AK10" s="32">
        <f t="shared" ca="1" si="3"/>
        <v>0</v>
      </c>
      <c r="AL10" s="32">
        <f t="shared" ref="AL10:BA18" ca="1" si="4">IF($B10="","",COUNTIFS(INDIRECT($B10&amp;"."&amp;$C10&amp;"!$H$11:$H$1000"),AL$9,INDIRECT($B10&amp;"."&amp;$C10&amp;"!$C$11:$C$1000"),$E10))</f>
        <v>0</v>
      </c>
      <c r="AM10" s="32">
        <f t="shared" ca="1" si="4"/>
        <v>0</v>
      </c>
      <c r="AN10" s="32">
        <f t="shared" ca="1" si="4"/>
        <v>0</v>
      </c>
      <c r="AO10" s="32">
        <f t="shared" ca="1" si="4"/>
        <v>0</v>
      </c>
      <c r="AP10" s="32">
        <f t="shared" ca="1" si="4"/>
        <v>0</v>
      </c>
      <c r="AQ10" s="32">
        <f t="shared" ca="1" si="4"/>
        <v>0</v>
      </c>
      <c r="AR10" s="32">
        <f t="shared" ca="1" si="4"/>
        <v>0</v>
      </c>
      <c r="AS10" s="32">
        <f t="shared" ca="1" si="4"/>
        <v>0</v>
      </c>
      <c r="AT10" s="32">
        <f t="shared" ca="1" si="4"/>
        <v>0</v>
      </c>
      <c r="AU10" s="32">
        <f t="shared" ca="1" si="4"/>
        <v>0</v>
      </c>
      <c r="AV10" s="32">
        <f t="shared" ca="1" si="4"/>
        <v>0</v>
      </c>
      <c r="AW10" s="32">
        <f t="shared" ca="1" si="4"/>
        <v>0</v>
      </c>
      <c r="AX10" s="32">
        <f t="shared" ca="1" si="4"/>
        <v>0</v>
      </c>
      <c r="AY10" s="32">
        <f t="shared" ca="1" si="4"/>
        <v>0</v>
      </c>
      <c r="AZ10" s="32">
        <f t="shared" ca="1" si="4"/>
        <v>0</v>
      </c>
      <c r="BA10" s="32">
        <f t="shared" ca="1" si="4"/>
        <v>0</v>
      </c>
      <c r="BB10" s="32">
        <f t="shared" ref="BB10:BQ18" ca="1" si="5">IF($B10="","",COUNTIFS(INDIRECT($B10&amp;"."&amp;$C10&amp;"!$H$11:$H$1000"),BB$9,INDIRECT($B10&amp;"."&amp;$C10&amp;"!$C$11:$C$1000"),$E10))</f>
        <v>0</v>
      </c>
      <c r="BC10" s="32">
        <f t="shared" ca="1" si="5"/>
        <v>0</v>
      </c>
      <c r="BD10" s="32">
        <f t="shared" ca="1" si="5"/>
        <v>0</v>
      </c>
      <c r="BE10" s="32">
        <f t="shared" ca="1" si="5"/>
        <v>0</v>
      </c>
      <c r="BF10" s="32">
        <f t="shared" ca="1" si="5"/>
        <v>0</v>
      </c>
      <c r="BG10" s="32">
        <f t="shared" ca="1" si="5"/>
        <v>0</v>
      </c>
      <c r="BH10" s="32">
        <f t="shared" ca="1" si="5"/>
        <v>0</v>
      </c>
      <c r="BI10" s="32">
        <f t="shared" ca="1" si="5"/>
        <v>0</v>
      </c>
      <c r="BJ10" s="32">
        <f t="shared" ca="1" si="5"/>
        <v>0</v>
      </c>
      <c r="BK10" s="32">
        <f t="shared" ca="1" si="5"/>
        <v>0</v>
      </c>
      <c r="BL10" s="32">
        <f t="shared" ca="1" si="5"/>
        <v>0</v>
      </c>
      <c r="BM10" s="32">
        <f t="shared" ca="1" si="5"/>
        <v>0</v>
      </c>
      <c r="BN10" s="32">
        <f t="shared" ca="1" si="5"/>
        <v>0</v>
      </c>
      <c r="BO10" s="32">
        <f t="shared" ca="1" si="5"/>
        <v>0</v>
      </c>
      <c r="BP10" s="32">
        <f t="shared" ca="1" si="5"/>
        <v>0</v>
      </c>
      <c r="BQ10" s="32">
        <f t="shared" ca="1" si="5"/>
        <v>0</v>
      </c>
      <c r="BR10" s="32">
        <f t="shared" ref="BR10:CG18" ca="1" si="6">IF($B10="","",COUNTIFS(INDIRECT($B10&amp;"."&amp;$C10&amp;"!$H$11:$H$1000"),BR$9,INDIRECT($B10&amp;"."&amp;$C10&amp;"!$C$11:$C$1000"),$E10))</f>
        <v>0</v>
      </c>
      <c r="BS10" s="32">
        <f t="shared" ca="1" si="6"/>
        <v>0</v>
      </c>
      <c r="BT10" s="32">
        <f t="shared" ca="1" si="6"/>
        <v>0</v>
      </c>
      <c r="BU10" s="32">
        <f t="shared" ca="1" si="6"/>
        <v>0</v>
      </c>
      <c r="BV10" s="32">
        <f t="shared" ca="1" si="6"/>
        <v>0</v>
      </c>
      <c r="BW10" s="32">
        <f t="shared" ca="1" si="6"/>
        <v>0</v>
      </c>
      <c r="BX10" s="32">
        <f t="shared" ca="1" si="6"/>
        <v>0</v>
      </c>
      <c r="BY10" s="32">
        <f t="shared" ca="1" si="6"/>
        <v>0</v>
      </c>
      <c r="BZ10" s="32">
        <f t="shared" ca="1" si="6"/>
        <v>0</v>
      </c>
      <c r="CA10" s="32">
        <f t="shared" ca="1" si="6"/>
        <v>0</v>
      </c>
      <c r="CB10" s="32">
        <f t="shared" ca="1" si="6"/>
        <v>0</v>
      </c>
      <c r="CC10" s="32">
        <f t="shared" ca="1" si="6"/>
        <v>0</v>
      </c>
      <c r="CD10" s="32">
        <f t="shared" ca="1" si="6"/>
        <v>0</v>
      </c>
      <c r="CE10" s="32">
        <f t="shared" ca="1" si="6"/>
        <v>0</v>
      </c>
      <c r="CF10" s="32">
        <f t="shared" ca="1" si="6"/>
        <v>0</v>
      </c>
      <c r="CG10" s="32">
        <f t="shared" ca="1" si="6"/>
        <v>0</v>
      </c>
      <c r="CH10" s="32">
        <f t="shared" ref="CH10:CW18" ca="1" si="7">IF($B10="","",COUNTIFS(INDIRECT($B10&amp;"."&amp;$C10&amp;"!$H$11:$H$1000"),CH$9,INDIRECT($B10&amp;"."&amp;$C10&amp;"!$C$11:$C$1000"),$E10))</f>
        <v>0</v>
      </c>
      <c r="CI10" s="32">
        <f t="shared" ca="1" si="7"/>
        <v>0</v>
      </c>
      <c r="CJ10" s="32">
        <f t="shared" ca="1" si="7"/>
        <v>0</v>
      </c>
      <c r="CK10" s="32">
        <f t="shared" ca="1" si="7"/>
        <v>0</v>
      </c>
      <c r="CL10" s="32">
        <f t="shared" ca="1" si="7"/>
        <v>0</v>
      </c>
      <c r="CM10" s="32">
        <f t="shared" ca="1" si="7"/>
        <v>0</v>
      </c>
      <c r="CN10" s="32">
        <f t="shared" ca="1" si="7"/>
        <v>0</v>
      </c>
      <c r="CO10" s="32">
        <f t="shared" ca="1" si="7"/>
        <v>0</v>
      </c>
      <c r="CP10" s="32">
        <f t="shared" ca="1" si="7"/>
        <v>0</v>
      </c>
      <c r="CQ10" s="32">
        <f t="shared" ca="1" si="7"/>
        <v>0</v>
      </c>
      <c r="CR10" s="32">
        <f t="shared" ca="1" si="7"/>
        <v>0</v>
      </c>
      <c r="CS10" s="32">
        <f t="shared" ca="1" si="7"/>
        <v>0</v>
      </c>
      <c r="CT10" s="32">
        <f t="shared" ca="1" si="7"/>
        <v>0</v>
      </c>
      <c r="CU10" s="32">
        <f t="shared" ca="1" si="7"/>
        <v>0</v>
      </c>
      <c r="CV10" s="32">
        <f t="shared" ca="1" si="7"/>
        <v>0</v>
      </c>
      <c r="CW10" s="32">
        <f t="shared" ca="1" si="7"/>
        <v>0</v>
      </c>
      <c r="CX10" s="32">
        <f t="shared" ref="CX10:DK21" ca="1" si="8">IF($B10="","",COUNTIFS(INDIRECT($B10&amp;"."&amp;$C10&amp;"!$H$11:$H$1000"),CX$9,INDIRECT($B10&amp;"."&amp;$C10&amp;"!$C$11:$C$1000"),$E10))</f>
        <v>0</v>
      </c>
      <c r="CY10" s="32">
        <f t="shared" ca="1" si="8"/>
        <v>0</v>
      </c>
      <c r="CZ10" s="32">
        <f t="shared" ca="1" si="8"/>
        <v>0</v>
      </c>
      <c r="DA10" s="32">
        <f t="shared" ca="1" si="8"/>
        <v>0</v>
      </c>
      <c r="DB10" s="32">
        <f t="shared" ca="1" si="8"/>
        <v>0</v>
      </c>
      <c r="DC10" s="32">
        <f t="shared" ca="1" si="8"/>
        <v>0</v>
      </c>
      <c r="DD10" s="32">
        <f t="shared" ca="1" si="8"/>
        <v>0</v>
      </c>
      <c r="DE10" s="32">
        <f t="shared" ca="1" si="8"/>
        <v>0</v>
      </c>
      <c r="DF10" s="32">
        <f t="shared" ca="1" si="8"/>
        <v>0</v>
      </c>
      <c r="DG10" s="32">
        <f t="shared" ca="1" si="8"/>
        <v>0</v>
      </c>
      <c r="DH10" s="32">
        <f t="shared" ca="1" si="8"/>
        <v>0</v>
      </c>
      <c r="DI10" s="32">
        <f t="shared" ca="1" si="8"/>
        <v>0</v>
      </c>
      <c r="DJ10" s="32">
        <f t="shared" ca="1" si="8"/>
        <v>0</v>
      </c>
      <c r="DK10" s="32">
        <f t="shared" ca="1" si="8"/>
        <v>0</v>
      </c>
      <c r="DL10" s="32">
        <f t="shared" ref="DL10:DW24" ca="1" si="9">IF($B10="","",COUNTIFS(INDIRECT($B10&amp;"."&amp;$C10&amp;"!$H$11:$H$1000"),DL$9,INDIRECT($B10&amp;"."&amp;$C10&amp;"!$C$11:$C$1000"),$E10))</f>
        <v>0</v>
      </c>
      <c r="DM10" s="32">
        <f t="shared" ca="1" si="9"/>
        <v>0</v>
      </c>
      <c r="DN10" s="32">
        <f t="shared" ca="1" si="9"/>
        <v>0</v>
      </c>
      <c r="DO10" s="32">
        <f t="shared" ca="1" si="9"/>
        <v>0</v>
      </c>
      <c r="DP10" s="32">
        <f t="shared" ca="1" si="9"/>
        <v>0</v>
      </c>
      <c r="DQ10" s="32">
        <f t="shared" ca="1" si="9"/>
        <v>0</v>
      </c>
      <c r="DR10" s="32">
        <f t="shared" ca="1" si="9"/>
        <v>0</v>
      </c>
      <c r="DS10" s="32">
        <f t="shared" ca="1" si="9"/>
        <v>0</v>
      </c>
      <c r="DT10" s="32">
        <f t="shared" ca="1" si="9"/>
        <v>0</v>
      </c>
      <c r="DU10" s="32">
        <f t="shared" ca="1" si="9"/>
        <v>0</v>
      </c>
      <c r="DV10" s="32">
        <f t="shared" ca="1" si="9"/>
        <v>0</v>
      </c>
      <c r="DW10" s="32">
        <f t="shared" ca="1" si="9"/>
        <v>0</v>
      </c>
    </row>
    <row r="11" spans="1:128" hidden="1" outlineLevel="2">
      <c r="B11" s="32">
        <f>試験進捗集計!B11</f>
        <v>1</v>
      </c>
      <c r="C11" s="95" t="str">
        <f>IF(試験進捗集計!C11="","",試験進捗集計!C11)</f>
        <v>立ち上げ</v>
      </c>
      <c r="D11" s="32">
        <f>試験進捗集計!D11</f>
        <v>2</v>
      </c>
      <c r="E11" s="32" t="str">
        <f>IF(試験進捗集計!E11="","",試験進捗集計!E11)</f>
        <v>SQL Server 2017インストール</v>
      </c>
      <c r="F11" s="32">
        <f t="shared" ca="1" si="2"/>
        <v>0</v>
      </c>
      <c r="G11" s="32">
        <f t="shared" ca="1" si="2"/>
        <v>0</v>
      </c>
      <c r="H11" s="32">
        <f t="shared" ca="1" si="2"/>
        <v>0</v>
      </c>
      <c r="I11" s="32">
        <f t="shared" ca="1" si="2"/>
        <v>0</v>
      </c>
      <c r="J11" s="32">
        <f t="shared" ca="1" si="2"/>
        <v>0</v>
      </c>
      <c r="K11" s="32">
        <f t="shared" ca="1" si="2"/>
        <v>0</v>
      </c>
      <c r="L11" s="32">
        <f t="shared" ca="1" si="2"/>
        <v>0</v>
      </c>
      <c r="M11" s="32">
        <f t="shared" ca="1" si="2"/>
        <v>0</v>
      </c>
      <c r="N11" s="32">
        <f t="shared" ca="1" si="2"/>
        <v>0</v>
      </c>
      <c r="O11" s="32">
        <f t="shared" ca="1" si="2"/>
        <v>0</v>
      </c>
      <c r="P11" s="32">
        <f t="shared" ca="1" si="2"/>
        <v>0</v>
      </c>
      <c r="Q11" s="32">
        <f t="shared" ca="1" si="2"/>
        <v>0</v>
      </c>
      <c r="R11" s="32">
        <f t="shared" ca="1" si="2"/>
        <v>0</v>
      </c>
      <c r="S11" s="32">
        <f t="shared" ca="1" si="2"/>
        <v>0</v>
      </c>
      <c r="T11" s="32">
        <f t="shared" ca="1" si="2"/>
        <v>0</v>
      </c>
      <c r="U11" s="32">
        <f t="shared" ca="1" si="2"/>
        <v>0</v>
      </c>
      <c r="V11" s="32">
        <f t="shared" ca="1" si="3"/>
        <v>0</v>
      </c>
      <c r="W11" s="32">
        <f t="shared" ca="1" si="3"/>
        <v>0</v>
      </c>
      <c r="X11" s="32">
        <f t="shared" ca="1" si="3"/>
        <v>0</v>
      </c>
      <c r="Y11" s="32">
        <f t="shared" ca="1" si="3"/>
        <v>0</v>
      </c>
      <c r="Z11" s="32">
        <f t="shared" ca="1" si="3"/>
        <v>0</v>
      </c>
      <c r="AA11" s="32">
        <f t="shared" ca="1" si="3"/>
        <v>0</v>
      </c>
      <c r="AB11" s="32">
        <f t="shared" ca="1" si="3"/>
        <v>0</v>
      </c>
      <c r="AC11" s="32">
        <f t="shared" ca="1" si="3"/>
        <v>0</v>
      </c>
      <c r="AD11" s="32">
        <f t="shared" ca="1" si="3"/>
        <v>0</v>
      </c>
      <c r="AE11" s="32">
        <f t="shared" ca="1" si="3"/>
        <v>0</v>
      </c>
      <c r="AF11" s="32">
        <f t="shared" ca="1" si="3"/>
        <v>0</v>
      </c>
      <c r="AG11" s="32">
        <f t="shared" ca="1" si="3"/>
        <v>0</v>
      </c>
      <c r="AH11" s="32">
        <f t="shared" ca="1" si="3"/>
        <v>0</v>
      </c>
      <c r="AI11" s="32">
        <f t="shared" ca="1" si="3"/>
        <v>0</v>
      </c>
      <c r="AJ11" s="32">
        <f t="shared" ca="1" si="3"/>
        <v>0</v>
      </c>
      <c r="AK11" s="32">
        <f t="shared" ca="1" si="3"/>
        <v>0</v>
      </c>
      <c r="AL11" s="32">
        <f t="shared" ca="1" si="4"/>
        <v>0</v>
      </c>
      <c r="AM11" s="32">
        <f t="shared" ca="1" si="4"/>
        <v>0</v>
      </c>
      <c r="AN11" s="32">
        <f t="shared" ca="1" si="4"/>
        <v>0</v>
      </c>
      <c r="AO11" s="32">
        <f t="shared" ca="1" si="4"/>
        <v>0</v>
      </c>
      <c r="AP11" s="32">
        <f t="shared" ca="1" si="4"/>
        <v>0</v>
      </c>
      <c r="AQ11" s="32">
        <f t="shared" ca="1" si="4"/>
        <v>0</v>
      </c>
      <c r="AR11" s="32">
        <f t="shared" ca="1" si="4"/>
        <v>0</v>
      </c>
      <c r="AS11" s="32">
        <f t="shared" ca="1" si="4"/>
        <v>0</v>
      </c>
      <c r="AT11" s="32">
        <f t="shared" ca="1" si="4"/>
        <v>0</v>
      </c>
      <c r="AU11" s="32">
        <f t="shared" ca="1" si="4"/>
        <v>0</v>
      </c>
      <c r="AV11" s="32">
        <f t="shared" ca="1" si="4"/>
        <v>0</v>
      </c>
      <c r="AW11" s="32">
        <f t="shared" ca="1" si="4"/>
        <v>0</v>
      </c>
      <c r="AX11" s="32">
        <f t="shared" ca="1" si="4"/>
        <v>0</v>
      </c>
      <c r="AY11" s="32">
        <f t="shared" ca="1" si="4"/>
        <v>0</v>
      </c>
      <c r="AZ11" s="32">
        <f t="shared" ca="1" si="4"/>
        <v>0</v>
      </c>
      <c r="BA11" s="32">
        <f t="shared" ca="1" si="4"/>
        <v>0</v>
      </c>
      <c r="BB11" s="32">
        <f t="shared" ca="1" si="5"/>
        <v>0</v>
      </c>
      <c r="BC11" s="32">
        <f t="shared" ca="1" si="5"/>
        <v>0</v>
      </c>
      <c r="BD11" s="32">
        <f t="shared" ca="1" si="5"/>
        <v>0</v>
      </c>
      <c r="BE11" s="32">
        <f t="shared" ca="1" si="5"/>
        <v>0</v>
      </c>
      <c r="BF11" s="32">
        <f t="shared" ca="1" si="5"/>
        <v>0</v>
      </c>
      <c r="BG11" s="32">
        <f t="shared" ca="1" si="5"/>
        <v>0</v>
      </c>
      <c r="BH11" s="32">
        <f t="shared" ca="1" si="5"/>
        <v>0</v>
      </c>
      <c r="BI11" s="32">
        <f t="shared" ca="1" si="5"/>
        <v>0</v>
      </c>
      <c r="BJ11" s="32">
        <f t="shared" ca="1" si="5"/>
        <v>0</v>
      </c>
      <c r="BK11" s="32">
        <f t="shared" ca="1" si="5"/>
        <v>0</v>
      </c>
      <c r="BL11" s="32">
        <f t="shared" ca="1" si="5"/>
        <v>0</v>
      </c>
      <c r="BM11" s="32">
        <f t="shared" ca="1" si="5"/>
        <v>0</v>
      </c>
      <c r="BN11" s="32">
        <f t="shared" ca="1" si="5"/>
        <v>0</v>
      </c>
      <c r="BO11" s="32">
        <f t="shared" ca="1" si="5"/>
        <v>0</v>
      </c>
      <c r="BP11" s="32">
        <f t="shared" ca="1" si="5"/>
        <v>0</v>
      </c>
      <c r="BQ11" s="32">
        <f t="shared" ca="1" si="5"/>
        <v>0</v>
      </c>
      <c r="BR11" s="32">
        <f t="shared" ca="1" si="6"/>
        <v>0</v>
      </c>
      <c r="BS11" s="32">
        <f t="shared" ca="1" si="6"/>
        <v>0</v>
      </c>
      <c r="BT11" s="32">
        <f t="shared" ca="1" si="6"/>
        <v>0</v>
      </c>
      <c r="BU11" s="32">
        <f t="shared" ca="1" si="6"/>
        <v>0</v>
      </c>
      <c r="BV11" s="32">
        <f t="shared" ca="1" si="6"/>
        <v>0</v>
      </c>
      <c r="BW11" s="32">
        <f t="shared" ca="1" si="6"/>
        <v>0</v>
      </c>
      <c r="BX11" s="32">
        <f t="shared" ca="1" si="6"/>
        <v>0</v>
      </c>
      <c r="BY11" s="32">
        <f t="shared" ca="1" si="6"/>
        <v>0</v>
      </c>
      <c r="BZ11" s="32">
        <f t="shared" ca="1" si="6"/>
        <v>0</v>
      </c>
      <c r="CA11" s="32">
        <f t="shared" ca="1" si="6"/>
        <v>0</v>
      </c>
      <c r="CB11" s="32">
        <f t="shared" ca="1" si="6"/>
        <v>0</v>
      </c>
      <c r="CC11" s="32">
        <f t="shared" ca="1" si="6"/>
        <v>0</v>
      </c>
      <c r="CD11" s="32">
        <f t="shared" ca="1" si="6"/>
        <v>0</v>
      </c>
      <c r="CE11" s="32">
        <f t="shared" ca="1" si="6"/>
        <v>0</v>
      </c>
      <c r="CF11" s="32">
        <f t="shared" ca="1" si="6"/>
        <v>0</v>
      </c>
      <c r="CG11" s="32">
        <f t="shared" ca="1" si="6"/>
        <v>0</v>
      </c>
      <c r="CH11" s="32">
        <f t="shared" ca="1" si="7"/>
        <v>0</v>
      </c>
      <c r="CI11" s="32">
        <f t="shared" ca="1" si="7"/>
        <v>0</v>
      </c>
      <c r="CJ11" s="32">
        <f t="shared" ca="1" si="7"/>
        <v>0</v>
      </c>
      <c r="CK11" s="32">
        <f t="shared" ca="1" si="7"/>
        <v>0</v>
      </c>
      <c r="CL11" s="32">
        <f t="shared" ca="1" si="7"/>
        <v>0</v>
      </c>
      <c r="CM11" s="32">
        <f t="shared" ca="1" si="7"/>
        <v>0</v>
      </c>
      <c r="CN11" s="32">
        <f t="shared" ca="1" si="7"/>
        <v>0</v>
      </c>
      <c r="CO11" s="32">
        <f t="shared" ca="1" si="7"/>
        <v>0</v>
      </c>
      <c r="CP11" s="32">
        <f t="shared" ca="1" si="7"/>
        <v>0</v>
      </c>
      <c r="CQ11" s="32">
        <f t="shared" ca="1" si="7"/>
        <v>0</v>
      </c>
      <c r="CR11" s="32">
        <f t="shared" ca="1" si="7"/>
        <v>0</v>
      </c>
      <c r="CS11" s="32">
        <f t="shared" ca="1" si="7"/>
        <v>0</v>
      </c>
      <c r="CT11" s="32">
        <f t="shared" ca="1" si="7"/>
        <v>0</v>
      </c>
      <c r="CU11" s="32">
        <f t="shared" ca="1" si="7"/>
        <v>0</v>
      </c>
      <c r="CV11" s="32">
        <f t="shared" ca="1" si="7"/>
        <v>0</v>
      </c>
      <c r="CW11" s="32">
        <f t="shared" ca="1" si="7"/>
        <v>0</v>
      </c>
      <c r="CX11" s="32">
        <f t="shared" ca="1" si="8"/>
        <v>0</v>
      </c>
      <c r="CY11" s="32">
        <f t="shared" ca="1" si="8"/>
        <v>0</v>
      </c>
      <c r="CZ11" s="32">
        <f t="shared" ca="1" si="8"/>
        <v>0</v>
      </c>
      <c r="DA11" s="32">
        <f t="shared" ca="1" si="8"/>
        <v>0</v>
      </c>
      <c r="DB11" s="32">
        <f t="shared" ca="1" si="8"/>
        <v>0</v>
      </c>
      <c r="DC11" s="32">
        <f t="shared" ca="1" si="8"/>
        <v>0</v>
      </c>
      <c r="DD11" s="32">
        <f t="shared" ca="1" si="8"/>
        <v>0</v>
      </c>
      <c r="DE11" s="32">
        <f t="shared" ca="1" si="8"/>
        <v>0</v>
      </c>
      <c r="DF11" s="32">
        <f t="shared" ca="1" si="8"/>
        <v>0</v>
      </c>
      <c r="DG11" s="32">
        <f t="shared" ca="1" si="8"/>
        <v>0</v>
      </c>
      <c r="DH11" s="32">
        <f t="shared" ca="1" si="8"/>
        <v>0</v>
      </c>
      <c r="DI11" s="32">
        <f t="shared" ca="1" si="8"/>
        <v>0</v>
      </c>
      <c r="DJ11" s="32">
        <f t="shared" ca="1" si="8"/>
        <v>0</v>
      </c>
      <c r="DK11" s="32">
        <f t="shared" ca="1" si="8"/>
        <v>0</v>
      </c>
      <c r="DL11" s="32">
        <f t="shared" ca="1" si="9"/>
        <v>0</v>
      </c>
      <c r="DM11" s="32">
        <f t="shared" ca="1" si="9"/>
        <v>0</v>
      </c>
      <c r="DN11" s="32">
        <f t="shared" ca="1" si="9"/>
        <v>0</v>
      </c>
      <c r="DO11" s="32">
        <f t="shared" ca="1" si="9"/>
        <v>0</v>
      </c>
      <c r="DP11" s="32">
        <f t="shared" ca="1" si="9"/>
        <v>0</v>
      </c>
      <c r="DQ11" s="32">
        <f t="shared" ca="1" si="9"/>
        <v>0</v>
      </c>
      <c r="DR11" s="32">
        <f t="shared" ca="1" si="9"/>
        <v>0</v>
      </c>
      <c r="DS11" s="32">
        <f t="shared" ca="1" si="9"/>
        <v>0</v>
      </c>
      <c r="DT11" s="32">
        <f t="shared" ca="1" si="9"/>
        <v>0</v>
      </c>
      <c r="DU11" s="32">
        <f t="shared" ca="1" si="9"/>
        <v>0</v>
      </c>
      <c r="DV11" s="32">
        <f t="shared" ca="1" si="9"/>
        <v>0</v>
      </c>
      <c r="DW11" s="32">
        <f t="shared" ca="1" si="9"/>
        <v>0</v>
      </c>
    </row>
    <row r="12" spans="1:128" hidden="1" outlineLevel="2">
      <c r="B12" s="32">
        <f>試験進捗集計!B12</f>
        <v>1</v>
      </c>
      <c r="C12" s="95" t="str">
        <f>IF(試験進捗集計!C12="","",試験進捗集計!C12)</f>
        <v>立ち上げ</v>
      </c>
      <c r="D12" s="32">
        <f>試験進捗集計!D12</f>
        <v>3</v>
      </c>
      <c r="E12" s="32" t="str">
        <f>IF(試験進捗集計!E12="","",試験進捗集計!E12)</f>
        <v>PcVue12インストール</v>
      </c>
      <c r="F12" s="32">
        <f t="shared" ca="1" si="2"/>
        <v>0</v>
      </c>
      <c r="G12" s="32">
        <f t="shared" ca="1" si="2"/>
        <v>0</v>
      </c>
      <c r="H12" s="32">
        <f t="shared" ca="1" si="2"/>
        <v>0</v>
      </c>
      <c r="I12" s="32">
        <f t="shared" ca="1" si="2"/>
        <v>0</v>
      </c>
      <c r="J12" s="32">
        <f t="shared" ca="1" si="2"/>
        <v>0</v>
      </c>
      <c r="K12" s="32">
        <f t="shared" ca="1" si="2"/>
        <v>0</v>
      </c>
      <c r="L12" s="32">
        <f t="shared" ca="1" si="2"/>
        <v>0</v>
      </c>
      <c r="M12" s="32">
        <f t="shared" ca="1" si="2"/>
        <v>0</v>
      </c>
      <c r="N12" s="32">
        <f t="shared" ca="1" si="2"/>
        <v>0</v>
      </c>
      <c r="O12" s="32">
        <f t="shared" ca="1" si="2"/>
        <v>0</v>
      </c>
      <c r="P12" s="32">
        <f t="shared" ca="1" si="2"/>
        <v>0</v>
      </c>
      <c r="Q12" s="32">
        <f t="shared" ca="1" si="2"/>
        <v>0</v>
      </c>
      <c r="R12" s="32">
        <f t="shared" ca="1" si="2"/>
        <v>0</v>
      </c>
      <c r="S12" s="32">
        <f t="shared" ca="1" si="2"/>
        <v>0</v>
      </c>
      <c r="T12" s="32">
        <f t="shared" ca="1" si="2"/>
        <v>0</v>
      </c>
      <c r="U12" s="32">
        <f t="shared" ca="1" si="2"/>
        <v>0</v>
      </c>
      <c r="V12" s="32">
        <f t="shared" ca="1" si="3"/>
        <v>0</v>
      </c>
      <c r="W12" s="32">
        <f t="shared" ca="1" si="3"/>
        <v>0</v>
      </c>
      <c r="X12" s="32">
        <f t="shared" ca="1" si="3"/>
        <v>0</v>
      </c>
      <c r="Y12" s="32">
        <f t="shared" ca="1" si="3"/>
        <v>0</v>
      </c>
      <c r="Z12" s="32">
        <f t="shared" ca="1" si="3"/>
        <v>0</v>
      </c>
      <c r="AA12" s="32">
        <f t="shared" ca="1" si="3"/>
        <v>0</v>
      </c>
      <c r="AB12" s="32">
        <f t="shared" ca="1" si="3"/>
        <v>0</v>
      </c>
      <c r="AC12" s="32">
        <f t="shared" ca="1" si="3"/>
        <v>0</v>
      </c>
      <c r="AD12" s="32">
        <f t="shared" ca="1" si="3"/>
        <v>0</v>
      </c>
      <c r="AE12" s="32">
        <f t="shared" ca="1" si="3"/>
        <v>0</v>
      </c>
      <c r="AF12" s="32">
        <f t="shared" ca="1" si="3"/>
        <v>0</v>
      </c>
      <c r="AG12" s="32">
        <f t="shared" ca="1" si="3"/>
        <v>0</v>
      </c>
      <c r="AH12" s="32">
        <f t="shared" ca="1" si="3"/>
        <v>0</v>
      </c>
      <c r="AI12" s="32">
        <f t="shared" ca="1" si="3"/>
        <v>0</v>
      </c>
      <c r="AJ12" s="32">
        <f t="shared" ca="1" si="3"/>
        <v>0</v>
      </c>
      <c r="AK12" s="32">
        <f t="shared" ca="1" si="3"/>
        <v>0</v>
      </c>
      <c r="AL12" s="32">
        <f t="shared" ca="1" si="4"/>
        <v>0</v>
      </c>
      <c r="AM12" s="32">
        <f t="shared" ca="1" si="4"/>
        <v>0</v>
      </c>
      <c r="AN12" s="32">
        <f t="shared" ca="1" si="4"/>
        <v>0</v>
      </c>
      <c r="AO12" s="32">
        <f t="shared" ca="1" si="4"/>
        <v>0</v>
      </c>
      <c r="AP12" s="32">
        <f t="shared" ca="1" si="4"/>
        <v>0</v>
      </c>
      <c r="AQ12" s="32">
        <f t="shared" ca="1" si="4"/>
        <v>0</v>
      </c>
      <c r="AR12" s="32">
        <f t="shared" ca="1" si="4"/>
        <v>0</v>
      </c>
      <c r="AS12" s="32">
        <f t="shared" ca="1" si="4"/>
        <v>0</v>
      </c>
      <c r="AT12" s="32">
        <f t="shared" ca="1" si="4"/>
        <v>0</v>
      </c>
      <c r="AU12" s="32">
        <f t="shared" ca="1" si="4"/>
        <v>0</v>
      </c>
      <c r="AV12" s="32">
        <f t="shared" ca="1" si="4"/>
        <v>0</v>
      </c>
      <c r="AW12" s="32">
        <f t="shared" ca="1" si="4"/>
        <v>0</v>
      </c>
      <c r="AX12" s="32">
        <f t="shared" ca="1" si="4"/>
        <v>0</v>
      </c>
      <c r="AY12" s="32">
        <f t="shared" ca="1" si="4"/>
        <v>0</v>
      </c>
      <c r="AZ12" s="32">
        <f t="shared" ca="1" si="4"/>
        <v>0</v>
      </c>
      <c r="BA12" s="32">
        <f t="shared" ca="1" si="4"/>
        <v>0</v>
      </c>
      <c r="BB12" s="32">
        <f t="shared" ca="1" si="5"/>
        <v>0</v>
      </c>
      <c r="BC12" s="32">
        <f t="shared" ca="1" si="5"/>
        <v>0</v>
      </c>
      <c r="BD12" s="32">
        <f t="shared" ca="1" si="5"/>
        <v>0</v>
      </c>
      <c r="BE12" s="32">
        <f t="shared" ca="1" si="5"/>
        <v>0</v>
      </c>
      <c r="BF12" s="32">
        <f t="shared" ca="1" si="5"/>
        <v>0</v>
      </c>
      <c r="BG12" s="32">
        <f t="shared" ca="1" si="5"/>
        <v>0</v>
      </c>
      <c r="BH12" s="32">
        <f t="shared" ca="1" si="5"/>
        <v>0</v>
      </c>
      <c r="BI12" s="32">
        <f t="shared" ca="1" si="5"/>
        <v>0</v>
      </c>
      <c r="BJ12" s="32">
        <f t="shared" ca="1" si="5"/>
        <v>0</v>
      </c>
      <c r="BK12" s="32">
        <f t="shared" ca="1" si="5"/>
        <v>0</v>
      </c>
      <c r="BL12" s="32">
        <f t="shared" ca="1" si="5"/>
        <v>0</v>
      </c>
      <c r="BM12" s="32">
        <f t="shared" ca="1" si="5"/>
        <v>0</v>
      </c>
      <c r="BN12" s="32">
        <f t="shared" ca="1" si="5"/>
        <v>0</v>
      </c>
      <c r="BO12" s="32">
        <f t="shared" ca="1" si="5"/>
        <v>0</v>
      </c>
      <c r="BP12" s="32">
        <f t="shared" ca="1" si="5"/>
        <v>0</v>
      </c>
      <c r="BQ12" s="32">
        <f t="shared" ca="1" si="5"/>
        <v>0</v>
      </c>
      <c r="BR12" s="32">
        <f t="shared" ca="1" si="6"/>
        <v>0</v>
      </c>
      <c r="BS12" s="32">
        <f t="shared" ca="1" si="6"/>
        <v>0</v>
      </c>
      <c r="BT12" s="32">
        <f t="shared" ca="1" si="6"/>
        <v>0</v>
      </c>
      <c r="BU12" s="32">
        <f t="shared" ca="1" si="6"/>
        <v>0</v>
      </c>
      <c r="BV12" s="32">
        <f t="shared" ca="1" si="6"/>
        <v>0</v>
      </c>
      <c r="BW12" s="32">
        <f t="shared" ca="1" si="6"/>
        <v>0</v>
      </c>
      <c r="BX12" s="32">
        <f t="shared" ca="1" si="6"/>
        <v>0</v>
      </c>
      <c r="BY12" s="32">
        <f t="shared" ca="1" si="6"/>
        <v>0</v>
      </c>
      <c r="BZ12" s="32">
        <f t="shared" ca="1" si="6"/>
        <v>0</v>
      </c>
      <c r="CA12" s="32">
        <f t="shared" ca="1" si="6"/>
        <v>0</v>
      </c>
      <c r="CB12" s="32">
        <f t="shared" ca="1" si="6"/>
        <v>0</v>
      </c>
      <c r="CC12" s="32">
        <f t="shared" ca="1" si="6"/>
        <v>0</v>
      </c>
      <c r="CD12" s="32">
        <f t="shared" ca="1" si="6"/>
        <v>0</v>
      </c>
      <c r="CE12" s="32">
        <f t="shared" ca="1" si="6"/>
        <v>0</v>
      </c>
      <c r="CF12" s="32">
        <f t="shared" ca="1" si="6"/>
        <v>0</v>
      </c>
      <c r="CG12" s="32">
        <f t="shared" ca="1" si="6"/>
        <v>0</v>
      </c>
      <c r="CH12" s="32">
        <f t="shared" ca="1" si="7"/>
        <v>0</v>
      </c>
      <c r="CI12" s="32">
        <f t="shared" ca="1" si="7"/>
        <v>0</v>
      </c>
      <c r="CJ12" s="32">
        <f t="shared" ca="1" si="7"/>
        <v>0</v>
      </c>
      <c r="CK12" s="32">
        <f t="shared" ca="1" si="7"/>
        <v>0</v>
      </c>
      <c r="CL12" s="32">
        <f t="shared" ca="1" si="7"/>
        <v>0</v>
      </c>
      <c r="CM12" s="32">
        <f t="shared" ca="1" si="7"/>
        <v>0</v>
      </c>
      <c r="CN12" s="32">
        <f t="shared" ca="1" si="7"/>
        <v>0</v>
      </c>
      <c r="CO12" s="32">
        <f t="shared" ca="1" si="7"/>
        <v>0</v>
      </c>
      <c r="CP12" s="32">
        <f t="shared" ca="1" si="7"/>
        <v>0</v>
      </c>
      <c r="CQ12" s="32">
        <f t="shared" ca="1" si="7"/>
        <v>0</v>
      </c>
      <c r="CR12" s="32">
        <f t="shared" ca="1" si="7"/>
        <v>0</v>
      </c>
      <c r="CS12" s="32">
        <f t="shared" ca="1" si="7"/>
        <v>0</v>
      </c>
      <c r="CT12" s="32">
        <f t="shared" ca="1" si="7"/>
        <v>0</v>
      </c>
      <c r="CU12" s="32">
        <f t="shared" ca="1" si="7"/>
        <v>0</v>
      </c>
      <c r="CV12" s="32">
        <f t="shared" ca="1" si="7"/>
        <v>0</v>
      </c>
      <c r="CW12" s="32">
        <f t="shared" ca="1" si="7"/>
        <v>0</v>
      </c>
      <c r="CX12" s="32">
        <f t="shared" ca="1" si="8"/>
        <v>0</v>
      </c>
      <c r="CY12" s="32">
        <f t="shared" ca="1" si="8"/>
        <v>0</v>
      </c>
      <c r="CZ12" s="32">
        <f t="shared" ca="1" si="8"/>
        <v>0</v>
      </c>
      <c r="DA12" s="32">
        <f t="shared" ca="1" si="8"/>
        <v>0</v>
      </c>
      <c r="DB12" s="32">
        <f t="shared" ca="1" si="8"/>
        <v>0</v>
      </c>
      <c r="DC12" s="32">
        <f t="shared" ca="1" si="8"/>
        <v>0</v>
      </c>
      <c r="DD12" s="32">
        <f t="shared" ca="1" si="8"/>
        <v>0</v>
      </c>
      <c r="DE12" s="32">
        <f t="shared" ca="1" si="8"/>
        <v>0</v>
      </c>
      <c r="DF12" s="32">
        <f t="shared" ca="1" si="8"/>
        <v>0</v>
      </c>
      <c r="DG12" s="32">
        <f t="shared" ca="1" si="8"/>
        <v>0</v>
      </c>
      <c r="DH12" s="32">
        <f t="shared" ca="1" si="8"/>
        <v>0</v>
      </c>
      <c r="DI12" s="32">
        <f t="shared" ca="1" si="8"/>
        <v>0</v>
      </c>
      <c r="DJ12" s="32">
        <f t="shared" ca="1" si="8"/>
        <v>0</v>
      </c>
      <c r="DK12" s="32">
        <f t="shared" ca="1" si="8"/>
        <v>0</v>
      </c>
      <c r="DL12" s="32">
        <f t="shared" ca="1" si="9"/>
        <v>0</v>
      </c>
      <c r="DM12" s="32">
        <f t="shared" ca="1" si="9"/>
        <v>0</v>
      </c>
      <c r="DN12" s="32">
        <f t="shared" ca="1" si="9"/>
        <v>0</v>
      </c>
      <c r="DO12" s="32">
        <f t="shared" ca="1" si="9"/>
        <v>0</v>
      </c>
      <c r="DP12" s="32">
        <f t="shared" ca="1" si="9"/>
        <v>0</v>
      </c>
      <c r="DQ12" s="32">
        <f t="shared" ca="1" si="9"/>
        <v>0</v>
      </c>
      <c r="DR12" s="32">
        <f t="shared" ca="1" si="9"/>
        <v>0</v>
      </c>
      <c r="DS12" s="32">
        <f t="shared" ca="1" si="9"/>
        <v>0</v>
      </c>
      <c r="DT12" s="32">
        <f t="shared" ca="1" si="9"/>
        <v>0</v>
      </c>
      <c r="DU12" s="32">
        <f t="shared" ca="1" si="9"/>
        <v>0</v>
      </c>
      <c r="DV12" s="32">
        <f t="shared" ca="1" si="9"/>
        <v>0</v>
      </c>
      <c r="DW12" s="32">
        <f t="shared" ca="1" si="9"/>
        <v>0</v>
      </c>
    </row>
    <row r="13" spans="1:128" hidden="1" outlineLevel="2">
      <c r="B13" s="32">
        <f>試験進捗集計!B13</f>
        <v>1</v>
      </c>
      <c r="C13" s="95" t="str">
        <f>IF(試験進捗集計!C13="","",試験進捗集計!C13)</f>
        <v>立ち上げ</v>
      </c>
      <c r="D13" s="32">
        <f>試験進捗集計!D13</f>
        <v>4</v>
      </c>
      <c r="E13" s="32" t="str">
        <f>IF(試験進捗集計!E13="","",試験進捗集計!E13)</f>
        <v>WJ-1シミュレータとの接続</v>
      </c>
      <c r="F13" s="32">
        <f t="shared" ca="1" si="2"/>
        <v>0</v>
      </c>
      <c r="G13" s="32">
        <f t="shared" ca="1" si="2"/>
        <v>0</v>
      </c>
      <c r="H13" s="32">
        <f t="shared" ca="1" si="2"/>
        <v>0</v>
      </c>
      <c r="I13" s="32">
        <f t="shared" ca="1" si="2"/>
        <v>0</v>
      </c>
      <c r="J13" s="32">
        <f t="shared" ca="1" si="2"/>
        <v>0</v>
      </c>
      <c r="K13" s="32">
        <f t="shared" ca="1" si="2"/>
        <v>0</v>
      </c>
      <c r="L13" s="32">
        <f t="shared" ca="1" si="2"/>
        <v>0</v>
      </c>
      <c r="M13" s="32">
        <f t="shared" ca="1" si="2"/>
        <v>0</v>
      </c>
      <c r="N13" s="32">
        <f t="shared" ca="1" si="2"/>
        <v>0</v>
      </c>
      <c r="O13" s="32">
        <f t="shared" ca="1" si="2"/>
        <v>0</v>
      </c>
      <c r="P13" s="32">
        <f t="shared" ca="1" si="2"/>
        <v>0</v>
      </c>
      <c r="Q13" s="32">
        <f t="shared" ca="1" si="2"/>
        <v>0</v>
      </c>
      <c r="R13" s="32">
        <f t="shared" ca="1" si="2"/>
        <v>0</v>
      </c>
      <c r="S13" s="32">
        <f t="shared" ca="1" si="2"/>
        <v>0</v>
      </c>
      <c r="T13" s="32">
        <f t="shared" ca="1" si="2"/>
        <v>0</v>
      </c>
      <c r="U13" s="32">
        <f t="shared" ca="1" si="2"/>
        <v>0</v>
      </c>
      <c r="V13" s="32">
        <f t="shared" ca="1" si="3"/>
        <v>0</v>
      </c>
      <c r="W13" s="32">
        <f t="shared" ca="1" si="3"/>
        <v>0</v>
      </c>
      <c r="X13" s="32">
        <f t="shared" ca="1" si="3"/>
        <v>0</v>
      </c>
      <c r="Y13" s="32">
        <f t="shared" ca="1" si="3"/>
        <v>0</v>
      </c>
      <c r="Z13" s="32">
        <f t="shared" ca="1" si="3"/>
        <v>0</v>
      </c>
      <c r="AA13" s="32">
        <f t="shared" ca="1" si="3"/>
        <v>0</v>
      </c>
      <c r="AB13" s="32">
        <f t="shared" ca="1" si="3"/>
        <v>0</v>
      </c>
      <c r="AC13" s="32">
        <f t="shared" ca="1" si="3"/>
        <v>0</v>
      </c>
      <c r="AD13" s="32">
        <f t="shared" ca="1" si="3"/>
        <v>0</v>
      </c>
      <c r="AE13" s="32">
        <f t="shared" ca="1" si="3"/>
        <v>0</v>
      </c>
      <c r="AF13" s="32">
        <f t="shared" ca="1" si="3"/>
        <v>0</v>
      </c>
      <c r="AG13" s="32">
        <f t="shared" ca="1" si="3"/>
        <v>0</v>
      </c>
      <c r="AH13" s="32">
        <f t="shared" ca="1" si="3"/>
        <v>0</v>
      </c>
      <c r="AI13" s="32">
        <f t="shared" ca="1" si="3"/>
        <v>0</v>
      </c>
      <c r="AJ13" s="32">
        <f t="shared" ca="1" si="3"/>
        <v>0</v>
      </c>
      <c r="AK13" s="32">
        <f t="shared" ca="1" si="3"/>
        <v>0</v>
      </c>
      <c r="AL13" s="32">
        <f t="shared" ca="1" si="4"/>
        <v>0</v>
      </c>
      <c r="AM13" s="32">
        <f t="shared" ca="1" si="4"/>
        <v>0</v>
      </c>
      <c r="AN13" s="32">
        <f t="shared" ca="1" si="4"/>
        <v>0</v>
      </c>
      <c r="AO13" s="32">
        <f t="shared" ca="1" si="4"/>
        <v>0</v>
      </c>
      <c r="AP13" s="32">
        <f t="shared" ca="1" si="4"/>
        <v>0</v>
      </c>
      <c r="AQ13" s="32">
        <f t="shared" ca="1" si="4"/>
        <v>0</v>
      </c>
      <c r="AR13" s="32">
        <f t="shared" ca="1" si="4"/>
        <v>0</v>
      </c>
      <c r="AS13" s="32">
        <f t="shared" ca="1" si="4"/>
        <v>0</v>
      </c>
      <c r="AT13" s="32">
        <f t="shared" ca="1" si="4"/>
        <v>0</v>
      </c>
      <c r="AU13" s="32">
        <f t="shared" ca="1" si="4"/>
        <v>0</v>
      </c>
      <c r="AV13" s="32">
        <f t="shared" ca="1" si="4"/>
        <v>0</v>
      </c>
      <c r="AW13" s="32">
        <f t="shared" ca="1" si="4"/>
        <v>0</v>
      </c>
      <c r="AX13" s="32">
        <f t="shared" ca="1" si="4"/>
        <v>0</v>
      </c>
      <c r="AY13" s="32">
        <f t="shared" ca="1" si="4"/>
        <v>0</v>
      </c>
      <c r="AZ13" s="32">
        <f t="shared" ca="1" si="4"/>
        <v>0</v>
      </c>
      <c r="BA13" s="32">
        <f t="shared" ca="1" si="4"/>
        <v>0</v>
      </c>
      <c r="BB13" s="32">
        <f t="shared" ca="1" si="5"/>
        <v>0</v>
      </c>
      <c r="BC13" s="32">
        <f t="shared" ca="1" si="5"/>
        <v>0</v>
      </c>
      <c r="BD13" s="32">
        <f t="shared" ca="1" si="5"/>
        <v>0</v>
      </c>
      <c r="BE13" s="32">
        <f t="shared" ca="1" si="5"/>
        <v>0</v>
      </c>
      <c r="BF13" s="32">
        <f t="shared" ca="1" si="5"/>
        <v>0</v>
      </c>
      <c r="BG13" s="32">
        <f t="shared" ca="1" si="5"/>
        <v>0</v>
      </c>
      <c r="BH13" s="32">
        <f t="shared" ca="1" si="5"/>
        <v>0</v>
      </c>
      <c r="BI13" s="32">
        <f t="shared" ca="1" si="5"/>
        <v>0</v>
      </c>
      <c r="BJ13" s="32">
        <f t="shared" ca="1" si="5"/>
        <v>0</v>
      </c>
      <c r="BK13" s="32">
        <f t="shared" ca="1" si="5"/>
        <v>0</v>
      </c>
      <c r="BL13" s="32">
        <f t="shared" ca="1" si="5"/>
        <v>0</v>
      </c>
      <c r="BM13" s="32">
        <f t="shared" ca="1" si="5"/>
        <v>0</v>
      </c>
      <c r="BN13" s="32">
        <f t="shared" ca="1" si="5"/>
        <v>0</v>
      </c>
      <c r="BO13" s="32">
        <f t="shared" ca="1" si="5"/>
        <v>0</v>
      </c>
      <c r="BP13" s="32">
        <f t="shared" ca="1" si="5"/>
        <v>0</v>
      </c>
      <c r="BQ13" s="32">
        <f t="shared" ca="1" si="5"/>
        <v>0</v>
      </c>
      <c r="BR13" s="32">
        <f t="shared" ca="1" si="6"/>
        <v>0</v>
      </c>
      <c r="BS13" s="32">
        <f t="shared" ca="1" si="6"/>
        <v>0</v>
      </c>
      <c r="BT13" s="32">
        <f t="shared" ca="1" si="6"/>
        <v>0</v>
      </c>
      <c r="BU13" s="32">
        <f t="shared" ca="1" si="6"/>
        <v>0</v>
      </c>
      <c r="BV13" s="32">
        <f t="shared" ca="1" si="6"/>
        <v>0</v>
      </c>
      <c r="BW13" s="32">
        <f t="shared" ca="1" si="6"/>
        <v>0</v>
      </c>
      <c r="BX13" s="32">
        <f t="shared" ca="1" si="6"/>
        <v>0</v>
      </c>
      <c r="BY13" s="32">
        <f t="shared" ca="1" si="6"/>
        <v>0</v>
      </c>
      <c r="BZ13" s="32">
        <f t="shared" ca="1" si="6"/>
        <v>0</v>
      </c>
      <c r="CA13" s="32">
        <f t="shared" ca="1" si="6"/>
        <v>0</v>
      </c>
      <c r="CB13" s="32">
        <f t="shared" ca="1" si="6"/>
        <v>0</v>
      </c>
      <c r="CC13" s="32">
        <f t="shared" ca="1" si="6"/>
        <v>0</v>
      </c>
      <c r="CD13" s="32">
        <f t="shared" ca="1" si="6"/>
        <v>0</v>
      </c>
      <c r="CE13" s="32">
        <f t="shared" ca="1" si="6"/>
        <v>0</v>
      </c>
      <c r="CF13" s="32">
        <f t="shared" ca="1" si="6"/>
        <v>0</v>
      </c>
      <c r="CG13" s="32">
        <f t="shared" ca="1" si="6"/>
        <v>0</v>
      </c>
      <c r="CH13" s="32">
        <f t="shared" ca="1" si="7"/>
        <v>0</v>
      </c>
      <c r="CI13" s="32">
        <f t="shared" ca="1" si="7"/>
        <v>0</v>
      </c>
      <c r="CJ13" s="32">
        <f t="shared" ca="1" si="7"/>
        <v>0</v>
      </c>
      <c r="CK13" s="32">
        <f t="shared" ca="1" si="7"/>
        <v>0</v>
      </c>
      <c r="CL13" s="32">
        <f t="shared" ca="1" si="7"/>
        <v>0</v>
      </c>
      <c r="CM13" s="32">
        <f t="shared" ca="1" si="7"/>
        <v>0</v>
      </c>
      <c r="CN13" s="32">
        <f t="shared" ca="1" si="7"/>
        <v>0</v>
      </c>
      <c r="CO13" s="32">
        <f t="shared" ca="1" si="7"/>
        <v>0</v>
      </c>
      <c r="CP13" s="32">
        <f t="shared" ca="1" si="7"/>
        <v>0</v>
      </c>
      <c r="CQ13" s="32">
        <f t="shared" ca="1" si="7"/>
        <v>0</v>
      </c>
      <c r="CR13" s="32">
        <f t="shared" ca="1" si="7"/>
        <v>0</v>
      </c>
      <c r="CS13" s="32">
        <f t="shared" ca="1" si="7"/>
        <v>0</v>
      </c>
      <c r="CT13" s="32">
        <f t="shared" ca="1" si="7"/>
        <v>0</v>
      </c>
      <c r="CU13" s="32">
        <f t="shared" ca="1" si="7"/>
        <v>0</v>
      </c>
      <c r="CV13" s="32">
        <f t="shared" ca="1" si="7"/>
        <v>0</v>
      </c>
      <c r="CW13" s="32">
        <f t="shared" ca="1" si="7"/>
        <v>0</v>
      </c>
      <c r="CX13" s="32">
        <f t="shared" ca="1" si="8"/>
        <v>0</v>
      </c>
      <c r="CY13" s="32">
        <f t="shared" ca="1" si="8"/>
        <v>0</v>
      </c>
      <c r="CZ13" s="32">
        <f t="shared" ca="1" si="8"/>
        <v>0</v>
      </c>
      <c r="DA13" s="32">
        <f t="shared" ca="1" si="8"/>
        <v>0</v>
      </c>
      <c r="DB13" s="32">
        <f t="shared" ca="1" si="8"/>
        <v>0</v>
      </c>
      <c r="DC13" s="32">
        <f t="shared" ca="1" si="8"/>
        <v>0</v>
      </c>
      <c r="DD13" s="32">
        <f t="shared" ca="1" si="8"/>
        <v>0</v>
      </c>
      <c r="DE13" s="32">
        <f t="shared" ca="1" si="8"/>
        <v>0</v>
      </c>
      <c r="DF13" s="32">
        <f t="shared" ca="1" si="8"/>
        <v>0</v>
      </c>
      <c r="DG13" s="32">
        <f t="shared" ca="1" si="8"/>
        <v>0</v>
      </c>
      <c r="DH13" s="32">
        <f t="shared" ca="1" si="8"/>
        <v>0</v>
      </c>
      <c r="DI13" s="32">
        <f t="shared" ca="1" si="8"/>
        <v>0</v>
      </c>
      <c r="DJ13" s="32">
        <f t="shared" ca="1" si="8"/>
        <v>0</v>
      </c>
      <c r="DK13" s="32">
        <f t="shared" ca="1" si="8"/>
        <v>0</v>
      </c>
      <c r="DL13" s="32">
        <f t="shared" ca="1" si="9"/>
        <v>0</v>
      </c>
      <c r="DM13" s="32">
        <f t="shared" ca="1" si="9"/>
        <v>0</v>
      </c>
      <c r="DN13" s="32">
        <f t="shared" ca="1" si="9"/>
        <v>0</v>
      </c>
      <c r="DO13" s="32">
        <f t="shared" ca="1" si="9"/>
        <v>0</v>
      </c>
      <c r="DP13" s="32">
        <f t="shared" ca="1" si="9"/>
        <v>0</v>
      </c>
      <c r="DQ13" s="32">
        <f t="shared" ca="1" si="9"/>
        <v>0</v>
      </c>
      <c r="DR13" s="32">
        <f t="shared" ca="1" si="9"/>
        <v>0</v>
      </c>
      <c r="DS13" s="32">
        <f t="shared" ca="1" si="9"/>
        <v>0</v>
      </c>
      <c r="DT13" s="32">
        <f t="shared" ca="1" si="9"/>
        <v>0</v>
      </c>
      <c r="DU13" s="32">
        <f t="shared" ca="1" si="9"/>
        <v>0</v>
      </c>
      <c r="DV13" s="32">
        <f t="shared" ca="1" si="9"/>
        <v>0</v>
      </c>
      <c r="DW13" s="32">
        <f t="shared" ca="1" si="9"/>
        <v>0</v>
      </c>
    </row>
    <row r="14" spans="1:128" hidden="1" outlineLevel="2">
      <c r="B14" s="32">
        <f>試験進捗集計!B14</f>
        <v>1</v>
      </c>
      <c r="C14" s="95" t="str">
        <f>IF(試験進捗集計!C14="","",試験進捗集計!C14)</f>
        <v>立ち上げ</v>
      </c>
      <c r="D14" s="32">
        <f>試験進捗集計!D14</f>
        <v>5</v>
      </c>
      <c r="E14" s="32" t="str">
        <f>IF(試験進捗集計!E14="","",試験進捗集計!E14)</f>
        <v>G5ファイルからvarexp.dat作成</v>
      </c>
      <c r="F14" s="32">
        <f t="shared" ca="1" si="2"/>
        <v>0</v>
      </c>
      <c r="G14" s="32">
        <f t="shared" ca="1" si="2"/>
        <v>0</v>
      </c>
      <c r="H14" s="32">
        <f t="shared" ca="1" si="2"/>
        <v>0</v>
      </c>
      <c r="I14" s="32">
        <f t="shared" ca="1" si="2"/>
        <v>0</v>
      </c>
      <c r="J14" s="32">
        <f t="shared" ca="1" si="2"/>
        <v>0</v>
      </c>
      <c r="K14" s="32">
        <f t="shared" ca="1" si="2"/>
        <v>0</v>
      </c>
      <c r="L14" s="32">
        <f t="shared" ca="1" si="2"/>
        <v>0</v>
      </c>
      <c r="M14" s="32">
        <f t="shared" ca="1" si="2"/>
        <v>0</v>
      </c>
      <c r="N14" s="32">
        <f t="shared" ca="1" si="2"/>
        <v>0</v>
      </c>
      <c r="O14" s="32">
        <f t="shared" ca="1" si="2"/>
        <v>0</v>
      </c>
      <c r="P14" s="32">
        <f t="shared" ca="1" si="2"/>
        <v>0</v>
      </c>
      <c r="Q14" s="32">
        <f t="shared" ca="1" si="2"/>
        <v>0</v>
      </c>
      <c r="R14" s="32">
        <f t="shared" ca="1" si="2"/>
        <v>0</v>
      </c>
      <c r="S14" s="32">
        <f t="shared" ca="1" si="2"/>
        <v>0</v>
      </c>
      <c r="T14" s="32">
        <f t="shared" ca="1" si="2"/>
        <v>0</v>
      </c>
      <c r="U14" s="32">
        <f t="shared" ca="1" si="2"/>
        <v>0</v>
      </c>
      <c r="V14" s="32">
        <f t="shared" ca="1" si="3"/>
        <v>0</v>
      </c>
      <c r="W14" s="32">
        <f t="shared" ca="1" si="3"/>
        <v>0</v>
      </c>
      <c r="X14" s="32">
        <f t="shared" ca="1" si="3"/>
        <v>0</v>
      </c>
      <c r="Y14" s="32">
        <f t="shared" ca="1" si="3"/>
        <v>0</v>
      </c>
      <c r="Z14" s="32">
        <f t="shared" ca="1" si="3"/>
        <v>0</v>
      </c>
      <c r="AA14" s="32">
        <f t="shared" ca="1" si="3"/>
        <v>0</v>
      </c>
      <c r="AB14" s="32">
        <f t="shared" ca="1" si="3"/>
        <v>0</v>
      </c>
      <c r="AC14" s="32">
        <f t="shared" ca="1" si="3"/>
        <v>0</v>
      </c>
      <c r="AD14" s="32">
        <f t="shared" ca="1" si="3"/>
        <v>0</v>
      </c>
      <c r="AE14" s="32">
        <f t="shared" ca="1" si="3"/>
        <v>0</v>
      </c>
      <c r="AF14" s="32">
        <f t="shared" ca="1" si="3"/>
        <v>0</v>
      </c>
      <c r="AG14" s="32">
        <f t="shared" ca="1" si="3"/>
        <v>0</v>
      </c>
      <c r="AH14" s="32">
        <f t="shared" ca="1" si="3"/>
        <v>0</v>
      </c>
      <c r="AI14" s="32">
        <f t="shared" ca="1" si="3"/>
        <v>0</v>
      </c>
      <c r="AJ14" s="32">
        <f t="shared" ca="1" si="3"/>
        <v>0</v>
      </c>
      <c r="AK14" s="32">
        <f t="shared" ca="1" si="3"/>
        <v>0</v>
      </c>
      <c r="AL14" s="32">
        <f t="shared" ca="1" si="4"/>
        <v>0</v>
      </c>
      <c r="AM14" s="32">
        <f t="shared" ca="1" si="4"/>
        <v>0</v>
      </c>
      <c r="AN14" s="32">
        <f t="shared" ca="1" si="4"/>
        <v>0</v>
      </c>
      <c r="AO14" s="32">
        <f t="shared" ca="1" si="4"/>
        <v>0</v>
      </c>
      <c r="AP14" s="32">
        <f t="shared" ca="1" si="4"/>
        <v>0</v>
      </c>
      <c r="AQ14" s="32">
        <f t="shared" ca="1" si="4"/>
        <v>0</v>
      </c>
      <c r="AR14" s="32">
        <f t="shared" ca="1" si="4"/>
        <v>0</v>
      </c>
      <c r="AS14" s="32">
        <f t="shared" ca="1" si="4"/>
        <v>0</v>
      </c>
      <c r="AT14" s="32">
        <f t="shared" ca="1" si="4"/>
        <v>0</v>
      </c>
      <c r="AU14" s="32">
        <f t="shared" ca="1" si="4"/>
        <v>0</v>
      </c>
      <c r="AV14" s="32">
        <f t="shared" ca="1" si="4"/>
        <v>0</v>
      </c>
      <c r="AW14" s="32">
        <f t="shared" ca="1" si="4"/>
        <v>0</v>
      </c>
      <c r="AX14" s="32">
        <f t="shared" ca="1" si="4"/>
        <v>0</v>
      </c>
      <c r="AY14" s="32">
        <f t="shared" ca="1" si="4"/>
        <v>0</v>
      </c>
      <c r="AZ14" s="32">
        <f t="shared" ca="1" si="4"/>
        <v>0</v>
      </c>
      <c r="BA14" s="32">
        <f t="shared" ca="1" si="4"/>
        <v>0</v>
      </c>
      <c r="BB14" s="32">
        <f t="shared" ca="1" si="5"/>
        <v>0</v>
      </c>
      <c r="BC14" s="32">
        <f t="shared" ca="1" si="5"/>
        <v>0</v>
      </c>
      <c r="BD14" s="32">
        <f t="shared" ca="1" si="5"/>
        <v>0</v>
      </c>
      <c r="BE14" s="32">
        <f t="shared" ca="1" si="5"/>
        <v>0</v>
      </c>
      <c r="BF14" s="32">
        <f t="shared" ca="1" si="5"/>
        <v>0</v>
      </c>
      <c r="BG14" s="32">
        <f t="shared" ca="1" si="5"/>
        <v>0</v>
      </c>
      <c r="BH14" s="32">
        <f t="shared" ca="1" si="5"/>
        <v>0</v>
      </c>
      <c r="BI14" s="32">
        <f t="shared" ca="1" si="5"/>
        <v>0</v>
      </c>
      <c r="BJ14" s="32">
        <f t="shared" ca="1" si="5"/>
        <v>0</v>
      </c>
      <c r="BK14" s="32">
        <f t="shared" ca="1" si="5"/>
        <v>0</v>
      </c>
      <c r="BL14" s="32">
        <f t="shared" ca="1" si="5"/>
        <v>0</v>
      </c>
      <c r="BM14" s="32">
        <f t="shared" ca="1" si="5"/>
        <v>0</v>
      </c>
      <c r="BN14" s="32">
        <f t="shared" ca="1" si="5"/>
        <v>0</v>
      </c>
      <c r="BO14" s="32">
        <f t="shared" ca="1" si="5"/>
        <v>0</v>
      </c>
      <c r="BP14" s="32">
        <f t="shared" ca="1" si="5"/>
        <v>0</v>
      </c>
      <c r="BQ14" s="32">
        <f t="shared" ca="1" si="5"/>
        <v>0</v>
      </c>
      <c r="BR14" s="32">
        <f t="shared" ca="1" si="6"/>
        <v>0</v>
      </c>
      <c r="BS14" s="32">
        <f t="shared" ca="1" si="6"/>
        <v>0</v>
      </c>
      <c r="BT14" s="32">
        <f t="shared" ca="1" si="6"/>
        <v>0</v>
      </c>
      <c r="BU14" s="32">
        <f t="shared" ca="1" si="6"/>
        <v>0</v>
      </c>
      <c r="BV14" s="32">
        <f t="shared" ca="1" si="6"/>
        <v>0</v>
      </c>
      <c r="BW14" s="32">
        <f t="shared" ca="1" si="6"/>
        <v>0</v>
      </c>
      <c r="BX14" s="32">
        <f t="shared" ca="1" si="6"/>
        <v>0</v>
      </c>
      <c r="BY14" s="32">
        <f t="shared" ca="1" si="6"/>
        <v>0</v>
      </c>
      <c r="BZ14" s="32">
        <f t="shared" ca="1" si="6"/>
        <v>0</v>
      </c>
      <c r="CA14" s="32">
        <f t="shared" ca="1" si="6"/>
        <v>0</v>
      </c>
      <c r="CB14" s="32">
        <f t="shared" ca="1" si="6"/>
        <v>0</v>
      </c>
      <c r="CC14" s="32">
        <f t="shared" ca="1" si="6"/>
        <v>0</v>
      </c>
      <c r="CD14" s="32">
        <f t="shared" ca="1" si="6"/>
        <v>0</v>
      </c>
      <c r="CE14" s="32">
        <f t="shared" ca="1" si="6"/>
        <v>0</v>
      </c>
      <c r="CF14" s="32">
        <f t="shared" ca="1" si="6"/>
        <v>0</v>
      </c>
      <c r="CG14" s="32">
        <f t="shared" ca="1" si="6"/>
        <v>0</v>
      </c>
      <c r="CH14" s="32">
        <f t="shared" ca="1" si="7"/>
        <v>0</v>
      </c>
      <c r="CI14" s="32">
        <f t="shared" ca="1" si="7"/>
        <v>0</v>
      </c>
      <c r="CJ14" s="32">
        <f t="shared" ca="1" si="7"/>
        <v>0</v>
      </c>
      <c r="CK14" s="32">
        <f t="shared" ca="1" si="7"/>
        <v>0</v>
      </c>
      <c r="CL14" s="32">
        <f t="shared" ca="1" si="7"/>
        <v>0</v>
      </c>
      <c r="CM14" s="32">
        <f t="shared" ca="1" si="7"/>
        <v>0</v>
      </c>
      <c r="CN14" s="32">
        <f t="shared" ca="1" si="7"/>
        <v>0</v>
      </c>
      <c r="CO14" s="32">
        <f t="shared" ca="1" si="7"/>
        <v>0</v>
      </c>
      <c r="CP14" s="32">
        <f t="shared" ca="1" si="7"/>
        <v>0</v>
      </c>
      <c r="CQ14" s="32">
        <f t="shared" ca="1" si="7"/>
        <v>0</v>
      </c>
      <c r="CR14" s="32">
        <f t="shared" ca="1" si="7"/>
        <v>0</v>
      </c>
      <c r="CS14" s="32">
        <f t="shared" ca="1" si="7"/>
        <v>0</v>
      </c>
      <c r="CT14" s="32">
        <f t="shared" ca="1" si="7"/>
        <v>0</v>
      </c>
      <c r="CU14" s="32">
        <f t="shared" ca="1" si="7"/>
        <v>0</v>
      </c>
      <c r="CV14" s="32">
        <f t="shared" ca="1" si="7"/>
        <v>0</v>
      </c>
      <c r="CW14" s="32">
        <f t="shared" ca="1" si="7"/>
        <v>0</v>
      </c>
      <c r="CX14" s="32">
        <f t="shared" ca="1" si="8"/>
        <v>0</v>
      </c>
      <c r="CY14" s="32">
        <f t="shared" ca="1" si="8"/>
        <v>0</v>
      </c>
      <c r="CZ14" s="32">
        <f t="shared" ca="1" si="8"/>
        <v>0</v>
      </c>
      <c r="DA14" s="32">
        <f t="shared" ca="1" si="8"/>
        <v>0</v>
      </c>
      <c r="DB14" s="32">
        <f t="shared" ca="1" si="8"/>
        <v>0</v>
      </c>
      <c r="DC14" s="32">
        <f t="shared" ca="1" si="8"/>
        <v>0</v>
      </c>
      <c r="DD14" s="32">
        <f t="shared" ca="1" si="8"/>
        <v>0</v>
      </c>
      <c r="DE14" s="32">
        <f t="shared" ca="1" si="8"/>
        <v>0</v>
      </c>
      <c r="DF14" s="32">
        <f t="shared" ca="1" si="8"/>
        <v>0</v>
      </c>
      <c r="DG14" s="32">
        <f t="shared" ca="1" si="8"/>
        <v>0</v>
      </c>
      <c r="DH14" s="32">
        <f t="shared" ca="1" si="8"/>
        <v>0</v>
      </c>
      <c r="DI14" s="32">
        <f t="shared" ca="1" si="8"/>
        <v>0</v>
      </c>
      <c r="DJ14" s="32">
        <f t="shared" ca="1" si="8"/>
        <v>0</v>
      </c>
      <c r="DK14" s="32">
        <f t="shared" ca="1" si="8"/>
        <v>0</v>
      </c>
      <c r="DL14" s="32">
        <f t="shared" ca="1" si="9"/>
        <v>0</v>
      </c>
      <c r="DM14" s="32">
        <f t="shared" ca="1" si="9"/>
        <v>0</v>
      </c>
      <c r="DN14" s="32">
        <f t="shared" ca="1" si="9"/>
        <v>0</v>
      </c>
      <c r="DO14" s="32">
        <f t="shared" ca="1" si="9"/>
        <v>0</v>
      </c>
      <c r="DP14" s="32">
        <f t="shared" ca="1" si="9"/>
        <v>0</v>
      </c>
      <c r="DQ14" s="32">
        <f t="shared" ca="1" si="9"/>
        <v>0</v>
      </c>
      <c r="DR14" s="32">
        <f t="shared" ca="1" si="9"/>
        <v>0</v>
      </c>
      <c r="DS14" s="32">
        <f t="shared" ca="1" si="9"/>
        <v>0</v>
      </c>
      <c r="DT14" s="32">
        <f t="shared" ca="1" si="9"/>
        <v>0</v>
      </c>
      <c r="DU14" s="32">
        <f t="shared" ca="1" si="9"/>
        <v>0</v>
      </c>
      <c r="DV14" s="32">
        <f t="shared" ca="1" si="9"/>
        <v>0</v>
      </c>
      <c r="DW14" s="32">
        <f t="shared" ca="1" si="9"/>
        <v>0</v>
      </c>
    </row>
    <row r="15" spans="1:128" hidden="1" outlineLevel="2">
      <c r="B15" s="32">
        <f>試験進捗集計!B15</f>
        <v>1</v>
      </c>
      <c r="C15" s="95" t="str">
        <f>IF(試験進捗集計!C15="","",試験進捗集計!C15)</f>
        <v>立ち上げ</v>
      </c>
      <c r="D15" s="32">
        <f>試験進捗集計!D15</f>
        <v>6</v>
      </c>
      <c r="E15" s="32" t="str">
        <f>IF(試験進捗集計!E15="","",試験進捗集計!E15)</f>
        <v>アーカイブユニットの登録</v>
      </c>
      <c r="F15" s="32">
        <f t="shared" ca="1" si="2"/>
        <v>0</v>
      </c>
      <c r="G15" s="32">
        <f t="shared" ca="1" si="2"/>
        <v>0</v>
      </c>
      <c r="H15" s="32">
        <f t="shared" ca="1" si="2"/>
        <v>0</v>
      </c>
      <c r="I15" s="32">
        <f t="shared" ca="1" si="2"/>
        <v>0</v>
      </c>
      <c r="J15" s="32">
        <f t="shared" ca="1" si="2"/>
        <v>0</v>
      </c>
      <c r="K15" s="32">
        <f t="shared" ca="1" si="2"/>
        <v>0</v>
      </c>
      <c r="L15" s="32">
        <f t="shared" ca="1" si="2"/>
        <v>0</v>
      </c>
      <c r="M15" s="32">
        <f t="shared" ca="1" si="2"/>
        <v>0</v>
      </c>
      <c r="N15" s="32">
        <f t="shared" ca="1" si="2"/>
        <v>0</v>
      </c>
      <c r="O15" s="32">
        <f t="shared" ca="1" si="2"/>
        <v>0</v>
      </c>
      <c r="P15" s="32">
        <f t="shared" ca="1" si="2"/>
        <v>0</v>
      </c>
      <c r="Q15" s="32">
        <f t="shared" ca="1" si="2"/>
        <v>0</v>
      </c>
      <c r="R15" s="32">
        <f t="shared" ca="1" si="2"/>
        <v>0</v>
      </c>
      <c r="S15" s="32">
        <f t="shared" ca="1" si="2"/>
        <v>0</v>
      </c>
      <c r="T15" s="32">
        <f t="shared" ca="1" si="2"/>
        <v>0</v>
      </c>
      <c r="U15" s="32">
        <f t="shared" ca="1" si="2"/>
        <v>0</v>
      </c>
      <c r="V15" s="32">
        <f t="shared" ca="1" si="3"/>
        <v>0</v>
      </c>
      <c r="W15" s="32">
        <f t="shared" ca="1" si="3"/>
        <v>0</v>
      </c>
      <c r="X15" s="32">
        <f t="shared" ca="1" si="3"/>
        <v>0</v>
      </c>
      <c r="Y15" s="32">
        <f t="shared" ca="1" si="3"/>
        <v>0</v>
      </c>
      <c r="Z15" s="32">
        <f t="shared" ca="1" si="3"/>
        <v>0</v>
      </c>
      <c r="AA15" s="32">
        <f t="shared" ca="1" si="3"/>
        <v>0</v>
      </c>
      <c r="AB15" s="32">
        <f t="shared" ca="1" si="3"/>
        <v>0</v>
      </c>
      <c r="AC15" s="32">
        <f t="shared" ca="1" si="3"/>
        <v>0</v>
      </c>
      <c r="AD15" s="32">
        <f t="shared" ca="1" si="3"/>
        <v>0</v>
      </c>
      <c r="AE15" s="32">
        <f t="shared" ca="1" si="3"/>
        <v>0</v>
      </c>
      <c r="AF15" s="32">
        <f t="shared" ca="1" si="3"/>
        <v>0</v>
      </c>
      <c r="AG15" s="32">
        <f t="shared" ca="1" si="3"/>
        <v>0</v>
      </c>
      <c r="AH15" s="32">
        <f t="shared" ca="1" si="3"/>
        <v>0</v>
      </c>
      <c r="AI15" s="32">
        <f t="shared" ca="1" si="3"/>
        <v>0</v>
      </c>
      <c r="AJ15" s="32">
        <f t="shared" ca="1" si="3"/>
        <v>0</v>
      </c>
      <c r="AK15" s="32">
        <f t="shared" ca="1" si="3"/>
        <v>0</v>
      </c>
      <c r="AL15" s="32">
        <f t="shared" ca="1" si="4"/>
        <v>0</v>
      </c>
      <c r="AM15" s="32">
        <f t="shared" ca="1" si="4"/>
        <v>0</v>
      </c>
      <c r="AN15" s="32">
        <f t="shared" ca="1" si="4"/>
        <v>0</v>
      </c>
      <c r="AO15" s="32">
        <f t="shared" ca="1" si="4"/>
        <v>0</v>
      </c>
      <c r="AP15" s="32">
        <f t="shared" ca="1" si="4"/>
        <v>0</v>
      </c>
      <c r="AQ15" s="32">
        <f t="shared" ca="1" si="4"/>
        <v>0</v>
      </c>
      <c r="AR15" s="32">
        <f t="shared" ca="1" si="4"/>
        <v>0</v>
      </c>
      <c r="AS15" s="32">
        <f t="shared" ca="1" si="4"/>
        <v>0</v>
      </c>
      <c r="AT15" s="32">
        <f t="shared" ca="1" si="4"/>
        <v>0</v>
      </c>
      <c r="AU15" s="32">
        <f t="shared" ca="1" si="4"/>
        <v>0</v>
      </c>
      <c r="AV15" s="32">
        <f t="shared" ca="1" si="4"/>
        <v>0</v>
      </c>
      <c r="AW15" s="32">
        <f t="shared" ca="1" si="4"/>
        <v>0</v>
      </c>
      <c r="AX15" s="32">
        <f t="shared" ca="1" si="4"/>
        <v>0</v>
      </c>
      <c r="AY15" s="32">
        <f t="shared" ca="1" si="4"/>
        <v>0</v>
      </c>
      <c r="AZ15" s="32">
        <f t="shared" ca="1" si="4"/>
        <v>0</v>
      </c>
      <c r="BA15" s="32">
        <f t="shared" ca="1" si="4"/>
        <v>0</v>
      </c>
      <c r="BB15" s="32">
        <f t="shared" ca="1" si="5"/>
        <v>0</v>
      </c>
      <c r="BC15" s="32">
        <f t="shared" ca="1" si="5"/>
        <v>0</v>
      </c>
      <c r="BD15" s="32">
        <f t="shared" ca="1" si="5"/>
        <v>0</v>
      </c>
      <c r="BE15" s="32">
        <f t="shared" ca="1" si="5"/>
        <v>0</v>
      </c>
      <c r="BF15" s="32">
        <f t="shared" ca="1" si="5"/>
        <v>0</v>
      </c>
      <c r="BG15" s="32">
        <f t="shared" ca="1" si="5"/>
        <v>0</v>
      </c>
      <c r="BH15" s="32">
        <f t="shared" ca="1" si="5"/>
        <v>0</v>
      </c>
      <c r="BI15" s="32">
        <f t="shared" ca="1" si="5"/>
        <v>0</v>
      </c>
      <c r="BJ15" s="32">
        <f t="shared" ca="1" si="5"/>
        <v>0</v>
      </c>
      <c r="BK15" s="32">
        <f t="shared" ca="1" si="5"/>
        <v>0</v>
      </c>
      <c r="BL15" s="32">
        <f t="shared" ca="1" si="5"/>
        <v>0</v>
      </c>
      <c r="BM15" s="32">
        <f t="shared" ca="1" si="5"/>
        <v>0</v>
      </c>
      <c r="BN15" s="32">
        <f t="shared" ca="1" si="5"/>
        <v>0</v>
      </c>
      <c r="BO15" s="32">
        <f t="shared" ca="1" si="5"/>
        <v>0</v>
      </c>
      <c r="BP15" s="32">
        <f t="shared" ca="1" si="5"/>
        <v>0</v>
      </c>
      <c r="BQ15" s="32">
        <f t="shared" ca="1" si="5"/>
        <v>0</v>
      </c>
      <c r="BR15" s="32">
        <f t="shared" ca="1" si="6"/>
        <v>0</v>
      </c>
      <c r="BS15" s="32">
        <f t="shared" ca="1" si="6"/>
        <v>0</v>
      </c>
      <c r="BT15" s="32">
        <f t="shared" ca="1" si="6"/>
        <v>0</v>
      </c>
      <c r="BU15" s="32">
        <f t="shared" ca="1" si="6"/>
        <v>0</v>
      </c>
      <c r="BV15" s="32">
        <f t="shared" ca="1" si="6"/>
        <v>0</v>
      </c>
      <c r="BW15" s="32">
        <f t="shared" ca="1" si="6"/>
        <v>0</v>
      </c>
      <c r="BX15" s="32">
        <f t="shared" ca="1" si="6"/>
        <v>0</v>
      </c>
      <c r="BY15" s="32">
        <f t="shared" ca="1" si="6"/>
        <v>0</v>
      </c>
      <c r="BZ15" s="32">
        <f t="shared" ca="1" si="6"/>
        <v>0</v>
      </c>
      <c r="CA15" s="32">
        <f t="shared" ca="1" si="6"/>
        <v>0</v>
      </c>
      <c r="CB15" s="32">
        <f t="shared" ca="1" si="6"/>
        <v>0</v>
      </c>
      <c r="CC15" s="32">
        <f t="shared" ca="1" si="6"/>
        <v>0</v>
      </c>
      <c r="CD15" s="32">
        <f t="shared" ca="1" si="6"/>
        <v>0</v>
      </c>
      <c r="CE15" s="32">
        <f t="shared" ca="1" si="6"/>
        <v>0</v>
      </c>
      <c r="CF15" s="32">
        <f t="shared" ca="1" si="6"/>
        <v>0</v>
      </c>
      <c r="CG15" s="32">
        <f t="shared" ca="1" si="6"/>
        <v>0</v>
      </c>
      <c r="CH15" s="32">
        <f t="shared" ca="1" si="7"/>
        <v>0</v>
      </c>
      <c r="CI15" s="32">
        <f t="shared" ca="1" si="7"/>
        <v>0</v>
      </c>
      <c r="CJ15" s="32">
        <f t="shared" ca="1" si="7"/>
        <v>0</v>
      </c>
      <c r="CK15" s="32">
        <f t="shared" ca="1" si="7"/>
        <v>0</v>
      </c>
      <c r="CL15" s="32">
        <f t="shared" ca="1" si="7"/>
        <v>0</v>
      </c>
      <c r="CM15" s="32">
        <f t="shared" ca="1" si="7"/>
        <v>0</v>
      </c>
      <c r="CN15" s="32">
        <f t="shared" ca="1" si="7"/>
        <v>0</v>
      </c>
      <c r="CO15" s="32">
        <f t="shared" ca="1" si="7"/>
        <v>0</v>
      </c>
      <c r="CP15" s="32">
        <f t="shared" ca="1" si="7"/>
        <v>0</v>
      </c>
      <c r="CQ15" s="32">
        <f t="shared" ca="1" si="7"/>
        <v>0</v>
      </c>
      <c r="CR15" s="32">
        <f t="shared" ca="1" si="7"/>
        <v>0</v>
      </c>
      <c r="CS15" s="32">
        <f t="shared" ca="1" si="7"/>
        <v>0</v>
      </c>
      <c r="CT15" s="32">
        <f t="shared" ca="1" si="7"/>
        <v>0</v>
      </c>
      <c r="CU15" s="32">
        <f t="shared" ca="1" si="7"/>
        <v>0</v>
      </c>
      <c r="CV15" s="32">
        <f t="shared" ca="1" si="7"/>
        <v>0</v>
      </c>
      <c r="CW15" s="32">
        <f t="shared" ca="1" si="7"/>
        <v>0</v>
      </c>
      <c r="CX15" s="32">
        <f t="shared" ca="1" si="8"/>
        <v>0</v>
      </c>
      <c r="CY15" s="32">
        <f t="shared" ca="1" si="8"/>
        <v>0</v>
      </c>
      <c r="CZ15" s="32">
        <f t="shared" ca="1" si="8"/>
        <v>0</v>
      </c>
      <c r="DA15" s="32">
        <f t="shared" ca="1" si="8"/>
        <v>0</v>
      </c>
      <c r="DB15" s="32">
        <f t="shared" ca="1" si="8"/>
        <v>0</v>
      </c>
      <c r="DC15" s="32">
        <f t="shared" ca="1" si="8"/>
        <v>0</v>
      </c>
      <c r="DD15" s="32">
        <f t="shared" ca="1" si="8"/>
        <v>0</v>
      </c>
      <c r="DE15" s="32">
        <f t="shared" ca="1" si="8"/>
        <v>0</v>
      </c>
      <c r="DF15" s="32">
        <f t="shared" ca="1" si="8"/>
        <v>0</v>
      </c>
      <c r="DG15" s="32">
        <f t="shared" ca="1" si="8"/>
        <v>0</v>
      </c>
      <c r="DH15" s="32">
        <f t="shared" ca="1" si="8"/>
        <v>0</v>
      </c>
      <c r="DI15" s="32">
        <f t="shared" ca="1" si="8"/>
        <v>0</v>
      </c>
      <c r="DJ15" s="32">
        <f t="shared" ca="1" si="8"/>
        <v>0</v>
      </c>
      <c r="DK15" s="32">
        <f t="shared" ca="1" si="8"/>
        <v>0</v>
      </c>
      <c r="DL15" s="32">
        <f t="shared" ca="1" si="9"/>
        <v>0</v>
      </c>
      <c r="DM15" s="32">
        <f t="shared" ca="1" si="9"/>
        <v>0</v>
      </c>
      <c r="DN15" s="32">
        <f t="shared" ca="1" si="9"/>
        <v>0</v>
      </c>
      <c r="DO15" s="32">
        <f t="shared" ca="1" si="9"/>
        <v>0</v>
      </c>
      <c r="DP15" s="32">
        <f t="shared" ca="1" si="9"/>
        <v>0</v>
      </c>
      <c r="DQ15" s="32">
        <f t="shared" ca="1" si="9"/>
        <v>0</v>
      </c>
      <c r="DR15" s="32">
        <f t="shared" ca="1" si="9"/>
        <v>0</v>
      </c>
      <c r="DS15" s="32">
        <f t="shared" ca="1" si="9"/>
        <v>0</v>
      </c>
      <c r="DT15" s="32">
        <f t="shared" ca="1" si="9"/>
        <v>0</v>
      </c>
      <c r="DU15" s="32">
        <f t="shared" ca="1" si="9"/>
        <v>0</v>
      </c>
      <c r="DV15" s="32">
        <f t="shared" ca="1" si="9"/>
        <v>0</v>
      </c>
      <c r="DW15" s="32">
        <f t="shared" ca="1" si="9"/>
        <v>0</v>
      </c>
    </row>
    <row r="16" spans="1:128" hidden="1" outlineLevel="2">
      <c r="B16" s="32">
        <f>試験進捗集計!B16</f>
        <v>1</v>
      </c>
      <c r="C16" s="95" t="str">
        <f>IF(試験進捗集計!C16="","",試験進捗集計!C16)</f>
        <v>立ち上げ</v>
      </c>
      <c r="D16" s="32">
        <f>試験進捗集計!D16</f>
        <v>7</v>
      </c>
      <c r="E16" s="32" t="str">
        <f>IF(試験進捗集計!E16="","",試験進捗集計!E16)</f>
        <v>テストのためのHDSデータ作成</v>
      </c>
      <c r="F16" s="32">
        <f t="shared" ca="1" si="2"/>
        <v>0</v>
      </c>
      <c r="G16" s="32">
        <f t="shared" ca="1" si="2"/>
        <v>0</v>
      </c>
      <c r="H16" s="32">
        <f t="shared" ca="1" si="2"/>
        <v>0</v>
      </c>
      <c r="I16" s="32">
        <f t="shared" ca="1" si="2"/>
        <v>0</v>
      </c>
      <c r="J16" s="32">
        <f t="shared" ca="1" si="2"/>
        <v>0</v>
      </c>
      <c r="K16" s="32">
        <f t="shared" ca="1" si="2"/>
        <v>0</v>
      </c>
      <c r="L16" s="32">
        <f t="shared" ca="1" si="2"/>
        <v>0</v>
      </c>
      <c r="M16" s="32">
        <f t="shared" ca="1" si="2"/>
        <v>0</v>
      </c>
      <c r="N16" s="32">
        <f t="shared" ca="1" si="2"/>
        <v>0</v>
      </c>
      <c r="O16" s="32">
        <f t="shared" ca="1" si="2"/>
        <v>0</v>
      </c>
      <c r="P16" s="32">
        <f t="shared" ca="1" si="2"/>
        <v>0</v>
      </c>
      <c r="Q16" s="32">
        <f t="shared" ca="1" si="2"/>
        <v>0</v>
      </c>
      <c r="R16" s="32">
        <f t="shared" ca="1" si="2"/>
        <v>0</v>
      </c>
      <c r="S16" s="32">
        <f t="shared" ca="1" si="2"/>
        <v>0</v>
      </c>
      <c r="T16" s="32">
        <f t="shared" ca="1" si="2"/>
        <v>0</v>
      </c>
      <c r="U16" s="32">
        <f t="shared" ca="1" si="2"/>
        <v>0</v>
      </c>
      <c r="V16" s="32">
        <f t="shared" ca="1" si="3"/>
        <v>0</v>
      </c>
      <c r="W16" s="32">
        <f t="shared" ca="1" si="3"/>
        <v>0</v>
      </c>
      <c r="X16" s="32">
        <f t="shared" ca="1" si="3"/>
        <v>0</v>
      </c>
      <c r="Y16" s="32">
        <f t="shared" ca="1" si="3"/>
        <v>0</v>
      </c>
      <c r="Z16" s="32">
        <f t="shared" ca="1" si="3"/>
        <v>0</v>
      </c>
      <c r="AA16" s="32">
        <f t="shared" ca="1" si="3"/>
        <v>0</v>
      </c>
      <c r="AB16" s="32">
        <f t="shared" ca="1" si="3"/>
        <v>0</v>
      </c>
      <c r="AC16" s="32">
        <f t="shared" ca="1" si="3"/>
        <v>0</v>
      </c>
      <c r="AD16" s="32">
        <f t="shared" ca="1" si="3"/>
        <v>0</v>
      </c>
      <c r="AE16" s="32">
        <f t="shared" ca="1" si="3"/>
        <v>0</v>
      </c>
      <c r="AF16" s="32">
        <f t="shared" ca="1" si="3"/>
        <v>0</v>
      </c>
      <c r="AG16" s="32">
        <f t="shared" ca="1" si="3"/>
        <v>0</v>
      </c>
      <c r="AH16" s="32">
        <f t="shared" ca="1" si="3"/>
        <v>0</v>
      </c>
      <c r="AI16" s="32">
        <f t="shared" ca="1" si="3"/>
        <v>0</v>
      </c>
      <c r="AJ16" s="32">
        <f t="shared" ca="1" si="3"/>
        <v>0</v>
      </c>
      <c r="AK16" s="32">
        <f t="shared" ca="1" si="3"/>
        <v>0</v>
      </c>
      <c r="AL16" s="32">
        <f t="shared" ca="1" si="4"/>
        <v>0</v>
      </c>
      <c r="AM16" s="32">
        <f t="shared" ca="1" si="4"/>
        <v>0</v>
      </c>
      <c r="AN16" s="32">
        <f t="shared" ca="1" si="4"/>
        <v>0</v>
      </c>
      <c r="AO16" s="32">
        <f t="shared" ca="1" si="4"/>
        <v>0</v>
      </c>
      <c r="AP16" s="32">
        <f t="shared" ca="1" si="4"/>
        <v>0</v>
      </c>
      <c r="AQ16" s="32">
        <f t="shared" ca="1" si="4"/>
        <v>0</v>
      </c>
      <c r="AR16" s="32">
        <f t="shared" ca="1" si="4"/>
        <v>0</v>
      </c>
      <c r="AS16" s="32">
        <f t="shared" ca="1" si="4"/>
        <v>0</v>
      </c>
      <c r="AT16" s="32">
        <f t="shared" ca="1" si="4"/>
        <v>0</v>
      </c>
      <c r="AU16" s="32">
        <f t="shared" ca="1" si="4"/>
        <v>0</v>
      </c>
      <c r="AV16" s="32">
        <f t="shared" ca="1" si="4"/>
        <v>0</v>
      </c>
      <c r="AW16" s="32">
        <f t="shared" ca="1" si="4"/>
        <v>0</v>
      </c>
      <c r="AX16" s="32">
        <f t="shared" ca="1" si="4"/>
        <v>0</v>
      </c>
      <c r="AY16" s="32">
        <f t="shared" ca="1" si="4"/>
        <v>0</v>
      </c>
      <c r="AZ16" s="32">
        <f t="shared" ca="1" si="4"/>
        <v>0</v>
      </c>
      <c r="BA16" s="32">
        <f t="shared" ca="1" si="4"/>
        <v>0</v>
      </c>
      <c r="BB16" s="32">
        <f t="shared" ca="1" si="5"/>
        <v>0</v>
      </c>
      <c r="BC16" s="32">
        <f t="shared" ca="1" si="5"/>
        <v>0</v>
      </c>
      <c r="BD16" s="32">
        <f t="shared" ca="1" si="5"/>
        <v>0</v>
      </c>
      <c r="BE16" s="32">
        <f t="shared" ca="1" si="5"/>
        <v>0</v>
      </c>
      <c r="BF16" s="32">
        <f t="shared" ca="1" si="5"/>
        <v>0</v>
      </c>
      <c r="BG16" s="32">
        <f t="shared" ca="1" si="5"/>
        <v>0</v>
      </c>
      <c r="BH16" s="32">
        <f t="shared" ca="1" si="5"/>
        <v>0</v>
      </c>
      <c r="BI16" s="32">
        <f t="shared" ca="1" si="5"/>
        <v>0</v>
      </c>
      <c r="BJ16" s="32">
        <f t="shared" ca="1" si="5"/>
        <v>0</v>
      </c>
      <c r="BK16" s="32">
        <f t="shared" ca="1" si="5"/>
        <v>0</v>
      </c>
      <c r="BL16" s="32">
        <f t="shared" ca="1" si="5"/>
        <v>0</v>
      </c>
      <c r="BM16" s="32">
        <f t="shared" ca="1" si="5"/>
        <v>0</v>
      </c>
      <c r="BN16" s="32">
        <f t="shared" ca="1" si="5"/>
        <v>0</v>
      </c>
      <c r="BO16" s="32">
        <f t="shared" ca="1" si="5"/>
        <v>0</v>
      </c>
      <c r="BP16" s="32">
        <f t="shared" ca="1" si="5"/>
        <v>0</v>
      </c>
      <c r="BQ16" s="32">
        <f t="shared" ca="1" si="5"/>
        <v>0</v>
      </c>
      <c r="BR16" s="32">
        <f t="shared" ca="1" si="6"/>
        <v>0</v>
      </c>
      <c r="BS16" s="32">
        <f t="shared" ca="1" si="6"/>
        <v>0</v>
      </c>
      <c r="BT16" s="32">
        <f t="shared" ca="1" si="6"/>
        <v>0</v>
      </c>
      <c r="BU16" s="32">
        <f t="shared" ca="1" si="6"/>
        <v>0</v>
      </c>
      <c r="BV16" s="32">
        <f t="shared" ca="1" si="6"/>
        <v>0</v>
      </c>
      <c r="BW16" s="32">
        <f t="shared" ca="1" si="6"/>
        <v>0</v>
      </c>
      <c r="BX16" s="32">
        <f t="shared" ca="1" si="6"/>
        <v>0</v>
      </c>
      <c r="BY16" s="32">
        <f t="shared" ca="1" si="6"/>
        <v>0</v>
      </c>
      <c r="BZ16" s="32">
        <f t="shared" ca="1" si="6"/>
        <v>0</v>
      </c>
      <c r="CA16" s="32">
        <f t="shared" ca="1" si="6"/>
        <v>0</v>
      </c>
      <c r="CB16" s="32">
        <f t="shared" ca="1" si="6"/>
        <v>0</v>
      </c>
      <c r="CC16" s="32">
        <f t="shared" ca="1" si="6"/>
        <v>0</v>
      </c>
      <c r="CD16" s="32">
        <f t="shared" ca="1" si="6"/>
        <v>0</v>
      </c>
      <c r="CE16" s="32">
        <f t="shared" ca="1" si="6"/>
        <v>0</v>
      </c>
      <c r="CF16" s="32">
        <f t="shared" ca="1" si="6"/>
        <v>0</v>
      </c>
      <c r="CG16" s="32">
        <f t="shared" ca="1" si="6"/>
        <v>0</v>
      </c>
      <c r="CH16" s="32">
        <f t="shared" ca="1" si="7"/>
        <v>0</v>
      </c>
      <c r="CI16" s="32">
        <f t="shared" ca="1" si="7"/>
        <v>0</v>
      </c>
      <c r="CJ16" s="32">
        <f t="shared" ca="1" si="7"/>
        <v>0</v>
      </c>
      <c r="CK16" s="32">
        <f t="shared" ca="1" si="7"/>
        <v>0</v>
      </c>
      <c r="CL16" s="32">
        <f t="shared" ca="1" si="7"/>
        <v>0</v>
      </c>
      <c r="CM16" s="32">
        <f t="shared" ca="1" si="7"/>
        <v>0</v>
      </c>
      <c r="CN16" s="32">
        <f t="shared" ca="1" si="7"/>
        <v>0</v>
      </c>
      <c r="CO16" s="32">
        <f t="shared" ca="1" si="7"/>
        <v>0</v>
      </c>
      <c r="CP16" s="32">
        <f t="shared" ca="1" si="7"/>
        <v>0</v>
      </c>
      <c r="CQ16" s="32">
        <f t="shared" ca="1" si="7"/>
        <v>0</v>
      </c>
      <c r="CR16" s="32">
        <f t="shared" ca="1" si="7"/>
        <v>0</v>
      </c>
      <c r="CS16" s="32">
        <f t="shared" ca="1" si="7"/>
        <v>0</v>
      </c>
      <c r="CT16" s="32">
        <f t="shared" ca="1" si="7"/>
        <v>0</v>
      </c>
      <c r="CU16" s="32">
        <f t="shared" ca="1" si="7"/>
        <v>0</v>
      </c>
      <c r="CV16" s="32">
        <f t="shared" ca="1" si="7"/>
        <v>0</v>
      </c>
      <c r="CW16" s="32">
        <f t="shared" ca="1" si="7"/>
        <v>0</v>
      </c>
      <c r="CX16" s="32">
        <f t="shared" ca="1" si="8"/>
        <v>0</v>
      </c>
      <c r="CY16" s="32">
        <f t="shared" ca="1" si="8"/>
        <v>0</v>
      </c>
      <c r="CZ16" s="32">
        <f t="shared" ca="1" si="8"/>
        <v>0</v>
      </c>
      <c r="DA16" s="32">
        <f t="shared" ca="1" si="8"/>
        <v>0</v>
      </c>
      <c r="DB16" s="32">
        <f t="shared" ca="1" si="8"/>
        <v>0</v>
      </c>
      <c r="DC16" s="32">
        <f t="shared" ca="1" si="8"/>
        <v>0</v>
      </c>
      <c r="DD16" s="32">
        <f t="shared" ca="1" si="8"/>
        <v>0</v>
      </c>
      <c r="DE16" s="32">
        <f t="shared" ca="1" si="8"/>
        <v>0</v>
      </c>
      <c r="DF16" s="32">
        <f t="shared" ca="1" si="8"/>
        <v>0</v>
      </c>
      <c r="DG16" s="32">
        <f t="shared" ca="1" si="8"/>
        <v>0</v>
      </c>
      <c r="DH16" s="32">
        <f t="shared" ca="1" si="8"/>
        <v>0</v>
      </c>
      <c r="DI16" s="32">
        <f t="shared" ca="1" si="8"/>
        <v>0</v>
      </c>
      <c r="DJ16" s="32">
        <f t="shared" ca="1" si="8"/>
        <v>0</v>
      </c>
      <c r="DK16" s="32">
        <f t="shared" ca="1" si="8"/>
        <v>0</v>
      </c>
      <c r="DL16" s="32">
        <f t="shared" ca="1" si="9"/>
        <v>0</v>
      </c>
      <c r="DM16" s="32">
        <f t="shared" ca="1" si="9"/>
        <v>0</v>
      </c>
      <c r="DN16" s="32">
        <f t="shared" ca="1" si="9"/>
        <v>0</v>
      </c>
      <c r="DO16" s="32">
        <f t="shared" ca="1" si="9"/>
        <v>0</v>
      </c>
      <c r="DP16" s="32">
        <f t="shared" ca="1" si="9"/>
        <v>0</v>
      </c>
      <c r="DQ16" s="32">
        <f t="shared" ca="1" si="9"/>
        <v>0</v>
      </c>
      <c r="DR16" s="32">
        <f t="shared" ca="1" si="9"/>
        <v>0</v>
      </c>
      <c r="DS16" s="32">
        <f t="shared" ca="1" si="9"/>
        <v>0</v>
      </c>
      <c r="DT16" s="32">
        <f t="shared" ca="1" si="9"/>
        <v>0</v>
      </c>
      <c r="DU16" s="32">
        <f t="shared" ca="1" si="9"/>
        <v>0</v>
      </c>
      <c r="DV16" s="32">
        <f t="shared" ca="1" si="9"/>
        <v>0</v>
      </c>
      <c r="DW16" s="32">
        <f t="shared" ca="1" si="9"/>
        <v>0</v>
      </c>
    </row>
    <row r="17" spans="2:127" hidden="1" outlineLevel="2">
      <c r="B17" s="32">
        <f>試験進捗集計!B17</f>
        <v>2</v>
      </c>
      <c r="C17" s="95" t="str">
        <f>IF(試験進捗集計!C17="","",試験進捗集計!C17)</f>
        <v>定常的な1分周期のデータ収集</v>
      </c>
      <c r="D17" s="32">
        <f>試験進捗集計!D17</f>
        <v>1</v>
      </c>
      <c r="E17" s="32" t="str">
        <f>IF(試験進捗集計!E17="","",試験進捗集計!E17)</f>
        <v>定常状態でのデータ収集</v>
      </c>
      <c r="F17" s="32">
        <f t="shared" ca="1" si="2"/>
        <v>0</v>
      </c>
      <c r="G17" s="32">
        <f t="shared" ca="1" si="2"/>
        <v>0</v>
      </c>
      <c r="H17" s="32">
        <f t="shared" ca="1" si="2"/>
        <v>0</v>
      </c>
      <c r="I17" s="32">
        <f t="shared" ca="1" si="2"/>
        <v>0</v>
      </c>
      <c r="J17" s="32">
        <f t="shared" ca="1" si="2"/>
        <v>0</v>
      </c>
      <c r="K17" s="32">
        <f t="shared" ca="1" si="2"/>
        <v>0</v>
      </c>
      <c r="L17" s="32">
        <f t="shared" ca="1" si="2"/>
        <v>0</v>
      </c>
      <c r="M17" s="32">
        <f t="shared" ca="1" si="2"/>
        <v>0</v>
      </c>
      <c r="N17" s="32">
        <f t="shared" ca="1" si="2"/>
        <v>0</v>
      </c>
      <c r="O17" s="32">
        <f t="shared" ca="1" si="2"/>
        <v>0</v>
      </c>
      <c r="P17" s="32">
        <f t="shared" ca="1" si="2"/>
        <v>0</v>
      </c>
      <c r="Q17" s="32">
        <f t="shared" ca="1" si="2"/>
        <v>0</v>
      </c>
      <c r="R17" s="32">
        <f t="shared" ca="1" si="2"/>
        <v>0</v>
      </c>
      <c r="S17" s="32">
        <f t="shared" ca="1" si="2"/>
        <v>0</v>
      </c>
      <c r="T17" s="32">
        <f t="shared" ca="1" si="2"/>
        <v>0</v>
      </c>
      <c r="U17" s="32">
        <f t="shared" ca="1" si="2"/>
        <v>0</v>
      </c>
      <c r="V17" s="32">
        <f t="shared" ca="1" si="3"/>
        <v>0</v>
      </c>
      <c r="W17" s="32">
        <f t="shared" ca="1" si="3"/>
        <v>0</v>
      </c>
      <c r="X17" s="32">
        <f t="shared" ca="1" si="3"/>
        <v>0</v>
      </c>
      <c r="Y17" s="32">
        <f t="shared" ca="1" si="3"/>
        <v>0</v>
      </c>
      <c r="Z17" s="32">
        <f t="shared" ca="1" si="3"/>
        <v>0</v>
      </c>
      <c r="AA17" s="32">
        <f t="shared" ca="1" si="3"/>
        <v>0</v>
      </c>
      <c r="AB17" s="32">
        <f t="shared" ca="1" si="3"/>
        <v>0</v>
      </c>
      <c r="AC17" s="32">
        <f t="shared" ca="1" si="3"/>
        <v>0</v>
      </c>
      <c r="AD17" s="32">
        <f t="shared" ca="1" si="3"/>
        <v>0</v>
      </c>
      <c r="AE17" s="32">
        <f t="shared" ca="1" si="3"/>
        <v>0</v>
      </c>
      <c r="AF17" s="32">
        <f t="shared" ca="1" si="3"/>
        <v>0</v>
      </c>
      <c r="AG17" s="32">
        <f t="shared" ca="1" si="3"/>
        <v>0</v>
      </c>
      <c r="AH17" s="32">
        <f t="shared" ca="1" si="3"/>
        <v>0</v>
      </c>
      <c r="AI17" s="32">
        <f t="shared" ca="1" si="3"/>
        <v>0</v>
      </c>
      <c r="AJ17" s="32">
        <f t="shared" ca="1" si="3"/>
        <v>0</v>
      </c>
      <c r="AK17" s="32">
        <f t="shared" ca="1" si="3"/>
        <v>0</v>
      </c>
      <c r="AL17" s="32">
        <f t="shared" ca="1" si="4"/>
        <v>0</v>
      </c>
      <c r="AM17" s="32">
        <f t="shared" ca="1" si="4"/>
        <v>0</v>
      </c>
      <c r="AN17" s="32">
        <f t="shared" ca="1" si="4"/>
        <v>0</v>
      </c>
      <c r="AO17" s="32">
        <f t="shared" ca="1" si="4"/>
        <v>0</v>
      </c>
      <c r="AP17" s="32">
        <f t="shared" ca="1" si="4"/>
        <v>0</v>
      </c>
      <c r="AQ17" s="32">
        <f t="shared" ca="1" si="4"/>
        <v>0</v>
      </c>
      <c r="AR17" s="32">
        <f t="shared" ca="1" si="4"/>
        <v>0</v>
      </c>
      <c r="AS17" s="32">
        <f t="shared" ca="1" si="4"/>
        <v>0</v>
      </c>
      <c r="AT17" s="32">
        <f t="shared" ca="1" si="4"/>
        <v>0</v>
      </c>
      <c r="AU17" s="32">
        <f t="shared" ca="1" si="4"/>
        <v>0</v>
      </c>
      <c r="AV17" s="32">
        <f t="shared" ca="1" si="4"/>
        <v>0</v>
      </c>
      <c r="AW17" s="32">
        <f t="shared" ca="1" si="4"/>
        <v>0</v>
      </c>
      <c r="AX17" s="32">
        <f t="shared" ca="1" si="4"/>
        <v>0</v>
      </c>
      <c r="AY17" s="32">
        <f t="shared" ca="1" si="4"/>
        <v>0</v>
      </c>
      <c r="AZ17" s="32">
        <f t="shared" ca="1" si="4"/>
        <v>0</v>
      </c>
      <c r="BA17" s="32">
        <f t="shared" ca="1" si="4"/>
        <v>0</v>
      </c>
      <c r="BB17" s="32">
        <f t="shared" ca="1" si="5"/>
        <v>0</v>
      </c>
      <c r="BC17" s="32">
        <f t="shared" ca="1" si="5"/>
        <v>0</v>
      </c>
      <c r="BD17" s="32">
        <f t="shared" ca="1" si="5"/>
        <v>0</v>
      </c>
      <c r="BE17" s="32">
        <f t="shared" ca="1" si="5"/>
        <v>0</v>
      </c>
      <c r="BF17" s="32">
        <f t="shared" ca="1" si="5"/>
        <v>0</v>
      </c>
      <c r="BG17" s="32">
        <f t="shared" ca="1" si="5"/>
        <v>0</v>
      </c>
      <c r="BH17" s="32">
        <f t="shared" ca="1" si="5"/>
        <v>0</v>
      </c>
      <c r="BI17" s="32">
        <f t="shared" ca="1" si="5"/>
        <v>0</v>
      </c>
      <c r="BJ17" s="32">
        <f t="shared" ca="1" si="5"/>
        <v>0</v>
      </c>
      <c r="BK17" s="32">
        <f t="shared" ca="1" si="5"/>
        <v>0</v>
      </c>
      <c r="BL17" s="32">
        <f t="shared" ca="1" si="5"/>
        <v>0</v>
      </c>
      <c r="BM17" s="32">
        <f t="shared" ca="1" si="5"/>
        <v>0</v>
      </c>
      <c r="BN17" s="32">
        <f t="shared" ca="1" si="5"/>
        <v>0</v>
      </c>
      <c r="BO17" s="32">
        <f t="shared" ca="1" si="5"/>
        <v>0</v>
      </c>
      <c r="BP17" s="32">
        <f t="shared" ca="1" si="5"/>
        <v>0</v>
      </c>
      <c r="BQ17" s="32">
        <f t="shared" ca="1" si="5"/>
        <v>0</v>
      </c>
      <c r="BR17" s="32">
        <f t="shared" ca="1" si="6"/>
        <v>0</v>
      </c>
      <c r="BS17" s="32">
        <f t="shared" ca="1" si="6"/>
        <v>0</v>
      </c>
      <c r="BT17" s="32">
        <f t="shared" ca="1" si="6"/>
        <v>0</v>
      </c>
      <c r="BU17" s="32">
        <f t="shared" ca="1" si="6"/>
        <v>0</v>
      </c>
      <c r="BV17" s="32">
        <f t="shared" ca="1" si="6"/>
        <v>0</v>
      </c>
      <c r="BW17" s="32">
        <f t="shared" ca="1" si="6"/>
        <v>0</v>
      </c>
      <c r="BX17" s="32">
        <f t="shared" ca="1" si="6"/>
        <v>0</v>
      </c>
      <c r="BY17" s="32">
        <f t="shared" ca="1" si="6"/>
        <v>0</v>
      </c>
      <c r="BZ17" s="32">
        <f t="shared" ca="1" si="6"/>
        <v>0</v>
      </c>
      <c r="CA17" s="32">
        <f t="shared" ca="1" si="6"/>
        <v>0</v>
      </c>
      <c r="CB17" s="32">
        <f t="shared" ca="1" si="6"/>
        <v>0</v>
      </c>
      <c r="CC17" s="32">
        <f t="shared" ca="1" si="6"/>
        <v>0</v>
      </c>
      <c r="CD17" s="32">
        <f t="shared" ca="1" si="6"/>
        <v>0</v>
      </c>
      <c r="CE17" s="32">
        <f t="shared" ca="1" si="6"/>
        <v>0</v>
      </c>
      <c r="CF17" s="32">
        <f t="shared" ca="1" si="6"/>
        <v>0</v>
      </c>
      <c r="CG17" s="32">
        <f t="shared" ca="1" si="6"/>
        <v>0</v>
      </c>
      <c r="CH17" s="32">
        <f t="shared" ca="1" si="7"/>
        <v>0</v>
      </c>
      <c r="CI17" s="32">
        <f t="shared" ca="1" si="7"/>
        <v>0</v>
      </c>
      <c r="CJ17" s="32">
        <f t="shared" ca="1" si="7"/>
        <v>0</v>
      </c>
      <c r="CK17" s="32">
        <f t="shared" ca="1" si="7"/>
        <v>0</v>
      </c>
      <c r="CL17" s="32">
        <f t="shared" ca="1" si="7"/>
        <v>0</v>
      </c>
      <c r="CM17" s="32">
        <f t="shared" ca="1" si="7"/>
        <v>0</v>
      </c>
      <c r="CN17" s="32">
        <f t="shared" ca="1" si="7"/>
        <v>0</v>
      </c>
      <c r="CO17" s="32">
        <f t="shared" ca="1" si="7"/>
        <v>0</v>
      </c>
      <c r="CP17" s="32">
        <f t="shared" ca="1" si="7"/>
        <v>0</v>
      </c>
      <c r="CQ17" s="32">
        <f t="shared" ca="1" si="7"/>
        <v>0</v>
      </c>
      <c r="CR17" s="32">
        <f t="shared" ca="1" si="7"/>
        <v>0</v>
      </c>
      <c r="CS17" s="32">
        <f t="shared" ca="1" si="7"/>
        <v>0</v>
      </c>
      <c r="CT17" s="32">
        <f t="shared" ca="1" si="7"/>
        <v>0</v>
      </c>
      <c r="CU17" s="32">
        <f t="shared" ca="1" si="7"/>
        <v>0</v>
      </c>
      <c r="CV17" s="32">
        <f t="shared" ca="1" si="7"/>
        <v>0</v>
      </c>
      <c r="CW17" s="32">
        <f t="shared" ca="1" si="7"/>
        <v>0</v>
      </c>
      <c r="CX17" s="32">
        <f t="shared" ca="1" si="8"/>
        <v>0</v>
      </c>
      <c r="CY17" s="32">
        <f t="shared" ca="1" si="8"/>
        <v>0</v>
      </c>
      <c r="CZ17" s="32">
        <f t="shared" ca="1" si="8"/>
        <v>0</v>
      </c>
      <c r="DA17" s="32">
        <f t="shared" ca="1" si="8"/>
        <v>0</v>
      </c>
      <c r="DB17" s="32">
        <f t="shared" ca="1" si="8"/>
        <v>0</v>
      </c>
      <c r="DC17" s="32">
        <f t="shared" ca="1" si="8"/>
        <v>0</v>
      </c>
      <c r="DD17" s="32">
        <f t="shared" ca="1" si="8"/>
        <v>0</v>
      </c>
      <c r="DE17" s="32">
        <f t="shared" ca="1" si="8"/>
        <v>0</v>
      </c>
      <c r="DF17" s="32">
        <f t="shared" ca="1" si="8"/>
        <v>0</v>
      </c>
      <c r="DG17" s="32">
        <f t="shared" ca="1" si="8"/>
        <v>0</v>
      </c>
      <c r="DH17" s="32">
        <f t="shared" ca="1" si="8"/>
        <v>0</v>
      </c>
      <c r="DI17" s="32">
        <f t="shared" ca="1" si="8"/>
        <v>0</v>
      </c>
      <c r="DJ17" s="32">
        <f t="shared" ca="1" si="8"/>
        <v>0</v>
      </c>
      <c r="DK17" s="32">
        <f t="shared" ca="1" si="8"/>
        <v>0</v>
      </c>
      <c r="DL17" s="32">
        <f t="shared" ca="1" si="9"/>
        <v>0</v>
      </c>
      <c r="DM17" s="32">
        <f t="shared" ca="1" si="9"/>
        <v>0</v>
      </c>
      <c r="DN17" s="32">
        <f t="shared" ca="1" si="9"/>
        <v>0</v>
      </c>
      <c r="DO17" s="32">
        <f t="shared" ca="1" si="9"/>
        <v>0</v>
      </c>
      <c r="DP17" s="32">
        <f t="shared" ca="1" si="9"/>
        <v>0</v>
      </c>
      <c r="DQ17" s="32">
        <f t="shared" ca="1" si="9"/>
        <v>0</v>
      </c>
      <c r="DR17" s="32">
        <f t="shared" ca="1" si="9"/>
        <v>0</v>
      </c>
      <c r="DS17" s="32">
        <f t="shared" ca="1" si="9"/>
        <v>0</v>
      </c>
      <c r="DT17" s="32">
        <f t="shared" ca="1" si="9"/>
        <v>0</v>
      </c>
      <c r="DU17" s="32">
        <f t="shared" ca="1" si="9"/>
        <v>0</v>
      </c>
      <c r="DV17" s="32">
        <f t="shared" ca="1" si="9"/>
        <v>0</v>
      </c>
      <c r="DW17" s="32">
        <f t="shared" ca="1" si="9"/>
        <v>0</v>
      </c>
    </row>
    <row r="18" spans="2:127" hidden="1" outlineLevel="2">
      <c r="B18" s="32">
        <f>試験進捗集計!B18</f>
        <v>2</v>
      </c>
      <c r="C18" s="95" t="str">
        <f>IF(試験進捗集計!C18="","",試験進捗集計!C18)</f>
        <v>定常的な1分周期のデータ収集</v>
      </c>
      <c r="D18" s="32">
        <f>試験進捗集計!D18</f>
        <v>2</v>
      </c>
      <c r="E18" s="32" t="str">
        <f>IF(試験進捗集計!E18="","",試験進捗集計!E18)</f>
        <v>HDSへのデータ蓄積と処理時間</v>
      </c>
      <c r="F18" s="32">
        <f t="shared" ca="1" si="2"/>
        <v>0</v>
      </c>
      <c r="G18" s="32">
        <f t="shared" ca="1" si="2"/>
        <v>0</v>
      </c>
      <c r="H18" s="32">
        <f t="shared" ca="1" si="2"/>
        <v>0</v>
      </c>
      <c r="I18" s="32">
        <f t="shared" ca="1" si="2"/>
        <v>0</v>
      </c>
      <c r="J18" s="32">
        <f t="shared" ca="1" si="2"/>
        <v>0</v>
      </c>
      <c r="K18" s="32">
        <f t="shared" ca="1" si="2"/>
        <v>0</v>
      </c>
      <c r="L18" s="32">
        <f t="shared" ca="1" si="2"/>
        <v>0</v>
      </c>
      <c r="M18" s="32">
        <f t="shared" ca="1" si="2"/>
        <v>0</v>
      </c>
      <c r="N18" s="32">
        <f t="shared" ca="1" si="2"/>
        <v>0</v>
      </c>
      <c r="O18" s="32">
        <f t="shared" ca="1" si="2"/>
        <v>0</v>
      </c>
      <c r="P18" s="32">
        <f t="shared" ca="1" si="2"/>
        <v>0</v>
      </c>
      <c r="Q18" s="32">
        <f t="shared" ca="1" si="2"/>
        <v>0</v>
      </c>
      <c r="R18" s="32">
        <f t="shared" ca="1" si="2"/>
        <v>0</v>
      </c>
      <c r="S18" s="32">
        <f t="shared" ca="1" si="2"/>
        <v>0</v>
      </c>
      <c r="T18" s="32">
        <f t="shared" ca="1" si="2"/>
        <v>0</v>
      </c>
      <c r="U18" s="32">
        <f t="shared" ref="F18:U33" ca="1" si="10">IF($B18="","",COUNTIFS(INDIRECT($B18&amp;"."&amp;$C18&amp;"!$H$11:$H$1000"),U$9,INDIRECT($B18&amp;"."&amp;$C18&amp;"!$C$11:$C$1000"),$E18))</f>
        <v>0</v>
      </c>
      <c r="V18" s="32">
        <f t="shared" ca="1" si="3"/>
        <v>0</v>
      </c>
      <c r="W18" s="32">
        <f t="shared" ca="1" si="3"/>
        <v>0</v>
      </c>
      <c r="X18" s="32">
        <f t="shared" ca="1" si="3"/>
        <v>0</v>
      </c>
      <c r="Y18" s="32">
        <f t="shared" ca="1" si="3"/>
        <v>0</v>
      </c>
      <c r="Z18" s="32">
        <f t="shared" ca="1" si="3"/>
        <v>0</v>
      </c>
      <c r="AA18" s="32">
        <f t="shared" ca="1" si="3"/>
        <v>0</v>
      </c>
      <c r="AB18" s="32">
        <f t="shared" ca="1" si="3"/>
        <v>0</v>
      </c>
      <c r="AC18" s="32">
        <f t="shared" ca="1" si="3"/>
        <v>0</v>
      </c>
      <c r="AD18" s="32">
        <f t="shared" ca="1" si="3"/>
        <v>0</v>
      </c>
      <c r="AE18" s="32">
        <f t="shared" ca="1" si="3"/>
        <v>0</v>
      </c>
      <c r="AF18" s="32">
        <f t="shared" ca="1" si="3"/>
        <v>0</v>
      </c>
      <c r="AG18" s="32">
        <f t="shared" ca="1" si="3"/>
        <v>0</v>
      </c>
      <c r="AH18" s="32">
        <f t="shared" ca="1" si="3"/>
        <v>0</v>
      </c>
      <c r="AI18" s="32">
        <f t="shared" ca="1" si="3"/>
        <v>0</v>
      </c>
      <c r="AJ18" s="32">
        <f t="shared" ca="1" si="3"/>
        <v>0</v>
      </c>
      <c r="AK18" s="32">
        <f t="shared" ref="V18:AK33" ca="1" si="11">IF($B18="","",COUNTIFS(INDIRECT($B18&amp;"."&amp;$C18&amp;"!$H$11:$H$1000"),AK$9,INDIRECT($B18&amp;"."&amp;$C18&amp;"!$C$11:$C$1000"),$E18))</f>
        <v>0</v>
      </c>
      <c r="AL18" s="32">
        <f t="shared" ca="1" si="4"/>
        <v>0</v>
      </c>
      <c r="AM18" s="32">
        <f t="shared" ca="1" si="4"/>
        <v>0</v>
      </c>
      <c r="AN18" s="32">
        <f t="shared" ca="1" si="4"/>
        <v>0</v>
      </c>
      <c r="AO18" s="32">
        <f t="shared" ca="1" si="4"/>
        <v>0</v>
      </c>
      <c r="AP18" s="32">
        <f t="shared" ca="1" si="4"/>
        <v>0</v>
      </c>
      <c r="AQ18" s="32">
        <f t="shared" ca="1" si="4"/>
        <v>0</v>
      </c>
      <c r="AR18" s="32">
        <f t="shared" ca="1" si="4"/>
        <v>0</v>
      </c>
      <c r="AS18" s="32">
        <f t="shared" ca="1" si="4"/>
        <v>0</v>
      </c>
      <c r="AT18" s="32">
        <f t="shared" ca="1" si="4"/>
        <v>0</v>
      </c>
      <c r="AU18" s="32">
        <f t="shared" ca="1" si="4"/>
        <v>0</v>
      </c>
      <c r="AV18" s="32">
        <f t="shared" ca="1" si="4"/>
        <v>0</v>
      </c>
      <c r="AW18" s="32">
        <f t="shared" ca="1" si="4"/>
        <v>0</v>
      </c>
      <c r="AX18" s="32">
        <f t="shared" ca="1" si="4"/>
        <v>0</v>
      </c>
      <c r="AY18" s="32">
        <f t="shared" ca="1" si="4"/>
        <v>0</v>
      </c>
      <c r="AZ18" s="32">
        <f t="shared" ca="1" si="4"/>
        <v>0</v>
      </c>
      <c r="BA18" s="32">
        <f t="shared" ref="AL18:BA33" ca="1" si="12">IF($B18="","",COUNTIFS(INDIRECT($B18&amp;"."&amp;$C18&amp;"!$H$11:$H$1000"),BA$9,INDIRECT($B18&amp;"."&amp;$C18&amp;"!$C$11:$C$1000"),$E18))</f>
        <v>0</v>
      </c>
      <c r="BB18" s="32">
        <f t="shared" ca="1" si="5"/>
        <v>0</v>
      </c>
      <c r="BC18" s="32">
        <f t="shared" ca="1" si="5"/>
        <v>0</v>
      </c>
      <c r="BD18" s="32">
        <f t="shared" ca="1" si="5"/>
        <v>0</v>
      </c>
      <c r="BE18" s="32">
        <f t="shared" ca="1" si="5"/>
        <v>0</v>
      </c>
      <c r="BF18" s="32">
        <f t="shared" ca="1" si="5"/>
        <v>0</v>
      </c>
      <c r="BG18" s="32">
        <f t="shared" ca="1" si="5"/>
        <v>0</v>
      </c>
      <c r="BH18" s="32">
        <f t="shared" ca="1" si="5"/>
        <v>0</v>
      </c>
      <c r="BI18" s="32">
        <f t="shared" ca="1" si="5"/>
        <v>0</v>
      </c>
      <c r="BJ18" s="32">
        <f t="shared" ca="1" si="5"/>
        <v>0</v>
      </c>
      <c r="BK18" s="32">
        <f t="shared" ca="1" si="5"/>
        <v>0</v>
      </c>
      <c r="BL18" s="32">
        <f t="shared" ca="1" si="5"/>
        <v>0</v>
      </c>
      <c r="BM18" s="32">
        <f t="shared" ca="1" si="5"/>
        <v>0</v>
      </c>
      <c r="BN18" s="32">
        <f t="shared" ca="1" si="5"/>
        <v>0</v>
      </c>
      <c r="BO18" s="32">
        <f t="shared" ca="1" si="5"/>
        <v>0</v>
      </c>
      <c r="BP18" s="32">
        <f t="shared" ca="1" si="5"/>
        <v>0</v>
      </c>
      <c r="BQ18" s="32">
        <f t="shared" ref="BB18:BQ33" ca="1" si="13">IF($B18="","",COUNTIFS(INDIRECT($B18&amp;"."&amp;$C18&amp;"!$H$11:$H$1000"),BQ$9,INDIRECT($B18&amp;"."&amp;$C18&amp;"!$C$11:$C$1000"),$E18))</f>
        <v>0</v>
      </c>
      <c r="BR18" s="32">
        <f t="shared" ca="1" si="6"/>
        <v>0</v>
      </c>
      <c r="BS18" s="32">
        <f t="shared" ca="1" si="6"/>
        <v>0</v>
      </c>
      <c r="BT18" s="32">
        <f t="shared" ca="1" si="6"/>
        <v>0</v>
      </c>
      <c r="BU18" s="32">
        <f t="shared" ca="1" si="6"/>
        <v>0</v>
      </c>
      <c r="BV18" s="32">
        <f t="shared" ca="1" si="6"/>
        <v>0</v>
      </c>
      <c r="BW18" s="32">
        <f t="shared" ca="1" si="6"/>
        <v>0</v>
      </c>
      <c r="BX18" s="32">
        <f t="shared" ca="1" si="6"/>
        <v>0</v>
      </c>
      <c r="BY18" s="32">
        <f t="shared" ca="1" si="6"/>
        <v>0</v>
      </c>
      <c r="BZ18" s="32">
        <f t="shared" ca="1" si="6"/>
        <v>0</v>
      </c>
      <c r="CA18" s="32">
        <f t="shared" ca="1" si="6"/>
        <v>0</v>
      </c>
      <c r="CB18" s="32">
        <f t="shared" ca="1" si="6"/>
        <v>0</v>
      </c>
      <c r="CC18" s="32">
        <f t="shared" ca="1" si="6"/>
        <v>0</v>
      </c>
      <c r="CD18" s="32">
        <f t="shared" ca="1" si="6"/>
        <v>0</v>
      </c>
      <c r="CE18" s="32">
        <f t="shared" ca="1" si="6"/>
        <v>0</v>
      </c>
      <c r="CF18" s="32">
        <f t="shared" ca="1" si="6"/>
        <v>0</v>
      </c>
      <c r="CG18" s="32">
        <f t="shared" ref="BR18:CG33" ca="1" si="14">IF($B18="","",COUNTIFS(INDIRECT($B18&amp;"."&amp;$C18&amp;"!$H$11:$H$1000"),CG$9,INDIRECT($B18&amp;"."&amp;$C18&amp;"!$C$11:$C$1000"),$E18))</f>
        <v>0</v>
      </c>
      <c r="CH18" s="32">
        <f t="shared" ca="1" si="7"/>
        <v>0</v>
      </c>
      <c r="CI18" s="32">
        <f t="shared" ca="1" si="7"/>
        <v>0</v>
      </c>
      <c r="CJ18" s="32">
        <f t="shared" ca="1" si="7"/>
        <v>0</v>
      </c>
      <c r="CK18" s="32">
        <f t="shared" ca="1" si="7"/>
        <v>0</v>
      </c>
      <c r="CL18" s="32">
        <f t="shared" ca="1" si="7"/>
        <v>0</v>
      </c>
      <c r="CM18" s="32">
        <f t="shared" ca="1" si="7"/>
        <v>0</v>
      </c>
      <c r="CN18" s="32">
        <f t="shared" ca="1" si="7"/>
        <v>0</v>
      </c>
      <c r="CO18" s="32">
        <f t="shared" ca="1" si="7"/>
        <v>0</v>
      </c>
      <c r="CP18" s="32">
        <f t="shared" ca="1" si="7"/>
        <v>0</v>
      </c>
      <c r="CQ18" s="32">
        <f t="shared" ca="1" si="7"/>
        <v>0</v>
      </c>
      <c r="CR18" s="32">
        <f t="shared" ca="1" si="7"/>
        <v>0</v>
      </c>
      <c r="CS18" s="32">
        <f t="shared" ca="1" si="7"/>
        <v>0</v>
      </c>
      <c r="CT18" s="32">
        <f t="shared" ca="1" si="7"/>
        <v>0</v>
      </c>
      <c r="CU18" s="32">
        <f t="shared" ca="1" si="7"/>
        <v>0</v>
      </c>
      <c r="CV18" s="32">
        <f t="shared" ca="1" si="7"/>
        <v>0</v>
      </c>
      <c r="CW18" s="32">
        <f t="shared" ref="CH18:CW33" ca="1" si="15">IF($B18="","",COUNTIFS(INDIRECT($B18&amp;"."&amp;$C18&amp;"!$H$11:$H$1000"),CW$9,INDIRECT($B18&amp;"."&amp;$C18&amp;"!$C$11:$C$1000"),$E18))</f>
        <v>0</v>
      </c>
      <c r="CX18" s="32">
        <f t="shared" ca="1" si="8"/>
        <v>0</v>
      </c>
      <c r="CY18" s="32">
        <f t="shared" ca="1" si="8"/>
        <v>0</v>
      </c>
      <c r="CZ18" s="32">
        <f t="shared" ca="1" si="8"/>
        <v>0</v>
      </c>
      <c r="DA18" s="32">
        <f t="shared" ca="1" si="8"/>
        <v>0</v>
      </c>
      <c r="DB18" s="32">
        <f t="shared" ca="1" si="8"/>
        <v>0</v>
      </c>
      <c r="DC18" s="32">
        <f t="shared" ca="1" si="8"/>
        <v>0</v>
      </c>
      <c r="DD18" s="32">
        <f t="shared" ca="1" si="8"/>
        <v>0</v>
      </c>
      <c r="DE18" s="32">
        <f t="shared" ca="1" si="8"/>
        <v>0</v>
      </c>
      <c r="DF18" s="32">
        <f t="shared" ca="1" si="8"/>
        <v>0</v>
      </c>
      <c r="DG18" s="32">
        <f t="shared" ca="1" si="8"/>
        <v>0</v>
      </c>
      <c r="DH18" s="32">
        <f t="shared" ca="1" si="8"/>
        <v>0</v>
      </c>
      <c r="DI18" s="32">
        <f t="shared" ca="1" si="8"/>
        <v>0</v>
      </c>
      <c r="DJ18" s="32">
        <f t="shared" ca="1" si="8"/>
        <v>0</v>
      </c>
      <c r="DK18" s="32">
        <f t="shared" ca="1" si="8"/>
        <v>0</v>
      </c>
      <c r="DL18" s="32">
        <f t="shared" ca="1" si="9"/>
        <v>0</v>
      </c>
      <c r="DM18" s="32">
        <f t="shared" ca="1" si="9"/>
        <v>0</v>
      </c>
      <c r="DN18" s="32">
        <f t="shared" ca="1" si="9"/>
        <v>0</v>
      </c>
      <c r="DO18" s="32">
        <f t="shared" ca="1" si="9"/>
        <v>0</v>
      </c>
      <c r="DP18" s="32">
        <f t="shared" ca="1" si="9"/>
        <v>0</v>
      </c>
      <c r="DQ18" s="32">
        <f t="shared" ca="1" si="9"/>
        <v>0</v>
      </c>
      <c r="DR18" s="32">
        <f t="shared" ca="1" si="9"/>
        <v>0</v>
      </c>
      <c r="DS18" s="32">
        <f t="shared" ca="1" si="9"/>
        <v>0</v>
      </c>
      <c r="DT18" s="32">
        <f t="shared" ca="1" si="9"/>
        <v>0</v>
      </c>
      <c r="DU18" s="32">
        <f t="shared" ca="1" si="9"/>
        <v>0</v>
      </c>
      <c r="DV18" s="32">
        <f t="shared" ca="1" si="9"/>
        <v>0</v>
      </c>
      <c r="DW18" s="32">
        <f t="shared" ca="1" si="9"/>
        <v>0</v>
      </c>
    </row>
    <row r="19" spans="2:127" hidden="1" outlineLevel="2">
      <c r="B19" s="32">
        <f>試験進捗集計!B19</f>
        <v>2</v>
      </c>
      <c r="C19" s="95" t="str">
        <f>IF(試験進捗集計!C19="","",試験進捗集計!C19)</f>
        <v>定常的な1分周期のデータ収集</v>
      </c>
      <c r="D19" s="32">
        <f>試験進捗集計!D19</f>
        <v>3</v>
      </c>
      <c r="E19" s="32" t="str">
        <f>IF(試験進捗集計!E19="","",試験進捗集計!E19)</f>
        <v>PcVue, SQL Server, Windowsのログを確認する。</v>
      </c>
      <c r="F19" s="32">
        <f t="shared" ca="1" si="10"/>
        <v>0</v>
      </c>
      <c r="G19" s="32">
        <f t="shared" ca="1" si="10"/>
        <v>0</v>
      </c>
      <c r="H19" s="32">
        <f t="shared" ca="1" si="10"/>
        <v>0</v>
      </c>
      <c r="I19" s="32">
        <f t="shared" ca="1" si="10"/>
        <v>0</v>
      </c>
      <c r="J19" s="32">
        <f t="shared" ca="1" si="10"/>
        <v>0</v>
      </c>
      <c r="K19" s="32">
        <f t="shared" ca="1" si="10"/>
        <v>0</v>
      </c>
      <c r="L19" s="32">
        <f t="shared" ca="1" si="10"/>
        <v>0</v>
      </c>
      <c r="M19" s="32">
        <f t="shared" ca="1" si="10"/>
        <v>0</v>
      </c>
      <c r="N19" s="32">
        <f t="shared" ca="1" si="10"/>
        <v>0</v>
      </c>
      <c r="O19" s="32">
        <f t="shared" ca="1" si="10"/>
        <v>0</v>
      </c>
      <c r="P19" s="32">
        <f t="shared" ca="1" si="10"/>
        <v>0</v>
      </c>
      <c r="Q19" s="32">
        <f t="shared" ca="1" si="10"/>
        <v>0</v>
      </c>
      <c r="R19" s="32">
        <f t="shared" ca="1" si="10"/>
        <v>0</v>
      </c>
      <c r="S19" s="32">
        <f t="shared" ca="1" si="10"/>
        <v>0</v>
      </c>
      <c r="T19" s="32">
        <f t="shared" ca="1" si="10"/>
        <v>0</v>
      </c>
      <c r="U19" s="32">
        <f t="shared" ca="1" si="10"/>
        <v>0</v>
      </c>
      <c r="V19" s="32">
        <f t="shared" ca="1" si="11"/>
        <v>0</v>
      </c>
      <c r="W19" s="32">
        <f t="shared" ca="1" si="11"/>
        <v>0</v>
      </c>
      <c r="X19" s="32">
        <f t="shared" ca="1" si="11"/>
        <v>0</v>
      </c>
      <c r="Y19" s="32">
        <f t="shared" ca="1" si="11"/>
        <v>0</v>
      </c>
      <c r="Z19" s="32">
        <f t="shared" ca="1" si="11"/>
        <v>0</v>
      </c>
      <c r="AA19" s="32">
        <f t="shared" ca="1" si="11"/>
        <v>0</v>
      </c>
      <c r="AB19" s="32">
        <f t="shared" ca="1" si="11"/>
        <v>0</v>
      </c>
      <c r="AC19" s="32">
        <f t="shared" ca="1" si="11"/>
        <v>0</v>
      </c>
      <c r="AD19" s="32">
        <f t="shared" ca="1" si="11"/>
        <v>0</v>
      </c>
      <c r="AE19" s="32">
        <f t="shared" ca="1" si="11"/>
        <v>0</v>
      </c>
      <c r="AF19" s="32">
        <f t="shared" ca="1" si="11"/>
        <v>0</v>
      </c>
      <c r="AG19" s="32">
        <f t="shared" ca="1" si="11"/>
        <v>0</v>
      </c>
      <c r="AH19" s="32">
        <f t="shared" ca="1" si="11"/>
        <v>0</v>
      </c>
      <c r="AI19" s="32">
        <f t="shared" ca="1" si="11"/>
        <v>0</v>
      </c>
      <c r="AJ19" s="32">
        <f t="shared" ca="1" si="11"/>
        <v>0</v>
      </c>
      <c r="AK19" s="32">
        <f t="shared" ca="1" si="11"/>
        <v>0</v>
      </c>
      <c r="AL19" s="32">
        <f t="shared" ca="1" si="12"/>
        <v>0</v>
      </c>
      <c r="AM19" s="32">
        <f t="shared" ca="1" si="12"/>
        <v>0</v>
      </c>
      <c r="AN19" s="32">
        <f t="shared" ca="1" si="12"/>
        <v>0</v>
      </c>
      <c r="AO19" s="32">
        <f t="shared" ca="1" si="12"/>
        <v>0</v>
      </c>
      <c r="AP19" s="32">
        <f t="shared" ca="1" si="12"/>
        <v>0</v>
      </c>
      <c r="AQ19" s="32">
        <f t="shared" ca="1" si="12"/>
        <v>0</v>
      </c>
      <c r="AR19" s="32">
        <f t="shared" ca="1" si="12"/>
        <v>0</v>
      </c>
      <c r="AS19" s="32">
        <f t="shared" ca="1" si="12"/>
        <v>0</v>
      </c>
      <c r="AT19" s="32">
        <f t="shared" ca="1" si="12"/>
        <v>0</v>
      </c>
      <c r="AU19" s="32">
        <f t="shared" ca="1" si="12"/>
        <v>0</v>
      </c>
      <c r="AV19" s="32">
        <f t="shared" ca="1" si="12"/>
        <v>0</v>
      </c>
      <c r="AW19" s="32">
        <f t="shared" ca="1" si="12"/>
        <v>0</v>
      </c>
      <c r="AX19" s="32">
        <f t="shared" ca="1" si="12"/>
        <v>0</v>
      </c>
      <c r="AY19" s="32">
        <f t="shared" ca="1" si="12"/>
        <v>0</v>
      </c>
      <c r="AZ19" s="32">
        <f t="shared" ca="1" si="12"/>
        <v>0</v>
      </c>
      <c r="BA19" s="32">
        <f t="shared" ca="1" si="12"/>
        <v>0</v>
      </c>
      <c r="BB19" s="32">
        <f t="shared" ca="1" si="13"/>
        <v>0</v>
      </c>
      <c r="BC19" s="32">
        <f t="shared" ca="1" si="13"/>
        <v>0</v>
      </c>
      <c r="BD19" s="32">
        <f t="shared" ca="1" si="13"/>
        <v>0</v>
      </c>
      <c r="BE19" s="32">
        <f t="shared" ca="1" si="13"/>
        <v>0</v>
      </c>
      <c r="BF19" s="32">
        <f t="shared" ca="1" si="13"/>
        <v>0</v>
      </c>
      <c r="BG19" s="32">
        <f t="shared" ca="1" si="13"/>
        <v>0</v>
      </c>
      <c r="BH19" s="32">
        <f t="shared" ca="1" si="13"/>
        <v>0</v>
      </c>
      <c r="BI19" s="32">
        <f t="shared" ca="1" si="13"/>
        <v>0</v>
      </c>
      <c r="BJ19" s="32">
        <f t="shared" ca="1" si="13"/>
        <v>0</v>
      </c>
      <c r="BK19" s="32">
        <f t="shared" ca="1" si="13"/>
        <v>0</v>
      </c>
      <c r="BL19" s="32">
        <f t="shared" ca="1" si="13"/>
        <v>0</v>
      </c>
      <c r="BM19" s="32">
        <f t="shared" ca="1" si="13"/>
        <v>0</v>
      </c>
      <c r="BN19" s="32">
        <f t="shared" ca="1" si="13"/>
        <v>0</v>
      </c>
      <c r="BO19" s="32">
        <f t="shared" ca="1" si="13"/>
        <v>0</v>
      </c>
      <c r="BP19" s="32">
        <f t="shared" ca="1" si="13"/>
        <v>0</v>
      </c>
      <c r="BQ19" s="32">
        <f t="shared" ca="1" si="13"/>
        <v>0</v>
      </c>
      <c r="BR19" s="32">
        <f t="shared" ca="1" si="14"/>
        <v>0</v>
      </c>
      <c r="BS19" s="32">
        <f t="shared" ca="1" si="14"/>
        <v>0</v>
      </c>
      <c r="BT19" s="32">
        <f t="shared" ca="1" si="14"/>
        <v>0</v>
      </c>
      <c r="BU19" s="32">
        <f t="shared" ca="1" si="14"/>
        <v>0</v>
      </c>
      <c r="BV19" s="32">
        <f t="shared" ca="1" si="14"/>
        <v>0</v>
      </c>
      <c r="BW19" s="32">
        <f t="shared" ca="1" si="14"/>
        <v>0</v>
      </c>
      <c r="BX19" s="32">
        <f t="shared" ca="1" si="14"/>
        <v>0</v>
      </c>
      <c r="BY19" s="32">
        <f t="shared" ca="1" si="14"/>
        <v>0</v>
      </c>
      <c r="BZ19" s="32">
        <f t="shared" ca="1" si="14"/>
        <v>0</v>
      </c>
      <c r="CA19" s="32">
        <f t="shared" ca="1" si="14"/>
        <v>0</v>
      </c>
      <c r="CB19" s="32">
        <f t="shared" ca="1" si="14"/>
        <v>0</v>
      </c>
      <c r="CC19" s="32">
        <f t="shared" ca="1" si="14"/>
        <v>0</v>
      </c>
      <c r="CD19" s="32">
        <f t="shared" ca="1" si="14"/>
        <v>0</v>
      </c>
      <c r="CE19" s="32">
        <f t="shared" ca="1" si="14"/>
        <v>0</v>
      </c>
      <c r="CF19" s="32">
        <f t="shared" ca="1" si="14"/>
        <v>0</v>
      </c>
      <c r="CG19" s="32">
        <f t="shared" ca="1" si="14"/>
        <v>0</v>
      </c>
      <c r="CH19" s="32">
        <f t="shared" ca="1" si="15"/>
        <v>0</v>
      </c>
      <c r="CI19" s="32">
        <f t="shared" ca="1" si="15"/>
        <v>0</v>
      </c>
      <c r="CJ19" s="32">
        <f t="shared" ca="1" si="15"/>
        <v>0</v>
      </c>
      <c r="CK19" s="32">
        <f t="shared" ca="1" si="15"/>
        <v>0</v>
      </c>
      <c r="CL19" s="32">
        <f t="shared" ca="1" si="15"/>
        <v>0</v>
      </c>
      <c r="CM19" s="32">
        <f t="shared" ca="1" si="15"/>
        <v>0</v>
      </c>
      <c r="CN19" s="32">
        <f t="shared" ca="1" si="15"/>
        <v>0</v>
      </c>
      <c r="CO19" s="32">
        <f t="shared" ca="1" si="15"/>
        <v>0</v>
      </c>
      <c r="CP19" s="32">
        <f t="shared" ca="1" si="15"/>
        <v>0</v>
      </c>
      <c r="CQ19" s="32">
        <f t="shared" ca="1" si="15"/>
        <v>0</v>
      </c>
      <c r="CR19" s="32">
        <f t="shared" ca="1" si="15"/>
        <v>0</v>
      </c>
      <c r="CS19" s="32">
        <f t="shared" ca="1" si="15"/>
        <v>0</v>
      </c>
      <c r="CT19" s="32">
        <f t="shared" ca="1" si="15"/>
        <v>0</v>
      </c>
      <c r="CU19" s="32">
        <f t="shared" ca="1" si="15"/>
        <v>0</v>
      </c>
      <c r="CV19" s="32">
        <f t="shared" ca="1" si="15"/>
        <v>0</v>
      </c>
      <c r="CW19" s="32">
        <f t="shared" ca="1" si="15"/>
        <v>0</v>
      </c>
      <c r="CX19" s="32">
        <f t="shared" ca="1" si="8"/>
        <v>0</v>
      </c>
      <c r="CY19" s="32">
        <f t="shared" ca="1" si="8"/>
        <v>0</v>
      </c>
      <c r="CZ19" s="32">
        <f t="shared" ca="1" si="8"/>
        <v>0</v>
      </c>
      <c r="DA19" s="32">
        <f t="shared" ca="1" si="8"/>
        <v>0</v>
      </c>
      <c r="DB19" s="32">
        <f t="shared" ca="1" si="8"/>
        <v>0</v>
      </c>
      <c r="DC19" s="32">
        <f t="shared" ca="1" si="8"/>
        <v>0</v>
      </c>
      <c r="DD19" s="32">
        <f t="shared" ca="1" si="8"/>
        <v>0</v>
      </c>
      <c r="DE19" s="32">
        <f t="shared" ca="1" si="8"/>
        <v>0</v>
      </c>
      <c r="DF19" s="32">
        <f t="shared" ca="1" si="8"/>
        <v>0</v>
      </c>
      <c r="DG19" s="32">
        <f t="shared" ca="1" si="8"/>
        <v>0</v>
      </c>
      <c r="DH19" s="32">
        <f t="shared" ca="1" si="8"/>
        <v>0</v>
      </c>
      <c r="DI19" s="32">
        <f t="shared" ca="1" si="8"/>
        <v>0</v>
      </c>
      <c r="DJ19" s="32">
        <f t="shared" ca="1" si="8"/>
        <v>0</v>
      </c>
      <c r="DK19" s="32">
        <f t="shared" ca="1" si="8"/>
        <v>0</v>
      </c>
      <c r="DL19" s="32">
        <f t="shared" ca="1" si="9"/>
        <v>0</v>
      </c>
      <c r="DM19" s="32">
        <f t="shared" ca="1" si="9"/>
        <v>0</v>
      </c>
      <c r="DN19" s="32">
        <f t="shared" ca="1" si="9"/>
        <v>0</v>
      </c>
      <c r="DO19" s="32">
        <f t="shared" ca="1" si="9"/>
        <v>0</v>
      </c>
      <c r="DP19" s="32">
        <f t="shared" ca="1" si="9"/>
        <v>0</v>
      </c>
      <c r="DQ19" s="32">
        <f t="shared" ca="1" si="9"/>
        <v>0</v>
      </c>
      <c r="DR19" s="32">
        <f t="shared" ca="1" si="9"/>
        <v>0</v>
      </c>
      <c r="DS19" s="32">
        <f t="shared" ca="1" si="9"/>
        <v>0</v>
      </c>
      <c r="DT19" s="32">
        <f t="shared" ca="1" si="9"/>
        <v>0</v>
      </c>
      <c r="DU19" s="32">
        <f t="shared" ca="1" si="9"/>
        <v>0</v>
      </c>
      <c r="DV19" s="32">
        <f t="shared" ca="1" si="9"/>
        <v>0</v>
      </c>
      <c r="DW19" s="32">
        <f t="shared" ca="1" si="9"/>
        <v>0</v>
      </c>
    </row>
    <row r="20" spans="2:127" hidden="1" outlineLevel="2">
      <c r="B20" s="32">
        <f>試験進捗集計!B20</f>
        <v>2</v>
      </c>
      <c r="C20" s="95" t="str">
        <f>IF(試験進捗集計!C20="","",試験進捗集計!C20)</f>
        <v>定常的な1分周期のデータ収集</v>
      </c>
      <c r="D20" s="32">
        <f>試験進捗集計!D20</f>
        <v>4</v>
      </c>
      <c r="E20" s="32" t="str">
        <f>IF(試験進捗集計!E20="","",試験進捗集計!E20)</f>
        <v>画面更新の定常的な負荷を与える。</v>
      </c>
      <c r="F20" s="32">
        <f t="shared" ca="1" si="10"/>
        <v>0</v>
      </c>
      <c r="G20" s="32">
        <f t="shared" ca="1" si="10"/>
        <v>0</v>
      </c>
      <c r="H20" s="32">
        <f t="shared" ca="1" si="10"/>
        <v>0</v>
      </c>
      <c r="I20" s="32">
        <f t="shared" ca="1" si="10"/>
        <v>0</v>
      </c>
      <c r="J20" s="32">
        <f t="shared" ca="1" si="10"/>
        <v>0</v>
      </c>
      <c r="K20" s="32">
        <f t="shared" ca="1" si="10"/>
        <v>0</v>
      </c>
      <c r="L20" s="32">
        <f t="shared" ca="1" si="10"/>
        <v>0</v>
      </c>
      <c r="M20" s="32">
        <f t="shared" ca="1" si="10"/>
        <v>0</v>
      </c>
      <c r="N20" s="32">
        <f t="shared" ca="1" si="10"/>
        <v>0</v>
      </c>
      <c r="O20" s="32">
        <f t="shared" ca="1" si="10"/>
        <v>0</v>
      </c>
      <c r="P20" s="32">
        <f t="shared" ca="1" si="10"/>
        <v>0</v>
      </c>
      <c r="Q20" s="32">
        <f t="shared" ca="1" si="10"/>
        <v>0</v>
      </c>
      <c r="R20" s="32">
        <f t="shared" ca="1" si="10"/>
        <v>0</v>
      </c>
      <c r="S20" s="32">
        <f t="shared" ca="1" si="10"/>
        <v>0</v>
      </c>
      <c r="T20" s="32">
        <f t="shared" ca="1" si="10"/>
        <v>0</v>
      </c>
      <c r="U20" s="32">
        <f t="shared" ca="1" si="10"/>
        <v>0</v>
      </c>
      <c r="V20" s="32">
        <f t="shared" ca="1" si="11"/>
        <v>0</v>
      </c>
      <c r="W20" s="32">
        <f t="shared" ca="1" si="11"/>
        <v>0</v>
      </c>
      <c r="X20" s="32">
        <f t="shared" ca="1" si="11"/>
        <v>0</v>
      </c>
      <c r="Y20" s="32">
        <f t="shared" ca="1" si="11"/>
        <v>0</v>
      </c>
      <c r="Z20" s="32">
        <f t="shared" ca="1" si="11"/>
        <v>0</v>
      </c>
      <c r="AA20" s="32">
        <f t="shared" ca="1" si="11"/>
        <v>0</v>
      </c>
      <c r="AB20" s="32">
        <f t="shared" ca="1" si="11"/>
        <v>0</v>
      </c>
      <c r="AC20" s="32">
        <f t="shared" ca="1" si="11"/>
        <v>0</v>
      </c>
      <c r="AD20" s="32">
        <f t="shared" ca="1" si="11"/>
        <v>0</v>
      </c>
      <c r="AE20" s="32">
        <f t="shared" ca="1" si="11"/>
        <v>0</v>
      </c>
      <c r="AF20" s="32">
        <f t="shared" ca="1" si="11"/>
        <v>0</v>
      </c>
      <c r="AG20" s="32">
        <f t="shared" ca="1" si="11"/>
        <v>0</v>
      </c>
      <c r="AH20" s="32">
        <f t="shared" ca="1" si="11"/>
        <v>0</v>
      </c>
      <c r="AI20" s="32">
        <f t="shared" ca="1" si="11"/>
        <v>0</v>
      </c>
      <c r="AJ20" s="32">
        <f t="shared" ca="1" si="11"/>
        <v>0</v>
      </c>
      <c r="AK20" s="32">
        <f t="shared" ca="1" si="11"/>
        <v>0</v>
      </c>
      <c r="AL20" s="32">
        <f t="shared" ca="1" si="12"/>
        <v>0</v>
      </c>
      <c r="AM20" s="32">
        <f t="shared" ca="1" si="12"/>
        <v>0</v>
      </c>
      <c r="AN20" s="32">
        <f t="shared" ca="1" si="12"/>
        <v>0</v>
      </c>
      <c r="AO20" s="32">
        <f t="shared" ca="1" si="12"/>
        <v>0</v>
      </c>
      <c r="AP20" s="32">
        <f t="shared" ca="1" si="12"/>
        <v>0</v>
      </c>
      <c r="AQ20" s="32">
        <f t="shared" ca="1" si="12"/>
        <v>0</v>
      </c>
      <c r="AR20" s="32">
        <f t="shared" ca="1" si="12"/>
        <v>0</v>
      </c>
      <c r="AS20" s="32">
        <f t="shared" ca="1" si="12"/>
        <v>0</v>
      </c>
      <c r="AT20" s="32">
        <f t="shared" ca="1" si="12"/>
        <v>0</v>
      </c>
      <c r="AU20" s="32">
        <f t="shared" ca="1" si="12"/>
        <v>0</v>
      </c>
      <c r="AV20" s="32">
        <f t="shared" ca="1" si="12"/>
        <v>0</v>
      </c>
      <c r="AW20" s="32">
        <f t="shared" ca="1" si="12"/>
        <v>0</v>
      </c>
      <c r="AX20" s="32">
        <f t="shared" ca="1" si="12"/>
        <v>0</v>
      </c>
      <c r="AY20" s="32">
        <f t="shared" ca="1" si="12"/>
        <v>0</v>
      </c>
      <c r="AZ20" s="32">
        <f t="shared" ca="1" si="12"/>
        <v>0</v>
      </c>
      <c r="BA20" s="32">
        <f t="shared" ca="1" si="12"/>
        <v>0</v>
      </c>
      <c r="BB20" s="32">
        <f t="shared" ca="1" si="13"/>
        <v>0</v>
      </c>
      <c r="BC20" s="32">
        <f t="shared" ca="1" si="13"/>
        <v>0</v>
      </c>
      <c r="BD20" s="32">
        <f t="shared" ca="1" si="13"/>
        <v>0</v>
      </c>
      <c r="BE20" s="32">
        <f t="shared" ca="1" si="13"/>
        <v>0</v>
      </c>
      <c r="BF20" s="32">
        <f t="shared" ca="1" si="13"/>
        <v>0</v>
      </c>
      <c r="BG20" s="32">
        <f t="shared" ca="1" si="13"/>
        <v>0</v>
      </c>
      <c r="BH20" s="32">
        <f t="shared" ca="1" si="13"/>
        <v>0</v>
      </c>
      <c r="BI20" s="32">
        <f t="shared" ca="1" si="13"/>
        <v>0</v>
      </c>
      <c r="BJ20" s="32">
        <f t="shared" ca="1" si="13"/>
        <v>0</v>
      </c>
      <c r="BK20" s="32">
        <f t="shared" ca="1" si="13"/>
        <v>0</v>
      </c>
      <c r="BL20" s="32">
        <f t="shared" ca="1" si="13"/>
        <v>0</v>
      </c>
      <c r="BM20" s="32">
        <f t="shared" ca="1" si="13"/>
        <v>0</v>
      </c>
      <c r="BN20" s="32">
        <f t="shared" ca="1" si="13"/>
        <v>0</v>
      </c>
      <c r="BO20" s="32">
        <f t="shared" ca="1" si="13"/>
        <v>0</v>
      </c>
      <c r="BP20" s="32">
        <f t="shared" ca="1" si="13"/>
        <v>0</v>
      </c>
      <c r="BQ20" s="32">
        <f t="shared" ca="1" si="13"/>
        <v>0</v>
      </c>
      <c r="BR20" s="32">
        <f t="shared" ca="1" si="14"/>
        <v>0</v>
      </c>
      <c r="BS20" s="32">
        <f t="shared" ca="1" si="14"/>
        <v>0</v>
      </c>
      <c r="BT20" s="32">
        <f t="shared" ca="1" si="14"/>
        <v>0</v>
      </c>
      <c r="BU20" s="32">
        <f t="shared" ca="1" si="14"/>
        <v>0</v>
      </c>
      <c r="BV20" s="32">
        <f t="shared" ca="1" si="14"/>
        <v>0</v>
      </c>
      <c r="BW20" s="32">
        <f t="shared" ca="1" si="14"/>
        <v>0</v>
      </c>
      <c r="BX20" s="32">
        <f t="shared" ca="1" si="14"/>
        <v>0</v>
      </c>
      <c r="BY20" s="32">
        <f t="shared" ca="1" si="14"/>
        <v>0</v>
      </c>
      <c r="BZ20" s="32">
        <f t="shared" ca="1" si="14"/>
        <v>0</v>
      </c>
      <c r="CA20" s="32">
        <f t="shared" ca="1" si="14"/>
        <v>0</v>
      </c>
      <c r="CB20" s="32">
        <f t="shared" ca="1" si="14"/>
        <v>0</v>
      </c>
      <c r="CC20" s="32">
        <f t="shared" ca="1" si="14"/>
        <v>0</v>
      </c>
      <c r="CD20" s="32">
        <f t="shared" ca="1" si="14"/>
        <v>0</v>
      </c>
      <c r="CE20" s="32">
        <f t="shared" ca="1" si="14"/>
        <v>0</v>
      </c>
      <c r="CF20" s="32">
        <f t="shared" ca="1" si="14"/>
        <v>0</v>
      </c>
      <c r="CG20" s="32">
        <f t="shared" ca="1" si="14"/>
        <v>0</v>
      </c>
      <c r="CH20" s="32">
        <f t="shared" ca="1" si="15"/>
        <v>0</v>
      </c>
      <c r="CI20" s="32">
        <f t="shared" ca="1" si="15"/>
        <v>0</v>
      </c>
      <c r="CJ20" s="32">
        <f t="shared" ca="1" si="15"/>
        <v>0</v>
      </c>
      <c r="CK20" s="32">
        <f t="shared" ca="1" si="15"/>
        <v>0</v>
      </c>
      <c r="CL20" s="32">
        <f t="shared" ca="1" si="15"/>
        <v>0</v>
      </c>
      <c r="CM20" s="32">
        <f t="shared" ca="1" si="15"/>
        <v>0</v>
      </c>
      <c r="CN20" s="32">
        <f t="shared" ca="1" si="15"/>
        <v>0</v>
      </c>
      <c r="CO20" s="32">
        <f t="shared" ca="1" si="15"/>
        <v>0</v>
      </c>
      <c r="CP20" s="32">
        <f t="shared" ca="1" si="15"/>
        <v>0</v>
      </c>
      <c r="CQ20" s="32">
        <f t="shared" ca="1" si="15"/>
        <v>0</v>
      </c>
      <c r="CR20" s="32">
        <f t="shared" ca="1" si="15"/>
        <v>0</v>
      </c>
      <c r="CS20" s="32">
        <f t="shared" ca="1" si="15"/>
        <v>0</v>
      </c>
      <c r="CT20" s="32">
        <f t="shared" ca="1" si="15"/>
        <v>0</v>
      </c>
      <c r="CU20" s="32">
        <f t="shared" ca="1" si="15"/>
        <v>0</v>
      </c>
      <c r="CV20" s="32">
        <f t="shared" ca="1" si="15"/>
        <v>0</v>
      </c>
      <c r="CW20" s="32">
        <f t="shared" ca="1" si="15"/>
        <v>0</v>
      </c>
      <c r="CX20" s="32">
        <f t="shared" ca="1" si="8"/>
        <v>0</v>
      </c>
      <c r="CY20" s="32">
        <f t="shared" ca="1" si="8"/>
        <v>0</v>
      </c>
      <c r="CZ20" s="32">
        <f t="shared" ca="1" si="8"/>
        <v>0</v>
      </c>
      <c r="DA20" s="32">
        <f t="shared" ca="1" si="8"/>
        <v>0</v>
      </c>
      <c r="DB20" s="32">
        <f t="shared" ca="1" si="8"/>
        <v>0</v>
      </c>
      <c r="DC20" s="32">
        <f t="shared" ca="1" si="8"/>
        <v>0</v>
      </c>
      <c r="DD20" s="32">
        <f t="shared" ca="1" si="8"/>
        <v>0</v>
      </c>
      <c r="DE20" s="32">
        <f t="shared" ca="1" si="8"/>
        <v>0</v>
      </c>
      <c r="DF20" s="32">
        <f t="shared" ca="1" si="8"/>
        <v>0</v>
      </c>
      <c r="DG20" s="32">
        <f t="shared" ca="1" si="8"/>
        <v>0</v>
      </c>
      <c r="DH20" s="32">
        <f t="shared" ca="1" si="8"/>
        <v>0</v>
      </c>
      <c r="DI20" s="32">
        <f t="shared" ca="1" si="8"/>
        <v>0</v>
      </c>
      <c r="DJ20" s="32">
        <f t="shared" ca="1" si="8"/>
        <v>0</v>
      </c>
      <c r="DK20" s="32">
        <f t="shared" ca="1" si="8"/>
        <v>0</v>
      </c>
      <c r="DL20" s="32">
        <f t="shared" ca="1" si="9"/>
        <v>0</v>
      </c>
      <c r="DM20" s="32">
        <f t="shared" ca="1" si="9"/>
        <v>0</v>
      </c>
      <c r="DN20" s="32">
        <f t="shared" ca="1" si="9"/>
        <v>0</v>
      </c>
      <c r="DO20" s="32">
        <f t="shared" ca="1" si="9"/>
        <v>0</v>
      </c>
      <c r="DP20" s="32">
        <f t="shared" ca="1" si="9"/>
        <v>0</v>
      </c>
      <c r="DQ20" s="32">
        <f t="shared" ca="1" si="9"/>
        <v>0</v>
      </c>
      <c r="DR20" s="32">
        <f t="shared" ca="1" si="9"/>
        <v>0</v>
      </c>
      <c r="DS20" s="32">
        <f t="shared" ca="1" si="9"/>
        <v>0</v>
      </c>
      <c r="DT20" s="32">
        <f t="shared" ca="1" si="9"/>
        <v>0</v>
      </c>
      <c r="DU20" s="32">
        <f t="shared" ca="1" si="9"/>
        <v>0</v>
      </c>
      <c r="DV20" s="32">
        <f t="shared" ca="1" si="9"/>
        <v>0</v>
      </c>
      <c r="DW20" s="32">
        <f t="shared" ca="1" si="9"/>
        <v>0</v>
      </c>
    </row>
    <row r="21" spans="2:127" hidden="1" outlineLevel="2">
      <c r="B21" s="32">
        <f>試験進捗集計!B21</f>
        <v>2</v>
      </c>
      <c r="C21" s="95" t="str">
        <f>IF(試験進捗集計!C21="","",試験進捗集計!C21)</f>
        <v>定常的な1分周期のデータ収集</v>
      </c>
      <c r="D21" s="32">
        <f>試験進捗集計!D21</f>
        <v>5</v>
      </c>
      <c r="E21" s="32" t="str">
        <f>IF(試験進捗集計!E21="","",試験進捗集計!E21)</f>
        <v>連続運転でCPUの負荷、メモリ使用量を確認する。</v>
      </c>
      <c r="F21" s="32">
        <f t="shared" ca="1" si="10"/>
        <v>0</v>
      </c>
      <c r="G21" s="32">
        <f t="shared" ca="1" si="10"/>
        <v>0</v>
      </c>
      <c r="H21" s="32">
        <f t="shared" ca="1" si="10"/>
        <v>0</v>
      </c>
      <c r="I21" s="32">
        <f t="shared" ca="1" si="10"/>
        <v>0</v>
      </c>
      <c r="J21" s="32">
        <f t="shared" ca="1" si="10"/>
        <v>0</v>
      </c>
      <c r="K21" s="32">
        <f t="shared" ca="1" si="10"/>
        <v>0</v>
      </c>
      <c r="L21" s="32">
        <f t="shared" ca="1" si="10"/>
        <v>0</v>
      </c>
      <c r="M21" s="32">
        <f t="shared" ca="1" si="10"/>
        <v>0</v>
      </c>
      <c r="N21" s="32">
        <f t="shared" ca="1" si="10"/>
        <v>0</v>
      </c>
      <c r="O21" s="32">
        <f t="shared" ca="1" si="10"/>
        <v>0</v>
      </c>
      <c r="P21" s="32">
        <f t="shared" ca="1" si="10"/>
        <v>0</v>
      </c>
      <c r="Q21" s="32">
        <f t="shared" ca="1" si="10"/>
        <v>0</v>
      </c>
      <c r="R21" s="32">
        <f t="shared" ca="1" si="10"/>
        <v>0</v>
      </c>
      <c r="S21" s="32">
        <f t="shared" ca="1" si="10"/>
        <v>0</v>
      </c>
      <c r="T21" s="32">
        <f t="shared" ca="1" si="10"/>
        <v>0</v>
      </c>
      <c r="U21" s="32">
        <f t="shared" ca="1" si="10"/>
        <v>0</v>
      </c>
      <c r="V21" s="32">
        <f t="shared" ca="1" si="11"/>
        <v>0</v>
      </c>
      <c r="W21" s="32">
        <f t="shared" ca="1" si="11"/>
        <v>0</v>
      </c>
      <c r="X21" s="32">
        <f t="shared" ca="1" si="11"/>
        <v>0</v>
      </c>
      <c r="Y21" s="32">
        <f t="shared" ca="1" si="11"/>
        <v>0</v>
      </c>
      <c r="Z21" s="32">
        <f t="shared" ca="1" si="11"/>
        <v>0</v>
      </c>
      <c r="AA21" s="32">
        <f t="shared" ca="1" si="11"/>
        <v>0</v>
      </c>
      <c r="AB21" s="32">
        <f t="shared" ca="1" si="11"/>
        <v>0</v>
      </c>
      <c r="AC21" s="32">
        <f t="shared" ca="1" si="11"/>
        <v>0</v>
      </c>
      <c r="AD21" s="32">
        <f t="shared" ca="1" si="11"/>
        <v>0</v>
      </c>
      <c r="AE21" s="32">
        <f t="shared" ca="1" si="11"/>
        <v>0</v>
      </c>
      <c r="AF21" s="32">
        <f t="shared" ca="1" si="11"/>
        <v>0</v>
      </c>
      <c r="AG21" s="32">
        <f t="shared" ca="1" si="11"/>
        <v>0</v>
      </c>
      <c r="AH21" s="32">
        <f t="shared" ca="1" si="11"/>
        <v>0</v>
      </c>
      <c r="AI21" s="32">
        <f t="shared" ca="1" si="11"/>
        <v>0</v>
      </c>
      <c r="AJ21" s="32">
        <f t="shared" ca="1" si="11"/>
        <v>0</v>
      </c>
      <c r="AK21" s="32">
        <f t="shared" ca="1" si="11"/>
        <v>0</v>
      </c>
      <c r="AL21" s="32">
        <f t="shared" ca="1" si="12"/>
        <v>0</v>
      </c>
      <c r="AM21" s="32">
        <f t="shared" ca="1" si="12"/>
        <v>0</v>
      </c>
      <c r="AN21" s="32">
        <f t="shared" ca="1" si="12"/>
        <v>0</v>
      </c>
      <c r="AO21" s="32">
        <f t="shared" ca="1" si="12"/>
        <v>0</v>
      </c>
      <c r="AP21" s="32">
        <f t="shared" ca="1" si="12"/>
        <v>0</v>
      </c>
      <c r="AQ21" s="32">
        <f t="shared" ca="1" si="12"/>
        <v>0</v>
      </c>
      <c r="AR21" s="32">
        <f t="shared" ca="1" si="12"/>
        <v>0</v>
      </c>
      <c r="AS21" s="32">
        <f t="shared" ca="1" si="12"/>
        <v>0</v>
      </c>
      <c r="AT21" s="32">
        <f t="shared" ca="1" si="12"/>
        <v>0</v>
      </c>
      <c r="AU21" s="32">
        <f t="shared" ca="1" si="12"/>
        <v>0</v>
      </c>
      <c r="AV21" s="32">
        <f t="shared" ca="1" si="12"/>
        <v>0</v>
      </c>
      <c r="AW21" s="32">
        <f t="shared" ca="1" si="12"/>
        <v>0</v>
      </c>
      <c r="AX21" s="32">
        <f t="shared" ca="1" si="12"/>
        <v>0</v>
      </c>
      <c r="AY21" s="32">
        <f t="shared" ca="1" si="12"/>
        <v>0</v>
      </c>
      <c r="AZ21" s="32">
        <f t="shared" ca="1" si="12"/>
        <v>0</v>
      </c>
      <c r="BA21" s="32">
        <f t="shared" ca="1" si="12"/>
        <v>0</v>
      </c>
      <c r="BB21" s="32">
        <f t="shared" ca="1" si="13"/>
        <v>0</v>
      </c>
      <c r="BC21" s="32">
        <f t="shared" ca="1" si="13"/>
        <v>0</v>
      </c>
      <c r="BD21" s="32">
        <f t="shared" ca="1" si="13"/>
        <v>0</v>
      </c>
      <c r="BE21" s="32">
        <f t="shared" ca="1" si="13"/>
        <v>0</v>
      </c>
      <c r="BF21" s="32">
        <f t="shared" ca="1" si="13"/>
        <v>0</v>
      </c>
      <c r="BG21" s="32">
        <f t="shared" ca="1" si="13"/>
        <v>0</v>
      </c>
      <c r="BH21" s="32">
        <f t="shared" ca="1" si="13"/>
        <v>0</v>
      </c>
      <c r="BI21" s="32">
        <f t="shared" ca="1" si="13"/>
        <v>0</v>
      </c>
      <c r="BJ21" s="32">
        <f t="shared" ca="1" si="13"/>
        <v>0</v>
      </c>
      <c r="BK21" s="32">
        <f t="shared" ca="1" si="13"/>
        <v>0</v>
      </c>
      <c r="BL21" s="32">
        <f t="shared" ca="1" si="13"/>
        <v>0</v>
      </c>
      <c r="BM21" s="32">
        <f t="shared" ca="1" si="13"/>
        <v>0</v>
      </c>
      <c r="BN21" s="32">
        <f t="shared" ca="1" si="13"/>
        <v>0</v>
      </c>
      <c r="BO21" s="32">
        <f t="shared" ca="1" si="13"/>
        <v>0</v>
      </c>
      <c r="BP21" s="32">
        <f t="shared" ca="1" si="13"/>
        <v>0</v>
      </c>
      <c r="BQ21" s="32">
        <f t="shared" ca="1" si="13"/>
        <v>0</v>
      </c>
      <c r="BR21" s="32">
        <f t="shared" ca="1" si="14"/>
        <v>0</v>
      </c>
      <c r="BS21" s="32">
        <f t="shared" ca="1" si="14"/>
        <v>0</v>
      </c>
      <c r="BT21" s="32">
        <f t="shared" ca="1" si="14"/>
        <v>0</v>
      </c>
      <c r="BU21" s="32">
        <f t="shared" ca="1" si="14"/>
        <v>0</v>
      </c>
      <c r="BV21" s="32">
        <f t="shared" ca="1" si="14"/>
        <v>0</v>
      </c>
      <c r="BW21" s="32">
        <f t="shared" ca="1" si="14"/>
        <v>0</v>
      </c>
      <c r="BX21" s="32">
        <f t="shared" ca="1" si="14"/>
        <v>0</v>
      </c>
      <c r="BY21" s="32">
        <f t="shared" ca="1" si="14"/>
        <v>0</v>
      </c>
      <c r="BZ21" s="32">
        <f t="shared" ca="1" si="14"/>
        <v>0</v>
      </c>
      <c r="CA21" s="32">
        <f t="shared" ca="1" si="14"/>
        <v>0</v>
      </c>
      <c r="CB21" s="32">
        <f t="shared" ca="1" si="14"/>
        <v>0</v>
      </c>
      <c r="CC21" s="32">
        <f t="shared" ca="1" si="14"/>
        <v>0</v>
      </c>
      <c r="CD21" s="32">
        <f t="shared" ca="1" si="14"/>
        <v>0</v>
      </c>
      <c r="CE21" s="32">
        <f t="shared" ca="1" si="14"/>
        <v>0</v>
      </c>
      <c r="CF21" s="32">
        <f t="shared" ca="1" si="14"/>
        <v>0</v>
      </c>
      <c r="CG21" s="32">
        <f t="shared" ca="1" si="14"/>
        <v>0</v>
      </c>
      <c r="CH21" s="32">
        <f t="shared" ca="1" si="15"/>
        <v>0</v>
      </c>
      <c r="CI21" s="32">
        <f t="shared" ca="1" si="15"/>
        <v>0</v>
      </c>
      <c r="CJ21" s="32">
        <f t="shared" ca="1" si="15"/>
        <v>0</v>
      </c>
      <c r="CK21" s="32">
        <f t="shared" ca="1" si="15"/>
        <v>0</v>
      </c>
      <c r="CL21" s="32">
        <f t="shared" ca="1" si="15"/>
        <v>0</v>
      </c>
      <c r="CM21" s="32">
        <f t="shared" ca="1" si="15"/>
        <v>0</v>
      </c>
      <c r="CN21" s="32">
        <f t="shared" ca="1" si="15"/>
        <v>0</v>
      </c>
      <c r="CO21" s="32">
        <f t="shared" ca="1" si="15"/>
        <v>0</v>
      </c>
      <c r="CP21" s="32">
        <f t="shared" ca="1" si="15"/>
        <v>0</v>
      </c>
      <c r="CQ21" s="32">
        <f t="shared" ca="1" si="15"/>
        <v>0</v>
      </c>
      <c r="CR21" s="32">
        <f t="shared" ca="1" si="15"/>
        <v>0</v>
      </c>
      <c r="CS21" s="32">
        <f t="shared" ca="1" si="15"/>
        <v>0</v>
      </c>
      <c r="CT21" s="32">
        <f t="shared" ca="1" si="15"/>
        <v>0</v>
      </c>
      <c r="CU21" s="32">
        <f t="shared" ca="1" si="15"/>
        <v>0</v>
      </c>
      <c r="CV21" s="32">
        <f t="shared" ca="1" si="15"/>
        <v>0</v>
      </c>
      <c r="CW21" s="32">
        <f t="shared" ca="1" si="15"/>
        <v>0</v>
      </c>
      <c r="CX21" s="32">
        <f t="shared" ca="1" si="8"/>
        <v>0</v>
      </c>
      <c r="CY21" s="32">
        <f t="shared" ref="CX21:DK36" ca="1" si="16">IF($B21="","",COUNTIFS(INDIRECT($B21&amp;"."&amp;$C21&amp;"!$H$11:$H$1000"),CY$9,INDIRECT($B21&amp;"."&amp;$C21&amp;"!$C$11:$C$1000"),$E21))</f>
        <v>0</v>
      </c>
      <c r="CZ21" s="32">
        <f t="shared" ca="1" si="16"/>
        <v>0</v>
      </c>
      <c r="DA21" s="32">
        <f t="shared" ca="1" si="16"/>
        <v>0</v>
      </c>
      <c r="DB21" s="32">
        <f t="shared" ca="1" si="16"/>
        <v>0</v>
      </c>
      <c r="DC21" s="32">
        <f t="shared" ca="1" si="16"/>
        <v>0</v>
      </c>
      <c r="DD21" s="32">
        <f t="shared" ca="1" si="16"/>
        <v>0</v>
      </c>
      <c r="DE21" s="32">
        <f t="shared" ca="1" si="16"/>
        <v>0</v>
      </c>
      <c r="DF21" s="32">
        <f t="shared" ca="1" si="16"/>
        <v>0</v>
      </c>
      <c r="DG21" s="32">
        <f t="shared" ca="1" si="16"/>
        <v>0</v>
      </c>
      <c r="DH21" s="32">
        <f t="shared" ca="1" si="16"/>
        <v>0</v>
      </c>
      <c r="DI21" s="32">
        <f t="shared" ca="1" si="16"/>
        <v>0</v>
      </c>
      <c r="DJ21" s="32">
        <f t="shared" ca="1" si="16"/>
        <v>0</v>
      </c>
      <c r="DK21" s="32">
        <f t="shared" ca="1" si="16"/>
        <v>0</v>
      </c>
      <c r="DL21" s="32">
        <f t="shared" ca="1" si="9"/>
        <v>0</v>
      </c>
      <c r="DM21" s="32">
        <f t="shared" ca="1" si="9"/>
        <v>0</v>
      </c>
      <c r="DN21" s="32">
        <f t="shared" ca="1" si="9"/>
        <v>0</v>
      </c>
      <c r="DO21" s="32">
        <f t="shared" ca="1" si="9"/>
        <v>0</v>
      </c>
      <c r="DP21" s="32">
        <f t="shared" ca="1" si="9"/>
        <v>0</v>
      </c>
      <c r="DQ21" s="32">
        <f t="shared" ca="1" si="9"/>
        <v>0</v>
      </c>
      <c r="DR21" s="32">
        <f t="shared" ca="1" si="9"/>
        <v>0</v>
      </c>
      <c r="DS21" s="32">
        <f t="shared" ca="1" si="9"/>
        <v>0</v>
      </c>
      <c r="DT21" s="32">
        <f t="shared" ca="1" si="9"/>
        <v>0</v>
      </c>
      <c r="DU21" s="32">
        <f t="shared" ca="1" si="9"/>
        <v>0</v>
      </c>
      <c r="DV21" s="32">
        <f t="shared" ca="1" si="9"/>
        <v>0</v>
      </c>
      <c r="DW21" s="32">
        <f t="shared" ca="1" si="9"/>
        <v>0</v>
      </c>
    </row>
    <row r="22" spans="2:127" hidden="1" outlineLevel="2">
      <c r="B22" s="32">
        <f>試験進捗集計!B22</f>
        <v>2</v>
      </c>
      <c r="C22" s="95" t="str">
        <f>IF(試験進捗集計!C22="","",試験進捗集計!C22)</f>
        <v>定常的な1分周期のデータ収集</v>
      </c>
      <c r="D22" s="32">
        <f>試験進捗集計!D22</f>
        <v>6</v>
      </c>
      <c r="E22" s="32" t="str">
        <f>IF(試験進捗集計!E22="","",試験進捗集計!E22)</f>
        <v>OPC-DAによるデータ収集負荷を確認する。</v>
      </c>
      <c r="F22" s="32">
        <f t="shared" ca="1" si="10"/>
        <v>0</v>
      </c>
      <c r="G22" s="32">
        <f t="shared" ca="1" si="10"/>
        <v>0</v>
      </c>
      <c r="H22" s="32">
        <f t="shared" ca="1" si="10"/>
        <v>0</v>
      </c>
      <c r="I22" s="32">
        <f t="shared" ca="1" si="10"/>
        <v>0</v>
      </c>
      <c r="J22" s="32">
        <f t="shared" ca="1" si="10"/>
        <v>0</v>
      </c>
      <c r="K22" s="32">
        <f t="shared" ca="1" si="10"/>
        <v>0</v>
      </c>
      <c r="L22" s="32">
        <f t="shared" ca="1" si="10"/>
        <v>0</v>
      </c>
      <c r="M22" s="32">
        <f t="shared" ca="1" si="10"/>
        <v>0</v>
      </c>
      <c r="N22" s="32">
        <f t="shared" ca="1" si="10"/>
        <v>0</v>
      </c>
      <c r="O22" s="32">
        <f t="shared" ca="1" si="10"/>
        <v>0</v>
      </c>
      <c r="P22" s="32">
        <f t="shared" ca="1" si="10"/>
        <v>0</v>
      </c>
      <c r="Q22" s="32">
        <f t="shared" ca="1" si="10"/>
        <v>0</v>
      </c>
      <c r="R22" s="32">
        <f t="shared" ca="1" si="10"/>
        <v>0</v>
      </c>
      <c r="S22" s="32">
        <f t="shared" ca="1" si="10"/>
        <v>0</v>
      </c>
      <c r="T22" s="32">
        <f t="shared" ca="1" si="10"/>
        <v>0</v>
      </c>
      <c r="U22" s="32">
        <f t="shared" ca="1" si="10"/>
        <v>0</v>
      </c>
      <c r="V22" s="32">
        <f t="shared" ca="1" si="11"/>
        <v>0</v>
      </c>
      <c r="W22" s="32">
        <f t="shared" ca="1" si="11"/>
        <v>0</v>
      </c>
      <c r="X22" s="32">
        <f t="shared" ca="1" si="11"/>
        <v>0</v>
      </c>
      <c r="Y22" s="32">
        <f t="shared" ca="1" si="11"/>
        <v>0</v>
      </c>
      <c r="Z22" s="32">
        <f t="shared" ca="1" si="11"/>
        <v>0</v>
      </c>
      <c r="AA22" s="32">
        <f t="shared" ca="1" si="11"/>
        <v>0</v>
      </c>
      <c r="AB22" s="32">
        <f t="shared" ca="1" si="11"/>
        <v>0</v>
      </c>
      <c r="AC22" s="32">
        <f t="shared" ca="1" si="11"/>
        <v>0</v>
      </c>
      <c r="AD22" s="32">
        <f t="shared" ca="1" si="11"/>
        <v>0</v>
      </c>
      <c r="AE22" s="32">
        <f t="shared" ca="1" si="11"/>
        <v>0</v>
      </c>
      <c r="AF22" s="32">
        <f t="shared" ca="1" si="11"/>
        <v>0</v>
      </c>
      <c r="AG22" s="32">
        <f t="shared" ca="1" si="11"/>
        <v>0</v>
      </c>
      <c r="AH22" s="32">
        <f t="shared" ca="1" si="11"/>
        <v>0</v>
      </c>
      <c r="AI22" s="32">
        <f t="shared" ca="1" si="11"/>
        <v>0</v>
      </c>
      <c r="AJ22" s="32">
        <f t="shared" ca="1" si="11"/>
        <v>0</v>
      </c>
      <c r="AK22" s="32">
        <f t="shared" ca="1" si="11"/>
        <v>0</v>
      </c>
      <c r="AL22" s="32">
        <f t="shared" ca="1" si="12"/>
        <v>0</v>
      </c>
      <c r="AM22" s="32">
        <f t="shared" ca="1" si="12"/>
        <v>0</v>
      </c>
      <c r="AN22" s="32">
        <f t="shared" ca="1" si="12"/>
        <v>0</v>
      </c>
      <c r="AO22" s="32">
        <f t="shared" ca="1" si="12"/>
        <v>0</v>
      </c>
      <c r="AP22" s="32">
        <f t="shared" ca="1" si="12"/>
        <v>0</v>
      </c>
      <c r="AQ22" s="32">
        <f t="shared" ca="1" si="12"/>
        <v>0</v>
      </c>
      <c r="AR22" s="32">
        <f t="shared" ca="1" si="12"/>
        <v>0</v>
      </c>
      <c r="AS22" s="32">
        <f t="shared" ca="1" si="12"/>
        <v>0</v>
      </c>
      <c r="AT22" s="32">
        <f t="shared" ca="1" si="12"/>
        <v>0</v>
      </c>
      <c r="AU22" s="32">
        <f t="shared" ca="1" si="12"/>
        <v>0</v>
      </c>
      <c r="AV22" s="32">
        <f t="shared" ca="1" si="12"/>
        <v>0</v>
      </c>
      <c r="AW22" s="32">
        <f t="shared" ca="1" si="12"/>
        <v>0</v>
      </c>
      <c r="AX22" s="32">
        <f t="shared" ca="1" si="12"/>
        <v>0</v>
      </c>
      <c r="AY22" s="32">
        <f t="shared" ca="1" si="12"/>
        <v>0</v>
      </c>
      <c r="AZ22" s="32">
        <f t="shared" ca="1" si="12"/>
        <v>0</v>
      </c>
      <c r="BA22" s="32">
        <f t="shared" ca="1" si="12"/>
        <v>0</v>
      </c>
      <c r="BB22" s="32">
        <f t="shared" ca="1" si="13"/>
        <v>0</v>
      </c>
      <c r="BC22" s="32">
        <f t="shared" ca="1" si="13"/>
        <v>0</v>
      </c>
      <c r="BD22" s="32">
        <f t="shared" ca="1" si="13"/>
        <v>0</v>
      </c>
      <c r="BE22" s="32">
        <f t="shared" ca="1" si="13"/>
        <v>0</v>
      </c>
      <c r="BF22" s="32">
        <f t="shared" ca="1" si="13"/>
        <v>0</v>
      </c>
      <c r="BG22" s="32">
        <f t="shared" ca="1" si="13"/>
        <v>0</v>
      </c>
      <c r="BH22" s="32">
        <f t="shared" ca="1" si="13"/>
        <v>0</v>
      </c>
      <c r="BI22" s="32">
        <f t="shared" ca="1" si="13"/>
        <v>0</v>
      </c>
      <c r="BJ22" s="32">
        <f t="shared" ca="1" si="13"/>
        <v>0</v>
      </c>
      <c r="BK22" s="32">
        <f t="shared" ca="1" si="13"/>
        <v>0</v>
      </c>
      <c r="BL22" s="32">
        <f t="shared" ca="1" si="13"/>
        <v>0</v>
      </c>
      <c r="BM22" s="32">
        <f t="shared" ca="1" si="13"/>
        <v>0</v>
      </c>
      <c r="BN22" s="32">
        <f t="shared" ca="1" si="13"/>
        <v>0</v>
      </c>
      <c r="BO22" s="32">
        <f t="shared" ca="1" si="13"/>
        <v>0</v>
      </c>
      <c r="BP22" s="32">
        <f t="shared" ca="1" si="13"/>
        <v>0</v>
      </c>
      <c r="BQ22" s="32">
        <f t="shared" ca="1" si="13"/>
        <v>0</v>
      </c>
      <c r="BR22" s="32">
        <f t="shared" ca="1" si="14"/>
        <v>0</v>
      </c>
      <c r="BS22" s="32">
        <f t="shared" ca="1" si="14"/>
        <v>0</v>
      </c>
      <c r="BT22" s="32">
        <f t="shared" ca="1" si="14"/>
        <v>0</v>
      </c>
      <c r="BU22" s="32">
        <f t="shared" ca="1" si="14"/>
        <v>0</v>
      </c>
      <c r="BV22" s="32">
        <f t="shared" ca="1" si="14"/>
        <v>0</v>
      </c>
      <c r="BW22" s="32">
        <f t="shared" ca="1" si="14"/>
        <v>0</v>
      </c>
      <c r="BX22" s="32">
        <f t="shared" ca="1" si="14"/>
        <v>0</v>
      </c>
      <c r="BY22" s="32">
        <f t="shared" ca="1" si="14"/>
        <v>0</v>
      </c>
      <c r="BZ22" s="32">
        <f t="shared" ca="1" si="14"/>
        <v>0</v>
      </c>
      <c r="CA22" s="32">
        <f t="shared" ca="1" si="14"/>
        <v>0</v>
      </c>
      <c r="CB22" s="32">
        <f t="shared" ca="1" si="14"/>
        <v>0</v>
      </c>
      <c r="CC22" s="32">
        <f t="shared" ca="1" si="14"/>
        <v>0</v>
      </c>
      <c r="CD22" s="32">
        <f t="shared" ca="1" si="14"/>
        <v>0</v>
      </c>
      <c r="CE22" s="32">
        <f t="shared" ca="1" si="14"/>
        <v>0</v>
      </c>
      <c r="CF22" s="32">
        <f t="shared" ca="1" si="14"/>
        <v>0</v>
      </c>
      <c r="CG22" s="32">
        <f t="shared" ca="1" si="14"/>
        <v>0</v>
      </c>
      <c r="CH22" s="32">
        <f t="shared" ca="1" si="15"/>
        <v>0</v>
      </c>
      <c r="CI22" s="32">
        <f t="shared" ca="1" si="15"/>
        <v>0</v>
      </c>
      <c r="CJ22" s="32">
        <f t="shared" ca="1" si="15"/>
        <v>0</v>
      </c>
      <c r="CK22" s="32">
        <f t="shared" ca="1" si="15"/>
        <v>0</v>
      </c>
      <c r="CL22" s="32">
        <f t="shared" ca="1" si="15"/>
        <v>0</v>
      </c>
      <c r="CM22" s="32">
        <f t="shared" ca="1" si="15"/>
        <v>0</v>
      </c>
      <c r="CN22" s="32">
        <f t="shared" ca="1" si="15"/>
        <v>0</v>
      </c>
      <c r="CO22" s="32">
        <f t="shared" ca="1" si="15"/>
        <v>0</v>
      </c>
      <c r="CP22" s="32">
        <f t="shared" ca="1" si="15"/>
        <v>0</v>
      </c>
      <c r="CQ22" s="32">
        <f t="shared" ca="1" si="15"/>
        <v>0</v>
      </c>
      <c r="CR22" s="32">
        <f t="shared" ca="1" si="15"/>
        <v>0</v>
      </c>
      <c r="CS22" s="32">
        <f t="shared" ca="1" si="15"/>
        <v>0</v>
      </c>
      <c r="CT22" s="32">
        <f t="shared" ca="1" si="15"/>
        <v>0</v>
      </c>
      <c r="CU22" s="32">
        <f t="shared" ca="1" si="15"/>
        <v>0</v>
      </c>
      <c r="CV22" s="32">
        <f t="shared" ca="1" si="15"/>
        <v>0</v>
      </c>
      <c r="CW22" s="32">
        <f t="shared" ca="1" si="15"/>
        <v>0</v>
      </c>
      <c r="CX22" s="32">
        <f t="shared" ca="1" si="16"/>
        <v>0</v>
      </c>
      <c r="CY22" s="32">
        <f t="shared" ca="1" si="16"/>
        <v>0</v>
      </c>
      <c r="CZ22" s="32">
        <f t="shared" ca="1" si="16"/>
        <v>0</v>
      </c>
      <c r="DA22" s="32">
        <f t="shared" ca="1" si="16"/>
        <v>0</v>
      </c>
      <c r="DB22" s="32">
        <f t="shared" ca="1" si="16"/>
        <v>0</v>
      </c>
      <c r="DC22" s="32">
        <f t="shared" ca="1" si="16"/>
        <v>0</v>
      </c>
      <c r="DD22" s="32">
        <f t="shared" ca="1" si="16"/>
        <v>0</v>
      </c>
      <c r="DE22" s="32">
        <f t="shared" ca="1" si="16"/>
        <v>0</v>
      </c>
      <c r="DF22" s="32">
        <f t="shared" ca="1" si="16"/>
        <v>0</v>
      </c>
      <c r="DG22" s="32">
        <f t="shared" ca="1" si="16"/>
        <v>0</v>
      </c>
      <c r="DH22" s="32">
        <f t="shared" ca="1" si="16"/>
        <v>0</v>
      </c>
      <c r="DI22" s="32">
        <f t="shared" ca="1" si="16"/>
        <v>0</v>
      </c>
      <c r="DJ22" s="32">
        <f t="shared" ca="1" si="16"/>
        <v>0</v>
      </c>
      <c r="DK22" s="32">
        <f t="shared" ca="1" si="16"/>
        <v>0</v>
      </c>
      <c r="DL22" s="32">
        <f t="shared" ca="1" si="9"/>
        <v>0</v>
      </c>
      <c r="DM22" s="32">
        <f t="shared" ca="1" si="9"/>
        <v>0</v>
      </c>
      <c r="DN22" s="32">
        <f t="shared" ca="1" si="9"/>
        <v>0</v>
      </c>
      <c r="DO22" s="32">
        <f t="shared" ca="1" si="9"/>
        <v>0</v>
      </c>
      <c r="DP22" s="32">
        <f t="shared" ca="1" si="9"/>
        <v>0</v>
      </c>
      <c r="DQ22" s="32">
        <f t="shared" ca="1" si="9"/>
        <v>0</v>
      </c>
      <c r="DR22" s="32">
        <f t="shared" ca="1" si="9"/>
        <v>0</v>
      </c>
      <c r="DS22" s="32">
        <f t="shared" ca="1" si="9"/>
        <v>0</v>
      </c>
      <c r="DT22" s="32">
        <f t="shared" ca="1" si="9"/>
        <v>0</v>
      </c>
      <c r="DU22" s="32">
        <f t="shared" ca="1" si="9"/>
        <v>0</v>
      </c>
      <c r="DV22" s="32">
        <f t="shared" ca="1" si="9"/>
        <v>0</v>
      </c>
      <c r="DW22" s="32">
        <f t="shared" ca="1" si="9"/>
        <v>0</v>
      </c>
    </row>
    <row r="23" spans="2:127" hidden="1" outlineLevel="2">
      <c r="B23" s="32">
        <f>試験進捗集計!B23</f>
        <v>3</v>
      </c>
      <c r="C23" s="95" t="str">
        <f>IF(試験進捗集計!C23="","",試験進捗集計!C23)</f>
        <v>全HDSデータのバックアップ時間測定</v>
      </c>
      <c r="D23" s="32">
        <f>試験進捗集計!D23</f>
        <v>1</v>
      </c>
      <c r="E23" s="32" t="str">
        <f>IF(試験進捗集計!E23="","",試験進捗集計!E23)</f>
        <v>データベースマネージャーによるメンテナンスプラン登録</v>
      </c>
      <c r="F23" s="32">
        <f t="shared" ca="1" si="10"/>
        <v>0</v>
      </c>
      <c r="G23" s="32">
        <f t="shared" ca="1" si="10"/>
        <v>0</v>
      </c>
      <c r="H23" s="32">
        <f t="shared" ca="1" si="10"/>
        <v>0</v>
      </c>
      <c r="I23" s="32">
        <f t="shared" ca="1" si="10"/>
        <v>0</v>
      </c>
      <c r="J23" s="32">
        <f t="shared" ca="1" si="10"/>
        <v>0</v>
      </c>
      <c r="K23" s="32">
        <f t="shared" ca="1" si="10"/>
        <v>0</v>
      </c>
      <c r="L23" s="32">
        <f t="shared" ca="1" si="10"/>
        <v>0</v>
      </c>
      <c r="M23" s="32">
        <f t="shared" ca="1" si="10"/>
        <v>0</v>
      </c>
      <c r="N23" s="32">
        <f t="shared" ca="1" si="10"/>
        <v>0</v>
      </c>
      <c r="O23" s="32">
        <f t="shared" ca="1" si="10"/>
        <v>0</v>
      </c>
      <c r="P23" s="32">
        <f t="shared" ca="1" si="10"/>
        <v>0</v>
      </c>
      <c r="Q23" s="32">
        <f t="shared" ca="1" si="10"/>
        <v>0</v>
      </c>
      <c r="R23" s="32">
        <f t="shared" ca="1" si="10"/>
        <v>0</v>
      </c>
      <c r="S23" s="32">
        <f t="shared" ca="1" si="10"/>
        <v>0</v>
      </c>
      <c r="T23" s="32">
        <f t="shared" ca="1" si="10"/>
        <v>0</v>
      </c>
      <c r="U23" s="32">
        <f t="shared" ca="1" si="10"/>
        <v>0</v>
      </c>
      <c r="V23" s="32">
        <f t="shared" ca="1" si="11"/>
        <v>0</v>
      </c>
      <c r="W23" s="32">
        <f t="shared" ca="1" si="11"/>
        <v>0</v>
      </c>
      <c r="X23" s="32">
        <f t="shared" ca="1" si="11"/>
        <v>0</v>
      </c>
      <c r="Y23" s="32">
        <f t="shared" ca="1" si="11"/>
        <v>0</v>
      </c>
      <c r="Z23" s="32">
        <f t="shared" ca="1" si="11"/>
        <v>0</v>
      </c>
      <c r="AA23" s="32">
        <f t="shared" ca="1" si="11"/>
        <v>0</v>
      </c>
      <c r="AB23" s="32">
        <f t="shared" ca="1" si="11"/>
        <v>0</v>
      </c>
      <c r="AC23" s="32">
        <f t="shared" ca="1" si="11"/>
        <v>0</v>
      </c>
      <c r="AD23" s="32">
        <f t="shared" ca="1" si="11"/>
        <v>0</v>
      </c>
      <c r="AE23" s="32">
        <f t="shared" ca="1" si="11"/>
        <v>0</v>
      </c>
      <c r="AF23" s="32">
        <f t="shared" ca="1" si="11"/>
        <v>0</v>
      </c>
      <c r="AG23" s="32">
        <f t="shared" ca="1" si="11"/>
        <v>0</v>
      </c>
      <c r="AH23" s="32">
        <f t="shared" ca="1" si="11"/>
        <v>0</v>
      </c>
      <c r="AI23" s="32">
        <f t="shared" ca="1" si="11"/>
        <v>0</v>
      </c>
      <c r="AJ23" s="32">
        <f t="shared" ca="1" si="11"/>
        <v>0</v>
      </c>
      <c r="AK23" s="32">
        <f t="shared" ca="1" si="11"/>
        <v>0</v>
      </c>
      <c r="AL23" s="32">
        <f t="shared" ca="1" si="12"/>
        <v>0</v>
      </c>
      <c r="AM23" s="32">
        <f t="shared" ca="1" si="12"/>
        <v>0</v>
      </c>
      <c r="AN23" s="32">
        <f t="shared" ca="1" si="12"/>
        <v>0</v>
      </c>
      <c r="AO23" s="32">
        <f t="shared" ca="1" si="12"/>
        <v>0</v>
      </c>
      <c r="AP23" s="32">
        <f t="shared" ca="1" si="12"/>
        <v>0</v>
      </c>
      <c r="AQ23" s="32">
        <f t="shared" ca="1" si="12"/>
        <v>0</v>
      </c>
      <c r="AR23" s="32">
        <f t="shared" ca="1" si="12"/>
        <v>0</v>
      </c>
      <c r="AS23" s="32">
        <f t="shared" ca="1" si="12"/>
        <v>0</v>
      </c>
      <c r="AT23" s="32">
        <f t="shared" ca="1" si="12"/>
        <v>0</v>
      </c>
      <c r="AU23" s="32">
        <f t="shared" ca="1" si="12"/>
        <v>0</v>
      </c>
      <c r="AV23" s="32">
        <f t="shared" ca="1" si="12"/>
        <v>0</v>
      </c>
      <c r="AW23" s="32">
        <f t="shared" ca="1" si="12"/>
        <v>0</v>
      </c>
      <c r="AX23" s="32">
        <f t="shared" ca="1" si="12"/>
        <v>0</v>
      </c>
      <c r="AY23" s="32">
        <f t="shared" ca="1" si="12"/>
        <v>0</v>
      </c>
      <c r="AZ23" s="32">
        <f t="shared" ca="1" si="12"/>
        <v>0</v>
      </c>
      <c r="BA23" s="32">
        <f t="shared" ca="1" si="12"/>
        <v>0</v>
      </c>
      <c r="BB23" s="32">
        <f t="shared" ca="1" si="13"/>
        <v>0</v>
      </c>
      <c r="BC23" s="32">
        <f t="shared" ca="1" si="13"/>
        <v>0</v>
      </c>
      <c r="BD23" s="32">
        <f t="shared" ca="1" si="13"/>
        <v>0</v>
      </c>
      <c r="BE23" s="32">
        <f t="shared" ca="1" si="13"/>
        <v>0</v>
      </c>
      <c r="BF23" s="32">
        <f t="shared" ca="1" si="13"/>
        <v>0</v>
      </c>
      <c r="BG23" s="32">
        <f t="shared" ca="1" si="13"/>
        <v>0</v>
      </c>
      <c r="BH23" s="32">
        <f t="shared" ca="1" si="13"/>
        <v>0</v>
      </c>
      <c r="BI23" s="32">
        <f t="shared" ca="1" si="13"/>
        <v>0</v>
      </c>
      <c r="BJ23" s="32">
        <f t="shared" ca="1" si="13"/>
        <v>0</v>
      </c>
      <c r="BK23" s="32">
        <f t="shared" ca="1" si="13"/>
        <v>0</v>
      </c>
      <c r="BL23" s="32">
        <f t="shared" ca="1" si="13"/>
        <v>0</v>
      </c>
      <c r="BM23" s="32">
        <f t="shared" ca="1" si="13"/>
        <v>0</v>
      </c>
      <c r="BN23" s="32">
        <f t="shared" ca="1" si="13"/>
        <v>0</v>
      </c>
      <c r="BO23" s="32">
        <f t="shared" ca="1" si="13"/>
        <v>0</v>
      </c>
      <c r="BP23" s="32">
        <f t="shared" ca="1" si="13"/>
        <v>0</v>
      </c>
      <c r="BQ23" s="32">
        <f t="shared" ca="1" si="13"/>
        <v>0</v>
      </c>
      <c r="BR23" s="32">
        <f t="shared" ca="1" si="14"/>
        <v>0</v>
      </c>
      <c r="BS23" s="32">
        <f t="shared" ca="1" si="14"/>
        <v>0</v>
      </c>
      <c r="BT23" s="32">
        <f t="shared" ca="1" si="14"/>
        <v>0</v>
      </c>
      <c r="BU23" s="32">
        <f t="shared" ca="1" si="14"/>
        <v>0</v>
      </c>
      <c r="BV23" s="32">
        <f t="shared" ca="1" si="14"/>
        <v>0</v>
      </c>
      <c r="BW23" s="32">
        <f t="shared" ca="1" si="14"/>
        <v>0</v>
      </c>
      <c r="BX23" s="32">
        <f t="shared" ca="1" si="14"/>
        <v>0</v>
      </c>
      <c r="BY23" s="32">
        <f t="shared" ca="1" si="14"/>
        <v>0</v>
      </c>
      <c r="BZ23" s="32">
        <f t="shared" ca="1" si="14"/>
        <v>0</v>
      </c>
      <c r="CA23" s="32">
        <f t="shared" ca="1" si="14"/>
        <v>0</v>
      </c>
      <c r="CB23" s="32">
        <f t="shared" ca="1" si="14"/>
        <v>0</v>
      </c>
      <c r="CC23" s="32">
        <f t="shared" ca="1" si="14"/>
        <v>0</v>
      </c>
      <c r="CD23" s="32">
        <f t="shared" ca="1" si="14"/>
        <v>0</v>
      </c>
      <c r="CE23" s="32">
        <f t="shared" ca="1" si="14"/>
        <v>0</v>
      </c>
      <c r="CF23" s="32">
        <f t="shared" ca="1" si="14"/>
        <v>0</v>
      </c>
      <c r="CG23" s="32">
        <f t="shared" ca="1" si="14"/>
        <v>0</v>
      </c>
      <c r="CH23" s="32">
        <f t="shared" ca="1" si="15"/>
        <v>0</v>
      </c>
      <c r="CI23" s="32">
        <f t="shared" ca="1" si="15"/>
        <v>0</v>
      </c>
      <c r="CJ23" s="32">
        <f t="shared" ca="1" si="15"/>
        <v>0</v>
      </c>
      <c r="CK23" s="32">
        <f t="shared" ca="1" si="15"/>
        <v>0</v>
      </c>
      <c r="CL23" s="32">
        <f t="shared" ca="1" si="15"/>
        <v>0</v>
      </c>
      <c r="CM23" s="32">
        <f t="shared" ca="1" si="15"/>
        <v>0</v>
      </c>
      <c r="CN23" s="32">
        <f t="shared" ca="1" si="15"/>
        <v>0</v>
      </c>
      <c r="CO23" s="32">
        <f t="shared" ca="1" si="15"/>
        <v>0</v>
      </c>
      <c r="CP23" s="32">
        <f t="shared" ca="1" si="15"/>
        <v>0</v>
      </c>
      <c r="CQ23" s="32">
        <f t="shared" ca="1" si="15"/>
        <v>0</v>
      </c>
      <c r="CR23" s="32">
        <f t="shared" ca="1" si="15"/>
        <v>0</v>
      </c>
      <c r="CS23" s="32">
        <f t="shared" ca="1" si="15"/>
        <v>0</v>
      </c>
      <c r="CT23" s="32">
        <f t="shared" ca="1" si="15"/>
        <v>0</v>
      </c>
      <c r="CU23" s="32">
        <f t="shared" ca="1" si="15"/>
        <v>0</v>
      </c>
      <c r="CV23" s="32">
        <f t="shared" ca="1" si="15"/>
        <v>0</v>
      </c>
      <c r="CW23" s="32">
        <f t="shared" ca="1" si="15"/>
        <v>0</v>
      </c>
      <c r="CX23" s="32">
        <f t="shared" ca="1" si="16"/>
        <v>0</v>
      </c>
      <c r="CY23" s="32">
        <f t="shared" ca="1" si="16"/>
        <v>0</v>
      </c>
      <c r="CZ23" s="32">
        <f t="shared" ca="1" si="16"/>
        <v>0</v>
      </c>
      <c r="DA23" s="32">
        <f t="shared" ca="1" si="16"/>
        <v>0</v>
      </c>
      <c r="DB23" s="32">
        <f t="shared" ca="1" si="16"/>
        <v>0</v>
      </c>
      <c r="DC23" s="32">
        <f t="shared" ca="1" si="16"/>
        <v>0</v>
      </c>
      <c r="DD23" s="32">
        <f t="shared" ca="1" si="16"/>
        <v>0</v>
      </c>
      <c r="DE23" s="32">
        <f t="shared" ca="1" si="16"/>
        <v>0</v>
      </c>
      <c r="DF23" s="32">
        <f t="shared" ca="1" si="16"/>
        <v>0</v>
      </c>
      <c r="DG23" s="32">
        <f t="shared" ca="1" si="16"/>
        <v>0</v>
      </c>
      <c r="DH23" s="32">
        <f t="shared" ca="1" si="16"/>
        <v>0</v>
      </c>
      <c r="DI23" s="32">
        <f t="shared" ca="1" si="16"/>
        <v>0</v>
      </c>
      <c r="DJ23" s="32">
        <f t="shared" ca="1" si="16"/>
        <v>0</v>
      </c>
      <c r="DK23" s="32">
        <f t="shared" ca="1" si="16"/>
        <v>0</v>
      </c>
      <c r="DL23" s="32">
        <f t="shared" ca="1" si="9"/>
        <v>0</v>
      </c>
      <c r="DM23" s="32">
        <f t="shared" ca="1" si="9"/>
        <v>0</v>
      </c>
      <c r="DN23" s="32">
        <f t="shared" ca="1" si="9"/>
        <v>0</v>
      </c>
      <c r="DO23" s="32">
        <f t="shared" ca="1" si="9"/>
        <v>0</v>
      </c>
      <c r="DP23" s="32">
        <f t="shared" ca="1" si="9"/>
        <v>0</v>
      </c>
      <c r="DQ23" s="32">
        <f t="shared" ca="1" si="9"/>
        <v>0</v>
      </c>
      <c r="DR23" s="32">
        <f t="shared" ca="1" si="9"/>
        <v>0</v>
      </c>
      <c r="DS23" s="32">
        <f t="shared" ca="1" si="9"/>
        <v>0</v>
      </c>
      <c r="DT23" s="32">
        <f t="shared" ca="1" si="9"/>
        <v>0</v>
      </c>
      <c r="DU23" s="32">
        <f t="shared" ca="1" si="9"/>
        <v>0</v>
      </c>
      <c r="DV23" s="32">
        <f t="shared" ca="1" si="9"/>
        <v>0</v>
      </c>
      <c r="DW23" s="32">
        <f t="shared" ca="1" si="9"/>
        <v>0</v>
      </c>
    </row>
    <row r="24" spans="2:127" hidden="1" outlineLevel="2">
      <c r="B24" s="32">
        <f>試験進捗集計!B24</f>
        <v>3</v>
      </c>
      <c r="C24" s="95" t="str">
        <f>IF(試験進捗集計!C24="","",試験進捗集計!C24)</f>
        <v>全HDSデータのバックアップ時間測定</v>
      </c>
      <c r="D24" s="32">
        <f>試験進捗集計!D24</f>
        <v>2</v>
      </c>
      <c r="E24" s="32" t="str">
        <f>IF(試験進捗集計!E24="","",試験進捗集計!E24)</f>
        <v>Purge, Defrag, Shrink,  の実行時間を測定する。</v>
      </c>
      <c r="F24" s="32">
        <f t="shared" ca="1" si="10"/>
        <v>0</v>
      </c>
      <c r="G24" s="32">
        <f t="shared" ca="1" si="10"/>
        <v>0</v>
      </c>
      <c r="H24" s="32">
        <f t="shared" ca="1" si="10"/>
        <v>0</v>
      </c>
      <c r="I24" s="32">
        <f t="shared" ca="1" si="10"/>
        <v>0</v>
      </c>
      <c r="J24" s="32">
        <f t="shared" ca="1" si="10"/>
        <v>0</v>
      </c>
      <c r="K24" s="32">
        <f t="shared" ca="1" si="10"/>
        <v>0</v>
      </c>
      <c r="L24" s="32">
        <f t="shared" ca="1" si="10"/>
        <v>0</v>
      </c>
      <c r="M24" s="32">
        <f t="shared" ca="1" si="10"/>
        <v>0</v>
      </c>
      <c r="N24" s="32">
        <f t="shared" ca="1" si="10"/>
        <v>0</v>
      </c>
      <c r="O24" s="32">
        <f t="shared" ca="1" si="10"/>
        <v>0</v>
      </c>
      <c r="P24" s="32">
        <f t="shared" ca="1" si="10"/>
        <v>0</v>
      </c>
      <c r="Q24" s="32">
        <f t="shared" ca="1" si="10"/>
        <v>0</v>
      </c>
      <c r="R24" s="32">
        <f t="shared" ca="1" si="10"/>
        <v>0</v>
      </c>
      <c r="S24" s="32">
        <f t="shared" ca="1" si="10"/>
        <v>0</v>
      </c>
      <c r="T24" s="32">
        <f t="shared" ca="1" si="10"/>
        <v>0</v>
      </c>
      <c r="U24" s="32">
        <f t="shared" ca="1" si="10"/>
        <v>0</v>
      </c>
      <c r="V24" s="32">
        <f t="shared" ca="1" si="11"/>
        <v>0</v>
      </c>
      <c r="W24" s="32">
        <f t="shared" ca="1" si="11"/>
        <v>0</v>
      </c>
      <c r="X24" s="32">
        <f t="shared" ca="1" si="11"/>
        <v>0</v>
      </c>
      <c r="Y24" s="32">
        <f t="shared" ca="1" si="11"/>
        <v>0</v>
      </c>
      <c r="Z24" s="32">
        <f t="shared" ca="1" si="11"/>
        <v>0</v>
      </c>
      <c r="AA24" s="32">
        <f t="shared" ca="1" si="11"/>
        <v>0</v>
      </c>
      <c r="AB24" s="32">
        <f t="shared" ca="1" si="11"/>
        <v>0</v>
      </c>
      <c r="AC24" s="32">
        <f t="shared" ca="1" si="11"/>
        <v>0</v>
      </c>
      <c r="AD24" s="32">
        <f t="shared" ca="1" si="11"/>
        <v>0</v>
      </c>
      <c r="AE24" s="32">
        <f t="shared" ca="1" si="11"/>
        <v>0</v>
      </c>
      <c r="AF24" s="32">
        <f t="shared" ca="1" si="11"/>
        <v>0</v>
      </c>
      <c r="AG24" s="32">
        <f t="shared" ca="1" si="11"/>
        <v>0</v>
      </c>
      <c r="AH24" s="32">
        <f t="shared" ca="1" si="11"/>
        <v>0</v>
      </c>
      <c r="AI24" s="32">
        <f t="shared" ca="1" si="11"/>
        <v>0</v>
      </c>
      <c r="AJ24" s="32">
        <f t="shared" ca="1" si="11"/>
        <v>0</v>
      </c>
      <c r="AK24" s="32">
        <f t="shared" ca="1" si="11"/>
        <v>0</v>
      </c>
      <c r="AL24" s="32">
        <f t="shared" ca="1" si="12"/>
        <v>0</v>
      </c>
      <c r="AM24" s="32">
        <f t="shared" ca="1" si="12"/>
        <v>0</v>
      </c>
      <c r="AN24" s="32">
        <f t="shared" ca="1" si="12"/>
        <v>0</v>
      </c>
      <c r="AO24" s="32">
        <f t="shared" ca="1" si="12"/>
        <v>0</v>
      </c>
      <c r="AP24" s="32">
        <f t="shared" ca="1" si="12"/>
        <v>0</v>
      </c>
      <c r="AQ24" s="32">
        <f t="shared" ca="1" si="12"/>
        <v>0</v>
      </c>
      <c r="AR24" s="32">
        <f t="shared" ca="1" si="12"/>
        <v>0</v>
      </c>
      <c r="AS24" s="32">
        <f t="shared" ca="1" si="12"/>
        <v>0</v>
      </c>
      <c r="AT24" s="32">
        <f t="shared" ca="1" si="12"/>
        <v>0</v>
      </c>
      <c r="AU24" s="32">
        <f t="shared" ca="1" si="12"/>
        <v>0</v>
      </c>
      <c r="AV24" s="32">
        <f t="shared" ca="1" si="12"/>
        <v>0</v>
      </c>
      <c r="AW24" s="32">
        <f t="shared" ca="1" si="12"/>
        <v>0</v>
      </c>
      <c r="AX24" s="32">
        <f t="shared" ca="1" si="12"/>
        <v>0</v>
      </c>
      <c r="AY24" s="32">
        <f t="shared" ca="1" si="12"/>
        <v>0</v>
      </c>
      <c r="AZ24" s="32">
        <f t="shared" ca="1" si="12"/>
        <v>0</v>
      </c>
      <c r="BA24" s="32">
        <f t="shared" ca="1" si="12"/>
        <v>0</v>
      </c>
      <c r="BB24" s="32">
        <f t="shared" ca="1" si="13"/>
        <v>0</v>
      </c>
      <c r="BC24" s="32">
        <f t="shared" ca="1" si="13"/>
        <v>0</v>
      </c>
      <c r="BD24" s="32">
        <f t="shared" ca="1" si="13"/>
        <v>0</v>
      </c>
      <c r="BE24" s="32">
        <f t="shared" ca="1" si="13"/>
        <v>0</v>
      </c>
      <c r="BF24" s="32">
        <f t="shared" ca="1" si="13"/>
        <v>0</v>
      </c>
      <c r="BG24" s="32">
        <f t="shared" ca="1" si="13"/>
        <v>0</v>
      </c>
      <c r="BH24" s="32">
        <f t="shared" ca="1" si="13"/>
        <v>0</v>
      </c>
      <c r="BI24" s="32">
        <f t="shared" ca="1" si="13"/>
        <v>0</v>
      </c>
      <c r="BJ24" s="32">
        <f t="shared" ca="1" si="13"/>
        <v>0</v>
      </c>
      <c r="BK24" s="32">
        <f t="shared" ca="1" si="13"/>
        <v>0</v>
      </c>
      <c r="BL24" s="32">
        <f t="shared" ca="1" si="13"/>
        <v>0</v>
      </c>
      <c r="BM24" s="32">
        <f t="shared" ca="1" si="13"/>
        <v>0</v>
      </c>
      <c r="BN24" s="32">
        <f t="shared" ca="1" si="13"/>
        <v>0</v>
      </c>
      <c r="BO24" s="32">
        <f t="shared" ca="1" si="13"/>
        <v>0</v>
      </c>
      <c r="BP24" s="32">
        <f t="shared" ca="1" si="13"/>
        <v>0</v>
      </c>
      <c r="BQ24" s="32">
        <f t="shared" ca="1" si="13"/>
        <v>0</v>
      </c>
      <c r="BR24" s="32">
        <f t="shared" ca="1" si="14"/>
        <v>0</v>
      </c>
      <c r="BS24" s="32">
        <f t="shared" ca="1" si="14"/>
        <v>0</v>
      </c>
      <c r="BT24" s="32">
        <f t="shared" ca="1" si="14"/>
        <v>0</v>
      </c>
      <c r="BU24" s="32">
        <f t="shared" ca="1" si="14"/>
        <v>0</v>
      </c>
      <c r="BV24" s="32">
        <f t="shared" ca="1" si="14"/>
        <v>0</v>
      </c>
      <c r="BW24" s="32">
        <f t="shared" ca="1" si="14"/>
        <v>0</v>
      </c>
      <c r="BX24" s="32">
        <f t="shared" ca="1" si="14"/>
        <v>0</v>
      </c>
      <c r="BY24" s="32">
        <f t="shared" ca="1" si="14"/>
        <v>0</v>
      </c>
      <c r="BZ24" s="32">
        <f t="shared" ca="1" si="14"/>
        <v>0</v>
      </c>
      <c r="CA24" s="32">
        <f t="shared" ca="1" si="14"/>
        <v>0</v>
      </c>
      <c r="CB24" s="32">
        <f t="shared" ca="1" si="14"/>
        <v>0</v>
      </c>
      <c r="CC24" s="32">
        <f t="shared" ca="1" si="14"/>
        <v>0</v>
      </c>
      <c r="CD24" s="32">
        <f t="shared" ca="1" si="14"/>
        <v>0</v>
      </c>
      <c r="CE24" s="32">
        <f t="shared" ca="1" si="14"/>
        <v>0</v>
      </c>
      <c r="CF24" s="32">
        <f t="shared" ca="1" si="14"/>
        <v>0</v>
      </c>
      <c r="CG24" s="32">
        <f t="shared" ca="1" si="14"/>
        <v>0</v>
      </c>
      <c r="CH24" s="32">
        <f t="shared" ca="1" si="15"/>
        <v>0</v>
      </c>
      <c r="CI24" s="32">
        <f t="shared" ca="1" si="15"/>
        <v>0</v>
      </c>
      <c r="CJ24" s="32">
        <f t="shared" ca="1" si="15"/>
        <v>0</v>
      </c>
      <c r="CK24" s="32">
        <f t="shared" ca="1" si="15"/>
        <v>0</v>
      </c>
      <c r="CL24" s="32">
        <f t="shared" ca="1" si="15"/>
        <v>0</v>
      </c>
      <c r="CM24" s="32">
        <f t="shared" ca="1" si="15"/>
        <v>0</v>
      </c>
      <c r="CN24" s="32">
        <f t="shared" ca="1" si="15"/>
        <v>0</v>
      </c>
      <c r="CO24" s="32">
        <f t="shared" ca="1" si="15"/>
        <v>0</v>
      </c>
      <c r="CP24" s="32">
        <f t="shared" ca="1" si="15"/>
        <v>0</v>
      </c>
      <c r="CQ24" s="32">
        <f t="shared" ca="1" si="15"/>
        <v>0</v>
      </c>
      <c r="CR24" s="32">
        <f t="shared" ca="1" si="15"/>
        <v>0</v>
      </c>
      <c r="CS24" s="32">
        <f t="shared" ca="1" si="15"/>
        <v>0</v>
      </c>
      <c r="CT24" s="32">
        <f t="shared" ca="1" si="15"/>
        <v>0</v>
      </c>
      <c r="CU24" s="32">
        <f t="shared" ca="1" si="15"/>
        <v>0</v>
      </c>
      <c r="CV24" s="32">
        <f t="shared" ca="1" si="15"/>
        <v>0</v>
      </c>
      <c r="CW24" s="32">
        <f t="shared" ca="1" si="15"/>
        <v>0</v>
      </c>
      <c r="CX24" s="32">
        <f t="shared" ca="1" si="16"/>
        <v>0</v>
      </c>
      <c r="CY24" s="32">
        <f t="shared" ca="1" si="16"/>
        <v>0</v>
      </c>
      <c r="CZ24" s="32">
        <f t="shared" ca="1" si="16"/>
        <v>0</v>
      </c>
      <c r="DA24" s="32">
        <f t="shared" ca="1" si="16"/>
        <v>0</v>
      </c>
      <c r="DB24" s="32">
        <f t="shared" ca="1" si="16"/>
        <v>0</v>
      </c>
      <c r="DC24" s="32">
        <f t="shared" ca="1" si="16"/>
        <v>0</v>
      </c>
      <c r="DD24" s="32">
        <f t="shared" ca="1" si="16"/>
        <v>0</v>
      </c>
      <c r="DE24" s="32">
        <f t="shared" ca="1" si="16"/>
        <v>0</v>
      </c>
      <c r="DF24" s="32">
        <f t="shared" ca="1" si="16"/>
        <v>0</v>
      </c>
      <c r="DG24" s="32">
        <f t="shared" ca="1" si="16"/>
        <v>0</v>
      </c>
      <c r="DH24" s="32">
        <f t="shared" ca="1" si="16"/>
        <v>0</v>
      </c>
      <c r="DI24" s="32">
        <f t="shared" ca="1" si="16"/>
        <v>0</v>
      </c>
      <c r="DJ24" s="32">
        <f t="shared" ca="1" si="16"/>
        <v>0</v>
      </c>
      <c r="DK24" s="32">
        <f t="shared" ca="1" si="16"/>
        <v>0</v>
      </c>
      <c r="DL24" s="32">
        <f t="shared" ca="1" si="9"/>
        <v>0</v>
      </c>
      <c r="DM24" s="32">
        <f t="shared" ca="1" si="9"/>
        <v>0</v>
      </c>
      <c r="DN24" s="32">
        <f t="shared" ca="1" si="9"/>
        <v>0</v>
      </c>
      <c r="DO24" s="32">
        <f t="shared" ca="1" si="9"/>
        <v>0</v>
      </c>
      <c r="DP24" s="32">
        <f t="shared" ca="1" si="9"/>
        <v>0</v>
      </c>
      <c r="DQ24" s="32">
        <f t="shared" ref="DL24:DW39" ca="1" si="17">IF($B24="","",COUNTIFS(INDIRECT($B24&amp;"."&amp;$C24&amp;"!$H$11:$H$1000"),DQ$9,INDIRECT($B24&amp;"."&amp;$C24&amp;"!$C$11:$C$1000"),$E24))</f>
        <v>0</v>
      </c>
      <c r="DR24" s="32">
        <f t="shared" ca="1" si="17"/>
        <v>0</v>
      </c>
      <c r="DS24" s="32">
        <f t="shared" ca="1" si="17"/>
        <v>0</v>
      </c>
      <c r="DT24" s="32">
        <f t="shared" ca="1" si="17"/>
        <v>0</v>
      </c>
      <c r="DU24" s="32">
        <f t="shared" ca="1" si="17"/>
        <v>0</v>
      </c>
      <c r="DV24" s="32">
        <f t="shared" ca="1" si="17"/>
        <v>0</v>
      </c>
      <c r="DW24" s="32">
        <f t="shared" ca="1" si="17"/>
        <v>0</v>
      </c>
    </row>
    <row r="25" spans="2:127" hidden="1" outlineLevel="2">
      <c r="B25" s="32">
        <f>試験進捗集計!B25</f>
        <v>3</v>
      </c>
      <c r="C25" s="95" t="str">
        <f>IF(試験進捗集計!C25="","",試験進捗集計!C25)</f>
        <v>全HDSデータのバックアップ時間測定</v>
      </c>
      <c r="D25" s="32">
        <f>試験進捗集計!D25</f>
        <v>3</v>
      </c>
      <c r="E25" s="32" t="str">
        <f>IF(試験進捗集計!E25="","",試験進捗集計!E25)</f>
        <v>DBのフルバックアップの処理時間を測定する。</v>
      </c>
      <c r="F25" s="32">
        <f t="shared" ca="1" si="10"/>
        <v>0</v>
      </c>
      <c r="G25" s="32">
        <f t="shared" ca="1" si="10"/>
        <v>0</v>
      </c>
      <c r="H25" s="32">
        <f t="shared" ca="1" si="10"/>
        <v>0</v>
      </c>
      <c r="I25" s="32">
        <f t="shared" ca="1" si="10"/>
        <v>0</v>
      </c>
      <c r="J25" s="32">
        <f t="shared" ca="1" si="10"/>
        <v>0</v>
      </c>
      <c r="K25" s="32">
        <f t="shared" ca="1" si="10"/>
        <v>0</v>
      </c>
      <c r="L25" s="32">
        <f t="shared" ca="1" si="10"/>
        <v>0</v>
      </c>
      <c r="M25" s="32">
        <f t="shared" ca="1" si="10"/>
        <v>0</v>
      </c>
      <c r="N25" s="32">
        <f t="shared" ca="1" si="10"/>
        <v>0</v>
      </c>
      <c r="O25" s="32">
        <f t="shared" ca="1" si="10"/>
        <v>0</v>
      </c>
      <c r="P25" s="32">
        <f t="shared" ca="1" si="10"/>
        <v>0</v>
      </c>
      <c r="Q25" s="32">
        <f t="shared" ca="1" si="10"/>
        <v>0</v>
      </c>
      <c r="R25" s="32">
        <f t="shared" ca="1" si="10"/>
        <v>0</v>
      </c>
      <c r="S25" s="32">
        <f t="shared" ca="1" si="10"/>
        <v>0</v>
      </c>
      <c r="T25" s="32">
        <f t="shared" ca="1" si="10"/>
        <v>0</v>
      </c>
      <c r="U25" s="32">
        <f t="shared" ca="1" si="10"/>
        <v>0</v>
      </c>
      <c r="V25" s="32">
        <f t="shared" ca="1" si="11"/>
        <v>0</v>
      </c>
      <c r="W25" s="32">
        <f t="shared" ca="1" si="11"/>
        <v>0</v>
      </c>
      <c r="X25" s="32">
        <f t="shared" ca="1" si="11"/>
        <v>0</v>
      </c>
      <c r="Y25" s="32">
        <f t="shared" ca="1" si="11"/>
        <v>0</v>
      </c>
      <c r="Z25" s="32">
        <f t="shared" ca="1" si="11"/>
        <v>0</v>
      </c>
      <c r="AA25" s="32">
        <f t="shared" ca="1" si="11"/>
        <v>0</v>
      </c>
      <c r="AB25" s="32">
        <f t="shared" ca="1" si="11"/>
        <v>0</v>
      </c>
      <c r="AC25" s="32">
        <f t="shared" ca="1" si="11"/>
        <v>0</v>
      </c>
      <c r="AD25" s="32">
        <f t="shared" ca="1" si="11"/>
        <v>0</v>
      </c>
      <c r="AE25" s="32">
        <f t="shared" ca="1" si="11"/>
        <v>0</v>
      </c>
      <c r="AF25" s="32">
        <f t="shared" ca="1" si="11"/>
        <v>0</v>
      </c>
      <c r="AG25" s="32">
        <f t="shared" ca="1" si="11"/>
        <v>0</v>
      </c>
      <c r="AH25" s="32">
        <f t="shared" ca="1" si="11"/>
        <v>0</v>
      </c>
      <c r="AI25" s="32">
        <f t="shared" ca="1" si="11"/>
        <v>0</v>
      </c>
      <c r="AJ25" s="32">
        <f t="shared" ca="1" si="11"/>
        <v>0</v>
      </c>
      <c r="AK25" s="32">
        <f t="shared" ca="1" si="11"/>
        <v>0</v>
      </c>
      <c r="AL25" s="32">
        <f t="shared" ca="1" si="12"/>
        <v>0</v>
      </c>
      <c r="AM25" s="32">
        <f t="shared" ca="1" si="12"/>
        <v>0</v>
      </c>
      <c r="AN25" s="32">
        <f t="shared" ca="1" si="12"/>
        <v>0</v>
      </c>
      <c r="AO25" s="32">
        <f t="shared" ca="1" si="12"/>
        <v>0</v>
      </c>
      <c r="AP25" s="32">
        <f t="shared" ca="1" si="12"/>
        <v>0</v>
      </c>
      <c r="AQ25" s="32">
        <f t="shared" ca="1" si="12"/>
        <v>0</v>
      </c>
      <c r="AR25" s="32">
        <f t="shared" ca="1" si="12"/>
        <v>0</v>
      </c>
      <c r="AS25" s="32">
        <f t="shared" ca="1" si="12"/>
        <v>0</v>
      </c>
      <c r="AT25" s="32">
        <f t="shared" ca="1" si="12"/>
        <v>0</v>
      </c>
      <c r="AU25" s="32">
        <f t="shared" ca="1" si="12"/>
        <v>0</v>
      </c>
      <c r="AV25" s="32">
        <f t="shared" ca="1" si="12"/>
        <v>0</v>
      </c>
      <c r="AW25" s="32">
        <f t="shared" ca="1" si="12"/>
        <v>0</v>
      </c>
      <c r="AX25" s="32">
        <f t="shared" ca="1" si="12"/>
        <v>0</v>
      </c>
      <c r="AY25" s="32">
        <f t="shared" ca="1" si="12"/>
        <v>0</v>
      </c>
      <c r="AZ25" s="32">
        <f t="shared" ca="1" si="12"/>
        <v>0</v>
      </c>
      <c r="BA25" s="32">
        <f t="shared" ca="1" si="12"/>
        <v>0</v>
      </c>
      <c r="BB25" s="32">
        <f t="shared" ca="1" si="13"/>
        <v>0</v>
      </c>
      <c r="BC25" s="32">
        <f t="shared" ca="1" si="13"/>
        <v>0</v>
      </c>
      <c r="BD25" s="32">
        <f t="shared" ca="1" si="13"/>
        <v>0</v>
      </c>
      <c r="BE25" s="32">
        <f t="shared" ca="1" si="13"/>
        <v>0</v>
      </c>
      <c r="BF25" s="32">
        <f t="shared" ca="1" si="13"/>
        <v>0</v>
      </c>
      <c r="BG25" s="32">
        <f t="shared" ca="1" si="13"/>
        <v>0</v>
      </c>
      <c r="BH25" s="32">
        <f t="shared" ca="1" si="13"/>
        <v>0</v>
      </c>
      <c r="BI25" s="32">
        <f t="shared" ca="1" si="13"/>
        <v>0</v>
      </c>
      <c r="BJ25" s="32">
        <f t="shared" ca="1" si="13"/>
        <v>0</v>
      </c>
      <c r="BK25" s="32">
        <f t="shared" ca="1" si="13"/>
        <v>0</v>
      </c>
      <c r="BL25" s="32">
        <f t="shared" ca="1" si="13"/>
        <v>0</v>
      </c>
      <c r="BM25" s="32">
        <f t="shared" ca="1" si="13"/>
        <v>0</v>
      </c>
      <c r="BN25" s="32">
        <f t="shared" ca="1" si="13"/>
        <v>0</v>
      </c>
      <c r="BO25" s="32">
        <f t="shared" ca="1" si="13"/>
        <v>0</v>
      </c>
      <c r="BP25" s="32">
        <f t="shared" ca="1" si="13"/>
        <v>0</v>
      </c>
      <c r="BQ25" s="32">
        <f t="shared" ca="1" si="13"/>
        <v>0</v>
      </c>
      <c r="BR25" s="32">
        <f t="shared" ca="1" si="14"/>
        <v>0</v>
      </c>
      <c r="BS25" s="32">
        <f t="shared" ca="1" si="14"/>
        <v>0</v>
      </c>
      <c r="BT25" s="32">
        <f t="shared" ca="1" si="14"/>
        <v>0</v>
      </c>
      <c r="BU25" s="32">
        <f t="shared" ca="1" si="14"/>
        <v>0</v>
      </c>
      <c r="BV25" s="32">
        <f t="shared" ca="1" si="14"/>
        <v>0</v>
      </c>
      <c r="BW25" s="32">
        <f t="shared" ca="1" si="14"/>
        <v>0</v>
      </c>
      <c r="BX25" s="32">
        <f t="shared" ca="1" si="14"/>
        <v>0</v>
      </c>
      <c r="BY25" s="32">
        <f t="shared" ca="1" si="14"/>
        <v>0</v>
      </c>
      <c r="BZ25" s="32">
        <f t="shared" ca="1" si="14"/>
        <v>0</v>
      </c>
      <c r="CA25" s="32">
        <f t="shared" ca="1" si="14"/>
        <v>0</v>
      </c>
      <c r="CB25" s="32">
        <f t="shared" ca="1" si="14"/>
        <v>0</v>
      </c>
      <c r="CC25" s="32">
        <f t="shared" ca="1" si="14"/>
        <v>0</v>
      </c>
      <c r="CD25" s="32">
        <f t="shared" ca="1" si="14"/>
        <v>0</v>
      </c>
      <c r="CE25" s="32">
        <f t="shared" ca="1" si="14"/>
        <v>0</v>
      </c>
      <c r="CF25" s="32">
        <f t="shared" ca="1" si="14"/>
        <v>0</v>
      </c>
      <c r="CG25" s="32">
        <f t="shared" ca="1" si="14"/>
        <v>0</v>
      </c>
      <c r="CH25" s="32">
        <f t="shared" ca="1" si="15"/>
        <v>0</v>
      </c>
      <c r="CI25" s="32">
        <f t="shared" ca="1" si="15"/>
        <v>0</v>
      </c>
      <c r="CJ25" s="32">
        <f t="shared" ca="1" si="15"/>
        <v>0</v>
      </c>
      <c r="CK25" s="32">
        <f t="shared" ca="1" si="15"/>
        <v>0</v>
      </c>
      <c r="CL25" s="32">
        <f t="shared" ca="1" si="15"/>
        <v>0</v>
      </c>
      <c r="CM25" s="32">
        <f t="shared" ca="1" si="15"/>
        <v>0</v>
      </c>
      <c r="CN25" s="32">
        <f t="shared" ca="1" si="15"/>
        <v>0</v>
      </c>
      <c r="CO25" s="32">
        <f t="shared" ca="1" si="15"/>
        <v>0</v>
      </c>
      <c r="CP25" s="32">
        <f t="shared" ca="1" si="15"/>
        <v>0</v>
      </c>
      <c r="CQ25" s="32">
        <f t="shared" ca="1" si="15"/>
        <v>0</v>
      </c>
      <c r="CR25" s="32">
        <f t="shared" ca="1" si="15"/>
        <v>0</v>
      </c>
      <c r="CS25" s="32">
        <f t="shared" ca="1" si="15"/>
        <v>0</v>
      </c>
      <c r="CT25" s="32">
        <f t="shared" ca="1" si="15"/>
        <v>0</v>
      </c>
      <c r="CU25" s="32">
        <f t="shared" ca="1" si="15"/>
        <v>0</v>
      </c>
      <c r="CV25" s="32">
        <f t="shared" ca="1" si="15"/>
        <v>0</v>
      </c>
      <c r="CW25" s="32">
        <f t="shared" ca="1" si="15"/>
        <v>0</v>
      </c>
      <c r="CX25" s="32">
        <f t="shared" ca="1" si="16"/>
        <v>0</v>
      </c>
      <c r="CY25" s="32">
        <f t="shared" ca="1" si="16"/>
        <v>0</v>
      </c>
      <c r="CZ25" s="32">
        <f t="shared" ca="1" si="16"/>
        <v>0</v>
      </c>
      <c r="DA25" s="32">
        <f t="shared" ca="1" si="16"/>
        <v>0</v>
      </c>
      <c r="DB25" s="32">
        <f t="shared" ca="1" si="16"/>
        <v>0</v>
      </c>
      <c r="DC25" s="32">
        <f t="shared" ca="1" si="16"/>
        <v>0</v>
      </c>
      <c r="DD25" s="32">
        <f t="shared" ca="1" si="16"/>
        <v>0</v>
      </c>
      <c r="DE25" s="32">
        <f t="shared" ca="1" si="16"/>
        <v>0</v>
      </c>
      <c r="DF25" s="32">
        <f t="shared" ca="1" si="16"/>
        <v>0</v>
      </c>
      <c r="DG25" s="32">
        <f t="shared" ca="1" si="16"/>
        <v>0</v>
      </c>
      <c r="DH25" s="32">
        <f t="shared" ca="1" si="16"/>
        <v>0</v>
      </c>
      <c r="DI25" s="32">
        <f t="shared" ca="1" si="16"/>
        <v>0</v>
      </c>
      <c r="DJ25" s="32">
        <f t="shared" ca="1" si="16"/>
        <v>0</v>
      </c>
      <c r="DK25" s="32">
        <f t="shared" ca="1" si="16"/>
        <v>0</v>
      </c>
      <c r="DL25" s="32">
        <f t="shared" ca="1" si="17"/>
        <v>0</v>
      </c>
      <c r="DM25" s="32">
        <f t="shared" ca="1" si="17"/>
        <v>0</v>
      </c>
      <c r="DN25" s="32">
        <f t="shared" ca="1" si="17"/>
        <v>0</v>
      </c>
      <c r="DO25" s="32">
        <f t="shared" ca="1" si="17"/>
        <v>0</v>
      </c>
      <c r="DP25" s="32">
        <f t="shared" ca="1" si="17"/>
        <v>0</v>
      </c>
      <c r="DQ25" s="32">
        <f t="shared" ca="1" si="17"/>
        <v>0</v>
      </c>
      <c r="DR25" s="32">
        <f t="shared" ca="1" si="17"/>
        <v>0</v>
      </c>
      <c r="DS25" s="32">
        <f t="shared" ca="1" si="17"/>
        <v>0</v>
      </c>
      <c r="DT25" s="32">
        <f t="shared" ca="1" si="17"/>
        <v>0</v>
      </c>
      <c r="DU25" s="32">
        <f t="shared" ca="1" si="17"/>
        <v>0</v>
      </c>
      <c r="DV25" s="32">
        <f t="shared" ca="1" si="17"/>
        <v>0</v>
      </c>
      <c r="DW25" s="32">
        <f t="shared" ca="1" si="17"/>
        <v>0</v>
      </c>
    </row>
    <row r="26" spans="2:127" hidden="1" outlineLevel="2">
      <c r="B26" s="32">
        <f>試験進捗集計!B26</f>
        <v>4</v>
      </c>
      <c r="C26" s="95" t="str">
        <f>IF(試験進捗集計!C26="","",試験進捗集計!C26)</f>
        <v>データエクスポートによるファイル出力</v>
      </c>
      <c r="D26" s="32">
        <f>試験進捗集計!D26</f>
        <v>1</v>
      </c>
      <c r="E26" s="32" t="str">
        <f>IF(試験進捗集計!E26="","",試験進捗集計!E26)</f>
        <v>実ジョブで求められるレポート数を確認する。</v>
      </c>
      <c r="F26" s="32">
        <f t="shared" ca="1" si="10"/>
        <v>0</v>
      </c>
      <c r="G26" s="32">
        <f t="shared" ca="1" si="10"/>
        <v>0</v>
      </c>
      <c r="H26" s="32">
        <f t="shared" ca="1" si="10"/>
        <v>0</v>
      </c>
      <c r="I26" s="32">
        <f t="shared" ca="1" si="10"/>
        <v>0</v>
      </c>
      <c r="J26" s="32">
        <f t="shared" ca="1" si="10"/>
        <v>0</v>
      </c>
      <c r="K26" s="32">
        <f t="shared" ca="1" si="10"/>
        <v>0</v>
      </c>
      <c r="L26" s="32">
        <f t="shared" ca="1" si="10"/>
        <v>0</v>
      </c>
      <c r="M26" s="32">
        <f t="shared" ca="1" si="10"/>
        <v>0</v>
      </c>
      <c r="N26" s="32">
        <f t="shared" ca="1" si="10"/>
        <v>0</v>
      </c>
      <c r="O26" s="32">
        <f t="shared" ca="1" si="10"/>
        <v>0</v>
      </c>
      <c r="P26" s="32">
        <f t="shared" ca="1" si="10"/>
        <v>0</v>
      </c>
      <c r="Q26" s="32">
        <f t="shared" ca="1" si="10"/>
        <v>0</v>
      </c>
      <c r="R26" s="32">
        <f t="shared" ca="1" si="10"/>
        <v>0</v>
      </c>
      <c r="S26" s="32">
        <f t="shared" ca="1" si="10"/>
        <v>0</v>
      </c>
      <c r="T26" s="32">
        <f t="shared" ca="1" si="10"/>
        <v>0</v>
      </c>
      <c r="U26" s="32">
        <f t="shared" ca="1" si="10"/>
        <v>0</v>
      </c>
      <c r="V26" s="32">
        <f t="shared" ca="1" si="11"/>
        <v>0</v>
      </c>
      <c r="W26" s="32">
        <f t="shared" ca="1" si="11"/>
        <v>0</v>
      </c>
      <c r="X26" s="32">
        <f t="shared" ca="1" si="11"/>
        <v>0</v>
      </c>
      <c r="Y26" s="32">
        <f t="shared" ca="1" si="11"/>
        <v>0</v>
      </c>
      <c r="Z26" s="32">
        <f t="shared" ca="1" si="11"/>
        <v>0</v>
      </c>
      <c r="AA26" s="32">
        <f t="shared" ca="1" si="11"/>
        <v>0</v>
      </c>
      <c r="AB26" s="32">
        <f t="shared" ca="1" si="11"/>
        <v>0</v>
      </c>
      <c r="AC26" s="32">
        <f t="shared" ca="1" si="11"/>
        <v>0</v>
      </c>
      <c r="AD26" s="32">
        <f t="shared" ca="1" si="11"/>
        <v>0</v>
      </c>
      <c r="AE26" s="32">
        <f t="shared" ca="1" si="11"/>
        <v>0</v>
      </c>
      <c r="AF26" s="32">
        <f t="shared" ca="1" si="11"/>
        <v>0</v>
      </c>
      <c r="AG26" s="32">
        <f t="shared" ca="1" si="11"/>
        <v>0</v>
      </c>
      <c r="AH26" s="32">
        <f t="shared" ca="1" si="11"/>
        <v>0</v>
      </c>
      <c r="AI26" s="32">
        <f t="shared" ca="1" si="11"/>
        <v>0</v>
      </c>
      <c r="AJ26" s="32">
        <f t="shared" ca="1" si="11"/>
        <v>0</v>
      </c>
      <c r="AK26" s="32">
        <f t="shared" ca="1" si="11"/>
        <v>0</v>
      </c>
      <c r="AL26" s="32">
        <f t="shared" ca="1" si="12"/>
        <v>0</v>
      </c>
      <c r="AM26" s="32">
        <f t="shared" ca="1" si="12"/>
        <v>0</v>
      </c>
      <c r="AN26" s="32">
        <f t="shared" ca="1" si="12"/>
        <v>0</v>
      </c>
      <c r="AO26" s="32">
        <f t="shared" ca="1" si="12"/>
        <v>0</v>
      </c>
      <c r="AP26" s="32">
        <f t="shared" ca="1" si="12"/>
        <v>0</v>
      </c>
      <c r="AQ26" s="32">
        <f t="shared" ca="1" si="12"/>
        <v>0</v>
      </c>
      <c r="AR26" s="32">
        <f t="shared" ca="1" si="12"/>
        <v>0</v>
      </c>
      <c r="AS26" s="32">
        <f t="shared" ca="1" si="12"/>
        <v>0</v>
      </c>
      <c r="AT26" s="32">
        <f t="shared" ca="1" si="12"/>
        <v>0</v>
      </c>
      <c r="AU26" s="32">
        <f t="shared" ca="1" si="12"/>
        <v>0</v>
      </c>
      <c r="AV26" s="32">
        <f t="shared" ca="1" si="12"/>
        <v>0</v>
      </c>
      <c r="AW26" s="32">
        <f t="shared" ca="1" si="12"/>
        <v>0</v>
      </c>
      <c r="AX26" s="32">
        <f t="shared" ca="1" si="12"/>
        <v>0</v>
      </c>
      <c r="AY26" s="32">
        <f t="shared" ca="1" si="12"/>
        <v>0</v>
      </c>
      <c r="AZ26" s="32">
        <f t="shared" ca="1" si="12"/>
        <v>0</v>
      </c>
      <c r="BA26" s="32">
        <f t="shared" ca="1" si="12"/>
        <v>0</v>
      </c>
      <c r="BB26" s="32">
        <f t="shared" ca="1" si="13"/>
        <v>0</v>
      </c>
      <c r="BC26" s="32">
        <f t="shared" ca="1" si="13"/>
        <v>0</v>
      </c>
      <c r="BD26" s="32">
        <f t="shared" ca="1" si="13"/>
        <v>0</v>
      </c>
      <c r="BE26" s="32">
        <f t="shared" ca="1" si="13"/>
        <v>0</v>
      </c>
      <c r="BF26" s="32">
        <f t="shared" ca="1" si="13"/>
        <v>0</v>
      </c>
      <c r="BG26" s="32">
        <f t="shared" ca="1" si="13"/>
        <v>0</v>
      </c>
      <c r="BH26" s="32">
        <f t="shared" ca="1" si="13"/>
        <v>0</v>
      </c>
      <c r="BI26" s="32">
        <f t="shared" ca="1" si="13"/>
        <v>0</v>
      </c>
      <c r="BJ26" s="32">
        <f t="shared" ca="1" si="13"/>
        <v>0</v>
      </c>
      <c r="BK26" s="32">
        <f t="shared" ca="1" si="13"/>
        <v>0</v>
      </c>
      <c r="BL26" s="32">
        <f t="shared" ca="1" si="13"/>
        <v>0</v>
      </c>
      <c r="BM26" s="32">
        <f t="shared" ca="1" si="13"/>
        <v>0</v>
      </c>
      <c r="BN26" s="32">
        <f t="shared" ca="1" si="13"/>
        <v>0</v>
      </c>
      <c r="BO26" s="32">
        <f t="shared" ca="1" si="13"/>
        <v>0</v>
      </c>
      <c r="BP26" s="32">
        <f t="shared" ca="1" si="13"/>
        <v>0</v>
      </c>
      <c r="BQ26" s="32">
        <f t="shared" ca="1" si="13"/>
        <v>0</v>
      </c>
      <c r="BR26" s="32">
        <f t="shared" ca="1" si="14"/>
        <v>0</v>
      </c>
      <c r="BS26" s="32">
        <f t="shared" ca="1" si="14"/>
        <v>0</v>
      </c>
      <c r="BT26" s="32">
        <f t="shared" ca="1" si="14"/>
        <v>0</v>
      </c>
      <c r="BU26" s="32">
        <f t="shared" ca="1" si="14"/>
        <v>0</v>
      </c>
      <c r="BV26" s="32">
        <f t="shared" ca="1" si="14"/>
        <v>0</v>
      </c>
      <c r="BW26" s="32">
        <f t="shared" ca="1" si="14"/>
        <v>0</v>
      </c>
      <c r="BX26" s="32">
        <f t="shared" ca="1" si="14"/>
        <v>0</v>
      </c>
      <c r="BY26" s="32">
        <f t="shared" ca="1" si="14"/>
        <v>0</v>
      </c>
      <c r="BZ26" s="32">
        <f t="shared" ca="1" si="14"/>
        <v>0</v>
      </c>
      <c r="CA26" s="32">
        <f t="shared" ca="1" si="14"/>
        <v>0</v>
      </c>
      <c r="CB26" s="32">
        <f t="shared" ca="1" si="14"/>
        <v>0</v>
      </c>
      <c r="CC26" s="32">
        <f t="shared" ca="1" si="14"/>
        <v>0</v>
      </c>
      <c r="CD26" s="32">
        <f t="shared" ca="1" si="14"/>
        <v>0</v>
      </c>
      <c r="CE26" s="32">
        <f t="shared" ca="1" si="14"/>
        <v>0</v>
      </c>
      <c r="CF26" s="32">
        <f t="shared" ca="1" si="14"/>
        <v>0</v>
      </c>
      <c r="CG26" s="32">
        <f t="shared" ca="1" si="14"/>
        <v>0</v>
      </c>
      <c r="CH26" s="32">
        <f t="shared" ca="1" si="15"/>
        <v>0</v>
      </c>
      <c r="CI26" s="32">
        <f t="shared" ca="1" si="15"/>
        <v>0</v>
      </c>
      <c r="CJ26" s="32">
        <f t="shared" ca="1" si="15"/>
        <v>0</v>
      </c>
      <c r="CK26" s="32">
        <f t="shared" ca="1" si="15"/>
        <v>0</v>
      </c>
      <c r="CL26" s="32">
        <f t="shared" ca="1" si="15"/>
        <v>0</v>
      </c>
      <c r="CM26" s="32">
        <f t="shared" ca="1" si="15"/>
        <v>0</v>
      </c>
      <c r="CN26" s="32">
        <f t="shared" ca="1" si="15"/>
        <v>0</v>
      </c>
      <c r="CO26" s="32">
        <f t="shared" ca="1" si="15"/>
        <v>0</v>
      </c>
      <c r="CP26" s="32">
        <f t="shared" ca="1" si="15"/>
        <v>0</v>
      </c>
      <c r="CQ26" s="32">
        <f t="shared" ca="1" si="15"/>
        <v>0</v>
      </c>
      <c r="CR26" s="32">
        <f t="shared" ca="1" si="15"/>
        <v>0</v>
      </c>
      <c r="CS26" s="32">
        <f t="shared" ca="1" si="15"/>
        <v>0</v>
      </c>
      <c r="CT26" s="32">
        <f t="shared" ca="1" si="15"/>
        <v>0</v>
      </c>
      <c r="CU26" s="32">
        <f t="shared" ca="1" si="15"/>
        <v>0</v>
      </c>
      <c r="CV26" s="32">
        <f t="shared" ca="1" si="15"/>
        <v>0</v>
      </c>
      <c r="CW26" s="32">
        <f t="shared" ca="1" si="15"/>
        <v>0</v>
      </c>
      <c r="CX26" s="32">
        <f t="shared" ca="1" si="16"/>
        <v>0</v>
      </c>
      <c r="CY26" s="32">
        <f t="shared" ca="1" si="16"/>
        <v>0</v>
      </c>
      <c r="CZ26" s="32">
        <f t="shared" ca="1" si="16"/>
        <v>0</v>
      </c>
      <c r="DA26" s="32">
        <f t="shared" ca="1" si="16"/>
        <v>0</v>
      </c>
      <c r="DB26" s="32">
        <f t="shared" ca="1" si="16"/>
        <v>0</v>
      </c>
      <c r="DC26" s="32">
        <f t="shared" ca="1" si="16"/>
        <v>0</v>
      </c>
      <c r="DD26" s="32">
        <f t="shared" ca="1" si="16"/>
        <v>0</v>
      </c>
      <c r="DE26" s="32">
        <f t="shared" ca="1" si="16"/>
        <v>0</v>
      </c>
      <c r="DF26" s="32">
        <f t="shared" ca="1" si="16"/>
        <v>0</v>
      </c>
      <c r="DG26" s="32">
        <f t="shared" ca="1" si="16"/>
        <v>0</v>
      </c>
      <c r="DH26" s="32">
        <f t="shared" ca="1" si="16"/>
        <v>0</v>
      </c>
      <c r="DI26" s="32">
        <f t="shared" ca="1" si="16"/>
        <v>0</v>
      </c>
      <c r="DJ26" s="32">
        <f t="shared" ca="1" si="16"/>
        <v>0</v>
      </c>
      <c r="DK26" s="32">
        <f t="shared" ca="1" si="16"/>
        <v>0</v>
      </c>
      <c r="DL26" s="32">
        <f t="shared" ca="1" si="17"/>
        <v>0</v>
      </c>
      <c r="DM26" s="32">
        <f t="shared" ca="1" si="17"/>
        <v>0</v>
      </c>
      <c r="DN26" s="32">
        <f t="shared" ca="1" si="17"/>
        <v>0</v>
      </c>
      <c r="DO26" s="32">
        <f t="shared" ca="1" si="17"/>
        <v>0</v>
      </c>
      <c r="DP26" s="32">
        <f t="shared" ca="1" si="17"/>
        <v>0</v>
      </c>
      <c r="DQ26" s="32">
        <f t="shared" ca="1" si="17"/>
        <v>0</v>
      </c>
      <c r="DR26" s="32">
        <f t="shared" ca="1" si="17"/>
        <v>0</v>
      </c>
      <c r="DS26" s="32">
        <f t="shared" ca="1" si="17"/>
        <v>0</v>
      </c>
      <c r="DT26" s="32">
        <f t="shared" ca="1" si="17"/>
        <v>0</v>
      </c>
      <c r="DU26" s="32">
        <f t="shared" ca="1" si="17"/>
        <v>0</v>
      </c>
      <c r="DV26" s="32">
        <f t="shared" ca="1" si="17"/>
        <v>0</v>
      </c>
      <c r="DW26" s="32">
        <f t="shared" ca="1" si="17"/>
        <v>0</v>
      </c>
    </row>
    <row r="27" spans="2:127" hidden="1" outlineLevel="2">
      <c r="B27" s="32">
        <f>試験進捗集計!B27</f>
        <v>4</v>
      </c>
      <c r="C27" s="95" t="str">
        <f>IF(試験進捗集計!C27="","",試験進捗集計!C27)</f>
        <v>データエクスポートによるファイル出力</v>
      </c>
      <c r="D27" s="32">
        <f>試験進捗集計!D27</f>
        <v>2</v>
      </c>
      <c r="E27" s="32" t="str">
        <f>IF(試験進捗集計!E27="","",試験進捗集計!E27)</f>
        <v>レポート数に合わせてデータエキスポートを設定する。</v>
      </c>
      <c r="F27" s="32">
        <f t="shared" ca="1" si="10"/>
        <v>0</v>
      </c>
      <c r="G27" s="32">
        <f t="shared" ca="1" si="10"/>
        <v>0</v>
      </c>
      <c r="H27" s="32">
        <f t="shared" ca="1" si="10"/>
        <v>0</v>
      </c>
      <c r="I27" s="32">
        <f t="shared" ca="1" si="10"/>
        <v>0</v>
      </c>
      <c r="J27" s="32">
        <f t="shared" ca="1" si="10"/>
        <v>0</v>
      </c>
      <c r="K27" s="32">
        <f t="shared" ca="1" si="10"/>
        <v>0</v>
      </c>
      <c r="L27" s="32">
        <f t="shared" ca="1" si="10"/>
        <v>0</v>
      </c>
      <c r="M27" s="32">
        <f t="shared" ca="1" si="10"/>
        <v>0</v>
      </c>
      <c r="N27" s="32">
        <f t="shared" ca="1" si="10"/>
        <v>0</v>
      </c>
      <c r="O27" s="32">
        <f t="shared" ca="1" si="10"/>
        <v>0</v>
      </c>
      <c r="P27" s="32">
        <f t="shared" ca="1" si="10"/>
        <v>0</v>
      </c>
      <c r="Q27" s="32">
        <f t="shared" ca="1" si="10"/>
        <v>0</v>
      </c>
      <c r="R27" s="32">
        <f t="shared" ca="1" si="10"/>
        <v>0</v>
      </c>
      <c r="S27" s="32">
        <f t="shared" ca="1" si="10"/>
        <v>0</v>
      </c>
      <c r="T27" s="32">
        <f t="shared" ca="1" si="10"/>
        <v>0</v>
      </c>
      <c r="U27" s="32">
        <f t="shared" ca="1" si="10"/>
        <v>0</v>
      </c>
      <c r="V27" s="32">
        <f t="shared" ca="1" si="11"/>
        <v>0</v>
      </c>
      <c r="W27" s="32">
        <f t="shared" ca="1" si="11"/>
        <v>0</v>
      </c>
      <c r="X27" s="32">
        <f t="shared" ca="1" si="11"/>
        <v>0</v>
      </c>
      <c r="Y27" s="32">
        <f t="shared" ca="1" si="11"/>
        <v>0</v>
      </c>
      <c r="Z27" s="32">
        <f t="shared" ca="1" si="11"/>
        <v>0</v>
      </c>
      <c r="AA27" s="32">
        <f t="shared" ca="1" si="11"/>
        <v>0</v>
      </c>
      <c r="AB27" s="32">
        <f t="shared" ca="1" si="11"/>
        <v>0</v>
      </c>
      <c r="AC27" s="32">
        <f t="shared" ca="1" si="11"/>
        <v>0</v>
      </c>
      <c r="AD27" s="32">
        <f t="shared" ca="1" si="11"/>
        <v>0</v>
      </c>
      <c r="AE27" s="32">
        <f t="shared" ca="1" si="11"/>
        <v>0</v>
      </c>
      <c r="AF27" s="32">
        <f t="shared" ca="1" si="11"/>
        <v>0</v>
      </c>
      <c r="AG27" s="32">
        <f t="shared" ca="1" si="11"/>
        <v>0</v>
      </c>
      <c r="AH27" s="32">
        <f t="shared" ca="1" si="11"/>
        <v>0</v>
      </c>
      <c r="AI27" s="32">
        <f t="shared" ca="1" si="11"/>
        <v>0</v>
      </c>
      <c r="AJ27" s="32">
        <f t="shared" ca="1" si="11"/>
        <v>0</v>
      </c>
      <c r="AK27" s="32">
        <f t="shared" ca="1" si="11"/>
        <v>0</v>
      </c>
      <c r="AL27" s="32">
        <f t="shared" ca="1" si="12"/>
        <v>0</v>
      </c>
      <c r="AM27" s="32">
        <f t="shared" ca="1" si="12"/>
        <v>0</v>
      </c>
      <c r="AN27" s="32">
        <f t="shared" ca="1" si="12"/>
        <v>0</v>
      </c>
      <c r="AO27" s="32">
        <f t="shared" ca="1" si="12"/>
        <v>0</v>
      </c>
      <c r="AP27" s="32">
        <f t="shared" ca="1" si="12"/>
        <v>0</v>
      </c>
      <c r="AQ27" s="32">
        <f t="shared" ca="1" si="12"/>
        <v>0</v>
      </c>
      <c r="AR27" s="32">
        <f t="shared" ca="1" si="12"/>
        <v>0</v>
      </c>
      <c r="AS27" s="32">
        <f t="shared" ca="1" si="12"/>
        <v>0</v>
      </c>
      <c r="AT27" s="32">
        <f t="shared" ca="1" si="12"/>
        <v>0</v>
      </c>
      <c r="AU27" s="32">
        <f t="shared" ca="1" si="12"/>
        <v>0</v>
      </c>
      <c r="AV27" s="32">
        <f t="shared" ca="1" si="12"/>
        <v>0</v>
      </c>
      <c r="AW27" s="32">
        <f t="shared" ca="1" si="12"/>
        <v>0</v>
      </c>
      <c r="AX27" s="32">
        <f t="shared" ca="1" si="12"/>
        <v>0</v>
      </c>
      <c r="AY27" s="32">
        <f t="shared" ca="1" si="12"/>
        <v>0</v>
      </c>
      <c r="AZ27" s="32">
        <f t="shared" ca="1" si="12"/>
        <v>0</v>
      </c>
      <c r="BA27" s="32">
        <f t="shared" ca="1" si="12"/>
        <v>0</v>
      </c>
      <c r="BB27" s="32">
        <f t="shared" ca="1" si="13"/>
        <v>0</v>
      </c>
      <c r="BC27" s="32">
        <f t="shared" ca="1" si="13"/>
        <v>0</v>
      </c>
      <c r="BD27" s="32">
        <f t="shared" ca="1" si="13"/>
        <v>0</v>
      </c>
      <c r="BE27" s="32">
        <f t="shared" ca="1" si="13"/>
        <v>0</v>
      </c>
      <c r="BF27" s="32">
        <f t="shared" ca="1" si="13"/>
        <v>0</v>
      </c>
      <c r="BG27" s="32">
        <f t="shared" ca="1" si="13"/>
        <v>0</v>
      </c>
      <c r="BH27" s="32">
        <f t="shared" ca="1" si="13"/>
        <v>0</v>
      </c>
      <c r="BI27" s="32">
        <f t="shared" ca="1" si="13"/>
        <v>0</v>
      </c>
      <c r="BJ27" s="32">
        <f t="shared" ca="1" si="13"/>
        <v>0</v>
      </c>
      <c r="BK27" s="32">
        <f t="shared" ca="1" si="13"/>
        <v>0</v>
      </c>
      <c r="BL27" s="32">
        <f t="shared" ca="1" si="13"/>
        <v>0</v>
      </c>
      <c r="BM27" s="32">
        <f t="shared" ca="1" si="13"/>
        <v>0</v>
      </c>
      <c r="BN27" s="32">
        <f t="shared" ca="1" si="13"/>
        <v>0</v>
      </c>
      <c r="BO27" s="32">
        <f t="shared" ca="1" si="13"/>
        <v>0</v>
      </c>
      <c r="BP27" s="32">
        <f t="shared" ca="1" si="13"/>
        <v>0</v>
      </c>
      <c r="BQ27" s="32">
        <f t="shared" ca="1" si="13"/>
        <v>0</v>
      </c>
      <c r="BR27" s="32">
        <f t="shared" ca="1" si="14"/>
        <v>0</v>
      </c>
      <c r="BS27" s="32">
        <f t="shared" ca="1" si="14"/>
        <v>0</v>
      </c>
      <c r="BT27" s="32">
        <f t="shared" ca="1" si="14"/>
        <v>0</v>
      </c>
      <c r="BU27" s="32">
        <f t="shared" ca="1" si="14"/>
        <v>0</v>
      </c>
      <c r="BV27" s="32">
        <f t="shared" ca="1" si="14"/>
        <v>0</v>
      </c>
      <c r="BW27" s="32">
        <f t="shared" ca="1" si="14"/>
        <v>0</v>
      </c>
      <c r="BX27" s="32">
        <f t="shared" ca="1" si="14"/>
        <v>0</v>
      </c>
      <c r="BY27" s="32">
        <f t="shared" ca="1" si="14"/>
        <v>0</v>
      </c>
      <c r="BZ27" s="32">
        <f t="shared" ca="1" si="14"/>
        <v>0</v>
      </c>
      <c r="CA27" s="32">
        <f t="shared" ca="1" si="14"/>
        <v>0</v>
      </c>
      <c r="CB27" s="32">
        <f t="shared" ca="1" si="14"/>
        <v>0</v>
      </c>
      <c r="CC27" s="32">
        <f t="shared" ca="1" si="14"/>
        <v>0</v>
      </c>
      <c r="CD27" s="32">
        <f t="shared" ca="1" si="14"/>
        <v>0</v>
      </c>
      <c r="CE27" s="32">
        <f t="shared" ca="1" si="14"/>
        <v>0</v>
      </c>
      <c r="CF27" s="32">
        <f t="shared" ca="1" si="14"/>
        <v>0</v>
      </c>
      <c r="CG27" s="32">
        <f t="shared" ca="1" si="14"/>
        <v>0</v>
      </c>
      <c r="CH27" s="32">
        <f t="shared" ca="1" si="15"/>
        <v>0</v>
      </c>
      <c r="CI27" s="32">
        <f t="shared" ca="1" si="15"/>
        <v>0</v>
      </c>
      <c r="CJ27" s="32">
        <f t="shared" ca="1" si="15"/>
        <v>0</v>
      </c>
      <c r="CK27" s="32">
        <f t="shared" ca="1" si="15"/>
        <v>0</v>
      </c>
      <c r="CL27" s="32">
        <f t="shared" ca="1" si="15"/>
        <v>0</v>
      </c>
      <c r="CM27" s="32">
        <f t="shared" ca="1" si="15"/>
        <v>0</v>
      </c>
      <c r="CN27" s="32">
        <f t="shared" ca="1" si="15"/>
        <v>0</v>
      </c>
      <c r="CO27" s="32">
        <f t="shared" ca="1" si="15"/>
        <v>0</v>
      </c>
      <c r="CP27" s="32">
        <f t="shared" ca="1" si="15"/>
        <v>0</v>
      </c>
      <c r="CQ27" s="32">
        <f t="shared" ca="1" si="15"/>
        <v>0</v>
      </c>
      <c r="CR27" s="32">
        <f t="shared" ca="1" si="15"/>
        <v>0</v>
      </c>
      <c r="CS27" s="32">
        <f t="shared" ca="1" si="15"/>
        <v>0</v>
      </c>
      <c r="CT27" s="32">
        <f t="shared" ca="1" si="15"/>
        <v>0</v>
      </c>
      <c r="CU27" s="32">
        <f t="shared" ca="1" si="15"/>
        <v>0</v>
      </c>
      <c r="CV27" s="32">
        <f t="shared" ca="1" si="15"/>
        <v>0</v>
      </c>
      <c r="CW27" s="32">
        <f t="shared" ca="1" si="15"/>
        <v>0</v>
      </c>
      <c r="CX27" s="32">
        <f t="shared" ca="1" si="16"/>
        <v>0</v>
      </c>
      <c r="CY27" s="32">
        <f t="shared" ca="1" si="16"/>
        <v>0</v>
      </c>
      <c r="CZ27" s="32">
        <f t="shared" ca="1" si="16"/>
        <v>0</v>
      </c>
      <c r="DA27" s="32">
        <f t="shared" ca="1" si="16"/>
        <v>0</v>
      </c>
      <c r="DB27" s="32">
        <f t="shared" ca="1" si="16"/>
        <v>0</v>
      </c>
      <c r="DC27" s="32">
        <f t="shared" ca="1" si="16"/>
        <v>0</v>
      </c>
      <c r="DD27" s="32">
        <f t="shared" ca="1" si="16"/>
        <v>0</v>
      </c>
      <c r="DE27" s="32">
        <f t="shared" ca="1" si="16"/>
        <v>0</v>
      </c>
      <c r="DF27" s="32">
        <f t="shared" ca="1" si="16"/>
        <v>0</v>
      </c>
      <c r="DG27" s="32">
        <f t="shared" ca="1" si="16"/>
        <v>0</v>
      </c>
      <c r="DH27" s="32">
        <f t="shared" ca="1" si="16"/>
        <v>0</v>
      </c>
      <c r="DI27" s="32">
        <f t="shared" ca="1" si="16"/>
        <v>0</v>
      </c>
      <c r="DJ27" s="32">
        <f t="shared" ca="1" si="16"/>
        <v>0</v>
      </c>
      <c r="DK27" s="32">
        <f t="shared" ca="1" si="16"/>
        <v>0</v>
      </c>
      <c r="DL27" s="32">
        <f t="shared" ca="1" si="17"/>
        <v>0</v>
      </c>
      <c r="DM27" s="32">
        <f t="shared" ca="1" si="17"/>
        <v>0</v>
      </c>
      <c r="DN27" s="32">
        <f t="shared" ca="1" si="17"/>
        <v>0</v>
      </c>
      <c r="DO27" s="32">
        <f t="shared" ca="1" si="17"/>
        <v>0</v>
      </c>
      <c r="DP27" s="32">
        <f t="shared" ca="1" si="17"/>
        <v>0</v>
      </c>
      <c r="DQ27" s="32">
        <f t="shared" ca="1" si="17"/>
        <v>0</v>
      </c>
      <c r="DR27" s="32">
        <f t="shared" ca="1" si="17"/>
        <v>0</v>
      </c>
      <c r="DS27" s="32">
        <f t="shared" ca="1" si="17"/>
        <v>0</v>
      </c>
      <c r="DT27" s="32">
        <f t="shared" ca="1" si="17"/>
        <v>0</v>
      </c>
      <c r="DU27" s="32">
        <f t="shared" ca="1" si="17"/>
        <v>0</v>
      </c>
      <c r="DV27" s="32">
        <f t="shared" ca="1" si="17"/>
        <v>0</v>
      </c>
      <c r="DW27" s="32">
        <f t="shared" ca="1" si="17"/>
        <v>0</v>
      </c>
    </row>
    <row r="28" spans="2:127" hidden="1" outlineLevel="2">
      <c r="B28" s="32">
        <f>試験進捗集計!B28</f>
        <v>4</v>
      </c>
      <c r="C28" s="95" t="str">
        <f>IF(試験進捗集計!C28="","",試験進捗集計!C28)</f>
        <v>データエクスポートによるファイル出力</v>
      </c>
      <c r="D28" s="32">
        <f>試験進捗集計!D28</f>
        <v>3</v>
      </c>
      <c r="E28" s="32" t="str">
        <f>IF(試験進捗集計!E28="","",試験進捗集計!E28)</f>
        <v>定周期でデータを出力し1回の出力時間を測定する。</v>
      </c>
      <c r="F28" s="32">
        <f t="shared" ca="1" si="10"/>
        <v>0</v>
      </c>
      <c r="G28" s="32">
        <f t="shared" ca="1" si="10"/>
        <v>0</v>
      </c>
      <c r="H28" s="32">
        <f t="shared" ca="1" si="10"/>
        <v>0</v>
      </c>
      <c r="I28" s="32">
        <f t="shared" ca="1" si="10"/>
        <v>0</v>
      </c>
      <c r="J28" s="32">
        <f t="shared" ca="1" si="10"/>
        <v>0</v>
      </c>
      <c r="K28" s="32">
        <f t="shared" ca="1" si="10"/>
        <v>0</v>
      </c>
      <c r="L28" s="32">
        <f t="shared" ca="1" si="10"/>
        <v>0</v>
      </c>
      <c r="M28" s="32">
        <f t="shared" ca="1" si="10"/>
        <v>0</v>
      </c>
      <c r="N28" s="32">
        <f t="shared" ca="1" si="10"/>
        <v>0</v>
      </c>
      <c r="O28" s="32">
        <f t="shared" ca="1" si="10"/>
        <v>0</v>
      </c>
      <c r="P28" s="32">
        <f t="shared" ca="1" si="10"/>
        <v>0</v>
      </c>
      <c r="Q28" s="32">
        <f t="shared" ca="1" si="10"/>
        <v>0</v>
      </c>
      <c r="R28" s="32">
        <f t="shared" ca="1" si="10"/>
        <v>0</v>
      </c>
      <c r="S28" s="32">
        <f t="shared" ca="1" si="10"/>
        <v>0</v>
      </c>
      <c r="T28" s="32">
        <f t="shared" ca="1" si="10"/>
        <v>0</v>
      </c>
      <c r="U28" s="32">
        <f t="shared" ca="1" si="10"/>
        <v>0</v>
      </c>
      <c r="V28" s="32">
        <f t="shared" ca="1" si="11"/>
        <v>0</v>
      </c>
      <c r="W28" s="32">
        <f t="shared" ca="1" si="11"/>
        <v>0</v>
      </c>
      <c r="X28" s="32">
        <f t="shared" ca="1" si="11"/>
        <v>0</v>
      </c>
      <c r="Y28" s="32">
        <f t="shared" ca="1" si="11"/>
        <v>0</v>
      </c>
      <c r="Z28" s="32">
        <f t="shared" ca="1" si="11"/>
        <v>0</v>
      </c>
      <c r="AA28" s="32">
        <f t="shared" ca="1" si="11"/>
        <v>0</v>
      </c>
      <c r="AB28" s="32">
        <f t="shared" ca="1" si="11"/>
        <v>0</v>
      </c>
      <c r="AC28" s="32">
        <f t="shared" ca="1" si="11"/>
        <v>0</v>
      </c>
      <c r="AD28" s="32">
        <f t="shared" ca="1" si="11"/>
        <v>0</v>
      </c>
      <c r="AE28" s="32">
        <f t="shared" ca="1" si="11"/>
        <v>0</v>
      </c>
      <c r="AF28" s="32">
        <f t="shared" ca="1" si="11"/>
        <v>0</v>
      </c>
      <c r="AG28" s="32">
        <f t="shared" ca="1" si="11"/>
        <v>0</v>
      </c>
      <c r="AH28" s="32">
        <f t="shared" ca="1" si="11"/>
        <v>0</v>
      </c>
      <c r="AI28" s="32">
        <f t="shared" ca="1" si="11"/>
        <v>0</v>
      </c>
      <c r="AJ28" s="32">
        <f t="shared" ca="1" si="11"/>
        <v>0</v>
      </c>
      <c r="AK28" s="32">
        <f t="shared" ca="1" si="11"/>
        <v>0</v>
      </c>
      <c r="AL28" s="32">
        <f t="shared" ca="1" si="12"/>
        <v>0</v>
      </c>
      <c r="AM28" s="32">
        <f t="shared" ca="1" si="12"/>
        <v>0</v>
      </c>
      <c r="AN28" s="32">
        <f t="shared" ca="1" si="12"/>
        <v>0</v>
      </c>
      <c r="AO28" s="32">
        <f t="shared" ca="1" si="12"/>
        <v>0</v>
      </c>
      <c r="AP28" s="32">
        <f t="shared" ca="1" si="12"/>
        <v>0</v>
      </c>
      <c r="AQ28" s="32">
        <f t="shared" ca="1" si="12"/>
        <v>0</v>
      </c>
      <c r="AR28" s="32">
        <f t="shared" ca="1" si="12"/>
        <v>0</v>
      </c>
      <c r="AS28" s="32">
        <f t="shared" ca="1" si="12"/>
        <v>0</v>
      </c>
      <c r="AT28" s="32">
        <f t="shared" ca="1" si="12"/>
        <v>0</v>
      </c>
      <c r="AU28" s="32">
        <f t="shared" ca="1" si="12"/>
        <v>0</v>
      </c>
      <c r="AV28" s="32">
        <f t="shared" ca="1" si="12"/>
        <v>0</v>
      </c>
      <c r="AW28" s="32">
        <f t="shared" ca="1" si="12"/>
        <v>0</v>
      </c>
      <c r="AX28" s="32">
        <f t="shared" ca="1" si="12"/>
        <v>0</v>
      </c>
      <c r="AY28" s="32">
        <f t="shared" ca="1" si="12"/>
        <v>0</v>
      </c>
      <c r="AZ28" s="32">
        <f t="shared" ca="1" si="12"/>
        <v>0</v>
      </c>
      <c r="BA28" s="32">
        <f t="shared" ca="1" si="12"/>
        <v>0</v>
      </c>
      <c r="BB28" s="32">
        <f t="shared" ca="1" si="13"/>
        <v>0</v>
      </c>
      <c r="BC28" s="32">
        <f t="shared" ca="1" si="13"/>
        <v>0</v>
      </c>
      <c r="BD28" s="32">
        <f t="shared" ca="1" si="13"/>
        <v>0</v>
      </c>
      <c r="BE28" s="32">
        <f t="shared" ca="1" si="13"/>
        <v>0</v>
      </c>
      <c r="BF28" s="32">
        <f t="shared" ca="1" si="13"/>
        <v>0</v>
      </c>
      <c r="BG28" s="32">
        <f t="shared" ca="1" si="13"/>
        <v>0</v>
      </c>
      <c r="BH28" s="32">
        <f t="shared" ca="1" si="13"/>
        <v>0</v>
      </c>
      <c r="BI28" s="32">
        <f t="shared" ca="1" si="13"/>
        <v>0</v>
      </c>
      <c r="BJ28" s="32">
        <f t="shared" ca="1" si="13"/>
        <v>0</v>
      </c>
      <c r="BK28" s="32">
        <f t="shared" ca="1" si="13"/>
        <v>0</v>
      </c>
      <c r="BL28" s="32">
        <f t="shared" ca="1" si="13"/>
        <v>0</v>
      </c>
      <c r="BM28" s="32">
        <f t="shared" ca="1" si="13"/>
        <v>0</v>
      </c>
      <c r="BN28" s="32">
        <f t="shared" ca="1" si="13"/>
        <v>0</v>
      </c>
      <c r="BO28" s="32">
        <f t="shared" ca="1" si="13"/>
        <v>0</v>
      </c>
      <c r="BP28" s="32">
        <f t="shared" ca="1" si="13"/>
        <v>0</v>
      </c>
      <c r="BQ28" s="32">
        <f t="shared" ca="1" si="13"/>
        <v>0</v>
      </c>
      <c r="BR28" s="32">
        <f t="shared" ca="1" si="14"/>
        <v>0</v>
      </c>
      <c r="BS28" s="32">
        <f t="shared" ca="1" si="14"/>
        <v>0</v>
      </c>
      <c r="BT28" s="32">
        <f t="shared" ca="1" si="14"/>
        <v>0</v>
      </c>
      <c r="BU28" s="32">
        <f t="shared" ca="1" si="14"/>
        <v>0</v>
      </c>
      <c r="BV28" s="32">
        <f t="shared" ca="1" si="14"/>
        <v>0</v>
      </c>
      <c r="BW28" s="32">
        <f t="shared" ca="1" si="14"/>
        <v>0</v>
      </c>
      <c r="BX28" s="32">
        <f t="shared" ca="1" si="14"/>
        <v>0</v>
      </c>
      <c r="BY28" s="32">
        <f t="shared" ca="1" si="14"/>
        <v>0</v>
      </c>
      <c r="BZ28" s="32">
        <f t="shared" ca="1" si="14"/>
        <v>0</v>
      </c>
      <c r="CA28" s="32">
        <f t="shared" ca="1" si="14"/>
        <v>0</v>
      </c>
      <c r="CB28" s="32">
        <f t="shared" ca="1" si="14"/>
        <v>0</v>
      </c>
      <c r="CC28" s="32">
        <f t="shared" ca="1" si="14"/>
        <v>0</v>
      </c>
      <c r="CD28" s="32">
        <f t="shared" ca="1" si="14"/>
        <v>0</v>
      </c>
      <c r="CE28" s="32">
        <f t="shared" ca="1" si="14"/>
        <v>0</v>
      </c>
      <c r="CF28" s="32">
        <f t="shared" ca="1" si="14"/>
        <v>0</v>
      </c>
      <c r="CG28" s="32">
        <f t="shared" ca="1" si="14"/>
        <v>0</v>
      </c>
      <c r="CH28" s="32">
        <f t="shared" ca="1" si="15"/>
        <v>0</v>
      </c>
      <c r="CI28" s="32">
        <f t="shared" ca="1" si="15"/>
        <v>0</v>
      </c>
      <c r="CJ28" s="32">
        <f t="shared" ca="1" si="15"/>
        <v>0</v>
      </c>
      <c r="CK28" s="32">
        <f t="shared" ca="1" si="15"/>
        <v>0</v>
      </c>
      <c r="CL28" s="32">
        <f t="shared" ca="1" si="15"/>
        <v>0</v>
      </c>
      <c r="CM28" s="32">
        <f t="shared" ca="1" si="15"/>
        <v>0</v>
      </c>
      <c r="CN28" s="32">
        <f t="shared" ca="1" si="15"/>
        <v>0</v>
      </c>
      <c r="CO28" s="32">
        <f t="shared" ca="1" si="15"/>
        <v>0</v>
      </c>
      <c r="CP28" s="32">
        <f t="shared" ca="1" si="15"/>
        <v>0</v>
      </c>
      <c r="CQ28" s="32">
        <f t="shared" ca="1" si="15"/>
        <v>0</v>
      </c>
      <c r="CR28" s="32">
        <f t="shared" ca="1" si="15"/>
        <v>0</v>
      </c>
      <c r="CS28" s="32">
        <f t="shared" ca="1" si="15"/>
        <v>0</v>
      </c>
      <c r="CT28" s="32">
        <f t="shared" ca="1" si="15"/>
        <v>0</v>
      </c>
      <c r="CU28" s="32">
        <f t="shared" ca="1" si="15"/>
        <v>0</v>
      </c>
      <c r="CV28" s="32">
        <f t="shared" ca="1" si="15"/>
        <v>0</v>
      </c>
      <c r="CW28" s="32">
        <f t="shared" ca="1" si="15"/>
        <v>0</v>
      </c>
      <c r="CX28" s="32">
        <f t="shared" ca="1" si="16"/>
        <v>0</v>
      </c>
      <c r="CY28" s="32">
        <f t="shared" ca="1" si="16"/>
        <v>0</v>
      </c>
      <c r="CZ28" s="32">
        <f t="shared" ca="1" si="16"/>
        <v>0</v>
      </c>
      <c r="DA28" s="32">
        <f t="shared" ca="1" si="16"/>
        <v>0</v>
      </c>
      <c r="DB28" s="32">
        <f t="shared" ca="1" si="16"/>
        <v>0</v>
      </c>
      <c r="DC28" s="32">
        <f t="shared" ca="1" si="16"/>
        <v>0</v>
      </c>
      <c r="DD28" s="32">
        <f t="shared" ca="1" si="16"/>
        <v>0</v>
      </c>
      <c r="DE28" s="32">
        <f t="shared" ca="1" si="16"/>
        <v>0</v>
      </c>
      <c r="DF28" s="32">
        <f t="shared" ca="1" si="16"/>
        <v>0</v>
      </c>
      <c r="DG28" s="32">
        <f t="shared" ca="1" si="16"/>
        <v>0</v>
      </c>
      <c r="DH28" s="32">
        <f t="shared" ca="1" si="16"/>
        <v>0</v>
      </c>
      <c r="DI28" s="32">
        <f t="shared" ca="1" si="16"/>
        <v>0</v>
      </c>
      <c r="DJ28" s="32">
        <f t="shared" ca="1" si="16"/>
        <v>0</v>
      </c>
      <c r="DK28" s="32">
        <f t="shared" ca="1" si="16"/>
        <v>0</v>
      </c>
      <c r="DL28" s="32">
        <f t="shared" ca="1" si="17"/>
        <v>0</v>
      </c>
      <c r="DM28" s="32">
        <f t="shared" ca="1" si="17"/>
        <v>0</v>
      </c>
      <c r="DN28" s="32">
        <f t="shared" ca="1" si="17"/>
        <v>0</v>
      </c>
      <c r="DO28" s="32">
        <f t="shared" ca="1" si="17"/>
        <v>0</v>
      </c>
      <c r="DP28" s="32">
        <f t="shared" ca="1" si="17"/>
        <v>0</v>
      </c>
      <c r="DQ28" s="32">
        <f t="shared" ca="1" si="17"/>
        <v>0</v>
      </c>
      <c r="DR28" s="32">
        <f t="shared" ca="1" si="17"/>
        <v>0</v>
      </c>
      <c r="DS28" s="32">
        <f t="shared" ca="1" si="17"/>
        <v>0</v>
      </c>
      <c r="DT28" s="32">
        <f t="shared" ca="1" si="17"/>
        <v>0</v>
      </c>
      <c r="DU28" s="32">
        <f t="shared" ca="1" si="17"/>
        <v>0</v>
      </c>
      <c r="DV28" s="32">
        <f t="shared" ca="1" si="17"/>
        <v>0</v>
      </c>
      <c r="DW28" s="32">
        <f t="shared" ca="1" si="17"/>
        <v>0</v>
      </c>
    </row>
    <row r="29" spans="2:127" hidden="1" outlineLevel="2">
      <c r="B29" s="32">
        <f>試験進捗集計!B29</f>
        <v>5</v>
      </c>
      <c r="C29" s="95" t="str">
        <f>IF(試験進捗集計!C29="","",試験進捗集計!C29)</f>
        <v>性能向上のためのデータ圧縮</v>
      </c>
      <c r="D29" s="32">
        <f>試験進捗集計!D29</f>
        <v>1</v>
      </c>
      <c r="E29" s="32" t="str">
        <f>IF(試験進捗集計!E29="","",試験進捗集計!E29)</f>
        <v>HDSの変化点記録を設定する。</v>
      </c>
      <c r="F29" s="32">
        <f t="shared" ca="1" si="10"/>
        <v>0</v>
      </c>
      <c r="G29" s="32">
        <f t="shared" ca="1" si="10"/>
        <v>0</v>
      </c>
      <c r="H29" s="32">
        <f t="shared" ca="1" si="10"/>
        <v>0</v>
      </c>
      <c r="I29" s="32">
        <f t="shared" ca="1" si="10"/>
        <v>0</v>
      </c>
      <c r="J29" s="32">
        <f t="shared" ca="1" si="10"/>
        <v>0</v>
      </c>
      <c r="K29" s="32">
        <f t="shared" ca="1" si="10"/>
        <v>0</v>
      </c>
      <c r="L29" s="32">
        <f t="shared" ca="1" si="10"/>
        <v>0</v>
      </c>
      <c r="M29" s="32">
        <f t="shared" ca="1" si="10"/>
        <v>0</v>
      </c>
      <c r="N29" s="32">
        <f t="shared" ca="1" si="10"/>
        <v>0</v>
      </c>
      <c r="O29" s="32">
        <f t="shared" ca="1" si="10"/>
        <v>0</v>
      </c>
      <c r="P29" s="32">
        <f t="shared" ca="1" si="10"/>
        <v>0</v>
      </c>
      <c r="Q29" s="32">
        <f t="shared" ca="1" si="10"/>
        <v>0</v>
      </c>
      <c r="R29" s="32">
        <f t="shared" ca="1" si="10"/>
        <v>0</v>
      </c>
      <c r="S29" s="32">
        <f t="shared" ca="1" si="10"/>
        <v>0</v>
      </c>
      <c r="T29" s="32">
        <f t="shared" ca="1" si="10"/>
        <v>0</v>
      </c>
      <c r="U29" s="32">
        <f t="shared" ca="1" si="10"/>
        <v>0</v>
      </c>
      <c r="V29" s="32">
        <f t="shared" ca="1" si="11"/>
        <v>0</v>
      </c>
      <c r="W29" s="32">
        <f t="shared" ca="1" si="11"/>
        <v>0</v>
      </c>
      <c r="X29" s="32">
        <f t="shared" ca="1" si="11"/>
        <v>0</v>
      </c>
      <c r="Y29" s="32">
        <f t="shared" ca="1" si="11"/>
        <v>0</v>
      </c>
      <c r="Z29" s="32">
        <f t="shared" ca="1" si="11"/>
        <v>0</v>
      </c>
      <c r="AA29" s="32">
        <f t="shared" ca="1" si="11"/>
        <v>0</v>
      </c>
      <c r="AB29" s="32">
        <f t="shared" ca="1" si="11"/>
        <v>0</v>
      </c>
      <c r="AC29" s="32">
        <f t="shared" ca="1" si="11"/>
        <v>0</v>
      </c>
      <c r="AD29" s="32">
        <f t="shared" ca="1" si="11"/>
        <v>0</v>
      </c>
      <c r="AE29" s="32">
        <f t="shared" ca="1" si="11"/>
        <v>0</v>
      </c>
      <c r="AF29" s="32">
        <f t="shared" ca="1" si="11"/>
        <v>0</v>
      </c>
      <c r="AG29" s="32">
        <f t="shared" ca="1" si="11"/>
        <v>0</v>
      </c>
      <c r="AH29" s="32">
        <f t="shared" ca="1" si="11"/>
        <v>0</v>
      </c>
      <c r="AI29" s="32">
        <f t="shared" ca="1" si="11"/>
        <v>0</v>
      </c>
      <c r="AJ29" s="32">
        <f t="shared" ca="1" si="11"/>
        <v>0</v>
      </c>
      <c r="AK29" s="32">
        <f t="shared" ca="1" si="11"/>
        <v>0</v>
      </c>
      <c r="AL29" s="32">
        <f t="shared" ca="1" si="12"/>
        <v>0</v>
      </c>
      <c r="AM29" s="32">
        <f t="shared" ca="1" si="12"/>
        <v>0</v>
      </c>
      <c r="AN29" s="32">
        <f t="shared" ca="1" si="12"/>
        <v>0</v>
      </c>
      <c r="AO29" s="32">
        <f t="shared" ca="1" si="12"/>
        <v>0</v>
      </c>
      <c r="AP29" s="32">
        <f t="shared" ca="1" si="12"/>
        <v>0</v>
      </c>
      <c r="AQ29" s="32">
        <f t="shared" ca="1" si="12"/>
        <v>0</v>
      </c>
      <c r="AR29" s="32">
        <f t="shared" ca="1" si="12"/>
        <v>0</v>
      </c>
      <c r="AS29" s="32">
        <f t="shared" ca="1" si="12"/>
        <v>0</v>
      </c>
      <c r="AT29" s="32">
        <f t="shared" ca="1" si="12"/>
        <v>0</v>
      </c>
      <c r="AU29" s="32">
        <f t="shared" ca="1" si="12"/>
        <v>0</v>
      </c>
      <c r="AV29" s="32">
        <f t="shared" ca="1" si="12"/>
        <v>0</v>
      </c>
      <c r="AW29" s="32">
        <f t="shared" ca="1" si="12"/>
        <v>0</v>
      </c>
      <c r="AX29" s="32">
        <f t="shared" ca="1" si="12"/>
        <v>0</v>
      </c>
      <c r="AY29" s="32">
        <f t="shared" ca="1" si="12"/>
        <v>0</v>
      </c>
      <c r="AZ29" s="32">
        <f t="shared" ca="1" si="12"/>
        <v>0</v>
      </c>
      <c r="BA29" s="32">
        <f t="shared" ca="1" si="12"/>
        <v>0</v>
      </c>
      <c r="BB29" s="32">
        <f t="shared" ca="1" si="13"/>
        <v>0</v>
      </c>
      <c r="BC29" s="32">
        <f t="shared" ca="1" si="13"/>
        <v>0</v>
      </c>
      <c r="BD29" s="32">
        <f t="shared" ca="1" si="13"/>
        <v>0</v>
      </c>
      <c r="BE29" s="32">
        <f t="shared" ca="1" si="13"/>
        <v>0</v>
      </c>
      <c r="BF29" s="32">
        <f t="shared" ca="1" si="13"/>
        <v>0</v>
      </c>
      <c r="BG29" s="32">
        <f t="shared" ca="1" si="13"/>
        <v>0</v>
      </c>
      <c r="BH29" s="32">
        <f t="shared" ca="1" si="13"/>
        <v>0</v>
      </c>
      <c r="BI29" s="32">
        <f t="shared" ca="1" si="13"/>
        <v>0</v>
      </c>
      <c r="BJ29" s="32">
        <f t="shared" ca="1" si="13"/>
        <v>0</v>
      </c>
      <c r="BK29" s="32">
        <f t="shared" ca="1" si="13"/>
        <v>0</v>
      </c>
      <c r="BL29" s="32">
        <f t="shared" ca="1" si="13"/>
        <v>0</v>
      </c>
      <c r="BM29" s="32">
        <f t="shared" ca="1" si="13"/>
        <v>0</v>
      </c>
      <c r="BN29" s="32">
        <f t="shared" ca="1" si="13"/>
        <v>0</v>
      </c>
      <c r="BO29" s="32">
        <f t="shared" ca="1" si="13"/>
        <v>0</v>
      </c>
      <c r="BP29" s="32">
        <f t="shared" ca="1" si="13"/>
        <v>0</v>
      </c>
      <c r="BQ29" s="32">
        <f t="shared" ca="1" si="13"/>
        <v>0</v>
      </c>
      <c r="BR29" s="32">
        <f t="shared" ca="1" si="14"/>
        <v>0</v>
      </c>
      <c r="BS29" s="32">
        <f t="shared" ca="1" si="14"/>
        <v>0</v>
      </c>
      <c r="BT29" s="32">
        <f t="shared" ca="1" si="14"/>
        <v>0</v>
      </c>
      <c r="BU29" s="32">
        <f t="shared" ca="1" si="14"/>
        <v>0</v>
      </c>
      <c r="BV29" s="32">
        <f t="shared" ca="1" si="14"/>
        <v>0</v>
      </c>
      <c r="BW29" s="32">
        <f t="shared" ca="1" si="14"/>
        <v>0</v>
      </c>
      <c r="BX29" s="32">
        <f t="shared" ca="1" si="14"/>
        <v>0</v>
      </c>
      <c r="BY29" s="32">
        <f t="shared" ca="1" si="14"/>
        <v>0</v>
      </c>
      <c r="BZ29" s="32">
        <f t="shared" ca="1" si="14"/>
        <v>0</v>
      </c>
      <c r="CA29" s="32">
        <f t="shared" ca="1" si="14"/>
        <v>0</v>
      </c>
      <c r="CB29" s="32">
        <f t="shared" ca="1" si="14"/>
        <v>0</v>
      </c>
      <c r="CC29" s="32">
        <f t="shared" ca="1" si="14"/>
        <v>0</v>
      </c>
      <c r="CD29" s="32">
        <f t="shared" ca="1" si="14"/>
        <v>0</v>
      </c>
      <c r="CE29" s="32">
        <f t="shared" ca="1" si="14"/>
        <v>0</v>
      </c>
      <c r="CF29" s="32">
        <f t="shared" ca="1" si="14"/>
        <v>0</v>
      </c>
      <c r="CG29" s="32">
        <f t="shared" ca="1" si="14"/>
        <v>0</v>
      </c>
      <c r="CH29" s="32">
        <f t="shared" ca="1" si="15"/>
        <v>0</v>
      </c>
      <c r="CI29" s="32">
        <f t="shared" ca="1" si="15"/>
        <v>0</v>
      </c>
      <c r="CJ29" s="32">
        <f t="shared" ca="1" si="15"/>
        <v>0</v>
      </c>
      <c r="CK29" s="32">
        <f t="shared" ca="1" si="15"/>
        <v>0</v>
      </c>
      <c r="CL29" s="32">
        <f t="shared" ca="1" si="15"/>
        <v>0</v>
      </c>
      <c r="CM29" s="32">
        <f t="shared" ca="1" si="15"/>
        <v>0</v>
      </c>
      <c r="CN29" s="32">
        <f t="shared" ca="1" si="15"/>
        <v>0</v>
      </c>
      <c r="CO29" s="32">
        <f t="shared" ca="1" si="15"/>
        <v>0</v>
      </c>
      <c r="CP29" s="32">
        <f t="shared" ca="1" si="15"/>
        <v>0</v>
      </c>
      <c r="CQ29" s="32">
        <f t="shared" ca="1" si="15"/>
        <v>0</v>
      </c>
      <c r="CR29" s="32">
        <f t="shared" ca="1" si="15"/>
        <v>0</v>
      </c>
      <c r="CS29" s="32">
        <f t="shared" ca="1" si="15"/>
        <v>0</v>
      </c>
      <c r="CT29" s="32">
        <f t="shared" ca="1" si="15"/>
        <v>0</v>
      </c>
      <c r="CU29" s="32">
        <f t="shared" ca="1" si="15"/>
        <v>0</v>
      </c>
      <c r="CV29" s="32">
        <f t="shared" ca="1" si="15"/>
        <v>0</v>
      </c>
      <c r="CW29" s="32">
        <f t="shared" ca="1" si="15"/>
        <v>0</v>
      </c>
      <c r="CX29" s="32">
        <f t="shared" ca="1" si="16"/>
        <v>0</v>
      </c>
      <c r="CY29" s="32">
        <f t="shared" ca="1" si="16"/>
        <v>0</v>
      </c>
      <c r="CZ29" s="32">
        <f t="shared" ca="1" si="16"/>
        <v>0</v>
      </c>
      <c r="DA29" s="32">
        <f t="shared" ca="1" si="16"/>
        <v>0</v>
      </c>
      <c r="DB29" s="32">
        <f t="shared" ca="1" si="16"/>
        <v>0</v>
      </c>
      <c r="DC29" s="32">
        <f t="shared" ca="1" si="16"/>
        <v>0</v>
      </c>
      <c r="DD29" s="32">
        <f t="shared" ca="1" si="16"/>
        <v>0</v>
      </c>
      <c r="DE29" s="32">
        <f t="shared" ca="1" si="16"/>
        <v>0</v>
      </c>
      <c r="DF29" s="32">
        <f t="shared" ca="1" si="16"/>
        <v>0</v>
      </c>
      <c r="DG29" s="32">
        <f t="shared" ca="1" si="16"/>
        <v>0</v>
      </c>
      <c r="DH29" s="32">
        <f t="shared" ca="1" si="16"/>
        <v>0</v>
      </c>
      <c r="DI29" s="32">
        <f t="shared" ca="1" si="16"/>
        <v>0</v>
      </c>
      <c r="DJ29" s="32">
        <f t="shared" ca="1" si="16"/>
        <v>0</v>
      </c>
      <c r="DK29" s="32">
        <f t="shared" ca="1" si="16"/>
        <v>0</v>
      </c>
      <c r="DL29" s="32">
        <f t="shared" ca="1" si="17"/>
        <v>0</v>
      </c>
      <c r="DM29" s="32">
        <f t="shared" ca="1" si="17"/>
        <v>0</v>
      </c>
      <c r="DN29" s="32">
        <f t="shared" ca="1" si="17"/>
        <v>0</v>
      </c>
      <c r="DO29" s="32">
        <f t="shared" ca="1" si="17"/>
        <v>0</v>
      </c>
      <c r="DP29" s="32">
        <f t="shared" ca="1" si="17"/>
        <v>0</v>
      </c>
      <c r="DQ29" s="32">
        <f t="shared" ca="1" si="17"/>
        <v>0</v>
      </c>
      <c r="DR29" s="32">
        <f t="shared" ca="1" si="17"/>
        <v>0</v>
      </c>
      <c r="DS29" s="32">
        <f t="shared" ca="1" si="17"/>
        <v>0</v>
      </c>
      <c r="DT29" s="32">
        <f t="shared" ca="1" si="17"/>
        <v>0</v>
      </c>
      <c r="DU29" s="32">
        <f t="shared" ca="1" si="17"/>
        <v>0</v>
      </c>
      <c r="DV29" s="32">
        <f t="shared" ca="1" si="17"/>
        <v>0</v>
      </c>
      <c r="DW29" s="32">
        <f t="shared" ca="1" si="17"/>
        <v>0</v>
      </c>
    </row>
    <row r="30" spans="2:127" hidden="1" outlineLevel="2">
      <c r="B30" s="32">
        <f>試験進捗集計!B30</f>
        <v>5</v>
      </c>
      <c r="C30" s="95" t="str">
        <f>IF(試験進捗集計!C30="","",試験進捗集計!C30)</f>
        <v>性能向上のためのデータ圧縮</v>
      </c>
      <c r="D30" s="32">
        <f>試験進捗集計!D30</f>
        <v>2</v>
      </c>
      <c r="E30" s="32" t="str">
        <f>IF(試験進捗集計!E30="","",試験進捗集計!E30)</f>
        <v>HDS記録用の不感帯を設定する。</v>
      </c>
      <c r="F30" s="32">
        <f ca="1">IF($B30="","",COUNTIFS(INDIRECT($B30&amp;"."&amp;$C30&amp;"!$H$11:$H$1000"),F$9,INDIRECT($B30&amp;"."&amp;$C30&amp;"!$C$11:$C$1000"),$E30))</f>
        <v>0</v>
      </c>
      <c r="G30" s="32">
        <f t="shared" ca="1" si="10"/>
        <v>0</v>
      </c>
      <c r="H30" s="32">
        <f t="shared" ca="1" si="10"/>
        <v>0</v>
      </c>
      <c r="I30" s="32">
        <f t="shared" ca="1" si="10"/>
        <v>0</v>
      </c>
      <c r="J30" s="32">
        <f t="shared" ca="1" si="10"/>
        <v>0</v>
      </c>
      <c r="K30" s="32">
        <f t="shared" ca="1" si="10"/>
        <v>0</v>
      </c>
      <c r="L30" s="32">
        <f t="shared" ca="1" si="10"/>
        <v>0</v>
      </c>
      <c r="M30" s="32">
        <f t="shared" ca="1" si="10"/>
        <v>0</v>
      </c>
      <c r="N30" s="32">
        <f t="shared" ca="1" si="10"/>
        <v>0</v>
      </c>
      <c r="O30" s="32">
        <f t="shared" ca="1" si="10"/>
        <v>0</v>
      </c>
      <c r="P30" s="32">
        <f t="shared" ca="1" si="10"/>
        <v>0</v>
      </c>
      <c r="Q30" s="32">
        <f t="shared" ca="1" si="10"/>
        <v>0</v>
      </c>
      <c r="R30" s="32">
        <f t="shared" ca="1" si="10"/>
        <v>0</v>
      </c>
      <c r="S30" s="32">
        <f t="shared" ca="1" si="10"/>
        <v>0</v>
      </c>
      <c r="T30" s="32">
        <f t="shared" ca="1" si="10"/>
        <v>0</v>
      </c>
      <c r="U30" s="32">
        <f t="shared" ca="1" si="10"/>
        <v>0</v>
      </c>
      <c r="V30" s="32">
        <f t="shared" ca="1" si="11"/>
        <v>0</v>
      </c>
      <c r="W30" s="32">
        <f t="shared" ca="1" si="11"/>
        <v>0</v>
      </c>
      <c r="X30" s="32">
        <f t="shared" ca="1" si="11"/>
        <v>0</v>
      </c>
      <c r="Y30" s="32">
        <f t="shared" ca="1" si="11"/>
        <v>0</v>
      </c>
      <c r="Z30" s="32">
        <f t="shared" ca="1" si="11"/>
        <v>0</v>
      </c>
      <c r="AA30" s="32">
        <f t="shared" ca="1" si="11"/>
        <v>0</v>
      </c>
      <c r="AB30" s="32">
        <f t="shared" ca="1" si="11"/>
        <v>0</v>
      </c>
      <c r="AC30" s="32">
        <f t="shared" ca="1" si="11"/>
        <v>0</v>
      </c>
      <c r="AD30" s="32">
        <f t="shared" ca="1" si="11"/>
        <v>0</v>
      </c>
      <c r="AE30" s="32">
        <f t="shared" ca="1" si="11"/>
        <v>0</v>
      </c>
      <c r="AF30" s="32">
        <f t="shared" ca="1" si="11"/>
        <v>0</v>
      </c>
      <c r="AG30" s="32">
        <f t="shared" ca="1" si="11"/>
        <v>0</v>
      </c>
      <c r="AH30" s="32">
        <f t="shared" ca="1" si="11"/>
        <v>0</v>
      </c>
      <c r="AI30" s="32">
        <f t="shared" ca="1" si="11"/>
        <v>0</v>
      </c>
      <c r="AJ30" s="32">
        <f t="shared" ca="1" si="11"/>
        <v>0</v>
      </c>
      <c r="AK30" s="32">
        <f t="shared" ca="1" si="11"/>
        <v>0</v>
      </c>
      <c r="AL30" s="32">
        <f t="shared" ca="1" si="12"/>
        <v>0</v>
      </c>
      <c r="AM30" s="32">
        <f t="shared" ca="1" si="12"/>
        <v>0</v>
      </c>
      <c r="AN30" s="32">
        <f t="shared" ca="1" si="12"/>
        <v>0</v>
      </c>
      <c r="AO30" s="32">
        <f t="shared" ca="1" si="12"/>
        <v>0</v>
      </c>
      <c r="AP30" s="32">
        <f t="shared" ca="1" si="12"/>
        <v>0</v>
      </c>
      <c r="AQ30" s="32">
        <f t="shared" ca="1" si="12"/>
        <v>0</v>
      </c>
      <c r="AR30" s="32">
        <f t="shared" ca="1" si="12"/>
        <v>0</v>
      </c>
      <c r="AS30" s="32">
        <f t="shared" ca="1" si="12"/>
        <v>0</v>
      </c>
      <c r="AT30" s="32">
        <f t="shared" ca="1" si="12"/>
        <v>0</v>
      </c>
      <c r="AU30" s="32">
        <f t="shared" ca="1" si="12"/>
        <v>0</v>
      </c>
      <c r="AV30" s="32">
        <f t="shared" ca="1" si="12"/>
        <v>0</v>
      </c>
      <c r="AW30" s="32">
        <f t="shared" ca="1" si="12"/>
        <v>0</v>
      </c>
      <c r="AX30" s="32">
        <f t="shared" ca="1" si="12"/>
        <v>0</v>
      </c>
      <c r="AY30" s="32">
        <f t="shared" ca="1" si="12"/>
        <v>0</v>
      </c>
      <c r="AZ30" s="32">
        <f t="shared" ca="1" si="12"/>
        <v>0</v>
      </c>
      <c r="BA30" s="32">
        <f t="shared" ca="1" si="12"/>
        <v>0</v>
      </c>
      <c r="BB30" s="32">
        <f t="shared" ca="1" si="13"/>
        <v>0</v>
      </c>
      <c r="BC30" s="32">
        <f t="shared" ca="1" si="13"/>
        <v>0</v>
      </c>
      <c r="BD30" s="32">
        <f t="shared" ca="1" si="13"/>
        <v>0</v>
      </c>
      <c r="BE30" s="32">
        <f t="shared" ca="1" si="13"/>
        <v>0</v>
      </c>
      <c r="BF30" s="32">
        <f t="shared" ca="1" si="13"/>
        <v>0</v>
      </c>
      <c r="BG30" s="32">
        <f t="shared" ca="1" si="13"/>
        <v>0</v>
      </c>
      <c r="BH30" s="32">
        <f t="shared" ca="1" si="13"/>
        <v>0</v>
      </c>
      <c r="BI30" s="32">
        <f t="shared" ca="1" si="13"/>
        <v>0</v>
      </c>
      <c r="BJ30" s="32">
        <f t="shared" ca="1" si="13"/>
        <v>0</v>
      </c>
      <c r="BK30" s="32">
        <f t="shared" ca="1" si="13"/>
        <v>0</v>
      </c>
      <c r="BL30" s="32">
        <f t="shared" ca="1" si="13"/>
        <v>0</v>
      </c>
      <c r="BM30" s="32">
        <f t="shared" ca="1" si="13"/>
        <v>0</v>
      </c>
      <c r="BN30" s="32">
        <f t="shared" ca="1" si="13"/>
        <v>0</v>
      </c>
      <c r="BO30" s="32">
        <f t="shared" ca="1" si="13"/>
        <v>0</v>
      </c>
      <c r="BP30" s="32">
        <f t="shared" ca="1" si="13"/>
        <v>0</v>
      </c>
      <c r="BQ30" s="32">
        <f t="shared" ca="1" si="13"/>
        <v>0</v>
      </c>
      <c r="BR30" s="32">
        <f t="shared" ca="1" si="14"/>
        <v>0</v>
      </c>
      <c r="BS30" s="32">
        <f t="shared" ca="1" si="14"/>
        <v>0</v>
      </c>
      <c r="BT30" s="32">
        <f t="shared" ca="1" si="14"/>
        <v>0</v>
      </c>
      <c r="BU30" s="32">
        <f t="shared" ca="1" si="14"/>
        <v>0</v>
      </c>
      <c r="BV30" s="32">
        <f t="shared" ca="1" si="14"/>
        <v>0</v>
      </c>
      <c r="BW30" s="32">
        <f t="shared" ca="1" si="14"/>
        <v>0</v>
      </c>
      <c r="BX30" s="32">
        <f t="shared" ca="1" si="14"/>
        <v>0</v>
      </c>
      <c r="BY30" s="32">
        <f t="shared" ca="1" si="14"/>
        <v>0</v>
      </c>
      <c r="BZ30" s="32">
        <f t="shared" ca="1" si="14"/>
        <v>0</v>
      </c>
      <c r="CA30" s="32">
        <f t="shared" ca="1" si="14"/>
        <v>0</v>
      </c>
      <c r="CB30" s="32">
        <f t="shared" ca="1" si="14"/>
        <v>0</v>
      </c>
      <c r="CC30" s="32">
        <f t="shared" ca="1" si="14"/>
        <v>0</v>
      </c>
      <c r="CD30" s="32">
        <f t="shared" ca="1" si="14"/>
        <v>0</v>
      </c>
      <c r="CE30" s="32">
        <f t="shared" ca="1" si="14"/>
        <v>0</v>
      </c>
      <c r="CF30" s="32">
        <f t="shared" ca="1" si="14"/>
        <v>0</v>
      </c>
      <c r="CG30" s="32">
        <f t="shared" ca="1" si="14"/>
        <v>0</v>
      </c>
      <c r="CH30" s="32">
        <f t="shared" ca="1" si="15"/>
        <v>0</v>
      </c>
      <c r="CI30" s="32">
        <f t="shared" ca="1" si="15"/>
        <v>0</v>
      </c>
      <c r="CJ30" s="32">
        <f t="shared" ca="1" si="15"/>
        <v>0</v>
      </c>
      <c r="CK30" s="32">
        <f t="shared" ca="1" si="15"/>
        <v>0</v>
      </c>
      <c r="CL30" s="32">
        <f t="shared" ca="1" si="15"/>
        <v>0</v>
      </c>
      <c r="CM30" s="32">
        <f t="shared" ca="1" si="15"/>
        <v>0</v>
      </c>
      <c r="CN30" s="32">
        <f t="shared" ca="1" si="15"/>
        <v>0</v>
      </c>
      <c r="CO30" s="32">
        <f t="shared" ca="1" si="15"/>
        <v>0</v>
      </c>
      <c r="CP30" s="32">
        <f t="shared" ca="1" si="15"/>
        <v>0</v>
      </c>
      <c r="CQ30" s="32">
        <f t="shared" ca="1" si="15"/>
        <v>0</v>
      </c>
      <c r="CR30" s="32">
        <f t="shared" ca="1" si="15"/>
        <v>0</v>
      </c>
      <c r="CS30" s="32">
        <f t="shared" ca="1" si="15"/>
        <v>0</v>
      </c>
      <c r="CT30" s="32">
        <f t="shared" ca="1" si="15"/>
        <v>0</v>
      </c>
      <c r="CU30" s="32">
        <f t="shared" ca="1" si="15"/>
        <v>0</v>
      </c>
      <c r="CV30" s="32">
        <f t="shared" ca="1" si="15"/>
        <v>0</v>
      </c>
      <c r="CW30" s="32">
        <f t="shared" ca="1" si="15"/>
        <v>0</v>
      </c>
      <c r="CX30" s="32">
        <f t="shared" ca="1" si="16"/>
        <v>0</v>
      </c>
      <c r="CY30" s="32">
        <f t="shared" ca="1" si="16"/>
        <v>0</v>
      </c>
      <c r="CZ30" s="32">
        <f t="shared" ca="1" si="16"/>
        <v>0</v>
      </c>
      <c r="DA30" s="32">
        <f t="shared" ca="1" si="16"/>
        <v>0</v>
      </c>
      <c r="DB30" s="32">
        <f t="shared" ca="1" si="16"/>
        <v>0</v>
      </c>
      <c r="DC30" s="32">
        <f t="shared" ca="1" si="16"/>
        <v>0</v>
      </c>
      <c r="DD30" s="32">
        <f t="shared" ca="1" si="16"/>
        <v>0</v>
      </c>
      <c r="DE30" s="32">
        <f t="shared" ca="1" si="16"/>
        <v>0</v>
      </c>
      <c r="DF30" s="32">
        <f t="shared" ca="1" si="16"/>
        <v>0</v>
      </c>
      <c r="DG30" s="32">
        <f t="shared" ca="1" si="16"/>
        <v>0</v>
      </c>
      <c r="DH30" s="32">
        <f t="shared" ca="1" si="16"/>
        <v>0</v>
      </c>
      <c r="DI30" s="32">
        <f t="shared" ca="1" si="16"/>
        <v>0</v>
      </c>
      <c r="DJ30" s="32">
        <f t="shared" ca="1" si="16"/>
        <v>0</v>
      </c>
      <c r="DK30" s="32">
        <f t="shared" ca="1" si="16"/>
        <v>0</v>
      </c>
      <c r="DL30" s="32">
        <f t="shared" ca="1" si="17"/>
        <v>0</v>
      </c>
      <c r="DM30" s="32">
        <f t="shared" ca="1" si="17"/>
        <v>0</v>
      </c>
      <c r="DN30" s="32">
        <f t="shared" ca="1" si="17"/>
        <v>0</v>
      </c>
      <c r="DO30" s="32">
        <f t="shared" ca="1" si="17"/>
        <v>0</v>
      </c>
      <c r="DP30" s="32">
        <f t="shared" ca="1" si="17"/>
        <v>0</v>
      </c>
      <c r="DQ30" s="32">
        <f t="shared" ca="1" si="17"/>
        <v>0</v>
      </c>
      <c r="DR30" s="32">
        <f t="shared" ca="1" si="17"/>
        <v>0</v>
      </c>
      <c r="DS30" s="32">
        <f t="shared" ca="1" si="17"/>
        <v>0</v>
      </c>
      <c r="DT30" s="32">
        <f t="shared" ca="1" si="17"/>
        <v>0</v>
      </c>
      <c r="DU30" s="32">
        <f t="shared" ca="1" si="17"/>
        <v>0</v>
      </c>
      <c r="DV30" s="32">
        <f t="shared" ca="1" si="17"/>
        <v>0</v>
      </c>
      <c r="DW30" s="32">
        <f t="shared" ca="1" si="17"/>
        <v>0</v>
      </c>
    </row>
    <row r="31" spans="2:127" hidden="1" outlineLevel="2">
      <c r="B31" s="32">
        <f>試験進捗集計!B31</f>
        <v>5</v>
      </c>
      <c r="C31" s="95" t="str">
        <f>IF(試験進捗集計!C31="","",試験進捗集計!C31)</f>
        <v>性能向上のためのデータ圧縮</v>
      </c>
      <c r="D31" s="32">
        <f>試験進捗集計!D31</f>
        <v>3</v>
      </c>
      <c r="E31" s="32" t="str">
        <f>IF(試験進捗集計!E31="","",試験進捗集計!E31)</f>
        <v>変化点記録DBへのアプリケーションからのデータ取得方法を確認する。</v>
      </c>
      <c r="F31" s="32">
        <f t="shared" ca="1" si="10"/>
        <v>0</v>
      </c>
      <c r="G31" s="32">
        <f t="shared" ca="1" si="10"/>
        <v>0</v>
      </c>
      <c r="H31" s="32">
        <f t="shared" ca="1" si="10"/>
        <v>0</v>
      </c>
      <c r="I31" s="32">
        <f t="shared" ca="1" si="10"/>
        <v>0</v>
      </c>
      <c r="J31" s="32">
        <f t="shared" ca="1" si="10"/>
        <v>0</v>
      </c>
      <c r="K31" s="32">
        <f t="shared" ca="1" si="10"/>
        <v>0</v>
      </c>
      <c r="L31" s="32">
        <f t="shared" ca="1" si="10"/>
        <v>0</v>
      </c>
      <c r="M31" s="32">
        <f t="shared" ca="1" si="10"/>
        <v>0</v>
      </c>
      <c r="N31" s="32">
        <f t="shared" ca="1" si="10"/>
        <v>0</v>
      </c>
      <c r="O31" s="32">
        <f t="shared" ca="1" si="10"/>
        <v>0</v>
      </c>
      <c r="P31" s="32">
        <f t="shared" ca="1" si="10"/>
        <v>0</v>
      </c>
      <c r="Q31" s="32">
        <f t="shared" ca="1" si="10"/>
        <v>0</v>
      </c>
      <c r="R31" s="32">
        <f t="shared" ca="1" si="10"/>
        <v>0</v>
      </c>
      <c r="S31" s="32">
        <f t="shared" ca="1" si="10"/>
        <v>0</v>
      </c>
      <c r="T31" s="32">
        <f t="shared" ca="1" si="10"/>
        <v>0</v>
      </c>
      <c r="U31" s="32">
        <f t="shared" ca="1" si="10"/>
        <v>0</v>
      </c>
      <c r="V31" s="32">
        <f t="shared" ca="1" si="11"/>
        <v>0</v>
      </c>
      <c r="W31" s="32">
        <f t="shared" ca="1" si="11"/>
        <v>0</v>
      </c>
      <c r="X31" s="32">
        <f t="shared" ca="1" si="11"/>
        <v>0</v>
      </c>
      <c r="Y31" s="32">
        <f t="shared" ca="1" si="11"/>
        <v>0</v>
      </c>
      <c r="Z31" s="32">
        <f t="shared" ca="1" si="11"/>
        <v>0</v>
      </c>
      <c r="AA31" s="32">
        <f t="shared" ca="1" si="11"/>
        <v>0</v>
      </c>
      <c r="AB31" s="32">
        <f t="shared" ca="1" si="11"/>
        <v>0</v>
      </c>
      <c r="AC31" s="32">
        <f t="shared" ca="1" si="11"/>
        <v>0</v>
      </c>
      <c r="AD31" s="32">
        <f t="shared" ca="1" si="11"/>
        <v>0</v>
      </c>
      <c r="AE31" s="32">
        <f t="shared" ca="1" si="11"/>
        <v>0</v>
      </c>
      <c r="AF31" s="32">
        <f t="shared" ca="1" si="11"/>
        <v>0</v>
      </c>
      <c r="AG31" s="32">
        <f t="shared" ca="1" si="11"/>
        <v>0</v>
      </c>
      <c r="AH31" s="32">
        <f t="shared" ca="1" si="11"/>
        <v>0</v>
      </c>
      <c r="AI31" s="32">
        <f t="shared" ca="1" si="11"/>
        <v>0</v>
      </c>
      <c r="AJ31" s="32">
        <f t="shared" ca="1" si="11"/>
        <v>0</v>
      </c>
      <c r="AK31" s="32">
        <f t="shared" ca="1" si="11"/>
        <v>0</v>
      </c>
      <c r="AL31" s="32">
        <f t="shared" ca="1" si="12"/>
        <v>0</v>
      </c>
      <c r="AM31" s="32">
        <f t="shared" ca="1" si="12"/>
        <v>0</v>
      </c>
      <c r="AN31" s="32">
        <f t="shared" ca="1" si="12"/>
        <v>0</v>
      </c>
      <c r="AO31" s="32">
        <f t="shared" ca="1" si="12"/>
        <v>0</v>
      </c>
      <c r="AP31" s="32">
        <f t="shared" ca="1" si="12"/>
        <v>0</v>
      </c>
      <c r="AQ31" s="32">
        <f t="shared" ca="1" si="12"/>
        <v>0</v>
      </c>
      <c r="AR31" s="32">
        <f t="shared" ca="1" si="12"/>
        <v>0</v>
      </c>
      <c r="AS31" s="32">
        <f t="shared" ca="1" si="12"/>
        <v>0</v>
      </c>
      <c r="AT31" s="32">
        <f t="shared" ca="1" si="12"/>
        <v>0</v>
      </c>
      <c r="AU31" s="32">
        <f t="shared" ca="1" si="12"/>
        <v>0</v>
      </c>
      <c r="AV31" s="32">
        <f t="shared" ca="1" si="12"/>
        <v>0</v>
      </c>
      <c r="AW31" s="32">
        <f t="shared" ca="1" si="12"/>
        <v>0</v>
      </c>
      <c r="AX31" s="32">
        <f t="shared" ca="1" si="12"/>
        <v>0</v>
      </c>
      <c r="AY31" s="32">
        <f t="shared" ca="1" si="12"/>
        <v>0</v>
      </c>
      <c r="AZ31" s="32">
        <f t="shared" ca="1" si="12"/>
        <v>0</v>
      </c>
      <c r="BA31" s="32">
        <f t="shared" ca="1" si="12"/>
        <v>0</v>
      </c>
      <c r="BB31" s="32">
        <f t="shared" ca="1" si="13"/>
        <v>0</v>
      </c>
      <c r="BC31" s="32">
        <f t="shared" ca="1" si="13"/>
        <v>0</v>
      </c>
      <c r="BD31" s="32">
        <f t="shared" ca="1" si="13"/>
        <v>0</v>
      </c>
      <c r="BE31" s="32">
        <f t="shared" ca="1" si="13"/>
        <v>0</v>
      </c>
      <c r="BF31" s="32">
        <f t="shared" ca="1" si="13"/>
        <v>0</v>
      </c>
      <c r="BG31" s="32">
        <f t="shared" ca="1" si="13"/>
        <v>0</v>
      </c>
      <c r="BH31" s="32">
        <f t="shared" ca="1" si="13"/>
        <v>0</v>
      </c>
      <c r="BI31" s="32">
        <f t="shared" ca="1" si="13"/>
        <v>0</v>
      </c>
      <c r="BJ31" s="32">
        <f t="shared" ca="1" si="13"/>
        <v>0</v>
      </c>
      <c r="BK31" s="32">
        <f t="shared" ca="1" si="13"/>
        <v>0</v>
      </c>
      <c r="BL31" s="32">
        <f t="shared" ca="1" si="13"/>
        <v>0</v>
      </c>
      <c r="BM31" s="32">
        <f t="shared" ca="1" si="13"/>
        <v>0</v>
      </c>
      <c r="BN31" s="32">
        <f t="shared" ca="1" si="13"/>
        <v>0</v>
      </c>
      <c r="BO31" s="32">
        <f t="shared" ca="1" si="13"/>
        <v>0</v>
      </c>
      <c r="BP31" s="32">
        <f t="shared" ca="1" si="13"/>
        <v>0</v>
      </c>
      <c r="BQ31" s="32">
        <f t="shared" ca="1" si="13"/>
        <v>0</v>
      </c>
      <c r="BR31" s="32">
        <f t="shared" ca="1" si="14"/>
        <v>0</v>
      </c>
      <c r="BS31" s="32">
        <f t="shared" ca="1" si="14"/>
        <v>0</v>
      </c>
      <c r="BT31" s="32">
        <f t="shared" ca="1" si="14"/>
        <v>0</v>
      </c>
      <c r="BU31" s="32">
        <f t="shared" ca="1" si="14"/>
        <v>0</v>
      </c>
      <c r="BV31" s="32">
        <f t="shared" ca="1" si="14"/>
        <v>0</v>
      </c>
      <c r="BW31" s="32">
        <f t="shared" ca="1" si="14"/>
        <v>0</v>
      </c>
      <c r="BX31" s="32">
        <f t="shared" ca="1" si="14"/>
        <v>0</v>
      </c>
      <c r="BY31" s="32">
        <f t="shared" ca="1" si="14"/>
        <v>0</v>
      </c>
      <c r="BZ31" s="32">
        <f t="shared" ca="1" si="14"/>
        <v>0</v>
      </c>
      <c r="CA31" s="32">
        <f t="shared" ca="1" si="14"/>
        <v>0</v>
      </c>
      <c r="CB31" s="32">
        <f t="shared" ca="1" si="14"/>
        <v>0</v>
      </c>
      <c r="CC31" s="32">
        <f t="shared" ca="1" si="14"/>
        <v>0</v>
      </c>
      <c r="CD31" s="32">
        <f t="shared" ca="1" si="14"/>
        <v>0</v>
      </c>
      <c r="CE31" s="32">
        <f t="shared" ca="1" si="14"/>
        <v>0</v>
      </c>
      <c r="CF31" s="32">
        <f t="shared" ca="1" si="14"/>
        <v>0</v>
      </c>
      <c r="CG31" s="32">
        <f t="shared" ca="1" si="14"/>
        <v>0</v>
      </c>
      <c r="CH31" s="32">
        <f t="shared" ca="1" si="15"/>
        <v>0</v>
      </c>
      <c r="CI31" s="32">
        <f t="shared" ca="1" si="15"/>
        <v>0</v>
      </c>
      <c r="CJ31" s="32">
        <f t="shared" ca="1" si="15"/>
        <v>0</v>
      </c>
      <c r="CK31" s="32">
        <f t="shared" ca="1" si="15"/>
        <v>0</v>
      </c>
      <c r="CL31" s="32">
        <f t="shared" ca="1" si="15"/>
        <v>0</v>
      </c>
      <c r="CM31" s="32">
        <f t="shared" ca="1" si="15"/>
        <v>0</v>
      </c>
      <c r="CN31" s="32">
        <f t="shared" ca="1" si="15"/>
        <v>0</v>
      </c>
      <c r="CO31" s="32">
        <f t="shared" ca="1" si="15"/>
        <v>0</v>
      </c>
      <c r="CP31" s="32">
        <f t="shared" ca="1" si="15"/>
        <v>0</v>
      </c>
      <c r="CQ31" s="32">
        <f t="shared" ca="1" si="15"/>
        <v>0</v>
      </c>
      <c r="CR31" s="32">
        <f t="shared" ca="1" si="15"/>
        <v>0</v>
      </c>
      <c r="CS31" s="32">
        <f t="shared" ca="1" si="15"/>
        <v>0</v>
      </c>
      <c r="CT31" s="32">
        <f t="shared" ca="1" si="15"/>
        <v>0</v>
      </c>
      <c r="CU31" s="32">
        <f t="shared" ca="1" si="15"/>
        <v>0</v>
      </c>
      <c r="CV31" s="32">
        <f t="shared" ca="1" si="15"/>
        <v>0</v>
      </c>
      <c r="CW31" s="32">
        <f t="shared" ca="1" si="15"/>
        <v>0</v>
      </c>
      <c r="CX31" s="32">
        <f t="shared" ca="1" si="16"/>
        <v>0</v>
      </c>
      <c r="CY31" s="32">
        <f t="shared" ca="1" si="16"/>
        <v>0</v>
      </c>
      <c r="CZ31" s="32">
        <f t="shared" ca="1" si="16"/>
        <v>0</v>
      </c>
      <c r="DA31" s="32">
        <f t="shared" ca="1" si="16"/>
        <v>0</v>
      </c>
      <c r="DB31" s="32">
        <f t="shared" ca="1" si="16"/>
        <v>0</v>
      </c>
      <c r="DC31" s="32">
        <f t="shared" ca="1" si="16"/>
        <v>0</v>
      </c>
      <c r="DD31" s="32">
        <f t="shared" ca="1" si="16"/>
        <v>0</v>
      </c>
      <c r="DE31" s="32">
        <f t="shared" ca="1" si="16"/>
        <v>0</v>
      </c>
      <c r="DF31" s="32">
        <f t="shared" ca="1" si="16"/>
        <v>0</v>
      </c>
      <c r="DG31" s="32">
        <f t="shared" ca="1" si="16"/>
        <v>0</v>
      </c>
      <c r="DH31" s="32">
        <f t="shared" ca="1" si="16"/>
        <v>0</v>
      </c>
      <c r="DI31" s="32">
        <f t="shared" ca="1" si="16"/>
        <v>0</v>
      </c>
      <c r="DJ31" s="32">
        <f t="shared" ca="1" si="16"/>
        <v>0</v>
      </c>
      <c r="DK31" s="32">
        <f t="shared" ca="1" si="16"/>
        <v>0</v>
      </c>
      <c r="DL31" s="32">
        <f t="shared" ca="1" si="17"/>
        <v>0</v>
      </c>
      <c r="DM31" s="32">
        <f t="shared" ca="1" si="17"/>
        <v>0</v>
      </c>
      <c r="DN31" s="32">
        <f t="shared" ca="1" si="17"/>
        <v>0</v>
      </c>
      <c r="DO31" s="32">
        <f t="shared" ca="1" si="17"/>
        <v>0</v>
      </c>
      <c r="DP31" s="32">
        <f t="shared" ca="1" si="17"/>
        <v>0</v>
      </c>
      <c r="DQ31" s="32">
        <f t="shared" ca="1" si="17"/>
        <v>0</v>
      </c>
      <c r="DR31" s="32">
        <f t="shared" ca="1" si="17"/>
        <v>0</v>
      </c>
      <c r="DS31" s="32">
        <f t="shared" ca="1" si="17"/>
        <v>0</v>
      </c>
      <c r="DT31" s="32">
        <f t="shared" ca="1" si="17"/>
        <v>0</v>
      </c>
      <c r="DU31" s="32">
        <f t="shared" ca="1" si="17"/>
        <v>0</v>
      </c>
      <c r="DV31" s="32">
        <f t="shared" ca="1" si="17"/>
        <v>0</v>
      </c>
      <c r="DW31" s="32">
        <f t="shared" ca="1" si="17"/>
        <v>0</v>
      </c>
    </row>
    <row r="32" spans="2:127" hidden="1" outlineLevel="2">
      <c r="B32" s="32">
        <f>試験進捗集計!B32</f>
        <v>5</v>
      </c>
      <c r="C32" s="95" t="str">
        <f>IF(試験進捗集計!C32="","",試験進捗集計!C32)</f>
        <v>性能向上のためのデータ圧縮</v>
      </c>
      <c r="D32" s="32">
        <f>試験進捗集計!D32</f>
        <v>4</v>
      </c>
      <c r="E32" s="32" t="str">
        <f>IF(試験進捗集計!E32="","",試験進捗集計!E32)</f>
        <v>トレンド画面、データエキスポートで圧縮されたデータが復元されることを確認する。</v>
      </c>
      <c r="F32" s="32">
        <f t="shared" ca="1" si="10"/>
        <v>0</v>
      </c>
      <c r="G32" s="32">
        <f t="shared" ca="1" si="10"/>
        <v>0</v>
      </c>
      <c r="H32" s="32">
        <f t="shared" ca="1" si="10"/>
        <v>0</v>
      </c>
      <c r="I32" s="32">
        <f t="shared" ca="1" si="10"/>
        <v>0</v>
      </c>
      <c r="J32" s="32">
        <f t="shared" ca="1" si="10"/>
        <v>0</v>
      </c>
      <c r="K32" s="32">
        <f t="shared" ca="1" si="10"/>
        <v>0</v>
      </c>
      <c r="L32" s="32">
        <f t="shared" ca="1" si="10"/>
        <v>0</v>
      </c>
      <c r="M32" s="32">
        <f t="shared" ca="1" si="10"/>
        <v>0</v>
      </c>
      <c r="N32" s="32">
        <f t="shared" ca="1" si="10"/>
        <v>0</v>
      </c>
      <c r="O32" s="32">
        <f t="shared" ca="1" si="10"/>
        <v>0</v>
      </c>
      <c r="P32" s="32">
        <f t="shared" ca="1" si="10"/>
        <v>0</v>
      </c>
      <c r="Q32" s="32">
        <f t="shared" ca="1" si="10"/>
        <v>0</v>
      </c>
      <c r="R32" s="32">
        <f t="shared" ca="1" si="10"/>
        <v>0</v>
      </c>
      <c r="S32" s="32">
        <f t="shared" ca="1" si="10"/>
        <v>0</v>
      </c>
      <c r="T32" s="32">
        <f t="shared" ca="1" si="10"/>
        <v>0</v>
      </c>
      <c r="U32" s="32">
        <f t="shared" ca="1" si="10"/>
        <v>0</v>
      </c>
      <c r="V32" s="32">
        <f t="shared" ca="1" si="11"/>
        <v>0</v>
      </c>
      <c r="W32" s="32">
        <f t="shared" ca="1" si="11"/>
        <v>0</v>
      </c>
      <c r="X32" s="32">
        <f t="shared" ca="1" si="11"/>
        <v>0</v>
      </c>
      <c r="Y32" s="32">
        <f t="shared" ca="1" si="11"/>
        <v>0</v>
      </c>
      <c r="Z32" s="32">
        <f t="shared" ca="1" si="11"/>
        <v>0</v>
      </c>
      <c r="AA32" s="32">
        <f t="shared" ca="1" si="11"/>
        <v>0</v>
      </c>
      <c r="AB32" s="32">
        <f t="shared" ca="1" si="11"/>
        <v>0</v>
      </c>
      <c r="AC32" s="32">
        <f t="shared" ca="1" si="11"/>
        <v>0</v>
      </c>
      <c r="AD32" s="32">
        <f t="shared" ca="1" si="11"/>
        <v>0</v>
      </c>
      <c r="AE32" s="32">
        <f t="shared" ca="1" si="11"/>
        <v>0</v>
      </c>
      <c r="AF32" s="32">
        <f t="shared" ca="1" si="11"/>
        <v>0</v>
      </c>
      <c r="AG32" s="32">
        <f t="shared" ca="1" si="11"/>
        <v>0</v>
      </c>
      <c r="AH32" s="32">
        <f t="shared" ca="1" si="11"/>
        <v>0</v>
      </c>
      <c r="AI32" s="32">
        <f t="shared" ca="1" si="11"/>
        <v>0</v>
      </c>
      <c r="AJ32" s="32">
        <f t="shared" ca="1" si="11"/>
        <v>0</v>
      </c>
      <c r="AK32" s="32">
        <f t="shared" ca="1" si="11"/>
        <v>0</v>
      </c>
      <c r="AL32" s="32">
        <f t="shared" ca="1" si="12"/>
        <v>0</v>
      </c>
      <c r="AM32" s="32">
        <f t="shared" ca="1" si="12"/>
        <v>0</v>
      </c>
      <c r="AN32" s="32">
        <f t="shared" ca="1" si="12"/>
        <v>0</v>
      </c>
      <c r="AO32" s="32">
        <f t="shared" ca="1" si="12"/>
        <v>0</v>
      </c>
      <c r="AP32" s="32">
        <f t="shared" ca="1" si="12"/>
        <v>0</v>
      </c>
      <c r="AQ32" s="32">
        <f t="shared" ca="1" si="12"/>
        <v>0</v>
      </c>
      <c r="AR32" s="32">
        <f t="shared" ca="1" si="12"/>
        <v>0</v>
      </c>
      <c r="AS32" s="32">
        <f t="shared" ca="1" si="12"/>
        <v>0</v>
      </c>
      <c r="AT32" s="32">
        <f t="shared" ca="1" si="12"/>
        <v>0</v>
      </c>
      <c r="AU32" s="32">
        <f t="shared" ca="1" si="12"/>
        <v>0</v>
      </c>
      <c r="AV32" s="32">
        <f t="shared" ca="1" si="12"/>
        <v>0</v>
      </c>
      <c r="AW32" s="32">
        <f t="shared" ca="1" si="12"/>
        <v>0</v>
      </c>
      <c r="AX32" s="32">
        <f t="shared" ca="1" si="12"/>
        <v>0</v>
      </c>
      <c r="AY32" s="32">
        <f t="shared" ca="1" si="12"/>
        <v>0</v>
      </c>
      <c r="AZ32" s="32">
        <f t="shared" ca="1" si="12"/>
        <v>0</v>
      </c>
      <c r="BA32" s="32">
        <f t="shared" ca="1" si="12"/>
        <v>0</v>
      </c>
      <c r="BB32" s="32">
        <f t="shared" ca="1" si="13"/>
        <v>0</v>
      </c>
      <c r="BC32" s="32">
        <f t="shared" ca="1" si="13"/>
        <v>0</v>
      </c>
      <c r="BD32" s="32">
        <f t="shared" ca="1" si="13"/>
        <v>0</v>
      </c>
      <c r="BE32" s="32">
        <f t="shared" ca="1" si="13"/>
        <v>0</v>
      </c>
      <c r="BF32" s="32">
        <f t="shared" ca="1" si="13"/>
        <v>0</v>
      </c>
      <c r="BG32" s="32">
        <f t="shared" ca="1" si="13"/>
        <v>0</v>
      </c>
      <c r="BH32" s="32">
        <f t="shared" ca="1" si="13"/>
        <v>0</v>
      </c>
      <c r="BI32" s="32">
        <f t="shared" ca="1" si="13"/>
        <v>0</v>
      </c>
      <c r="BJ32" s="32">
        <f t="shared" ca="1" si="13"/>
        <v>0</v>
      </c>
      <c r="BK32" s="32">
        <f t="shared" ca="1" si="13"/>
        <v>0</v>
      </c>
      <c r="BL32" s="32">
        <f t="shared" ca="1" si="13"/>
        <v>0</v>
      </c>
      <c r="BM32" s="32">
        <f t="shared" ca="1" si="13"/>
        <v>0</v>
      </c>
      <c r="BN32" s="32">
        <f t="shared" ca="1" si="13"/>
        <v>0</v>
      </c>
      <c r="BO32" s="32">
        <f t="shared" ca="1" si="13"/>
        <v>0</v>
      </c>
      <c r="BP32" s="32">
        <f t="shared" ca="1" si="13"/>
        <v>0</v>
      </c>
      <c r="BQ32" s="32">
        <f t="shared" ca="1" si="13"/>
        <v>0</v>
      </c>
      <c r="BR32" s="32">
        <f t="shared" ca="1" si="14"/>
        <v>0</v>
      </c>
      <c r="BS32" s="32">
        <f t="shared" ca="1" si="14"/>
        <v>0</v>
      </c>
      <c r="BT32" s="32">
        <f t="shared" ca="1" si="14"/>
        <v>0</v>
      </c>
      <c r="BU32" s="32">
        <f t="shared" ca="1" si="14"/>
        <v>0</v>
      </c>
      <c r="BV32" s="32">
        <f t="shared" ca="1" si="14"/>
        <v>0</v>
      </c>
      <c r="BW32" s="32">
        <f t="shared" ca="1" si="14"/>
        <v>0</v>
      </c>
      <c r="BX32" s="32">
        <f t="shared" ca="1" si="14"/>
        <v>0</v>
      </c>
      <c r="BY32" s="32">
        <f t="shared" ca="1" si="14"/>
        <v>0</v>
      </c>
      <c r="BZ32" s="32">
        <f t="shared" ca="1" si="14"/>
        <v>0</v>
      </c>
      <c r="CA32" s="32">
        <f t="shared" ca="1" si="14"/>
        <v>0</v>
      </c>
      <c r="CB32" s="32">
        <f t="shared" ca="1" si="14"/>
        <v>0</v>
      </c>
      <c r="CC32" s="32">
        <f t="shared" ca="1" si="14"/>
        <v>0</v>
      </c>
      <c r="CD32" s="32">
        <f t="shared" ca="1" si="14"/>
        <v>0</v>
      </c>
      <c r="CE32" s="32">
        <f t="shared" ca="1" si="14"/>
        <v>0</v>
      </c>
      <c r="CF32" s="32">
        <f t="shared" ca="1" si="14"/>
        <v>0</v>
      </c>
      <c r="CG32" s="32">
        <f t="shared" ca="1" si="14"/>
        <v>0</v>
      </c>
      <c r="CH32" s="32">
        <f t="shared" ca="1" si="15"/>
        <v>0</v>
      </c>
      <c r="CI32" s="32">
        <f t="shared" ca="1" si="15"/>
        <v>0</v>
      </c>
      <c r="CJ32" s="32">
        <f t="shared" ca="1" si="15"/>
        <v>0</v>
      </c>
      <c r="CK32" s="32">
        <f t="shared" ca="1" si="15"/>
        <v>0</v>
      </c>
      <c r="CL32" s="32">
        <f t="shared" ca="1" si="15"/>
        <v>0</v>
      </c>
      <c r="CM32" s="32">
        <f t="shared" ca="1" si="15"/>
        <v>0</v>
      </c>
      <c r="CN32" s="32">
        <f t="shared" ca="1" si="15"/>
        <v>0</v>
      </c>
      <c r="CO32" s="32">
        <f t="shared" ca="1" si="15"/>
        <v>0</v>
      </c>
      <c r="CP32" s="32">
        <f t="shared" ca="1" si="15"/>
        <v>0</v>
      </c>
      <c r="CQ32" s="32">
        <f t="shared" ca="1" si="15"/>
        <v>0</v>
      </c>
      <c r="CR32" s="32">
        <f t="shared" ca="1" si="15"/>
        <v>0</v>
      </c>
      <c r="CS32" s="32">
        <f t="shared" ca="1" si="15"/>
        <v>0</v>
      </c>
      <c r="CT32" s="32">
        <f t="shared" ca="1" si="15"/>
        <v>0</v>
      </c>
      <c r="CU32" s="32">
        <f t="shared" ca="1" si="15"/>
        <v>0</v>
      </c>
      <c r="CV32" s="32">
        <f t="shared" ca="1" si="15"/>
        <v>0</v>
      </c>
      <c r="CW32" s="32">
        <f t="shared" ca="1" si="15"/>
        <v>0</v>
      </c>
      <c r="CX32" s="32">
        <f t="shared" ca="1" si="16"/>
        <v>0</v>
      </c>
      <c r="CY32" s="32">
        <f t="shared" ca="1" si="16"/>
        <v>0</v>
      </c>
      <c r="CZ32" s="32">
        <f t="shared" ca="1" si="16"/>
        <v>0</v>
      </c>
      <c r="DA32" s="32">
        <f t="shared" ca="1" si="16"/>
        <v>0</v>
      </c>
      <c r="DB32" s="32">
        <f t="shared" ca="1" si="16"/>
        <v>0</v>
      </c>
      <c r="DC32" s="32">
        <f t="shared" ca="1" si="16"/>
        <v>0</v>
      </c>
      <c r="DD32" s="32">
        <f t="shared" ca="1" si="16"/>
        <v>0</v>
      </c>
      <c r="DE32" s="32">
        <f t="shared" ca="1" si="16"/>
        <v>0</v>
      </c>
      <c r="DF32" s="32">
        <f t="shared" ca="1" si="16"/>
        <v>0</v>
      </c>
      <c r="DG32" s="32">
        <f t="shared" ca="1" si="16"/>
        <v>0</v>
      </c>
      <c r="DH32" s="32">
        <f t="shared" ca="1" si="16"/>
        <v>0</v>
      </c>
      <c r="DI32" s="32">
        <f t="shared" ca="1" si="16"/>
        <v>0</v>
      </c>
      <c r="DJ32" s="32">
        <f t="shared" ca="1" si="16"/>
        <v>0</v>
      </c>
      <c r="DK32" s="32">
        <f t="shared" ca="1" si="16"/>
        <v>0</v>
      </c>
      <c r="DL32" s="32">
        <f t="shared" ca="1" si="17"/>
        <v>0</v>
      </c>
      <c r="DM32" s="32">
        <f t="shared" ca="1" si="17"/>
        <v>0</v>
      </c>
      <c r="DN32" s="32">
        <f t="shared" ca="1" si="17"/>
        <v>0</v>
      </c>
      <c r="DO32" s="32">
        <f t="shared" ca="1" si="17"/>
        <v>0</v>
      </c>
      <c r="DP32" s="32">
        <f t="shared" ca="1" si="17"/>
        <v>0</v>
      </c>
      <c r="DQ32" s="32">
        <f t="shared" ca="1" si="17"/>
        <v>0</v>
      </c>
      <c r="DR32" s="32">
        <f t="shared" ca="1" si="17"/>
        <v>0</v>
      </c>
      <c r="DS32" s="32">
        <f t="shared" ca="1" si="17"/>
        <v>0</v>
      </c>
      <c r="DT32" s="32">
        <f t="shared" ca="1" si="17"/>
        <v>0</v>
      </c>
      <c r="DU32" s="32">
        <f t="shared" ca="1" si="17"/>
        <v>0</v>
      </c>
      <c r="DV32" s="32">
        <f t="shared" ca="1" si="17"/>
        <v>0</v>
      </c>
      <c r="DW32" s="32">
        <f t="shared" ca="1" si="17"/>
        <v>0</v>
      </c>
    </row>
    <row r="33" spans="2:127" hidden="1" outlineLevel="2">
      <c r="B33" s="32">
        <f>試験進捗集計!B33</f>
        <v>6</v>
      </c>
      <c r="C33" s="95" t="str">
        <f>IF(試験進捗集計!C33="","",試験進捗集計!C33)</f>
        <v>積算差分をチャートとレポートで表示する</v>
      </c>
      <c r="D33" s="32">
        <f>試験進捗集計!D33</f>
        <v>1</v>
      </c>
      <c r="E33" s="32" t="str">
        <f>IF(試験進捗集計!E33="","",試験進捗集計!E33)</f>
        <v>積算点を使ってカウンタの瞬時値をHDSに記録する。</v>
      </c>
      <c r="F33" s="32">
        <f t="shared" ca="1" si="10"/>
        <v>0</v>
      </c>
      <c r="G33" s="32">
        <f t="shared" ca="1" si="10"/>
        <v>0</v>
      </c>
      <c r="H33" s="32">
        <f t="shared" ca="1" si="10"/>
        <v>0</v>
      </c>
      <c r="I33" s="32">
        <f t="shared" ca="1" si="10"/>
        <v>0</v>
      </c>
      <c r="J33" s="32">
        <f t="shared" ca="1" si="10"/>
        <v>0</v>
      </c>
      <c r="K33" s="32">
        <f t="shared" ca="1" si="10"/>
        <v>0</v>
      </c>
      <c r="L33" s="32">
        <f t="shared" ca="1" si="10"/>
        <v>0</v>
      </c>
      <c r="M33" s="32">
        <f t="shared" ca="1" si="10"/>
        <v>0</v>
      </c>
      <c r="N33" s="32">
        <f t="shared" ca="1" si="10"/>
        <v>0</v>
      </c>
      <c r="O33" s="32">
        <f t="shared" ca="1" si="10"/>
        <v>0</v>
      </c>
      <c r="P33" s="32">
        <f t="shared" ca="1" si="10"/>
        <v>0</v>
      </c>
      <c r="Q33" s="32">
        <f t="shared" ca="1" si="10"/>
        <v>0</v>
      </c>
      <c r="R33" s="32">
        <f t="shared" ca="1" si="10"/>
        <v>0</v>
      </c>
      <c r="S33" s="32">
        <f t="shared" ca="1" si="10"/>
        <v>0</v>
      </c>
      <c r="T33" s="32">
        <f t="shared" ca="1" si="10"/>
        <v>0</v>
      </c>
      <c r="U33" s="32">
        <f t="shared" ca="1" si="10"/>
        <v>0</v>
      </c>
      <c r="V33" s="32">
        <f t="shared" ca="1" si="11"/>
        <v>0</v>
      </c>
      <c r="W33" s="32">
        <f t="shared" ca="1" si="11"/>
        <v>0</v>
      </c>
      <c r="X33" s="32">
        <f t="shared" ca="1" si="11"/>
        <v>0</v>
      </c>
      <c r="Y33" s="32">
        <f t="shared" ca="1" si="11"/>
        <v>0</v>
      </c>
      <c r="Z33" s="32">
        <f t="shared" ca="1" si="11"/>
        <v>0</v>
      </c>
      <c r="AA33" s="32">
        <f t="shared" ca="1" si="11"/>
        <v>0</v>
      </c>
      <c r="AB33" s="32">
        <f t="shared" ca="1" si="11"/>
        <v>0</v>
      </c>
      <c r="AC33" s="32">
        <f t="shared" ca="1" si="11"/>
        <v>0</v>
      </c>
      <c r="AD33" s="32">
        <f t="shared" ca="1" si="11"/>
        <v>0</v>
      </c>
      <c r="AE33" s="32">
        <f t="shared" ca="1" si="11"/>
        <v>0</v>
      </c>
      <c r="AF33" s="32">
        <f t="shared" ca="1" si="11"/>
        <v>0</v>
      </c>
      <c r="AG33" s="32">
        <f t="shared" ca="1" si="11"/>
        <v>0</v>
      </c>
      <c r="AH33" s="32">
        <f t="shared" ca="1" si="11"/>
        <v>0</v>
      </c>
      <c r="AI33" s="32">
        <f t="shared" ca="1" si="11"/>
        <v>0</v>
      </c>
      <c r="AJ33" s="32">
        <f t="shared" ca="1" si="11"/>
        <v>0</v>
      </c>
      <c r="AK33" s="32">
        <f t="shared" ca="1" si="11"/>
        <v>0</v>
      </c>
      <c r="AL33" s="32">
        <f t="shared" ca="1" si="12"/>
        <v>0</v>
      </c>
      <c r="AM33" s="32">
        <f t="shared" ca="1" si="12"/>
        <v>0</v>
      </c>
      <c r="AN33" s="32">
        <f t="shared" ca="1" si="12"/>
        <v>0</v>
      </c>
      <c r="AO33" s="32">
        <f t="shared" ca="1" si="12"/>
        <v>0</v>
      </c>
      <c r="AP33" s="32">
        <f t="shared" ca="1" si="12"/>
        <v>0</v>
      </c>
      <c r="AQ33" s="32">
        <f t="shared" ca="1" si="12"/>
        <v>0</v>
      </c>
      <c r="AR33" s="32">
        <f t="shared" ca="1" si="12"/>
        <v>0</v>
      </c>
      <c r="AS33" s="32">
        <f t="shared" ca="1" si="12"/>
        <v>0</v>
      </c>
      <c r="AT33" s="32">
        <f t="shared" ca="1" si="12"/>
        <v>0</v>
      </c>
      <c r="AU33" s="32">
        <f t="shared" ca="1" si="12"/>
        <v>0</v>
      </c>
      <c r="AV33" s="32">
        <f t="shared" ca="1" si="12"/>
        <v>0</v>
      </c>
      <c r="AW33" s="32">
        <f t="shared" ca="1" si="12"/>
        <v>0</v>
      </c>
      <c r="AX33" s="32">
        <f t="shared" ca="1" si="12"/>
        <v>0</v>
      </c>
      <c r="AY33" s="32">
        <f t="shared" ca="1" si="12"/>
        <v>0</v>
      </c>
      <c r="AZ33" s="32">
        <f t="shared" ca="1" si="12"/>
        <v>0</v>
      </c>
      <c r="BA33" s="32">
        <f t="shared" ca="1" si="12"/>
        <v>0</v>
      </c>
      <c r="BB33" s="32">
        <f t="shared" ca="1" si="13"/>
        <v>0</v>
      </c>
      <c r="BC33" s="32">
        <f t="shared" ca="1" si="13"/>
        <v>0</v>
      </c>
      <c r="BD33" s="32">
        <f t="shared" ca="1" si="13"/>
        <v>0</v>
      </c>
      <c r="BE33" s="32">
        <f t="shared" ca="1" si="13"/>
        <v>0</v>
      </c>
      <c r="BF33" s="32">
        <f t="shared" ca="1" si="13"/>
        <v>0</v>
      </c>
      <c r="BG33" s="32">
        <f t="shared" ca="1" si="13"/>
        <v>0</v>
      </c>
      <c r="BH33" s="32">
        <f t="shared" ca="1" si="13"/>
        <v>0</v>
      </c>
      <c r="BI33" s="32">
        <f t="shared" ca="1" si="13"/>
        <v>0</v>
      </c>
      <c r="BJ33" s="32">
        <f t="shared" ca="1" si="13"/>
        <v>0</v>
      </c>
      <c r="BK33" s="32">
        <f t="shared" ca="1" si="13"/>
        <v>0</v>
      </c>
      <c r="BL33" s="32">
        <f t="shared" ca="1" si="13"/>
        <v>0</v>
      </c>
      <c r="BM33" s="32">
        <f t="shared" ca="1" si="13"/>
        <v>0</v>
      </c>
      <c r="BN33" s="32">
        <f t="shared" ca="1" si="13"/>
        <v>0</v>
      </c>
      <c r="BO33" s="32">
        <f t="shared" ca="1" si="13"/>
        <v>0</v>
      </c>
      <c r="BP33" s="32">
        <f t="shared" ca="1" si="13"/>
        <v>0</v>
      </c>
      <c r="BQ33" s="32">
        <f t="shared" ca="1" si="13"/>
        <v>0</v>
      </c>
      <c r="BR33" s="32">
        <f t="shared" ca="1" si="14"/>
        <v>0</v>
      </c>
      <c r="BS33" s="32">
        <f t="shared" ca="1" si="14"/>
        <v>0</v>
      </c>
      <c r="BT33" s="32">
        <f t="shared" ca="1" si="14"/>
        <v>0</v>
      </c>
      <c r="BU33" s="32">
        <f t="shared" ca="1" si="14"/>
        <v>0</v>
      </c>
      <c r="BV33" s="32">
        <f t="shared" ca="1" si="14"/>
        <v>0</v>
      </c>
      <c r="BW33" s="32">
        <f t="shared" ca="1" si="14"/>
        <v>0</v>
      </c>
      <c r="BX33" s="32">
        <f t="shared" ca="1" si="14"/>
        <v>0</v>
      </c>
      <c r="BY33" s="32">
        <f t="shared" ca="1" si="14"/>
        <v>0</v>
      </c>
      <c r="BZ33" s="32">
        <f t="shared" ca="1" si="14"/>
        <v>0</v>
      </c>
      <c r="CA33" s="32">
        <f t="shared" ca="1" si="14"/>
        <v>0</v>
      </c>
      <c r="CB33" s="32">
        <f t="shared" ca="1" si="14"/>
        <v>0</v>
      </c>
      <c r="CC33" s="32">
        <f t="shared" ca="1" si="14"/>
        <v>0</v>
      </c>
      <c r="CD33" s="32">
        <f t="shared" ca="1" si="14"/>
        <v>0</v>
      </c>
      <c r="CE33" s="32">
        <f t="shared" ca="1" si="14"/>
        <v>0</v>
      </c>
      <c r="CF33" s="32">
        <f t="shared" ca="1" si="14"/>
        <v>0</v>
      </c>
      <c r="CG33" s="32">
        <f t="shared" ca="1" si="14"/>
        <v>0</v>
      </c>
      <c r="CH33" s="32">
        <f t="shared" ca="1" si="15"/>
        <v>0</v>
      </c>
      <c r="CI33" s="32">
        <f t="shared" ca="1" si="15"/>
        <v>0</v>
      </c>
      <c r="CJ33" s="32">
        <f t="shared" ca="1" si="15"/>
        <v>0</v>
      </c>
      <c r="CK33" s="32">
        <f t="shared" ca="1" si="15"/>
        <v>0</v>
      </c>
      <c r="CL33" s="32">
        <f t="shared" ca="1" si="15"/>
        <v>0</v>
      </c>
      <c r="CM33" s="32">
        <f t="shared" ca="1" si="15"/>
        <v>0</v>
      </c>
      <c r="CN33" s="32">
        <f t="shared" ca="1" si="15"/>
        <v>0</v>
      </c>
      <c r="CO33" s="32">
        <f t="shared" ca="1" si="15"/>
        <v>0</v>
      </c>
      <c r="CP33" s="32">
        <f t="shared" ca="1" si="15"/>
        <v>0</v>
      </c>
      <c r="CQ33" s="32">
        <f t="shared" ca="1" si="15"/>
        <v>0</v>
      </c>
      <c r="CR33" s="32">
        <f t="shared" ca="1" si="15"/>
        <v>0</v>
      </c>
      <c r="CS33" s="32">
        <f t="shared" ca="1" si="15"/>
        <v>0</v>
      </c>
      <c r="CT33" s="32">
        <f t="shared" ca="1" si="15"/>
        <v>0</v>
      </c>
      <c r="CU33" s="32">
        <f t="shared" ca="1" si="15"/>
        <v>0</v>
      </c>
      <c r="CV33" s="32">
        <f t="shared" ca="1" si="15"/>
        <v>0</v>
      </c>
      <c r="CW33" s="32">
        <f t="shared" ca="1" si="15"/>
        <v>0</v>
      </c>
      <c r="CX33" s="32">
        <f t="shared" ca="1" si="16"/>
        <v>0</v>
      </c>
      <c r="CY33" s="32">
        <f t="shared" ca="1" si="16"/>
        <v>0</v>
      </c>
      <c r="CZ33" s="32">
        <f t="shared" ca="1" si="16"/>
        <v>0</v>
      </c>
      <c r="DA33" s="32">
        <f t="shared" ca="1" si="16"/>
        <v>0</v>
      </c>
      <c r="DB33" s="32">
        <f t="shared" ca="1" si="16"/>
        <v>0</v>
      </c>
      <c r="DC33" s="32">
        <f t="shared" ca="1" si="16"/>
        <v>0</v>
      </c>
      <c r="DD33" s="32">
        <f t="shared" ca="1" si="16"/>
        <v>0</v>
      </c>
      <c r="DE33" s="32">
        <f t="shared" ca="1" si="16"/>
        <v>0</v>
      </c>
      <c r="DF33" s="32">
        <f t="shared" ca="1" si="16"/>
        <v>0</v>
      </c>
      <c r="DG33" s="32">
        <f t="shared" ca="1" si="16"/>
        <v>0</v>
      </c>
      <c r="DH33" s="32">
        <f t="shared" ca="1" si="16"/>
        <v>0</v>
      </c>
      <c r="DI33" s="32">
        <f t="shared" ca="1" si="16"/>
        <v>0</v>
      </c>
      <c r="DJ33" s="32">
        <f t="shared" ca="1" si="16"/>
        <v>0</v>
      </c>
      <c r="DK33" s="32">
        <f t="shared" ca="1" si="16"/>
        <v>0</v>
      </c>
      <c r="DL33" s="32">
        <f t="shared" ca="1" si="17"/>
        <v>0</v>
      </c>
      <c r="DM33" s="32">
        <f t="shared" ca="1" si="17"/>
        <v>0</v>
      </c>
      <c r="DN33" s="32">
        <f t="shared" ca="1" si="17"/>
        <v>0</v>
      </c>
      <c r="DO33" s="32">
        <f t="shared" ca="1" si="17"/>
        <v>0</v>
      </c>
      <c r="DP33" s="32">
        <f t="shared" ca="1" si="17"/>
        <v>0</v>
      </c>
      <c r="DQ33" s="32">
        <f t="shared" ca="1" si="17"/>
        <v>0</v>
      </c>
      <c r="DR33" s="32">
        <f t="shared" ca="1" si="17"/>
        <v>0</v>
      </c>
      <c r="DS33" s="32">
        <f t="shared" ca="1" si="17"/>
        <v>0</v>
      </c>
      <c r="DT33" s="32">
        <f t="shared" ca="1" si="17"/>
        <v>0</v>
      </c>
      <c r="DU33" s="32">
        <f t="shared" ca="1" si="17"/>
        <v>0</v>
      </c>
      <c r="DV33" s="32">
        <f t="shared" ca="1" si="17"/>
        <v>0</v>
      </c>
      <c r="DW33" s="32">
        <f t="shared" ca="1" si="17"/>
        <v>0</v>
      </c>
    </row>
    <row r="34" spans="2:127" hidden="1" outlineLevel="2">
      <c r="B34" s="32">
        <f>試験進捗集計!B34</f>
        <v>6</v>
      </c>
      <c r="C34" s="95" t="str">
        <f>IF(試験進捗集計!C34="","",試験進捗集計!C34)</f>
        <v>積算差分をチャートとレポートで表示する</v>
      </c>
      <c r="D34" s="32">
        <f>試験進捗集計!D34</f>
        <v>2</v>
      </c>
      <c r="E34" s="32" t="str">
        <f>IF(試験進捗集計!E34="","",試験進捗集計!E34)</f>
        <v>SCBを使ってヒストリデータを取得し積算値レポートを作成する。</v>
      </c>
      <c r="F34" s="32">
        <f t="shared" ref="F34:U49" ca="1" si="18">IF($B34="","",COUNTIFS(INDIRECT($B34&amp;"."&amp;$C34&amp;"!$H$11:$H$1000"),F$9,INDIRECT($B34&amp;"."&amp;$C34&amp;"!$C$11:$C$1000"),$E34))</f>
        <v>0</v>
      </c>
      <c r="G34" s="32">
        <f t="shared" ca="1" si="18"/>
        <v>0</v>
      </c>
      <c r="H34" s="32">
        <f t="shared" ca="1" si="18"/>
        <v>0</v>
      </c>
      <c r="I34" s="32">
        <f t="shared" ca="1" si="18"/>
        <v>0</v>
      </c>
      <c r="J34" s="32">
        <f t="shared" ca="1" si="18"/>
        <v>0</v>
      </c>
      <c r="K34" s="32">
        <f t="shared" ca="1" si="18"/>
        <v>0</v>
      </c>
      <c r="L34" s="32">
        <f t="shared" ca="1" si="18"/>
        <v>0</v>
      </c>
      <c r="M34" s="32">
        <f t="shared" ca="1" si="18"/>
        <v>0</v>
      </c>
      <c r="N34" s="32">
        <f t="shared" ca="1" si="18"/>
        <v>0</v>
      </c>
      <c r="O34" s="32">
        <f t="shared" ca="1" si="18"/>
        <v>0</v>
      </c>
      <c r="P34" s="32">
        <f t="shared" ca="1" si="18"/>
        <v>0</v>
      </c>
      <c r="Q34" s="32">
        <f t="shared" ca="1" si="18"/>
        <v>0</v>
      </c>
      <c r="R34" s="32">
        <f t="shared" ca="1" si="18"/>
        <v>0</v>
      </c>
      <c r="S34" s="32">
        <f t="shared" ca="1" si="18"/>
        <v>0</v>
      </c>
      <c r="T34" s="32">
        <f t="shared" ca="1" si="18"/>
        <v>0</v>
      </c>
      <c r="U34" s="32">
        <f t="shared" ca="1" si="18"/>
        <v>0</v>
      </c>
      <c r="V34" s="32">
        <f t="shared" ref="V34:AK49" ca="1" si="19">IF($B34="","",COUNTIFS(INDIRECT($B34&amp;"."&amp;$C34&amp;"!$H$11:$H$1000"),V$9,INDIRECT($B34&amp;"."&amp;$C34&amp;"!$C$11:$C$1000"),$E34))</f>
        <v>0</v>
      </c>
      <c r="W34" s="32">
        <f t="shared" ca="1" si="19"/>
        <v>0</v>
      </c>
      <c r="X34" s="32">
        <f t="shared" ca="1" si="19"/>
        <v>0</v>
      </c>
      <c r="Y34" s="32">
        <f t="shared" ca="1" si="19"/>
        <v>0</v>
      </c>
      <c r="Z34" s="32">
        <f t="shared" ca="1" si="19"/>
        <v>0</v>
      </c>
      <c r="AA34" s="32">
        <f t="shared" ca="1" si="19"/>
        <v>0</v>
      </c>
      <c r="AB34" s="32">
        <f t="shared" ca="1" si="19"/>
        <v>0</v>
      </c>
      <c r="AC34" s="32">
        <f t="shared" ca="1" si="19"/>
        <v>0</v>
      </c>
      <c r="AD34" s="32">
        <f t="shared" ca="1" si="19"/>
        <v>0</v>
      </c>
      <c r="AE34" s="32">
        <f t="shared" ca="1" si="19"/>
        <v>0</v>
      </c>
      <c r="AF34" s="32">
        <f t="shared" ca="1" si="19"/>
        <v>0</v>
      </c>
      <c r="AG34" s="32">
        <f t="shared" ca="1" si="19"/>
        <v>0</v>
      </c>
      <c r="AH34" s="32">
        <f t="shared" ca="1" si="19"/>
        <v>0</v>
      </c>
      <c r="AI34" s="32">
        <f t="shared" ca="1" si="19"/>
        <v>0</v>
      </c>
      <c r="AJ34" s="32">
        <f t="shared" ca="1" si="19"/>
        <v>0</v>
      </c>
      <c r="AK34" s="32">
        <f t="shared" ca="1" si="19"/>
        <v>0</v>
      </c>
      <c r="AL34" s="32">
        <f t="shared" ref="AL34:BA49" ca="1" si="20">IF($B34="","",COUNTIFS(INDIRECT($B34&amp;"."&amp;$C34&amp;"!$H$11:$H$1000"),AL$9,INDIRECT($B34&amp;"."&amp;$C34&amp;"!$C$11:$C$1000"),$E34))</f>
        <v>0</v>
      </c>
      <c r="AM34" s="32">
        <f t="shared" ca="1" si="20"/>
        <v>0</v>
      </c>
      <c r="AN34" s="32">
        <f t="shared" ca="1" si="20"/>
        <v>0</v>
      </c>
      <c r="AO34" s="32">
        <f t="shared" ca="1" si="20"/>
        <v>0</v>
      </c>
      <c r="AP34" s="32">
        <f t="shared" ca="1" si="20"/>
        <v>0</v>
      </c>
      <c r="AQ34" s="32">
        <f t="shared" ca="1" si="20"/>
        <v>0</v>
      </c>
      <c r="AR34" s="32">
        <f t="shared" ca="1" si="20"/>
        <v>0</v>
      </c>
      <c r="AS34" s="32">
        <f t="shared" ca="1" si="20"/>
        <v>0</v>
      </c>
      <c r="AT34" s="32">
        <f t="shared" ca="1" si="20"/>
        <v>0</v>
      </c>
      <c r="AU34" s="32">
        <f t="shared" ca="1" si="20"/>
        <v>0</v>
      </c>
      <c r="AV34" s="32">
        <f t="shared" ca="1" si="20"/>
        <v>0</v>
      </c>
      <c r="AW34" s="32">
        <f t="shared" ca="1" si="20"/>
        <v>0</v>
      </c>
      <c r="AX34" s="32">
        <f t="shared" ca="1" si="20"/>
        <v>0</v>
      </c>
      <c r="AY34" s="32">
        <f t="shared" ca="1" si="20"/>
        <v>0</v>
      </c>
      <c r="AZ34" s="32">
        <f t="shared" ca="1" si="20"/>
        <v>0</v>
      </c>
      <c r="BA34" s="32">
        <f t="shared" ca="1" si="20"/>
        <v>0</v>
      </c>
      <c r="BB34" s="32">
        <f t="shared" ref="BB34:BQ49" ca="1" si="21">IF($B34="","",COUNTIFS(INDIRECT($B34&amp;"."&amp;$C34&amp;"!$H$11:$H$1000"),BB$9,INDIRECT($B34&amp;"."&amp;$C34&amp;"!$C$11:$C$1000"),$E34))</f>
        <v>0</v>
      </c>
      <c r="BC34" s="32">
        <f t="shared" ca="1" si="21"/>
        <v>0</v>
      </c>
      <c r="BD34" s="32">
        <f t="shared" ca="1" si="21"/>
        <v>0</v>
      </c>
      <c r="BE34" s="32">
        <f t="shared" ca="1" si="21"/>
        <v>0</v>
      </c>
      <c r="BF34" s="32">
        <f t="shared" ca="1" si="21"/>
        <v>0</v>
      </c>
      <c r="BG34" s="32">
        <f t="shared" ca="1" si="21"/>
        <v>0</v>
      </c>
      <c r="BH34" s="32">
        <f t="shared" ca="1" si="21"/>
        <v>0</v>
      </c>
      <c r="BI34" s="32">
        <f t="shared" ca="1" si="21"/>
        <v>0</v>
      </c>
      <c r="BJ34" s="32">
        <f t="shared" ca="1" si="21"/>
        <v>0</v>
      </c>
      <c r="BK34" s="32">
        <f t="shared" ca="1" si="21"/>
        <v>0</v>
      </c>
      <c r="BL34" s="32">
        <f t="shared" ca="1" si="21"/>
        <v>0</v>
      </c>
      <c r="BM34" s="32">
        <f t="shared" ca="1" si="21"/>
        <v>0</v>
      </c>
      <c r="BN34" s="32">
        <f t="shared" ca="1" si="21"/>
        <v>0</v>
      </c>
      <c r="BO34" s="32">
        <f t="shared" ca="1" si="21"/>
        <v>0</v>
      </c>
      <c r="BP34" s="32">
        <f t="shared" ca="1" si="21"/>
        <v>0</v>
      </c>
      <c r="BQ34" s="32">
        <f t="shared" ca="1" si="21"/>
        <v>0</v>
      </c>
      <c r="BR34" s="32">
        <f t="shared" ref="BR34:CG49" ca="1" si="22">IF($B34="","",COUNTIFS(INDIRECT($B34&amp;"."&amp;$C34&amp;"!$H$11:$H$1000"),BR$9,INDIRECT($B34&amp;"."&amp;$C34&amp;"!$C$11:$C$1000"),$E34))</f>
        <v>0</v>
      </c>
      <c r="BS34" s="32">
        <f t="shared" ca="1" si="22"/>
        <v>0</v>
      </c>
      <c r="BT34" s="32">
        <f t="shared" ca="1" si="22"/>
        <v>0</v>
      </c>
      <c r="BU34" s="32">
        <f t="shared" ca="1" si="22"/>
        <v>0</v>
      </c>
      <c r="BV34" s="32">
        <f t="shared" ca="1" si="22"/>
        <v>0</v>
      </c>
      <c r="BW34" s="32">
        <f t="shared" ca="1" si="22"/>
        <v>0</v>
      </c>
      <c r="BX34" s="32">
        <f t="shared" ca="1" si="22"/>
        <v>0</v>
      </c>
      <c r="BY34" s="32">
        <f t="shared" ca="1" si="22"/>
        <v>0</v>
      </c>
      <c r="BZ34" s="32">
        <f t="shared" ca="1" si="22"/>
        <v>0</v>
      </c>
      <c r="CA34" s="32">
        <f t="shared" ca="1" si="22"/>
        <v>0</v>
      </c>
      <c r="CB34" s="32">
        <f t="shared" ca="1" si="22"/>
        <v>0</v>
      </c>
      <c r="CC34" s="32">
        <f t="shared" ca="1" si="22"/>
        <v>0</v>
      </c>
      <c r="CD34" s="32">
        <f t="shared" ca="1" si="22"/>
        <v>0</v>
      </c>
      <c r="CE34" s="32">
        <f t="shared" ca="1" si="22"/>
        <v>0</v>
      </c>
      <c r="CF34" s="32">
        <f t="shared" ca="1" si="22"/>
        <v>0</v>
      </c>
      <c r="CG34" s="32">
        <f t="shared" ca="1" si="22"/>
        <v>0</v>
      </c>
      <c r="CH34" s="32">
        <f t="shared" ref="CH34:CW49" ca="1" si="23">IF($B34="","",COUNTIFS(INDIRECT($B34&amp;"."&amp;$C34&amp;"!$H$11:$H$1000"),CH$9,INDIRECT($B34&amp;"."&amp;$C34&amp;"!$C$11:$C$1000"),$E34))</f>
        <v>0</v>
      </c>
      <c r="CI34" s="32">
        <f t="shared" ca="1" si="23"/>
        <v>0</v>
      </c>
      <c r="CJ34" s="32">
        <f t="shared" ca="1" si="23"/>
        <v>0</v>
      </c>
      <c r="CK34" s="32">
        <f t="shared" ca="1" si="23"/>
        <v>0</v>
      </c>
      <c r="CL34" s="32">
        <f t="shared" ca="1" si="23"/>
        <v>0</v>
      </c>
      <c r="CM34" s="32">
        <f t="shared" ca="1" si="23"/>
        <v>0</v>
      </c>
      <c r="CN34" s="32">
        <f t="shared" ca="1" si="23"/>
        <v>0</v>
      </c>
      <c r="CO34" s="32">
        <f t="shared" ca="1" si="23"/>
        <v>0</v>
      </c>
      <c r="CP34" s="32">
        <f t="shared" ca="1" si="23"/>
        <v>0</v>
      </c>
      <c r="CQ34" s="32">
        <f t="shared" ca="1" si="23"/>
        <v>0</v>
      </c>
      <c r="CR34" s="32">
        <f t="shared" ca="1" si="23"/>
        <v>0</v>
      </c>
      <c r="CS34" s="32">
        <f t="shared" ca="1" si="23"/>
        <v>0</v>
      </c>
      <c r="CT34" s="32">
        <f t="shared" ca="1" si="23"/>
        <v>0</v>
      </c>
      <c r="CU34" s="32">
        <f t="shared" ca="1" si="23"/>
        <v>0</v>
      </c>
      <c r="CV34" s="32">
        <f t="shared" ca="1" si="23"/>
        <v>0</v>
      </c>
      <c r="CW34" s="32">
        <f t="shared" ca="1" si="23"/>
        <v>0</v>
      </c>
      <c r="CX34" s="32">
        <f t="shared" ca="1" si="16"/>
        <v>0</v>
      </c>
      <c r="CY34" s="32">
        <f t="shared" ca="1" si="16"/>
        <v>0</v>
      </c>
      <c r="CZ34" s="32">
        <f t="shared" ca="1" si="16"/>
        <v>0</v>
      </c>
      <c r="DA34" s="32">
        <f t="shared" ca="1" si="16"/>
        <v>0</v>
      </c>
      <c r="DB34" s="32">
        <f t="shared" ca="1" si="16"/>
        <v>0</v>
      </c>
      <c r="DC34" s="32">
        <f t="shared" ca="1" si="16"/>
        <v>0</v>
      </c>
      <c r="DD34" s="32">
        <f t="shared" ca="1" si="16"/>
        <v>0</v>
      </c>
      <c r="DE34" s="32">
        <f t="shared" ca="1" si="16"/>
        <v>0</v>
      </c>
      <c r="DF34" s="32">
        <f t="shared" ca="1" si="16"/>
        <v>0</v>
      </c>
      <c r="DG34" s="32">
        <f t="shared" ca="1" si="16"/>
        <v>0</v>
      </c>
      <c r="DH34" s="32">
        <f t="shared" ca="1" si="16"/>
        <v>0</v>
      </c>
      <c r="DI34" s="32">
        <f t="shared" ca="1" si="16"/>
        <v>0</v>
      </c>
      <c r="DJ34" s="32">
        <f t="shared" ca="1" si="16"/>
        <v>0</v>
      </c>
      <c r="DK34" s="32">
        <f t="shared" ca="1" si="16"/>
        <v>0</v>
      </c>
      <c r="DL34" s="32">
        <f t="shared" ca="1" si="17"/>
        <v>0</v>
      </c>
      <c r="DM34" s="32">
        <f t="shared" ca="1" si="17"/>
        <v>0</v>
      </c>
      <c r="DN34" s="32">
        <f t="shared" ca="1" si="17"/>
        <v>0</v>
      </c>
      <c r="DO34" s="32">
        <f t="shared" ca="1" si="17"/>
        <v>0</v>
      </c>
      <c r="DP34" s="32">
        <f t="shared" ca="1" si="17"/>
        <v>0</v>
      </c>
      <c r="DQ34" s="32">
        <f t="shared" ca="1" si="17"/>
        <v>0</v>
      </c>
      <c r="DR34" s="32">
        <f t="shared" ca="1" si="17"/>
        <v>0</v>
      </c>
      <c r="DS34" s="32">
        <f t="shared" ca="1" si="17"/>
        <v>0</v>
      </c>
      <c r="DT34" s="32">
        <f t="shared" ca="1" si="17"/>
        <v>0</v>
      </c>
      <c r="DU34" s="32">
        <f t="shared" ca="1" si="17"/>
        <v>0</v>
      </c>
      <c r="DV34" s="32">
        <f t="shared" ca="1" si="17"/>
        <v>0</v>
      </c>
      <c r="DW34" s="32">
        <f t="shared" ca="1" si="17"/>
        <v>0</v>
      </c>
    </row>
    <row r="35" spans="2:127" hidden="1" outlineLevel="2">
      <c r="B35" s="32">
        <f>試験進捗集計!B35</f>
        <v>7</v>
      </c>
      <c r="C35" s="95" t="str">
        <f>IF(試験進捗集計!C35="","",試験進捗集計!C35)</f>
        <v>Enterprise_Historianによるデータ圧縮</v>
      </c>
      <c r="D35" s="32">
        <f>試験進捗集計!D35</f>
        <v>1</v>
      </c>
      <c r="E35" s="32" t="str">
        <f>IF(試験進捗集計!E35="","",試験進捗集計!E35)</f>
        <v>Canaryオンライントレーニングを受講する。</v>
      </c>
      <c r="F35" s="32">
        <f t="shared" ca="1" si="18"/>
        <v>0</v>
      </c>
      <c r="G35" s="32">
        <f t="shared" ca="1" si="18"/>
        <v>0</v>
      </c>
      <c r="H35" s="32">
        <f t="shared" ca="1" si="18"/>
        <v>0</v>
      </c>
      <c r="I35" s="32">
        <f t="shared" ca="1" si="18"/>
        <v>0</v>
      </c>
      <c r="J35" s="32">
        <f t="shared" ca="1" si="18"/>
        <v>0</v>
      </c>
      <c r="K35" s="32">
        <f t="shared" ca="1" si="18"/>
        <v>0</v>
      </c>
      <c r="L35" s="32">
        <f t="shared" ca="1" si="18"/>
        <v>0</v>
      </c>
      <c r="M35" s="32">
        <f t="shared" ca="1" si="18"/>
        <v>0</v>
      </c>
      <c r="N35" s="32">
        <f t="shared" ca="1" si="18"/>
        <v>0</v>
      </c>
      <c r="O35" s="32">
        <f t="shared" ca="1" si="18"/>
        <v>0</v>
      </c>
      <c r="P35" s="32">
        <f t="shared" ca="1" si="18"/>
        <v>0</v>
      </c>
      <c r="Q35" s="32">
        <f t="shared" ca="1" si="18"/>
        <v>0</v>
      </c>
      <c r="R35" s="32">
        <f t="shared" ca="1" si="18"/>
        <v>0</v>
      </c>
      <c r="S35" s="32">
        <f t="shared" ca="1" si="18"/>
        <v>0</v>
      </c>
      <c r="T35" s="32">
        <f t="shared" ca="1" si="18"/>
        <v>0</v>
      </c>
      <c r="U35" s="32">
        <f t="shared" ca="1" si="18"/>
        <v>0</v>
      </c>
      <c r="V35" s="32">
        <f t="shared" ca="1" si="19"/>
        <v>0</v>
      </c>
      <c r="W35" s="32">
        <f t="shared" ca="1" si="19"/>
        <v>0</v>
      </c>
      <c r="X35" s="32">
        <f t="shared" ca="1" si="19"/>
        <v>0</v>
      </c>
      <c r="Y35" s="32">
        <f t="shared" ca="1" si="19"/>
        <v>0</v>
      </c>
      <c r="Z35" s="32">
        <f t="shared" ca="1" si="19"/>
        <v>0</v>
      </c>
      <c r="AA35" s="32">
        <f t="shared" ca="1" si="19"/>
        <v>0</v>
      </c>
      <c r="AB35" s="32">
        <f t="shared" ca="1" si="19"/>
        <v>0</v>
      </c>
      <c r="AC35" s="32">
        <f t="shared" ca="1" si="19"/>
        <v>0</v>
      </c>
      <c r="AD35" s="32">
        <f t="shared" ca="1" si="19"/>
        <v>0</v>
      </c>
      <c r="AE35" s="32">
        <f t="shared" ca="1" si="19"/>
        <v>0</v>
      </c>
      <c r="AF35" s="32">
        <f t="shared" ca="1" si="19"/>
        <v>0</v>
      </c>
      <c r="AG35" s="32">
        <f t="shared" ca="1" si="19"/>
        <v>0</v>
      </c>
      <c r="AH35" s="32">
        <f t="shared" ca="1" si="19"/>
        <v>0</v>
      </c>
      <c r="AI35" s="32">
        <f t="shared" ca="1" si="19"/>
        <v>0</v>
      </c>
      <c r="AJ35" s="32">
        <f t="shared" ca="1" si="19"/>
        <v>0</v>
      </c>
      <c r="AK35" s="32">
        <f t="shared" ca="1" si="19"/>
        <v>0</v>
      </c>
      <c r="AL35" s="32">
        <f t="shared" ca="1" si="20"/>
        <v>0</v>
      </c>
      <c r="AM35" s="32">
        <f t="shared" ca="1" si="20"/>
        <v>0</v>
      </c>
      <c r="AN35" s="32">
        <f t="shared" ca="1" si="20"/>
        <v>0</v>
      </c>
      <c r="AO35" s="32">
        <f t="shared" ca="1" si="20"/>
        <v>0</v>
      </c>
      <c r="AP35" s="32">
        <f t="shared" ca="1" si="20"/>
        <v>0</v>
      </c>
      <c r="AQ35" s="32">
        <f t="shared" ca="1" si="20"/>
        <v>0</v>
      </c>
      <c r="AR35" s="32">
        <f t="shared" ca="1" si="20"/>
        <v>0</v>
      </c>
      <c r="AS35" s="32">
        <f t="shared" ca="1" si="20"/>
        <v>0</v>
      </c>
      <c r="AT35" s="32">
        <f t="shared" ca="1" si="20"/>
        <v>0</v>
      </c>
      <c r="AU35" s="32">
        <f t="shared" ca="1" si="20"/>
        <v>0</v>
      </c>
      <c r="AV35" s="32">
        <f t="shared" ca="1" si="20"/>
        <v>0</v>
      </c>
      <c r="AW35" s="32">
        <f t="shared" ca="1" si="20"/>
        <v>0</v>
      </c>
      <c r="AX35" s="32">
        <f t="shared" ca="1" si="20"/>
        <v>0</v>
      </c>
      <c r="AY35" s="32">
        <f t="shared" ca="1" si="20"/>
        <v>0</v>
      </c>
      <c r="AZ35" s="32">
        <f t="shared" ca="1" si="20"/>
        <v>0</v>
      </c>
      <c r="BA35" s="32">
        <f t="shared" ca="1" si="20"/>
        <v>0</v>
      </c>
      <c r="BB35" s="32">
        <f t="shared" ca="1" si="21"/>
        <v>0</v>
      </c>
      <c r="BC35" s="32">
        <f t="shared" ca="1" si="21"/>
        <v>0</v>
      </c>
      <c r="BD35" s="32">
        <f t="shared" ca="1" si="21"/>
        <v>0</v>
      </c>
      <c r="BE35" s="32">
        <f t="shared" ca="1" si="21"/>
        <v>0</v>
      </c>
      <c r="BF35" s="32">
        <f t="shared" ca="1" si="21"/>
        <v>0</v>
      </c>
      <c r="BG35" s="32">
        <f t="shared" ca="1" si="21"/>
        <v>0</v>
      </c>
      <c r="BH35" s="32">
        <f t="shared" ca="1" si="21"/>
        <v>0</v>
      </c>
      <c r="BI35" s="32">
        <f t="shared" ca="1" si="21"/>
        <v>0</v>
      </c>
      <c r="BJ35" s="32">
        <f t="shared" ca="1" si="21"/>
        <v>0</v>
      </c>
      <c r="BK35" s="32">
        <f t="shared" ca="1" si="21"/>
        <v>0</v>
      </c>
      <c r="BL35" s="32">
        <f t="shared" ca="1" si="21"/>
        <v>0</v>
      </c>
      <c r="BM35" s="32">
        <f t="shared" ca="1" si="21"/>
        <v>0</v>
      </c>
      <c r="BN35" s="32">
        <f t="shared" ca="1" si="21"/>
        <v>0</v>
      </c>
      <c r="BO35" s="32">
        <f t="shared" ca="1" si="21"/>
        <v>0</v>
      </c>
      <c r="BP35" s="32">
        <f t="shared" ca="1" si="21"/>
        <v>0</v>
      </c>
      <c r="BQ35" s="32">
        <f t="shared" ca="1" si="21"/>
        <v>0</v>
      </c>
      <c r="BR35" s="32">
        <f t="shared" ca="1" si="22"/>
        <v>0</v>
      </c>
      <c r="BS35" s="32">
        <f t="shared" ca="1" si="22"/>
        <v>0</v>
      </c>
      <c r="BT35" s="32">
        <f t="shared" ca="1" si="22"/>
        <v>0</v>
      </c>
      <c r="BU35" s="32">
        <f t="shared" ca="1" si="22"/>
        <v>0</v>
      </c>
      <c r="BV35" s="32">
        <f t="shared" ca="1" si="22"/>
        <v>0</v>
      </c>
      <c r="BW35" s="32">
        <f t="shared" ca="1" si="22"/>
        <v>0</v>
      </c>
      <c r="BX35" s="32">
        <f t="shared" ca="1" si="22"/>
        <v>0</v>
      </c>
      <c r="BY35" s="32">
        <f t="shared" ca="1" si="22"/>
        <v>0</v>
      </c>
      <c r="BZ35" s="32">
        <f t="shared" ca="1" si="22"/>
        <v>0</v>
      </c>
      <c r="CA35" s="32">
        <f t="shared" ca="1" si="22"/>
        <v>0</v>
      </c>
      <c r="CB35" s="32">
        <f t="shared" ca="1" si="22"/>
        <v>0</v>
      </c>
      <c r="CC35" s="32">
        <f t="shared" ca="1" si="22"/>
        <v>0</v>
      </c>
      <c r="CD35" s="32">
        <f t="shared" ca="1" si="22"/>
        <v>0</v>
      </c>
      <c r="CE35" s="32">
        <f t="shared" ca="1" si="22"/>
        <v>0</v>
      </c>
      <c r="CF35" s="32">
        <f t="shared" ca="1" si="22"/>
        <v>0</v>
      </c>
      <c r="CG35" s="32">
        <f t="shared" ca="1" si="22"/>
        <v>0</v>
      </c>
      <c r="CH35" s="32">
        <f t="shared" ca="1" si="23"/>
        <v>0</v>
      </c>
      <c r="CI35" s="32">
        <f t="shared" ca="1" si="23"/>
        <v>0</v>
      </c>
      <c r="CJ35" s="32">
        <f t="shared" ca="1" si="23"/>
        <v>0</v>
      </c>
      <c r="CK35" s="32">
        <f t="shared" ca="1" si="23"/>
        <v>0</v>
      </c>
      <c r="CL35" s="32">
        <f t="shared" ca="1" si="23"/>
        <v>0</v>
      </c>
      <c r="CM35" s="32">
        <f t="shared" ca="1" si="23"/>
        <v>0</v>
      </c>
      <c r="CN35" s="32">
        <f t="shared" ca="1" si="23"/>
        <v>0</v>
      </c>
      <c r="CO35" s="32">
        <f t="shared" ca="1" si="23"/>
        <v>0</v>
      </c>
      <c r="CP35" s="32">
        <f t="shared" ca="1" si="23"/>
        <v>0</v>
      </c>
      <c r="CQ35" s="32">
        <f t="shared" ca="1" si="23"/>
        <v>0</v>
      </c>
      <c r="CR35" s="32">
        <f t="shared" ca="1" si="23"/>
        <v>0</v>
      </c>
      <c r="CS35" s="32">
        <f t="shared" ca="1" si="23"/>
        <v>0</v>
      </c>
      <c r="CT35" s="32">
        <f t="shared" ca="1" si="23"/>
        <v>0</v>
      </c>
      <c r="CU35" s="32">
        <f t="shared" ca="1" si="23"/>
        <v>0</v>
      </c>
      <c r="CV35" s="32">
        <f t="shared" ca="1" si="23"/>
        <v>0</v>
      </c>
      <c r="CW35" s="32">
        <f t="shared" ca="1" si="23"/>
        <v>0</v>
      </c>
      <c r="CX35" s="32">
        <f t="shared" ca="1" si="16"/>
        <v>0</v>
      </c>
      <c r="CY35" s="32">
        <f t="shared" ca="1" si="16"/>
        <v>0</v>
      </c>
      <c r="CZ35" s="32">
        <f t="shared" ca="1" si="16"/>
        <v>0</v>
      </c>
      <c r="DA35" s="32">
        <f t="shared" ca="1" si="16"/>
        <v>0</v>
      </c>
      <c r="DB35" s="32">
        <f t="shared" ca="1" si="16"/>
        <v>0</v>
      </c>
      <c r="DC35" s="32">
        <f t="shared" ca="1" si="16"/>
        <v>0</v>
      </c>
      <c r="DD35" s="32">
        <f t="shared" ca="1" si="16"/>
        <v>0</v>
      </c>
      <c r="DE35" s="32">
        <f t="shared" ca="1" si="16"/>
        <v>0</v>
      </c>
      <c r="DF35" s="32">
        <f t="shared" ca="1" si="16"/>
        <v>0</v>
      </c>
      <c r="DG35" s="32">
        <f t="shared" ca="1" si="16"/>
        <v>0</v>
      </c>
      <c r="DH35" s="32">
        <f t="shared" ca="1" si="16"/>
        <v>0</v>
      </c>
      <c r="DI35" s="32">
        <f t="shared" ca="1" si="16"/>
        <v>0</v>
      </c>
      <c r="DJ35" s="32">
        <f t="shared" ca="1" si="16"/>
        <v>0</v>
      </c>
      <c r="DK35" s="32">
        <f t="shared" ca="1" si="16"/>
        <v>0</v>
      </c>
      <c r="DL35" s="32">
        <f t="shared" ca="1" si="17"/>
        <v>0</v>
      </c>
      <c r="DM35" s="32">
        <f t="shared" ca="1" si="17"/>
        <v>0</v>
      </c>
      <c r="DN35" s="32">
        <f t="shared" ca="1" si="17"/>
        <v>0</v>
      </c>
      <c r="DO35" s="32">
        <f t="shared" ca="1" si="17"/>
        <v>0</v>
      </c>
      <c r="DP35" s="32">
        <f t="shared" ca="1" si="17"/>
        <v>0</v>
      </c>
      <c r="DQ35" s="32">
        <f t="shared" ca="1" si="17"/>
        <v>0</v>
      </c>
      <c r="DR35" s="32">
        <f t="shared" ca="1" si="17"/>
        <v>0</v>
      </c>
      <c r="DS35" s="32">
        <f t="shared" ca="1" si="17"/>
        <v>0</v>
      </c>
      <c r="DT35" s="32">
        <f t="shared" ca="1" si="17"/>
        <v>0</v>
      </c>
      <c r="DU35" s="32">
        <f t="shared" ca="1" si="17"/>
        <v>0</v>
      </c>
      <c r="DV35" s="32">
        <f t="shared" ca="1" si="17"/>
        <v>0</v>
      </c>
      <c r="DW35" s="32">
        <f t="shared" ca="1" si="17"/>
        <v>0</v>
      </c>
    </row>
    <row r="36" spans="2:127" hidden="1" outlineLevel="2">
      <c r="B36" s="32">
        <f>試験進捗集計!B36</f>
        <v>7</v>
      </c>
      <c r="C36" s="95" t="str">
        <f>IF(試験進捗集計!C36="","",試験進捗集計!C36)</f>
        <v>Enterprise_Historianによるデータ圧縮</v>
      </c>
      <c r="D36" s="32">
        <f>試験進捗集計!D36</f>
        <v>2</v>
      </c>
      <c r="E36" s="32" t="str">
        <f>IF(試験進捗集計!E36="","",試験進捗集計!E36)</f>
        <v>90日無料トライアル版を立ち上げる。</v>
      </c>
      <c r="F36" s="32">
        <f t="shared" ca="1" si="18"/>
        <v>0</v>
      </c>
      <c r="G36" s="32">
        <f t="shared" ca="1" si="18"/>
        <v>0</v>
      </c>
      <c r="H36" s="32">
        <f t="shared" ca="1" si="18"/>
        <v>0</v>
      </c>
      <c r="I36" s="32">
        <f t="shared" ca="1" si="18"/>
        <v>0</v>
      </c>
      <c r="J36" s="32">
        <f t="shared" ca="1" si="18"/>
        <v>0</v>
      </c>
      <c r="K36" s="32">
        <f t="shared" ca="1" si="18"/>
        <v>0</v>
      </c>
      <c r="L36" s="32">
        <f t="shared" ca="1" si="18"/>
        <v>0</v>
      </c>
      <c r="M36" s="32">
        <f t="shared" ca="1" si="18"/>
        <v>0</v>
      </c>
      <c r="N36" s="32">
        <f t="shared" ca="1" si="18"/>
        <v>0</v>
      </c>
      <c r="O36" s="32">
        <f t="shared" ca="1" si="18"/>
        <v>0</v>
      </c>
      <c r="P36" s="32">
        <f t="shared" ca="1" si="18"/>
        <v>0</v>
      </c>
      <c r="Q36" s="32">
        <f t="shared" ca="1" si="18"/>
        <v>0</v>
      </c>
      <c r="R36" s="32">
        <f t="shared" ca="1" si="18"/>
        <v>0</v>
      </c>
      <c r="S36" s="32">
        <f t="shared" ca="1" si="18"/>
        <v>0</v>
      </c>
      <c r="T36" s="32">
        <f t="shared" ca="1" si="18"/>
        <v>0</v>
      </c>
      <c r="U36" s="32">
        <f t="shared" ca="1" si="18"/>
        <v>0</v>
      </c>
      <c r="V36" s="32">
        <f t="shared" ca="1" si="19"/>
        <v>0</v>
      </c>
      <c r="W36" s="32">
        <f t="shared" ca="1" si="19"/>
        <v>0</v>
      </c>
      <c r="X36" s="32">
        <f t="shared" ca="1" si="19"/>
        <v>0</v>
      </c>
      <c r="Y36" s="32">
        <f t="shared" ca="1" si="19"/>
        <v>0</v>
      </c>
      <c r="Z36" s="32">
        <f t="shared" ca="1" si="19"/>
        <v>0</v>
      </c>
      <c r="AA36" s="32">
        <f t="shared" ca="1" si="19"/>
        <v>0</v>
      </c>
      <c r="AB36" s="32">
        <f t="shared" ca="1" si="19"/>
        <v>0</v>
      </c>
      <c r="AC36" s="32">
        <f t="shared" ca="1" si="19"/>
        <v>0</v>
      </c>
      <c r="AD36" s="32">
        <f t="shared" ca="1" si="19"/>
        <v>0</v>
      </c>
      <c r="AE36" s="32">
        <f t="shared" ca="1" si="19"/>
        <v>0</v>
      </c>
      <c r="AF36" s="32">
        <f t="shared" ca="1" si="19"/>
        <v>0</v>
      </c>
      <c r="AG36" s="32">
        <f t="shared" ca="1" si="19"/>
        <v>0</v>
      </c>
      <c r="AH36" s="32">
        <f t="shared" ca="1" si="19"/>
        <v>0</v>
      </c>
      <c r="AI36" s="32">
        <f t="shared" ca="1" si="19"/>
        <v>0</v>
      </c>
      <c r="AJ36" s="32">
        <f t="shared" ca="1" si="19"/>
        <v>0</v>
      </c>
      <c r="AK36" s="32">
        <f t="shared" ca="1" si="19"/>
        <v>0</v>
      </c>
      <c r="AL36" s="32">
        <f t="shared" ca="1" si="20"/>
        <v>0</v>
      </c>
      <c r="AM36" s="32">
        <f t="shared" ca="1" si="20"/>
        <v>0</v>
      </c>
      <c r="AN36" s="32">
        <f t="shared" ca="1" si="20"/>
        <v>0</v>
      </c>
      <c r="AO36" s="32">
        <f t="shared" ca="1" si="20"/>
        <v>0</v>
      </c>
      <c r="AP36" s="32">
        <f t="shared" ca="1" si="20"/>
        <v>0</v>
      </c>
      <c r="AQ36" s="32">
        <f t="shared" ca="1" si="20"/>
        <v>0</v>
      </c>
      <c r="AR36" s="32">
        <f t="shared" ca="1" si="20"/>
        <v>0</v>
      </c>
      <c r="AS36" s="32">
        <f t="shared" ca="1" si="20"/>
        <v>0</v>
      </c>
      <c r="AT36" s="32">
        <f t="shared" ca="1" si="20"/>
        <v>0</v>
      </c>
      <c r="AU36" s="32">
        <f t="shared" ca="1" si="20"/>
        <v>0</v>
      </c>
      <c r="AV36" s="32">
        <f t="shared" ca="1" si="20"/>
        <v>0</v>
      </c>
      <c r="AW36" s="32">
        <f t="shared" ca="1" si="20"/>
        <v>0</v>
      </c>
      <c r="AX36" s="32">
        <f t="shared" ca="1" si="20"/>
        <v>0</v>
      </c>
      <c r="AY36" s="32">
        <f t="shared" ca="1" si="20"/>
        <v>0</v>
      </c>
      <c r="AZ36" s="32">
        <f t="shared" ca="1" si="20"/>
        <v>0</v>
      </c>
      <c r="BA36" s="32">
        <f t="shared" ca="1" si="20"/>
        <v>0</v>
      </c>
      <c r="BB36" s="32">
        <f t="shared" ca="1" si="21"/>
        <v>0</v>
      </c>
      <c r="BC36" s="32">
        <f t="shared" ca="1" si="21"/>
        <v>0</v>
      </c>
      <c r="BD36" s="32">
        <f t="shared" ca="1" si="21"/>
        <v>0</v>
      </c>
      <c r="BE36" s="32">
        <f t="shared" ca="1" si="21"/>
        <v>0</v>
      </c>
      <c r="BF36" s="32">
        <f t="shared" ca="1" si="21"/>
        <v>0</v>
      </c>
      <c r="BG36" s="32">
        <f t="shared" ca="1" si="21"/>
        <v>0</v>
      </c>
      <c r="BH36" s="32">
        <f t="shared" ca="1" si="21"/>
        <v>0</v>
      </c>
      <c r="BI36" s="32">
        <f t="shared" ca="1" si="21"/>
        <v>0</v>
      </c>
      <c r="BJ36" s="32">
        <f t="shared" ca="1" si="21"/>
        <v>0</v>
      </c>
      <c r="BK36" s="32">
        <f t="shared" ca="1" si="21"/>
        <v>0</v>
      </c>
      <c r="BL36" s="32">
        <f t="shared" ca="1" si="21"/>
        <v>0</v>
      </c>
      <c r="BM36" s="32">
        <f t="shared" ca="1" si="21"/>
        <v>0</v>
      </c>
      <c r="BN36" s="32">
        <f t="shared" ca="1" si="21"/>
        <v>0</v>
      </c>
      <c r="BO36" s="32">
        <f t="shared" ca="1" si="21"/>
        <v>0</v>
      </c>
      <c r="BP36" s="32">
        <f t="shared" ca="1" si="21"/>
        <v>0</v>
      </c>
      <c r="BQ36" s="32">
        <f t="shared" ca="1" si="21"/>
        <v>0</v>
      </c>
      <c r="BR36" s="32">
        <f t="shared" ca="1" si="22"/>
        <v>0</v>
      </c>
      <c r="BS36" s="32">
        <f t="shared" ca="1" si="22"/>
        <v>0</v>
      </c>
      <c r="BT36" s="32">
        <f t="shared" ca="1" si="22"/>
        <v>0</v>
      </c>
      <c r="BU36" s="32">
        <f t="shared" ca="1" si="22"/>
        <v>0</v>
      </c>
      <c r="BV36" s="32">
        <f t="shared" ca="1" si="22"/>
        <v>0</v>
      </c>
      <c r="BW36" s="32">
        <f t="shared" ca="1" si="22"/>
        <v>0</v>
      </c>
      <c r="BX36" s="32">
        <f t="shared" ca="1" si="22"/>
        <v>0</v>
      </c>
      <c r="BY36" s="32">
        <f t="shared" ca="1" si="22"/>
        <v>0</v>
      </c>
      <c r="BZ36" s="32">
        <f t="shared" ca="1" si="22"/>
        <v>0</v>
      </c>
      <c r="CA36" s="32">
        <f t="shared" ca="1" si="22"/>
        <v>0</v>
      </c>
      <c r="CB36" s="32">
        <f t="shared" ca="1" si="22"/>
        <v>0</v>
      </c>
      <c r="CC36" s="32">
        <f t="shared" ca="1" si="22"/>
        <v>0</v>
      </c>
      <c r="CD36" s="32">
        <f t="shared" ca="1" si="22"/>
        <v>0</v>
      </c>
      <c r="CE36" s="32">
        <f t="shared" ca="1" si="22"/>
        <v>0</v>
      </c>
      <c r="CF36" s="32">
        <f t="shared" ca="1" si="22"/>
        <v>0</v>
      </c>
      <c r="CG36" s="32">
        <f t="shared" ca="1" si="22"/>
        <v>0</v>
      </c>
      <c r="CH36" s="32">
        <f t="shared" ca="1" si="23"/>
        <v>0</v>
      </c>
      <c r="CI36" s="32">
        <f t="shared" ca="1" si="23"/>
        <v>0</v>
      </c>
      <c r="CJ36" s="32">
        <f t="shared" ca="1" si="23"/>
        <v>0</v>
      </c>
      <c r="CK36" s="32">
        <f t="shared" ca="1" si="23"/>
        <v>0</v>
      </c>
      <c r="CL36" s="32">
        <f t="shared" ca="1" si="23"/>
        <v>0</v>
      </c>
      <c r="CM36" s="32">
        <f t="shared" ca="1" si="23"/>
        <v>0</v>
      </c>
      <c r="CN36" s="32">
        <f t="shared" ca="1" si="23"/>
        <v>0</v>
      </c>
      <c r="CO36" s="32">
        <f t="shared" ca="1" si="23"/>
        <v>0</v>
      </c>
      <c r="CP36" s="32">
        <f t="shared" ca="1" si="23"/>
        <v>0</v>
      </c>
      <c r="CQ36" s="32">
        <f t="shared" ca="1" si="23"/>
        <v>0</v>
      </c>
      <c r="CR36" s="32">
        <f t="shared" ca="1" si="23"/>
        <v>0</v>
      </c>
      <c r="CS36" s="32">
        <f t="shared" ca="1" si="23"/>
        <v>0</v>
      </c>
      <c r="CT36" s="32">
        <f t="shared" ca="1" si="23"/>
        <v>0</v>
      </c>
      <c r="CU36" s="32">
        <f t="shared" ca="1" si="23"/>
        <v>0</v>
      </c>
      <c r="CV36" s="32">
        <f t="shared" ca="1" si="23"/>
        <v>0</v>
      </c>
      <c r="CW36" s="32">
        <f t="shared" ca="1" si="23"/>
        <v>0</v>
      </c>
      <c r="CX36" s="32">
        <f t="shared" ca="1" si="16"/>
        <v>0</v>
      </c>
      <c r="CY36" s="32">
        <f t="shared" ca="1" si="16"/>
        <v>0</v>
      </c>
      <c r="CZ36" s="32">
        <f t="shared" ca="1" si="16"/>
        <v>0</v>
      </c>
      <c r="DA36" s="32">
        <f t="shared" ca="1" si="16"/>
        <v>0</v>
      </c>
      <c r="DB36" s="32">
        <f t="shared" ca="1" si="16"/>
        <v>0</v>
      </c>
      <c r="DC36" s="32">
        <f t="shared" ca="1" si="16"/>
        <v>0</v>
      </c>
      <c r="DD36" s="32">
        <f t="shared" ca="1" si="16"/>
        <v>0</v>
      </c>
      <c r="DE36" s="32">
        <f t="shared" ca="1" si="16"/>
        <v>0</v>
      </c>
      <c r="DF36" s="32">
        <f t="shared" ca="1" si="16"/>
        <v>0</v>
      </c>
      <c r="DG36" s="32">
        <f t="shared" ca="1" si="16"/>
        <v>0</v>
      </c>
      <c r="DH36" s="32">
        <f t="shared" ca="1" si="16"/>
        <v>0</v>
      </c>
      <c r="DI36" s="32">
        <f t="shared" ca="1" si="16"/>
        <v>0</v>
      </c>
      <c r="DJ36" s="32">
        <f t="shared" ca="1" si="16"/>
        <v>0</v>
      </c>
      <c r="DK36" s="32">
        <f t="shared" ca="1" si="16"/>
        <v>0</v>
      </c>
      <c r="DL36" s="32">
        <f t="shared" ca="1" si="17"/>
        <v>0</v>
      </c>
      <c r="DM36" s="32">
        <f t="shared" ca="1" si="17"/>
        <v>0</v>
      </c>
      <c r="DN36" s="32">
        <f t="shared" ca="1" si="17"/>
        <v>0</v>
      </c>
      <c r="DO36" s="32">
        <f t="shared" ca="1" si="17"/>
        <v>0</v>
      </c>
      <c r="DP36" s="32">
        <f t="shared" ca="1" si="17"/>
        <v>0</v>
      </c>
      <c r="DQ36" s="32">
        <f t="shared" ca="1" si="17"/>
        <v>0</v>
      </c>
      <c r="DR36" s="32">
        <f t="shared" ca="1" si="17"/>
        <v>0</v>
      </c>
      <c r="DS36" s="32">
        <f t="shared" ca="1" si="17"/>
        <v>0</v>
      </c>
      <c r="DT36" s="32">
        <f t="shared" ca="1" si="17"/>
        <v>0</v>
      </c>
      <c r="DU36" s="32">
        <f t="shared" ca="1" si="17"/>
        <v>0</v>
      </c>
      <c r="DV36" s="32">
        <f t="shared" ca="1" si="17"/>
        <v>0</v>
      </c>
      <c r="DW36" s="32">
        <f t="shared" ca="1" si="17"/>
        <v>0</v>
      </c>
    </row>
    <row r="37" spans="2:127" hidden="1" outlineLevel="2">
      <c r="B37" s="32">
        <f>試験進捗集計!B37</f>
        <v>7</v>
      </c>
      <c r="C37" s="95" t="str">
        <f>IF(試験進捗集計!C37="","",試験進捗集計!C37)</f>
        <v>Enterprise_Historianによるデータ圧縮</v>
      </c>
      <c r="D37" s="32">
        <f>試験進捗集計!D37</f>
        <v>3</v>
      </c>
      <c r="E37" s="32" t="str">
        <f>IF(試験進捗集計!E37="","",試験進捗集計!E37)</f>
        <v>DBサイズを検証する。</v>
      </c>
      <c r="F37" s="32">
        <f t="shared" ca="1" si="18"/>
        <v>0</v>
      </c>
      <c r="G37" s="32">
        <f t="shared" ca="1" si="18"/>
        <v>0</v>
      </c>
      <c r="H37" s="32">
        <f t="shared" ca="1" si="18"/>
        <v>0</v>
      </c>
      <c r="I37" s="32">
        <f t="shared" ca="1" si="18"/>
        <v>0</v>
      </c>
      <c r="J37" s="32">
        <f t="shared" ca="1" si="18"/>
        <v>0</v>
      </c>
      <c r="K37" s="32">
        <f t="shared" ca="1" si="18"/>
        <v>0</v>
      </c>
      <c r="L37" s="32">
        <f t="shared" ca="1" si="18"/>
        <v>0</v>
      </c>
      <c r="M37" s="32">
        <f t="shared" ca="1" si="18"/>
        <v>0</v>
      </c>
      <c r="N37" s="32">
        <f t="shared" ca="1" si="18"/>
        <v>0</v>
      </c>
      <c r="O37" s="32">
        <f t="shared" ca="1" si="18"/>
        <v>0</v>
      </c>
      <c r="P37" s="32">
        <f t="shared" ca="1" si="18"/>
        <v>0</v>
      </c>
      <c r="Q37" s="32">
        <f t="shared" ca="1" si="18"/>
        <v>0</v>
      </c>
      <c r="R37" s="32">
        <f t="shared" ca="1" si="18"/>
        <v>0</v>
      </c>
      <c r="S37" s="32">
        <f t="shared" ca="1" si="18"/>
        <v>0</v>
      </c>
      <c r="T37" s="32">
        <f t="shared" ca="1" si="18"/>
        <v>0</v>
      </c>
      <c r="U37" s="32">
        <f t="shared" ca="1" si="18"/>
        <v>0</v>
      </c>
      <c r="V37" s="32">
        <f t="shared" ca="1" si="19"/>
        <v>0</v>
      </c>
      <c r="W37" s="32">
        <f t="shared" ca="1" si="19"/>
        <v>0</v>
      </c>
      <c r="X37" s="32">
        <f t="shared" ca="1" si="19"/>
        <v>0</v>
      </c>
      <c r="Y37" s="32">
        <f t="shared" ca="1" si="19"/>
        <v>0</v>
      </c>
      <c r="Z37" s="32">
        <f t="shared" ca="1" si="19"/>
        <v>0</v>
      </c>
      <c r="AA37" s="32">
        <f t="shared" ca="1" si="19"/>
        <v>0</v>
      </c>
      <c r="AB37" s="32">
        <f t="shared" ca="1" si="19"/>
        <v>0</v>
      </c>
      <c r="AC37" s="32">
        <f t="shared" ca="1" si="19"/>
        <v>0</v>
      </c>
      <c r="AD37" s="32">
        <f t="shared" ca="1" si="19"/>
        <v>0</v>
      </c>
      <c r="AE37" s="32">
        <f t="shared" ca="1" si="19"/>
        <v>0</v>
      </c>
      <c r="AF37" s="32">
        <f t="shared" ca="1" si="19"/>
        <v>0</v>
      </c>
      <c r="AG37" s="32">
        <f t="shared" ca="1" si="19"/>
        <v>0</v>
      </c>
      <c r="AH37" s="32">
        <f t="shared" ca="1" si="19"/>
        <v>0</v>
      </c>
      <c r="AI37" s="32">
        <f t="shared" ca="1" si="19"/>
        <v>0</v>
      </c>
      <c r="AJ37" s="32">
        <f t="shared" ca="1" si="19"/>
        <v>0</v>
      </c>
      <c r="AK37" s="32">
        <f t="shared" ca="1" si="19"/>
        <v>0</v>
      </c>
      <c r="AL37" s="32">
        <f t="shared" ca="1" si="20"/>
        <v>0</v>
      </c>
      <c r="AM37" s="32">
        <f t="shared" ca="1" si="20"/>
        <v>0</v>
      </c>
      <c r="AN37" s="32">
        <f t="shared" ca="1" si="20"/>
        <v>0</v>
      </c>
      <c r="AO37" s="32">
        <f t="shared" ca="1" si="20"/>
        <v>0</v>
      </c>
      <c r="AP37" s="32">
        <f t="shared" ca="1" si="20"/>
        <v>0</v>
      </c>
      <c r="AQ37" s="32">
        <f t="shared" ca="1" si="20"/>
        <v>0</v>
      </c>
      <c r="AR37" s="32">
        <f t="shared" ca="1" si="20"/>
        <v>0</v>
      </c>
      <c r="AS37" s="32">
        <f t="shared" ca="1" si="20"/>
        <v>0</v>
      </c>
      <c r="AT37" s="32">
        <f t="shared" ca="1" si="20"/>
        <v>0</v>
      </c>
      <c r="AU37" s="32">
        <f t="shared" ca="1" si="20"/>
        <v>0</v>
      </c>
      <c r="AV37" s="32">
        <f t="shared" ca="1" si="20"/>
        <v>0</v>
      </c>
      <c r="AW37" s="32">
        <f t="shared" ca="1" si="20"/>
        <v>0</v>
      </c>
      <c r="AX37" s="32">
        <f t="shared" ca="1" si="20"/>
        <v>0</v>
      </c>
      <c r="AY37" s="32">
        <f t="shared" ca="1" si="20"/>
        <v>0</v>
      </c>
      <c r="AZ37" s="32">
        <f t="shared" ca="1" si="20"/>
        <v>0</v>
      </c>
      <c r="BA37" s="32">
        <f t="shared" ca="1" si="20"/>
        <v>0</v>
      </c>
      <c r="BB37" s="32">
        <f t="shared" ca="1" si="21"/>
        <v>0</v>
      </c>
      <c r="BC37" s="32">
        <f t="shared" ca="1" si="21"/>
        <v>0</v>
      </c>
      <c r="BD37" s="32">
        <f t="shared" ca="1" si="21"/>
        <v>0</v>
      </c>
      <c r="BE37" s="32">
        <f t="shared" ca="1" si="21"/>
        <v>0</v>
      </c>
      <c r="BF37" s="32">
        <f t="shared" ca="1" si="21"/>
        <v>0</v>
      </c>
      <c r="BG37" s="32">
        <f t="shared" ca="1" si="21"/>
        <v>0</v>
      </c>
      <c r="BH37" s="32">
        <f t="shared" ca="1" si="21"/>
        <v>0</v>
      </c>
      <c r="BI37" s="32">
        <f t="shared" ca="1" si="21"/>
        <v>0</v>
      </c>
      <c r="BJ37" s="32">
        <f t="shared" ca="1" si="21"/>
        <v>0</v>
      </c>
      <c r="BK37" s="32">
        <f t="shared" ca="1" si="21"/>
        <v>0</v>
      </c>
      <c r="BL37" s="32">
        <f t="shared" ca="1" si="21"/>
        <v>0</v>
      </c>
      <c r="BM37" s="32">
        <f t="shared" ca="1" si="21"/>
        <v>0</v>
      </c>
      <c r="BN37" s="32">
        <f t="shared" ca="1" si="21"/>
        <v>0</v>
      </c>
      <c r="BO37" s="32">
        <f t="shared" ca="1" si="21"/>
        <v>0</v>
      </c>
      <c r="BP37" s="32">
        <f t="shared" ca="1" si="21"/>
        <v>0</v>
      </c>
      <c r="BQ37" s="32">
        <f t="shared" ca="1" si="21"/>
        <v>0</v>
      </c>
      <c r="BR37" s="32">
        <f t="shared" ca="1" si="22"/>
        <v>0</v>
      </c>
      <c r="BS37" s="32">
        <f t="shared" ca="1" si="22"/>
        <v>0</v>
      </c>
      <c r="BT37" s="32">
        <f t="shared" ca="1" si="22"/>
        <v>0</v>
      </c>
      <c r="BU37" s="32">
        <f t="shared" ca="1" si="22"/>
        <v>0</v>
      </c>
      <c r="BV37" s="32">
        <f t="shared" ca="1" si="22"/>
        <v>0</v>
      </c>
      <c r="BW37" s="32">
        <f t="shared" ca="1" si="22"/>
        <v>0</v>
      </c>
      <c r="BX37" s="32">
        <f t="shared" ca="1" si="22"/>
        <v>0</v>
      </c>
      <c r="BY37" s="32">
        <f t="shared" ca="1" si="22"/>
        <v>0</v>
      </c>
      <c r="BZ37" s="32">
        <f t="shared" ca="1" si="22"/>
        <v>0</v>
      </c>
      <c r="CA37" s="32">
        <f t="shared" ca="1" si="22"/>
        <v>0</v>
      </c>
      <c r="CB37" s="32">
        <f t="shared" ca="1" si="22"/>
        <v>0</v>
      </c>
      <c r="CC37" s="32">
        <f t="shared" ca="1" si="22"/>
        <v>0</v>
      </c>
      <c r="CD37" s="32">
        <f t="shared" ca="1" si="22"/>
        <v>0</v>
      </c>
      <c r="CE37" s="32">
        <f t="shared" ca="1" si="22"/>
        <v>0</v>
      </c>
      <c r="CF37" s="32">
        <f t="shared" ca="1" si="22"/>
        <v>0</v>
      </c>
      <c r="CG37" s="32">
        <f t="shared" ca="1" si="22"/>
        <v>0</v>
      </c>
      <c r="CH37" s="32">
        <f t="shared" ca="1" si="23"/>
        <v>0</v>
      </c>
      <c r="CI37" s="32">
        <f t="shared" ca="1" si="23"/>
        <v>0</v>
      </c>
      <c r="CJ37" s="32">
        <f t="shared" ca="1" si="23"/>
        <v>0</v>
      </c>
      <c r="CK37" s="32">
        <f t="shared" ca="1" si="23"/>
        <v>0</v>
      </c>
      <c r="CL37" s="32">
        <f t="shared" ca="1" si="23"/>
        <v>0</v>
      </c>
      <c r="CM37" s="32">
        <f t="shared" ca="1" si="23"/>
        <v>0</v>
      </c>
      <c r="CN37" s="32">
        <f t="shared" ca="1" si="23"/>
        <v>0</v>
      </c>
      <c r="CO37" s="32">
        <f t="shared" ca="1" si="23"/>
        <v>0</v>
      </c>
      <c r="CP37" s="32">
        <f t="shared" ca="1" si="23"/>
        <v>0</v>
      </c>
      <c r="CQ37" s="32">
        <f t="shared" ca="1" si="23"/>
        <v>0</v>
      </c>
      <c r="CR37" s="32">
        <f t="shared" ca="1" si="23"/>
        <v>0</v>
      </c>
      <c r="CS37" s="32">
        <f t="shared" ca="1" si="23"/>
        <v>0</v>
      </c>
      <c r="CT37" s="32">
        <f t="shared" ca="1" si="23"/>
        <v>0</v>
      </c>
      <c r="CU37" s="32">
        <f t="shared" ca="1" si="23"/>
        <v>0</v>
      </c>
      <c r="CV37" s="32">
        <f t="shared" ca="1" si="23"/>
        <v>0</v>
      </c>
      <c r="CW37" s="32">
        <f t="shared" ca="1" si="23"/>
        <v>0</v>
      </c>
      <c r="CX37" s="32">
        <f t="shared" ref="CX37:DM52" ca="1" si="24">IF($B37="","",COUNTIFS(INDIRECT($B37&amp;"."&amp;$C37&amp;"!$H$11:$H$1000"),CX$9,INDIRECT($B37&amp;"."&amp;$C37&amp;"!$C$11:$C$1000"),$E37))</f>
        <v>0</v>
      </c>
      <c r="CY37" s="32">
        <f t="shared" ca="1" si="24"/>
        <v>0</v>
      </c>
      <c r="CZ37" s="32">
        <f t="shared" ca="1" si="24"/>
        <v>0</v>
      </c>
      <c r="DA37" s="32">
        <f t="shared" ca="1" si="24"/>
        <v>0</v>
      </c>
      <c r="DB37" s="32">
        <f t="shared" ca="1" si="24"/>
        <v>0</v>
      </c>
      <c r="DC37" s="32">
        <f t="shared" ca="1" si="24"/>
        <v>0</v>
      </c>
      <c r="DD37" s="32">
        <f t="shared" ca="1" si="24"/>
        <v>0</v>
      </c>
      <c r="DE37" s="32">
        <f t="shared" ca="1" si="24"/>
        <v>0</v>
      </c>
      <c r="DF37" s="32">
        <f t="shared" ca="1" si="24"/>
        <v>0</v>
      </c>
      <c r="DG37" s="32">
        <f t="shared" ca="1" si="24"/>
        <v>0</v>
      </c>
      <c r="DH37" s="32">
        <f t="shared" ca="1" si="24"/>
        <v>0</v>
      </c>
      <c r="DI37" s="32">
        <f t="shared" ca="1" si="24"/>
        <v>0</v>
      </c>
      <c r="DJ37" s="32">
        <f t="shared" ca="1" si="24"/>
        <v>0</v>
      </c>
      <c r="DK37" s="32">
        <f t="shared" ca="1" si="24"/>
        <v>0</v>
      </c>
      <c r="DL37" s="32">
        <f t="shared" ca="1" si="17"/>
        <v>0</v>
      </c>
      <c r="DM37" s="32">
        <f t="shared" ca="1" si="17"/>
        <v>0</v>
      </c>
      <c r="DN37" s="32">
        <f t="shared" ca="1" si="17"/>
        <v>0</v>
      </c>
      <c r="DO37" s="32">
        <f t="shared" ca="1" si="17"/>
        <v>0</v>
      </c>
      <c r="DP37" s="32">
        <f t="shared" ca="1" si="17"/>
        <v>0</v>
      </c>
      <c r="DQ37" s="32">
        <f t="shared" ca="1" si="17"/>
        <v>0</v>
      </c>
      <c r="DR37" s="32">
        <f t="shared" ca="1" si="17"/>
        <v>0</v>
      </c>
      <c r="DS37" s="32">
        <f t="shared" ca="1" si="17"/>
        <v>0</v>
      </c>
      <c r="DT37" s="32">
        <f t="shared" ca="1" si="17"/>
        <v>0</v>
      </c>
      <c r="DU37" s="32">
        <f t="shared" ca="1" si="17"/>
        <v>0</v>
      </c>
      <c r="DV37" s="32">
        <f t="shared" ca="1" si="17"/>
        <v>0</v>
      </c>
      <c r="DW37" s="32">
        <f t="shared" ca="1" si="17"/>
        <v>0</v>
      </c>
    </row>
    <row r="38" spans="2:127" hidden="1" outlineLevel="2">
      <c r="B38" s="32">
        <f>試験進捗集計!B38</f>
        <v>7</v>
      </c>
      <c r="C38" s="95" t="str">
        <f>IF(試験進捗集計!C38="","",試験進捗集計!C38)</f>
        <v>Enterprise_Historianによるデータ圧縮</v>
      </c>
      <c r="D38" s="32">
        <f>試験進捗集計!D38</f>
        <v>4</v>
      </c>
      <c r="E38" s="32" t="str">
        <f>IF(試験進捗集計!E38="","",試験進捗集計!E38)</f>
        <v>AXIOMを使ってUIを作成する。</v>
      </c>
      <c r="F38" s="32">
        <f t="shared" ca="1" si="18"/>
        <v>0</v>
      </c>
      <c r="G38" s="32">
        <f t="shared" ca="1" si="18"/>
        <v>0</v>
      </c>
      <c r="H38" s="32">
        <f t="shared" ca="1" si="18"/>
        <v>0</v>
      </c>
      <c r="I38" s="32">
        <f t="shared" ca="1" si="18"/>
        <v>0</v>
      </c>
      <c r="J38" s="32">
        <f t="shared" ca="1" si="18"/>
        <v>0</v>
      </c>
      <c r="K38" s="32">
        <f t="shared" ca="1" si="18"/>
        <v>0</v>
      </c>
      <c r="L38" s="32">
        <f t="shared" ca="1" si="18"/>
        <v>0</v>
      </c>
      <c r="M38" s="32">
        <f t="shared" ca="1" si="18"/>
        <v>0</v>
      </c>
      <c r="N38" s="32">
        <f t="shared" ca="1" si="18"/>
        <v>0</v>
      </c>
      <c r="O38" s="32">
        <f t="shared" ca="1" si="18"/>
        <v>0</v>
      </c>
      <c r="P38" s="32">
        <f t="shared" ca="1" si="18"/>
        <v>0</v>
      </c>
      <c r="Q38" s="32">
        <f t="shared" ca="1" si="18"/>
        <v>0</v>
      </c>
      <c r="R38" s="32">
        <f t="shared" ca="1" si="18"/>
        <v>0</v>
      </c>
      <c r="S38" s="32">
        <f t="shared" ca="1" si="18"/>
        <v>0</v>
      </c>
      <c r="T38" s="32">
        <f t="shared" ca="1" si="18"/>
        <v>0</v>
      </c>
      <c r="U38" s="32">
        <f t="shared" ca="1" si="18"/>
        <v>0</v>
      </c>
      <c r="V38" s="32">
        <f t="shared" ca="1" si="19"/>
        <v>0</v>
      </c>
      <c r="W38" s="32">
        <f t="shared" ca="1" si="19"/>
        <v>0</v>
      </c>
      <c r="X38" s="32">
        <f t="shared" ca="1" si="19"/>
        <v>0</v>
      </c>
      <c r="Y38" s="32">
        <f t="shared" ca="1" si="19"/>
        <v>0</v>
      </c>
      <c r="Z38" s="32">
        <f t="shared" ca="1" si="19"/>
        <v>0</v>
      </c>
      <c r="AA38" s="32">
        <f t="shared" ca="1" si="19"/>
        <v>0</v>
      </c>
      <c r="AB38" s="32">
        <f t="shared" ca="1" si="19"/>
        <v>0</v>
      </c>
      <c r="AC38" s="32">
        <f t="shared" ca="1" si="19"/>
        <v>0</v>
      </c>
      <c r="AD38" s="32">
        <f t="shared" ca="1" si="19"/>
        <v>0</v>
      </c>
      <c r="AE38" s="32">
        <f t="shared" ca="1" si="19"/>
        <v>0</v>
      </c>
      <c r="AF38" s="32">
        <f t="shared" ca="1" si="19"/>
        <v>0</v>
      </c>
      <c r="AG38" s="32">
        <f t="shared" ca="1" si="19"/>
        <v>0</v>
      </c>
      <c r="AH38" s="32">
        <f t="shared" ca="1" si="19"/>
        <v>0</v>
      </c>
      <c r="AI38" s="32">
        <f t="shared" ca="1" si="19"/>
        <v>0</v>
      </c>
      <c r="AJ38" s="32">
        <f t="shared" ca="1" si="19"/>
        <v>0</v>
      </c>
      <c r="AK38" s="32">
        <f t="shared" ca="1" si="19"/>
        <v>0</v>
      </c>
      <c r="AL38" s="32">
        <f t="shared" ca="1" si="20"/>
        <v>0</v>
      </c>
      <c r="AM38" s="32">
        <f t="shared" ca="1" si="20"/>
        <v>0</v>
      </c>
      <c r="AN38" s="32">
        <f t="shared" ca="1" si="20"/>
        <v>0</v>
      </c>
      <c r="AO38" s="32">
        <f t="shared" ca="1" si="20"/>
        <v>0</v>
      </c>
      <c r="AP38" s="32">
        <f t="shared" ca="1" si="20"/>
        <v>0</v>
      </c>
      <c r="AQ38" s="32">
        <f t="shared" ca="1" si="20"/>
        <v>0</v>
      </c>
      <c r="AR38" s="32">
        <f t="shared" ca="1" si="20"/>
        <v>0</v>
      </c>
      <c r="AS38" s="32">
        <f t="shared" ca="1" si="20"/>
        <v>0</v>
      </c>
      <c r="AT38" s="32">
        <f t="shared" ca="1" si="20"/>
        <v>0</v>
      </c>
      <c r="AU38" s="32">
        <f t="shared" ca="1" si="20"/>
        <v>0</v>
      </c>
      <c r="AV38" s="32">
        <f t="shared" ca="1" si="20"/>
        <v>0</v>
      </c>
      <c r="AW38" s="32">
        <f t="shared" ca="1" si="20"/>
        <v>0</v>
      </c>
      <c r="AX38" s="32">
        <f t="shared" ca="1" si="20"/>
        <v>0</v>
      </c>
      <c r="AY38" s="32">
        <f t="shared" ca="1" si="20"/>
        <v>0</v>
      </c>
      <c r="AZ38" s="32">
        <f t="shared" ca="1" si="20"/>
        <v>0</v>
      </c>
      <c r="BA38" s="32">
        <f t="shared" ca="1" si="20"/>
        <v>0</v>
      </c>
      <c r="BB38" s="32">
        <f t="shared" ca="1" si="21"/>
        <v>0</v>
      </c>
      <c r="BC38" s="32">
        <f t="shared" ca="1" si="21"/>
        <v>0</v>
      </c>
      <c r="BD38" s="32">
        <f t="shared" ca="1" si="21"/>
        <v>0</v>
      </c>
      <c r="BE38" s="32">
        <f t="shared" ca="1" si="21"/>
        <v>0</v>
      </c>
      <c r="BF38" s="32">
        <f t="shared" ca="1" si="21"/>
        <v>0</v>
      </c>
      <c r="BG38" s="32">
        <f t="shared" ca="1" si="21"/>
        <v>0</v>
      </c>
      <c r="BH38" s="32">
        <f t="shared" ca="1" si="21"/>
        <v>0</v>
      </c>
      <c r="BI38" s="32">
        <f t="shared" ca="1" si="21"/>
        <v>0</v>
      </c>
      <c r="BJ38" s="32">
        <f t="shared" ca="1" si="21"/>
        <v>0</v>
      </c>
      <c r="BK38" s="32">
        <f t="shared" ca="1" si="21"/>
        <v>0</v>
      </c>
      <c r="BL38" s="32">
        <f t="shared" ca="1" si="21"/>
        <v>0</v>
      </c>
      <c r="BM38" s="32">
        <f t="shared" ca="1" si="21"/>
        <v>0</v>
      </c>
      <c r="BN38" s="32">
        <f t="shared" ca="1" si="21"/>
        <v>0</v>
      </c>
      <c r="BO38" s="32">
        <f t="shared" ca="1" si="21"/>
        <v>0</v>
      </c>
      <c r="BP38" s="32">
        <f t="shared" ca="1" si="21"/>
        <v>0</v>
      </c>
      <c r="BQ38" s="32">
        <f t="shared" ca="1" si="21"/>
        <v>0</v>
      </c>
      <c r="BR38" s="32">
        <f t="shared" ca="1" si="22"/>
        <v>0</v>
      </c>
      <c r="BS38" s="32">
        <f t="shared" ca="1" si="22"/>
        <v>0</v>
      </c>
      <c r="BT38" s="32">
        <f t="shared" ca="1" si="22"/>
        <v>0</v>
      </c>
      <c r="BU38" s="32">
        <f t="shared" ca="1" si="22"/>
        <v>0</v>
      </c>
      <c r="BV38" s="32">
        <f t="shared" ca="1" si="22"/>
        <v>0</v>
      </c>
      <c r="BW38" s="32">
        <f t="shared" ca="1" si="22"/>
        <v>0</v>
      </c>
      <c r="BX38" s="32">
        <f t="shared" ca="1" si="22"/>
        <v>0</v>
      </c>
      <c r="BY38" s="32">
        <f t="shared" ca="1" si="22"/>
        <v>0</v>
      </c>
      <c r="BZ38" s="32">
        <f t="shared" ca="1" si="22"/>
        <v>0</v>
      </c>
      <c r="CA38" s="32">
        <f t="shared" ca="1" si="22"/>
        <v>0</v>
      </c>
      <c r="CB38" s="32">
        <f t="shared" ca="1" si="22"/>
        <v>0</v>
      </c>
      <c r="CC38" s="32">
        <f t="shared" ca="1" si="22"/>
        <v>0</v>
      </c>
      <c r="CD38" s="32">
        <f t="shared" ca="1" si="22"/>
        <v>0</v>
      </c>
      <c r="CE38" s="32">
        <f t="shared" ca="1" si="22"/>
        <v>0</v>
      </c>
      <c r="CF38" s="32">
        <f t="shared" ca="1" si="22"/>
        <v>0</v>
      </c>
      <c r="CG38" s="32">
        <f t="shared" ca="1" si="22"/>
        <v>0</v>
      </c>
      <c r="CH38" s="32">
        <f t="shared" ca="1" si="23"/>
        <v>0</v>
      </c>
      <c r="CI38" s="32">
        <f t="shared" ca="1" si="23"/>
        <v>0</v>
      </c>
      <c r="CJ38" s="32">
        <f t="shared" ca="1" si="23"/>
        <v>0</v>
      </c>
      <c r="CK38" s="32">
        <f t="shared" ca="1" si="23"/>
        <v>0</v>
      </c>
      <c r="CL38" s="32">
        <f t="shared" ca="1" si="23"/>
        <v>0</v>
      </c>
      <c r="CM38" s="32">
        <f t="shared" ca="1" si="23"/>
        <v>0</v>
      </c>
      <c r="CN38" s="32">
        <f t="shared" ca="1" si="23"/>
        <v>0</v>
      </c>
      <c r="CO38" s="32">
        <f t="shared" ca="1" si="23"/>
        <v>0</v>
      </c>
      <c r="CP38" s="32">
        <f t="shared" ca="1" si="23"/>
        <v>0</v>
      </c>
      <c r="CQ38" s="32">
        <f t="shared" ca="1" si="23"/>
        <v>0</v>
      </c>
      <c r="CR38" s="32">
        <f t="shared" ca="1" si="23"/>
        <v>0</v>
      </c>
      <c r="CS38" s="32">
        <f t="shared" ca="1" si="23"/>
        <v>0</v>
      </c>
      <c r="CT38" s="32">
        <f t="shared" ca="1" si="23"/>
        <v>0</v>
      </c>
      <c r="CU38" s="32">
        <f t="shared" ca="1" si="23"/>
        <v>0</v>
      </c>
      <c r="CV38" s="32">
        <f t="shared" ca="1" si="23"/>
        <v>0</v>
      </c>
      <c r="CW38" s="32">
        <f t="shared" ca="1" si="23"/>
        <v>0</v>
      </c>
      <c r="CX38" s="32">
        <f t="shared" ca="1" si="24"/>
        <v>0</v>
      </c>
      <c r="CY38" s="32">
        <f t="shared" ca="1" si="24"/>
        <v>0</v>
      </c>
      <c r="CZ38" s="32">
        <f t="shared" ca="1" si="24"/>
        <v>0</v>
      </c>
      <c r="DA38" s="32">
        <f t="shared" ca="1" si="24"/>
        <v>0</v>
      </c>
      <c r="DB38" s="32">
        <f t="shared" ca="1" si="24"/>
        <v>0</v>
      </c>
      <c r="DC38" s="32">
        <f t="shared" ca="1" si="24"/>
        <v>0</v>
      </c>
      <c r="DD38" s="32">
        <f t="shared" ca="1" si="24"/>
        <v>0</v>
      </c>
      <c r="DE38" s="32">
        <f t="shared" ca="1" si="24"/>
        <v>0</v>
      </c>
      <c r="DF38" s="32">
        <f t="shared" ca="1" si="24"/>
        <v>0</v>
      </c>
      <c r="DG38" s="32">
        <f t="shared" ca="1" si="24"/>
        <v>0</v>
      </c>
      <c r="DH38" s="32">
        <f t="shared" ca="1" si="24"/>
        <v>0</v>
      </c>
      <c r="DI38" s="32">
        <f t="shared" ca="1" si="24"/>
        <v>0</v>
      </c>
      <c r="DJ38" s="32">
        <f t="shared" ca="1" si="24"/>
        <v>0</v>
      </c>
      <c r="DK38" s="32">
        <f t="shared" ca="1" si="24"/>
        <v>0</v>
      </c>
      <c r="DL38" s="32">
        <f t="shared" ca="1" si="17"/>
        <v>0</v>
      </c>
      <c r="DM38" s="32">
        <f t="shared" ca="1" si="17"/>
        <v>0</v>
      </c>
      <c r="DN38" s="32">
        <f t="shared" ca="1" si="17"/>
        <v>0</v>
      </c>
      <c r="DO38" s="32">
        <f t="shared" ca="1" si="17"/>
        <v>0</v>
      </c>
      <c r="DP38" s="32">
        <f t="shared" ca="1" si="17"/>
        <v>0</v>
      </c>
      <c r="DQ38" s="32">
        <f t="shared" ca="1" si="17"/>
        <v>0</v>
      </c>
      <c r="DR38" s="32">
        <f t="shared" ca="1" si="17"/>
        <v>0</v>
      </c>
      <c r="DS38" s="32">
        <f t="shared" ca="1" si="17"/>
        <v>0</v>
      </c>
      <c r="DT38" s="32">
        <f t="shared" ca="1" si="17"/>
        <v>0</v>
      </c>
      <c r="DU38" s="32">
        <f t="shared" ca="1" si="17"/>
        <v>0</v>
      </c>
      <c r="DV38" s="32">
        <f t="shared" ca="1" si="17"/>
        <v>0</v>
      </c>
      <c r="DW38" s="32">
        <f t="shared" ca="1" si="17"/>
        <v>0</v>
      </c>
    </row>
    <row r="39" spans="2:127" hidden="1" outlineLevel="2">
      <c r="B39" s="32">
        <f>試験進捗集計!B39</f>
        <v>7</v>
      </c>
      <c r="C39" s="95" t="str">
        <f>IF(試験進捗集計!C39="","",試験進捗集計!C39)</f>
        <v>Enterprise_Historianによるデータ圧縮</v>
      </c>
      <c r="D39" s="32">
        <f>試験進捗集計!D39</f>
        <v>5</v>
      </c>
      <c r="E39" s="32" t="str">
        <f>IF(試験進捗集計!E39="","",試験進捗集計!E39)</f>
        <v>Calculation Server機能による演算で積算量データを作成する。</v>
      </c>
      <c r="F39" s="32">
        <f t="shared" ca="1" si="18"/>
        <v>0</v>
      </c>
      <c r="G39" s="32">
        <f t="shared" ca="1" si="18"/>
        <v>0</v>
      </c>
      <c r="H39" s="32">
        <f t="shared" ca="1" si="18"/>
        <v>0</v>
      </c>
      <c r="I39" s="32">
        <f t="shared" ca="1" si="18"/>
        <v>0</v>
      </c>
      <c r="J39" s="32">
        <f t="shared" ca="1" si="18"/>
        <v>0</v>
      </c>
      <c r="K39" s="32">
        <f t="shared" ca="1" si="18"/>
        <v>0</v>
      </c>
      <c r="L39" s="32">
        <f t="shared" ca="1" si="18"/>
        <v>0</v>
      </c>
      <c r="M39" s="32">
        <f t="shared" ca="1" si="18"/>
        <v>0</v>
      </c>
      <c r="N39" s="32">
        <f t="shared" ca="1" si="18"/>
        <v>0</v>
      </c>
      <c r="O39" s="32">
        <f t="shared" ca="1" si="18"/>
        <v>0</v>
      </c>
      <c r="P39" s="32">
        <f t="shared" ca="1" si="18"/>
        <v>0</v>
      </c>
      <c r="Q39" s="32">
        <f t="shared" ca="1" si="18"/>
        <v>0</v>
      </c>
      <c r="R39" s="32">
        <f t="shared" ca="1" si="18"/>
        <v>0</v>
      </c>
      <c r="S39" s="32">
        <f t="shared" ca="1" si="18"/>
        <v>0</v>
      </c>
      <c r="T39" s="32">
        <f t="shared" ca="1" si="18"/>
        <v>0</v>
      </c>
      <c r="U39" s="32">
        <f t="shared" ca="1" si="18"/>
        <v>0</v>
      </c>
      <c r="V39" s="32">
        <f t="shared" ca="1" si="19"/>
        <v>0</v>
      </c>
      <c r="W39" s="32">
        <f t="shared" ca="1" si="19"/>
        <v>0</v>
      </c>
      <c r="X39" s="32">
        <f t="shared" ca="1" si="19"/>
        <v>0</v>
      </c>
      <c r="Y39" s="32">
        <f t="shared" ca="1" si="19"/>
        <v>0</v>
      </c>
      <c r="Z39" s="32">
        <f t="shared" ca="1" si="19"/>
        <v>0</v>
      </c>
      <c r="AA39" s="32">
        <f t="shared" ca="1" si="19"/>
        <v>0</v>
      </c>
      <c r="AB39" s="32">
        <f t="shared" ca="1" si="19"/>
        <v>0</v>
      </c>
      <c r="AC39" s="32">
        <f t="shared" ca="1" si="19"/>
        <v>0</v>
      </c>
      <c r="AD39" s="32">
        <f t="shared" ca="1" si="19"/>
        <v>0</v>
      </c>
      <c r="AE39" s="32">
        <f t="shared" ca="1" si="19"/>
        <v>0</v>
      </c>
      <c r="AF39" s="32">
        <f t="shared" ca="1" si="19"/>
        <v>0</v>
      </c>
      <c r="AG39" s="32">
        <f t="shared" ca="1" si="19"/>
        <v>0</v>
      </c>
      <c r="AH39" s="32">
        <f t="shared" ca="1" si="19"/>
        <v>0</v>
      </c>
      <c r="AI39" s="32">
        <f t="shared" ca="1" si="19"/>
        <v>0</v>
      </c>
      <c r="AJ39" s="32">
        <f t="shared" ca="1" si="19"/>
        <v>0</v>
      </c>
      <c r="AK39" s="32">
        <f t="shared" ca="1" si="19"/>
        <v>0</v>
      </c>
      <c r="AL39" s="32">
        <f t="shared" ca="1" si="20"/>
        <v>0</v>
      </c>
      <c r="AM39" s="32">
        <f t="shared" ca="1" si="20"/>
        <v>0</v>
      </c>
      <c r="AN39" s="32">
        <f t="shared" ca="1" si="20"/>
        <v>0</v>
      </c>
      <c r="AO39" s="32">
        <f t="shared" ca="1" si="20"/>
        <v>0</v>
      </c>
      <c r="AP39" s="32">
        <f t="shared" ca="1" si="20"/>
        <v>0</v>
      </c>
      <c r="AQ39" s="32">
        <f t="shared" ca="1" si="20"/>
        <v>0</v>
      </c>
      <c r="AR39" s="32">
        <f t="shared" ca="1" si="20"/>
        <v>0</v>
      </c>
      <c r="AS39" s="32">
        <f t="shared" ca="1" si="20"/>
        <v>0</v>
      </c>
      <c r="AT39" s="32">
        <f t="shared" ca="1" si="20"/>
        <v>0</v>
      </c>
      <c r="AU39" s="32">
        <f t="shared" ca="1" si="20"/>
        <v>0</v>
      </c>
      <c r="AV39" s="32">
        <f t="shared" ca="1" si="20"/>
        <v>0</v>
      </c>
      <c r="AW39" s="32">
        <f t="shared" ca="1" si="20"/>
        <v>0</v>
      </c>
      <c r="AX39" s="32">
        <f t="shared" ca="1" si="20"/>
        <v>0</v>
      </c>
      <c r="AY39" s="32">
        <f t="shared" ca="1" si="20"/>
        <v>0</v>
      </c>
      <c r="AZ39" s="32">
        <f t="shared" ca="1" si="20"/>
        <v>0</v>
      </c>
      <c r="BA39" s="32">
        <f t="shared" ca="1" si="20"/>
        <v>0</v>
      </c>
      <c r="BB39" s="32">
        <f t="shared" ca="1" si="21"/>
        <v>0</v>
      </c>
      <c r="BC39" s="32">
        <f t="shared" ca="1" si="21"/>
        <v>0</v>
      </c>
      <c r="BD39" s="32">
        <f t="shared" ca="1" si="21"/>
        <v>0</v>
      </c>
      <c r="BE39" s="32">
        <f t="shared" ca="1" si="21"/>
        <v>0</v>
      </c>
      <c r="BF39" s="32">
        <f t="shared" ca="1" si="21"/>
        <v>0</v>
      </c>
      <c r="BG39" s="32">
        <f t="shared" ca="1" si="21"/>
        <v>0</v>
      </c>
      <c r="BH39" s="32">
        <f t="shared" ca="1" si="21"/>
        <v>0</v>
      </c>
      <c r="BI39" s="32">
        <f t="shared" ca="1" si="21"/>
        <v>0</v>
      </c>
      <c r="BJ39" s="32">
        <f t="shared" ca="1" si="21"/>
        <v>0</v>
      </c>
      <c r="BK39" s="32">
        <f t="shared" ca="1" si="21"/>
        <v>0</v>
      </c>
      <c r="BL39" s="32">
        <f t="shared" ca="1" si="21"/>
        <v>0</v>
      </c>
      <c r="BM39" s="32">
        <f t="shared" ca="1" si="21"/>
        <v>0</v>
      </c>
      <c r="BN39" s="32">
        <f t="shared" ca="1" si="21"/>
        <v>0</v>
      </c>
      <c r="BO39" s="32">
        <f t="shared" ca="1" si="21"/>
        <v>0</v>
      </c>
      <c r="BP39" s="32">
        <f t="shared" ca="1" si="21"/>
        <v>0</v>
      </c>
      <c r="BQ39" s="32">
        <f t="shared" ca="1" si="21"/>
        <v>0</v>
      </c>
      <c r="BR39" s="32">
        <f t="shared" ca="1" si="22"/>
        <v>0</v>
      </c>
      <c r="BS39" s="32">
        <f t="shared" ca="1" si="22"/>
        <v>0</v>
      </c>
      <c r="BT39" s="32">
        <f t="shared" ca="1" si="22"/>
        <v>0</v>
      </c>
      <c r="BU39" s="32">
        <f t="shared" ca="1" si="22"/>
        <v>0</v>
      </c>
      <c r="BV39" s="32">
        <f t="shared" ca="1" si="22"/>
        <v>0</v>
      </c>
      <c r="BW39" s="32">
        <f t="shared" ca="1" si="22"/>
        <v>0</v>
      </c>
      <c r="BX39" s="32">
        <f t="shared" ca="1" si="22"/>
        <v>0</v>
      </c>
      <c r="BY39" s="32">
        <f t="shared" ca="1" si="22"/>
        <v>0</v>
      </c>
      <c r="BZ39" s="32">
        <f t="shared" ca="1" si="22"/>
        <v>0</v>
      </c>
      <c r="CA39" s="32">
        <f t="shared" ca="1" si="22"/>
        <v>0</v>
      </c>
      <c r="CB39" s="32">
        <f t="shared" ca="1" si="22"/>
        <v>0</v>
      </c>
      <c r="CC39" s="32">
        <f t="shared" ca="1" si="22"/>
        <v>0</v>
      </c>
      <c r="CD39" s="32">
        <f t="shared" ca="1" si="22"/>
        <v>0</v>
      </c>
      <c r="CE39" s="32">
        <f t="shared" ca="1" si="22"/>
        <v>0</v>
      </c>
      <c r="CF39" s="32">
        <f t="shared" ca="1" si="22"/>
        <v>0</v>
      </c>
      <c r="CG39" s="32">
        <f t="shared" ca="1" si="22"/>
        <v>0</v>
      </c>
      <c r="CH39" s="32">
        <f t="shared" ca="1" si="23"/>
        <v>0</v>
      </c>
      <c r="CI39" s="32">
        <f t="shared" ca="1" si="23"/>
        <v>0</v>
      </c>
      <c r="CJ39" s="32">
        <f t="shared" ca="1" si="23"/>
        <v>0</v>
      </c>
      <c r="CK39" s="32">
        <f t="shared" ca="1" si="23"/>
        <v>0</v>
      </c>
      <c r="CL39" s="32">
        <f t="shared" ca="1" si="23"/>
        <v>0</v>
      </c>
      <c r="CM39" s="32">
        <f t="shared" ca="1" si="23"/>
        <v>0</v>
      </c>
      <c r="CN39" s="32">
        <f t="shared" ca="1" si="23"/>
        <v>0</v>
      </c>
      <c r="CO39" s="32">
        <f t="shared" ca="1" si="23"/>
        <v>0</v>
      </c>
      <c r="CP39" s="32">
        <f t="shared" ca="1" si="23"/>
        <v>0</v>
      </c>
      <c r="CQ39" s="32">
        <f t="shared" ca="1" si="23"/>
        <v>0</v>
      </c>
      <c r="CR39" s="32">
        <f t="shared" ca="1" si="23"/>
        <v>0</v>
      </c>
      <c r="CS39" s="32">
        <f t="shared" ca="1" si="23"/>
        <v>0</v>
      </c>
      <c r="CT39" s="32">
        <f t="shared" ca="1" si="23"/>
        <v>0</v>
      </c>
      <c r="CU39" s="32">
        <f t="shared" ca="1" si="23"/>
        <v>0</v>
      </c>
      <c r="CV39" s="32">
        <f t="shared" ca="1" si="23"/>
        <v>0</v>
      </c>
      <c r="CW39" s="32">
        <f t="shared" ca="1" si="23"/>
        <v>0</v>
      </c>
      <c r="CX39" s="32">
        <f t="shared" ca="1" si="24"/>
        <v>0</v>
      </c>
      <c r="CY39" s="32">
        <f t="shared" ca="1" si="24"/>
        <v>0</v>
      </c>
      <c r="CZ39" s="32">
        <f t="shared" ca="1" si="24"/>
        <v>0</v>
      </c>
      <c r="DA39" s="32">
        <f t="shared" ca="1" si="24"/>
        <v>0</v>
      </c>
      <c r="DB39" s="32">
        <f t="shared" ca="1" si="24"/>
        <v>0</v>
      </c>
      <c r="DC39" s="32">
        <f t="shared" ca="1" si="24"/>
        <v>0</v>
      </c>
      <c r="DD39" s="32">
        <f t="shared" ca="1" si="24"/>
        <v>0</v>
      </c>
      <c r="DE39" s="32">
        <f t="shared" ca="1" si="24"/>
        <v>0</v>
      </c>
      <c r="DF39" s="32">
        <f t="shared" ca="1" si="24"/>
        <v>0</v>
      </c>
      <c r="DG39" s="32">
        <f t="shared" ca="1" si="24"/>
        <v>0</v>
      </c>
      <c r="DH39" s="32">
        <f t="shared" ca="1" si="24"/>
        <v>0</v>
      </c>
      <c r="DI39" s="32">
        <f t="shared" ca="1" si="24"/>
        <v>0</v>
      </c>
      <c r="DJ39" s="32">
        <f t="shared" ca="1" si="24"/>
        <v>0</v>
      </c>
      <c r="DK39" s="32">
        <f t="shared" ca="1" si="24"/>
        <v>0</v>
      </c>
      <c r="DL39" s="32">
        <f t="shared" ca="1" si="17"/>
        <v>0</v>
      </c>
      <c r="DM39" s="32">
        <f t="shared" ca="1" si="17"/>
        <v>0</v>
      </c>
      <c r="DN39" s="32">
        <f t="shared" ca="1" si="17"/>
        <v>0</v>
      </c>
      <c r="DO39" s="32">
        <f t="shared" ca="1" si="17"/>
        <v>0</v>
      </c>
      <c r="DP39" s="32">
        <f t="shared" ca="1" si="17"/>
        <v>0</v>
      </c>
      <c r="DQ39" s="32">
        <f t="shared" ca="1" si="17"/>
        <v>0</v>
      </c>
      <c r="DR39" s="32">
        <f t="shared" ca="1" si="17"/>
        <v>0</v>
      </c>
      <c r="DS39" s="32">
        <f t="shared" ca="1" si="17"/>
        <v>0</v>
      </c>
      <c r="DT39" s="32">
        <f t="shared" ca="1" si="17"/>
        <v>0</v>
      </c>
      <c r="DU39" s="32">
        <f t="shared" ca="1" si="17"/>
        <v>0</v>
      </c>
      <c r="DV39" s="32">
        <f t="shared" ca="1" si="17"/>
        <v>0</v>
      </c>
      <c r="DW39" s="32">
        <f t="shared" ca="1" si="17"/>
        <v>0</v>
      </c>
    </row>
    <row r="40" spans="2:127" hidden="1" outlineLevel="2">
      <c r="B40" s="32">
        <f>試験進捗集計!B40</f>
        <v>7</v>
      </c>
      <c r="C40" s="95" t="str">
        <f>IF(試験進捗集計!C40="","",試験進捗集計!C40)</f>
        <v>Enterprise_Historianによるデータ圧縮</v>
      </c>
      <c r="D40" s="32">
        <f>試験進捗集計!D40</f>
        <v>6</v>
      </c>
      <c r="E40" s="32" t="str">
        <f>IF(試験進捗集計!E40="","",試験進捗集計!E40)</f>
        <v>PcVueをクライアント機能として利用できることを確認する。</v>
      </c>
      <c r="F40" s="32">
        <f t="shared" ca="1" si="18"/>
        <v>0</v>
      </c>
      <c r="G40" s="32">
        <f t="shared" ca="1" si="18"/>
        <v>0</v>
      </c>
      <c r="H40" s="32">
        <f t="shared" ca="1" si="18"/>
        <v>0</v>
      </c>
      <c r="I40" s="32">
        <f t="shared" ca="1" si="18"/>
        <v>0</v>
      </c>
      <c r="J40" s="32">
        <f t="shared" ca="1" si="18"/>
        <v>0</v>
      </c>
      <c r="K40" s="32">
        <f t="shared" ca="1" si="18"/>
        <v>0</v>
      </c>
      <c r="L40" s="32">
        <f t="shared" ca="1" si="18"/>
        <v>0</v>
      </c>
      <c r="M40" s="32">
        <f t="shared" ca="1" si="18"/>
        <v>0</v>
      </c>
      <c r="N40" s="32">
        <f t="shared" ca="1" si="18"/>
        <v>0</v>
      </c>
      <c r="O40" s="32">
        <f t="shared" ca="1" si="18"/>
        <v>0</v>
      </c>
      <c r="P40" s="32">
        <f t="shared" ca="1" si="18"/>
        <v>0</v>
      </c>
      <c r="Q40" s="32">
        <f t="shared" ca="1" si="18"/>
        <v>0</v>
      </c>
      <c r="R40" s="32">
        <f t="shared" ca="1" si="18"/>
        <v>0</v>
      </c>
      <c r="S40" s="32">
        <f t="shared" ca="1" si="18"/>
        <v>0</v>
      </c>
      <c r="T40" s="32">
        <f t="shared" ca="1" si="18"/>
        <v>0</v>
      </c>
      <c r="U40" s="32">
        <f t="shared" ca="1" si="18"/>
        <v>0</v>
      </c>
      <c r="V40" s="32">
        <f t="shared" ca="1" si="19"/>
        <v>0</v>
      </c>
      <c r="W40" s="32">
        <f t="shared" ca="1" si="19"/>
        <v>0</v>
      </c>
      <c r="X40" s="32">
        <f t="shared" ca="1" si="19"/>
        <v>0</v>
      </c>
      <c r="Y40" s="32">
        <f t="shared" ca="1" si="19"/>
        <v>0</v>
      </c>
      <c r="Z40" s="32">
        <f t="shared" ca="1" si="19"/>
        <v>0</v>
      </c>
      <c r="AA40" s="32">
        <f t="shared" ca="1" si="19"/>
        <v>0</v>
      </c>
      <c r="AB40" s="32">
        <f t="shared" ca="1" si="19"/>
        <v>0</v>
      </c>
      <c r="AC40" s="32">
        <f t="shared" ca="1" si="19"/>
        <v>0</v>
      </c>
      <c r="AD40" s="32">
        <f t="shared" ca="1" si="19"/>
        <v>0</v>
      </c>
      <c r="AE40" s="32">
        <f t="shared" ca="1" si="19"/>
        <v>0</v>
      </c>
      <c r="AF40" s="32">
        <f t="shared" ca="1" si="19"/>
        <v>0</v>
      </c>
      <c r="AG40" s="32">
        <f t="shared" ca="1" si="19"/>
        <v>0</v>
      </c>
      <c r="AH40" s="32">
        <f t="shared" ca="1" si="19"/>
        <v>0</v>
      </c>
      <c r="AI40" s="32">
        <f t="shared" ca="1" si="19"/>
        <v>0</v>
      </c>
      <c r="AJ40" s="32">
        <f t="shared" ca="1" si="19"/>
        <v>0</v>
      </c>
      <c r="AK40" s="32">
        <f t="shared" ca="1" si="19"/>
        <v>0</v>
      </c>
      <c r="AL40" s="32">
        <f t="shared" ca="1" si="20"/>
        <v>0</v>
      </c>
      <c r="AM40" s="32">
        <f t="shared" ca="1" si="20"/>
        <v>0</v>
      </c>
      <c r="AN40" s="32">
        <f t="shared" ca="1" si="20"/>
        <v>0</v>
      </c>
      <c r="AO40" s="32">
        <f t="shared" ca="1" si="20"/>
        <v>0</v>
      </c>
      <c r="AP40" s="32">
        <f t="shared" ca="1" si="20"/>
        <v>0</v>
      </c>
      <c r="AQ40" s="32">
        <f t="shared" ca="1" si="20"/>
        <v>0</v>
      </c>
      <c r="AR40" s="32">
        <f t="shared" ca="1" si="20"/>
        <v>0</v>
      </c>
      <c r="AS40" s="32">
        <f t="shared" ca="1" si="20"/>
        <v>0</v>
      </c>
      <c r="AT40" s="32">
        <f t="shared" ca="1" si="20"/>
        <v>0</v>
      </c>
      <c r="AU40" s="32">
        <f t="shared" ca="1" si="20"/>
        <v>0</v>
      </c>
      <c r="AV40" s="32">
        <f t="shared" ca="1" si="20"/>
        <v>0</v>
      </c>
      <c r="AW40" s="32">
        <f t="shared" ca="1" si="20"/>
        <v>0</v>
      </c>
      <c r="AX40" s="32">
        <f t="shared" ca="1" si="20"/>
        <v>0</v>
      </c>
      <c r="AY40" s="32">
        <f t="shared" ca="1" si="20"/>
        <v>0</v>
      </c>
      <c r="AZ40" s="32">
        <f t="shared" ca="1" si="20"/>
        <v>0</v>
      </c>
      <c r="BA40" s="32">
        <f t="shared" ca="1" si="20"/>
        <v>0</v>
      </c>
      <c r="BB40" s="32">
        <f t="shared" ca="1" si="21"/>
        <v>0</v>
      </c>
      <c r="BC40" s="32">
        <f t="shared" ca="1" si="21"/>
        <v>0</v>
      </c>
      <c r="BD40" s="32">
        <f t="shared" ca="1" si="21"/>
        <v>0</v>
      </c>
      <c r="BE40" s="32">
        <f t="shared" ca="1" si="21"/>
        <v>0</v>
      </c>
      <c r="BF40" s="32">
        <f t="shared" ca="1" si="21"/>
        <v>0</v>
      </c>
      <c r="BG40" s="32">
        <f t="shared" ca="1" si="21"/>
        <v>0</v>
      </c>
      <c r="BH40" s="32">
        <f t="shared" ca="1" si="21"/>
        <v>0</v>
      </c>
      <c r="BI40" s="32">
        <f t="shared" ca="1" si="21"/>
        <v>0</v>
      </c>
      <c r="BJ40" s="32">
        <f t="shared" ca="1" si="21"/>
        <v>0</v>
      </c>
      <c r="BK40" s="32">
        <f t="shared" ca="1" si="21"/>
        <v>0</v>
      </c>
      <c r="BL40" s="32">
        <f t="shared" ca="1" si="21"/>
        <v>0</v>
      </c>
      <c r="BM40" s="32">
        <f t="shared" ca="1" si="21"/>
        <v>0</v>
      </c>
      <c r="BN40" s="32">
        <f t="shared" ca="1" si="21"/>
        <v>0</v>
      </c>
      <c r="BO40" s="32">
        <f t="shared" ca="1" si="21"/>
        <v>0</v>
      </c>
      <c r="BP40" s="32">
        <f t="shared" ca="1" si="21"/>
        <v>0</v>
      </c>
      <c r="BQ40" s="32">
        <f t="shared" ca="1" si="21"/>
        <v>0</v>
      </c>
      <c r="BR40" s="32">
        <f t="shared" ca="1" si="22"/>
        <v>0</v>
      </c>
      <c r="BS40" s="32">
        <f t="shared" ca="1" si="22"/>
        <v>0</v>
      </c>
      <c r="BT40" s="32">
        <f t="shared" ca="1" si="22"/>
        <v>0</v>
      </c>
      <c r="BU40" s="32">
        <f t="shared" ca="1" si="22"/>
        <v>0</v>
      </c>
      <c r="BV40" s="32">
        <f t="shared" ca="1" si="22"/>
        <v>0</v>
      </c>
      <c r="BW40" s="32">
        <f t="shared" ca="1" si="22"/>
        <v>0</v>
      </c>
      <c r="BX40" s="32">
        <f t="shared" ca="1" si="22"/>
        <v>0</v>
      </c>
      <c r="BY40" s="32">
        <f t="shared" ca="1" si="22"/>
        <v>0</v>
      </c>
      <c r="BZ40" s="32">
        <f t="shared" ca="1" si="22"/>
        <v>0</v>
      </c>
      <c r="CA40" s="32">
        <f t="shared" ca="1" si="22"/>
        <v>0</v>
      </c>
      <c r="CB40" s="32">
        <f t="shared" ca="1" si="22"/>
        <v>0</v>
      </c>
      <c r="CC40" s="32">
        <f t="shared" ca="1" si="22"/>
        <v>0</v>
      </c>
      <c r="CD40" s="32">
        <f t="shared" ca="1" si="22"/>
        <v>0</v>
      </c>
      <c r="CE40" s="32">
        <f t="shared" ca="1" si="22"/>
        <v>0</v>
      </c>
      <c r="CF40" s="32">
        <f t="shared" ca="1" si="22"/>
        <v>0</v>
      </c>
      <c r="CG40" s="32">
        <f t="shared" ca="1" si="22"/>
        <v>0</v>
      </c>
      <c r="CH40" s="32">
        <f t="shared" ca="1" si="23"/>
        <v>0</v>
      </c>
      <c r="CI40" s="32">
        <f t="shared" ca="1" si="23"/>
        <v>0</v>
      </c>
      <c r="CJ40" s="32">
        <f t="shared" ca="1" si="23"/>
        <v>0</v>
      </c>
      <c r="CK40" s="32">
        <f t="shared" ca="1" si="23"/>
        <v>0</v>
      </c>
      <c r="CL40" s="32">
        <f t="shared" ca="1" si="23"/>
        <v>0</v>
      </c>
      <c r="CM40" s="32">
        <f t="shared" ca="1" si="23"/>
        <v>0</v>
      </c>
      <c r="CN40" s="32">
        <f t="shared" ca="1" si="23"/>
        <v>0</v>
      </c>
      <c r="CO40" s="32">
        <f t="shared" ca="1" si="23"/>
        <v>0</v>
      </c>
      <c r="CP40" s="32">
        <f t="shared" ca="1" si="23"/>
        <v>0</v>
      </c>
      <c r="CQ40" s="32">
        <f t="shared" ca="1" si="23"/>
        <v>0</v>
      </c>
      <c r="CR40" s="32">
        <f t="shared" ca="1" si="23"/>
        <v>0</v>
      </c>
      <c r="CS40" s="32">
        <f t="shared" ca="1" si="23"/>
        <v>0</v>
      </c>
      <c r="CT40" s="32">
        <f t="shared" ca="1" si="23"/>
        <v>0</v>
      </c>
      <c r="CU40" s="32">
        <f t="shared" ca="1" si="23"/>
        <v>0</v>
      </c>
      <c r="CV40" s="32">
        <f t="shared" ca="1" si="23"/>
        <v>0</v>
      </c>
      <c r="CW40" s="32">
        <f t="shared" ca="1" si="23"/>
        <v>0</v>
      </c>
      <c r="CX40" s="32">
        <f t="shared" ca="1" si="24"/>
        <v>0</v>
      </c>
      <c r="CY40" s="32">
        <f t="shared" ca="1" si="24"/>
        <v>0</v>
      </c>
      <c r="CZ40" s="32">
        <f t="shared" ca="1" si="24"/>
        <v>0</v>
      </c>
      <c r="DA40" s="32">
        <f t="shared" ca="1" si="24"/>
        <v>0</v>
      </c>
      <c r="DB40" s="32">
        <f t="shared" ca="1" si="24"/>
        <v>0</v>
      </c>
      <c r="DC40" s="32">
        <f t="shared" ca="1" si="24"/>
        <v>0</v>
      </c>
      <c r="DD40" s="32">
        <f t="shared" ca="1" si="24"/>
        <v>0</v>
      </c>
      <c r="DE40" s="32">
        <f t="shared" ca="1" si="24"/>
        <v>0</v>
      </c>
      <c r="DF40" s="32">
        <f t="shared" ca="1" si="24"/>
        <v>0</v>
      </c>
      <c r="DG40" s="32">
        <f t="shared" ca="1" si="24"/>
        <v>0</v>
      </c>
      <c r="DH40" s="32">
        <f t="shared" ca="1" si="24"/>
        <v>0</v>
      </c>
      <c r="DI40" s="32">
        <f t="shared" ca="1" si="24"/>
        <v>0</v>
      </c>
      <c r="DJ40" s="32">
        <f t="shared" ca="1" si="24"/>
        <v>0</v>
      </c>
      <c r="DK40" s="32">
        <f t="shared" ca="1" si="24"/>
        <v>0</v>
      </c>
      <c r="DL40" s="32">
        <f t="shared" ca="1" si="24"/>
        <v>0</v>
      </c>
      <c r="DM40" s="32">
        <f t="shared" ca="1" si="24"/>
        <v>0</v>
      </c>
      <c r="DN40" s="32">
        <f t="shared" ref="DL40:DW55" ca="1" si="25">IF($B40="","",COUNTIFS(INDIRECT($B40&amp;"."&amp;$C40&amp;"!$H$11:$H$1000"),DN$9,INDIRECT($B40&amp;"."&amp;$C40&amp;"!$C$11:$C$1000"),$E40))</f>
        <v>0</v>
      </c>
      <c r="DO40" s="32">
        <f t="shared" ca="1" si="25"/>
        <v>0</v>
      </c>
      <c r="DP40" s="32">
        <f t="shared" ca="1" si="25"/>
        <v>0</v>
      </c>
      <c r="DQ40" s="32">
        <f t="shared" ca="1" si="25"/>
        <v>0</v>
      </c>
      <c r="DR40" s="32">
        <f t="shared" ca="1" si="25"/>
        <v>0</v>
      </c>
      <c r="DS40" s="32">
        <f t="shared" ca="1" si="25"/>
        <v>0</v>
      </c>
      <c r="DT40" s="32">
        <f t="shared" ca="1" si="25"/>
        <v>0</v>
      </c>
      <c r="DU40" s="32">
        <f t="shared" ca="1" si="25"/>
        <v>0</v>
      </c>
      <c r="DV40" s="32">
        <f t="shared" ca="1" si="25"/>
        <v>0</v>
      </c>
      <c r="DW40" s="32">
        <f t="shared" ca="1" si="25"/>
        <v>0</v>
      </c>
    </row>
    <row r="41" spans="2:127" hidden="1" outlineLevel="2">
      <c r="B41" s="32" t="str">
        <f>試験進捗集計!B41</f>
        <v/>
      </c>
      <c r="C41" s="95" t="str">
        <f>IF(試験進捗集計!C41="","",試験進捗集計!C41)</f>
        <v/>
      </c>
      <c r="D41" s="32">
        <f>試験進捗集計!D41</f>
        <v>0</v>
      </c>
      <c r="E41" s="32" t="str">
        <f>IF(試験進捗集計!E41="","",試験進捗集計!E41)</f>
        <v/>
      </c>
      <c r="F41" s="32" t="str">
        <f t="shared" ca="1" si="18"/>
        <v/>
      </c>
      <c r="G41" s="32" t="str">
        <f t="shared" ca="1" si="18"/>
        <v/>
      </c>
      <c r="H41" s="32" t="str">
        <f t="shared" ca="1" si="18"/>
        <v/>
      </c>
      <c r="I41" s="32" t="str">
        <f t="shared" ca="1" si="18"/>
        <v/>
      </c>
      <c r="J41" s="32" t="str">
        <f t="shared" ca="1" si="18"/>
        <v/>
      </c>
      <c r="K41" s="32" t="str">
        <f t="shared" ca="1" si="18"/>
        <v/>
      </c>
      <c r="L41" s="32" t="str">
        <f t="shared" ca="1" si="18"/>
        <v/>
      </c>
      <c r="M41" s="32" t="str">
        <f t="shared" ca="1" si="18"/>
        <v/>
      </c>
      <c r="N41" s="32" t="str">
        <f t="shared" ca="1" si="18"/>
        <v/>
      </c>
      <c r="O41" s="32" t="str">
        <f t="shared" ca="1" si="18"/>
        <v/>
      </c>
      <c r="P41" s="32" t="str">
        <f t="shared" ca="1" si="18"/>
        <v/>
      </c>
      <c r="Q41" s="32" t="str">
        <f t="shared" ca="1" si="18"/>
        <v/>
      </c>
      <c r="R41" s="32" t="str">
        <f t="shared" ca="1" si="18"/>
        <v/>
      </c>
      <c r="S41" s="32" t="str">
        <f t="shared" ca="1" si="18"/>
        <v/>
      </c>
      <c r="T41" s="32" t="str">
        <f t="shared" ca="1" si="18"/>
        <v/>
      </c>
      <c r="U41" s="32" t="str">
        <f t="shared" ca="1" si="18"/>
        <v/>
      </c>
      <c r="V41" s="32" t="str">
        <f t="shared" ca="1" si="19"/>
        <v/>
      </c>
      <c r="W41" s="32" t="str">
        <f t="shared" ca="1" si="19"/>
        <v/>
      </c>
      <c r="X41" s="32" t="str">
        <f t="shared" ca="1" si="19"/>
        <v/>
      </c>
      <c r="Y41" s="32" t="str">
        <f t="shared" ca="1" si="19"/>
        <v/>
      </c>
      <c r="Z41" s="32" t="str">
        <f t="shared" ca="1" si="19"/>
        <v/>
      </c>
      <c r="AA41" s="32" t="str">
        <f t="shared" ca="1" si="19"/>
        <v/>
      </c>
      <c r="AB41" s="32" t="str">
        <f t="shared" ca="1" si="19"/>
        <v/>
      </c>
      <c r="AC41" s="32" t="str">
        <f t="shared" ca="1" si="19"/>
        <v/>
      </c>
      <c r="AD41" s="32" t="str">
        <f t="shared" ca="1" si="19"/>
        <v/>
      </c>
      <c r="AE41" s="32" t="str">
        <f t="shared" ca="1" si="19"/>
        <v/>
      </c>
      <c r="AF41" s="32" t="str">
        <f t="shared" ca="1" si="19"/>
        <v/>
      </c>
      <c r="AG41" s="32" t="str">
        <f t="shared" ca="1" si="19"/>
        <v/>
      </c>
      <c r="AH41" s="32" t="str">
        <f t="shared" ca="1" si="19"/>
        <v/>
      </c>
      <c r="AI41" s="32" t="str">
        <f t="shared" ca="1" si="19"/>
        <v/>
      </c>
      <c r="AJ41" s="32" t="str">
        <f t="shared" ca="1" si="19"/>
        <v/>
      </c>
      <c r="AK41" s="32" t="str">
        <f t="shared" ca="1" si="19"/>
        <v/>
      </c>
      <c r="AL41" s="32" t="str">
        <f t="shared" ca="1" si="20"/>
        <v/>
      </c>
      <c r="AM41" s="32" t="str">
        <f t="shared" ca="1" si="20"/>
        <v/>
      </c>
      <c r="AN41" s="32" t="str">
        <f t="shared" ca="1" si="20"/>
        <v/>
      </c>
      <c r="AO41" s="32" t="str">
        <f t="shared" ca="1" si="20"/>
        <v/>
      </c>
      <c r="AP41" s="32" t="str">
        <f t="shared" ca="1" si="20"/>
        <v/>
      </c>
      <c r="AQ41" s="32" t="str">
        <f t="shared" ca="1" si="20"/>
        <v/>
      </c>
      <c r="AR41" s="32" t="str">
        <f t="shared" ca="1" si="20"/>
        <v/>
      </c>
      <c r="AS41" s="32" t="str">
        <f t="shared" ca="1" si="20"/>
        <v/>
      </c>
      <c r="AT41" s="32" t="str">
        <f t="shared" ca="1" si="20"/>
        <v/>
      </c>
      <c r="AU41" s="32" t="str">
        <f t="shared" ca="1" si="20"/>
        <v/>
      </c>
      <c r="AV41" s="32" t="str">
        <f t="shared" ca="1" si="20"/>
        <v/>
      </c>
      <c r="AW41" s="32" t="str">
        <f t="shared" ca="1" si="20"/>
        <v/>
      </c>
      <c r="AX41" s="32" t="str">
        <f t="shared" ca="1" si="20"/>
        <v/>
      </c>
      <c r="AY41" s="32" t="str">
        <f t="shared" ca="1" si="20"/>
        <v/>
      </c>
      <c r="AZ41" s="32" t="str">
        <f t="shared" ca="1" si="20"/>
        <v/>
      </c>
      <c r="BA41" s="32" t="str">
        <f t="shared" ca="1" si="20"/>
        <v/>
      </c>
      <c r="BB41" s="32" t="str">
        <f t="shared" ca="1" si="21"/>
        <v/>
      </c>
      <c r="BC41" s="32" t="str">
        <f t="shared" ca="1" si="21"/>
        <v/>
      </c>
      <c r="BD41" s="32" t="str">
        <f t="shared" ca="1" si="21"/>
        <v/>
      </c>
      <c r="BE41" s="32" t="str">
        <f t="shared" ca="1" si="21"/>
        <v/>
      </c>
      <c r="BF41" s="32" t="str">
        <f t="shared" ca="1" si="21"/>
        <v/>
      </c>
      <c r="BG41" s="32" t="str">
        <f t="shared" ca="1" si="21"/>
        <v/>
      </c>
      <c r="BH41" s="32" t="str">
        <f t="shared" ca="1" si="21"/>
        <v/>
      </c>
      <c r="BI41" s="32" t="str">
        <f t="shared" ca="1" si="21"/>
        <v/>
      </c>
      <c r="BJ41" s="32" t="str">
        <f t="shared" ca="1" si="21"/>
        <v/>
      </c>
      <c r="BK41" s="32" t="str">
        <f t="shared" ca="1" si="21"/>
        <v/>
      </c>
      <c r="BL41" s="32" t="str">
        <f t="shared" ca="1" si="21"/>
        <v/>
      </c>
      <c r="BM41" s="32" t="str">
        <f t="shared" ca="1" si="21"/>
        <v/>
      </c>
      <c r="BN41" s="32" t="str">
        <f t="shared" ca="1" si="21"/>
        <v/>
      </c>
      <c r="BO41" s="32" t="str">
        <f t="shared" ca="1" si="21"/>
        <v/>
      </c>
      <c r="BP41" s="32" t="str">
        <f t="shared" ca="1" si="21"/>
        <v/>
      </c>
      <c r="BQ41" s="32" t="str">
        <f t="shared" ca="1" si="21"/>
        <v/>
      </c>
      <c r="BR41" s="32" t="str">
        <f t="shared" ca="1" si="22"/>
        <v/>
      </c>
      <c r="BS41" s="32" t="str">
        <f t="shared" ca="1" si="22"/>
        <v/>
      </c>
      <c r="BT41" s="32" t="str">
        <f t="shared" ca="1" si="22"/>
        <v/>
      </c>
      <c r="BU41" s="32" t="str">
        <f t="shared" ca="1" si="22"/>
        <v/>
      </c>
      <c r="BV41" s="32" t="str">
        <f t="shared" ca="1" si="22"/>
        <v/>
      </c>
      <c r="BW41" s="32" t="str">
        <f t="shared" ca="1" si="22"/>
        <v/>
      </c>
      <c r="BX41" s="32" t="str">
        <f t="shared" ca="1" si="22"/>
        <v/>
      </c>
      <c r="BY41" s="32" t="str">
        <f t="shared" ca="1" si="22"/>
        <v/>
      </c>
      <c r="BZ41" s="32" t="str">
        <f t="shared" ca="1" si="22"/>
        <v/>
      </c>
      <c r="CA41" s="32" t="str">
        <f t="shared" ca="1" si="22"/>
        <v/>
      </c>
      <c r="CB41" s="32" t="str">
        <f t="shared" ca="1" si="22"/>
        <v/>
      </c>
      <c r="CC41" s="32" t="str">
        <f t="shared" ca="1" si="22"/>
        <v/>
      </c>
      <c r="CD41" s="32" t="str">
        <f t="shared" ca="1" si="22"/>
        <v/>
      </c>
      <c r="CE41" s="32" t="str">
        <f t="shared" ca="1" si="22"/>
        <v/>
      </c>
      <c r="CF41" s="32" t="str">
        <f t="shared" ca="1" si="22"/>
        <v/>
      </c>
      <c r="CG41" s="32" t="str">
        <f t="shared" ca="1" si="22"/>
        <v/>
      </c>
      <c r="CH41" s="32" t="str">
        <f t="shared" ca="1" si="23"/>
        <v/>
      </c>
      <c r="CI41" s="32" t="str">
        <f t="shared" ca="1" si="23"/>
        <v/>
      </c>
      <c r="CJ41" s="32" t="str">
        <f t="shared" ca="1" si="23"/>
        <v/>
      </c>
      <c r="CK41" s="32" t="str">
        <f t="shared" ca="1" si="23"/>
        <v/>
      </c>
      <c r="CL41" s="32" t="str">
        <f t="shared" ca="1" si="23"/>
        <v/>
      </c>
      <c r="CM41" s="32" t="str">
        <f t="shared" ca="1" si="23"/>
        <v/>
      </c>
      <c r="CN41" s="32" t="str">
        <f t="shared" ca="1" si="23"/>
        <v/>
      </c>
      <c r="CO41" s="32" t="str">
        <f t="shared" ca="1" si="23"/>
        <v/>
      </c>
      <c r="CP41" s="32" t="str">
        <f t="shared" ca="1" si="23"/>
        <v/>
      </c>
      <c r="CQ41" s="32" t="str">
        <f t="shared" ca="1" si="23"/>
        <v/>
      </c>
      <c r="CR41" s="32" t="str">
        <f t="shared" ca="1" si="23"/>
        <v/>
      </c>
      <c r="CS41" s="32" t="str">
        <f t="shared" ca="1" si="23"/>
        <v/>
      </c>
      <c r="CT41" s="32" t="str">
        <f t="shared" ca="1" si="23"/>
        <v/>
      </c>
      <c r="CU41" s="32" t="str">
        <f t="shared" ca="1" si="23"/>
        <v/>
      </c>
      <c r="CV41" s="32" t="str">
        <f t="shared" ca="1" si="23"/>
        <v/>
      </c>
      <c r="CW41" s="32" t="str">
        <f t="shared" ca="1" si="23"/>
        <v/>
      </c>
      <c r="CX41" s="32" t="str">
        <f t="shared" ca="1" si="24"/>
        <v/>
      </c>
      <c r="CY41" s="32" t="str">
        <f t="shared" ca="1" si="24"/>
        <v/>
      </c>
      <c r="CZ41" s="32" t="str">
        <f t="shared" ca="1" si="24"/>
        <v/>
      </c>
      <c r="DA41" s="32" t="str">
        <f t="shared" ca="1" si="24"/>
        <v/>
      </c>
      <c r="DB41" s="32" t="str">
        <f t="shared" ca="1" si="24"/>
        <v/>
      </c>
      <c r="DC41" s="32" t="str">
        <f t="shared" ca="1" si="24"/>
        <v/>
      </c>
      <c r="DD41" s="32" t="str">
        <f t="shared" ca="1" si="24"/>
        <v/>
      </c>
      <c r="DE41" s="32" t="str">
        <f t="shared" ca="1" si="24"/>
        <v/>
      </c>
      <c r="DF41" s="32" t="str">
        <f t="shared" ca="1" si="24"/>
        <v/>
      </c>
      <c r="DG41" s="32" t="str">
        <f t="shared" ca="1" si="24"/>
        <v/>
      </c>
      <c r="DH41" s="32" t="str">
        <f t="shared" ca="1" si="24"/>
        <v/>
      </c>
      <c r="DI41" s="32" t="str">
        <f t="shared" ca="1" si="24"/>
        <v/>
      </c>
      <c r="DJ41" s="32" t="str">
        <f t="shared" ca="1" si="24"/>
        <v/>
      </c>
      <c r="DK41" s="32" t="str">
        <f t="shared" ca="1" si="24"/>
        <v/>
      </c>
      <c r="DL41" s="32" t="str">
        <f t="shared" ca="1" si="25"/>
        <v/>
      </c>
      <c r="DM41" s="32" t="str">
        <f t="shared" ca="1" si="25"/>
        <v/>
      </c>
      <c r="DN41" s="32" t="str">
        <f t="shared" ca="1" si="25"/>
        <v/>
      </c>
      <c r="DO41" s="32" t="str">
        <f t="shared" ca="1" si="25"/>
        <v/>
      </c>
      <c r="DP41" s="32" t="str">
        <f t="shared" ca="1" si="25"/>
        <v/>
      </c>
      <c r="DQ41" s="32" t="str">
        <f t="shared" ca="1" si="25"/>
        <v/>
      </c>
      <c r="DR41" s="32" t="str">
        <f t="shared" ca="1" si="25"/>
        <v/>
      </c>
      <c r="DS41" s="32" t="str">
        <f t="shared" ca="1" si="25"/>
        <v/>
      </c>
      <c r="DT41" s="32" t="str">
        <f t="shared" ca="1" si="25"/>
        <v/>
      </c>
      <c r="DU41" s="32" t="str">
        <f t="shared" ca="1" si="25"/>
        <v/>
      </c>
      <c r="DV41" s="32" t="str">
        <f t="shared" ca="1" si="25"/>
        <v/>
      </c>
      <c r="DW41" s="32" t="str">
        <f t="shared" ca="1" si="25"/>
        <v/>
      </c>
    </row>
    <row r="42" spans="2:127" hidden="1" outlineLevel="2">
      <c r="B42" s="32" t="str">
        <f>試験進捗集計!B42</f>
        <v/>
      </c>
      <c r="C42" s="95" t="str">
        <f>IF(試験進捗集計!C42="","",試験進捗集計!C42)</f>
        <v/>
      </c>
      <c r="D42" s="32" t="str">
        <f>試験進捗集計!D42</f>
        <v/>
      </c>
      <c r="E42" s="32" t="str">
        <f>IF(試験進捗集計!E42="","",試験進捗集計!E42)</f>
        <v/>
      </c>
      <c r="F42" s="32" t="str">
        <f t="shared" ca="1" si="18"/>
        <v/>
      </c>
      <c r="G42" s="32" t="str">
        <f t="shared" ca="1" si="18"/>
        <v/>
      </c>
      <c r="H42" s="32" t="str">
        <f t="shared" ca="1" si="18"/>
        <v/>
      </c>
      <c r="I42" s="32" t="str">
        <f t="shared" ca="1" si="18"/>
        <v/>
      </c>
      <c r="J42" s="32" t="str">
        <f t="shared" ca="1" si="18"/>
        <v/>
      </c>
      <c r="K42" s="32" t="str">
        <f t="shared" ca="1" si="18"/>
        <v/>
      </c>
      <c r="L42" s="32" t="str">
        <f t="shared" ca="1" si="18"/>
        <v/>
      </c>
      <c r="M42" s="32" t="str">
        <f t="shared" ca="1" si="18"/>
        <v/>
      </c>
      <c r="N42" s="32" t="str">
        <f t="shared" ca="1" si="18"/>
        <v/>
      </c>
      <c r="O42" s="32" t="str">
        <f t="shared" ca="1" si="18"/>
        <v/>
      </c>
      <c r="P42" s="32" t="str">
        <f t="shared" ca="1" si="18"/>
        <v/>
      </c>
      <c r="Q42" s="32" t="str">
        <f t="shared" ca="1" si="18"/>
        <v/>
      </c>
      <c r="R42" s="32" t="str">
        <f t="shared" ca="1" si="18"/>
        <v/>
      </c>
      <c r="S42" s="32" t="str">
        <f t="shared" ca="1" si="18"/>
        <v/>
      </c>
      <c r="T42" s="32" t="str">
        <f t="shared" ca="1" si="18"/>
        <v/>
      </c>
      <c r="U42" s="32" t="str">
        <f t="shared" ca="1" si="18"/>
        <v/>
      </c>
      <c r="V42" s="32" t="str">
        <f t="shared" ca="1" si="19"/>
        <v/>
      </c>
      <c r="W42" s="32" t="str">
        <f t="shared" ca="1" si="19"/>
        <v/>
      </c>
      <c r="X42" s="32" t="str">
        <f t="shared" ca="1" si="19"/>
        <v/>
      </c>
      <c r="Y42" s="32" t="str">
        <f t="shared" ca="1" si="19"/>
        <v/>
      </c>
      <c r="Z42" s="32" t="str">
        <f t="shared" ca="1" si="19"/>
        <v/>
      </c>
      <c r="AA42" s="32" t="str">
        <f t="shared" ca="1" si="19"/>
        <v/>
      </c>
      <c r="AB42" s="32" t="str">
        <f t="shared" ca="1" si="19"/>
        <v/>
      </c>
      <c r="AC42" s="32" t="str">
        <f t="shared" ca="1" si="19"/>
        <v/>
      </c>
      <c r="AD42" s="32" t="str">
        <f t="shared" ca="1" si="19"/>
        <v/>
      </c>
      <c r="AE42" s="32" t="str">
        <f t="shared" ca="1" si="19"/>
        <v/>
      </c>
      <c r="AF42" s="32" t="str">
        <f t="shared" ca="1" si="19"/>
        <v/>
      </c>
      <c r="AG42" s="32" t="str">
        <f t="shared" ca="1" si="19"/>
        <v/>
      </c>
      <c r="AH42" s="32" t="str">
        <f t="shared" ca="1" si="19"/>
        <v/>
      </c>
      <c r="AI42" s="32" t="str">
        <f t="shared" ca="1" si="19"/>
        <v/>
      </c>
      <c r="AJ42" s="32" t="str">
        <f t="shared" ca="1" si="19"/>
        <v/>
      </c>
      <c r="AK42" s="32" t="str">
        <f t="shared" ca="1" si="19"/>
        <v/>
      </c>
      <c r="AL42" s="32" t="str">
        <f t="shared" ca="1" si="20"/>
        <v/>
      </c>
      <c r="AM42" s="32" t="str">
        <f t="shared" ca="1" si="20"/>
        <v/>
      </c>
      <c r="AN42" s="32" t="str">
        <f t="shared" ca="1" si="20"/>
        <v/>
      </c>
      <c r="AO42" s="32" t="str">
        <f t="shared" ca="1" si="20"/>
        <v/>
      </c>
      <c r="AP42" s="32" t="str">
        <f t="shared" ca="1" si="20"/>
        <v/>
      </c>
      <c r="AQ42" s="32" t="str">
        <f t="shared" ca="1" si="20"/>
        <v/>
      </c>
      <c r="AR42" s="32" t="str">
        <f t="shared" ca="1" si="20"/>
        <v/>
      </c>
      <c r="AS42" s="32" t="str">
        <f t="shared" ca="1" si="20"/>
        <v/>
      </c>
      <c r="AT42" s="32" t="str">
        <f t="shared" ca="1" si="20"/>
        <v/>
      </c>
      <c r="AU42" s="32" t="str">
        <f t="shared" ca="1" si="20"/>
        <v/>
      </c>
      <c r="AV42" s="32" t="str">
        <f t="shared" ca="1" si="20"/>
        <v/>
      </c>
      <c r="AW42" s="32" t="str">
        <f t="shared" ca="1" si="20"/>
        <v/>
      </c>
      <c r="AX42" s="32" t="str">
        <f t="shared" ca="1" si="20"/>
        <v/>
      </c>
      <c r="AY42" s="32" t="str">
        <f t="shared" ca="1" si="20"/>
        <v/>
      </c>
      <c r="AZ42" s="32" t="str">
        <f t="shared" ca="1" si="20"/>
        <v/>
      </c>
      <c r="BA42" s="32" t="str">
        <f t="shared" ca="1" si="20"/>
        <v/>
      </c>
      <c r="BB42" s="32" t="str">
        <f t="shared" ca="1" si="21"/>
        <v/>
      </c>
      <c r="BC42" s="32" t="str">
        <f t="shared" ca="1" si="21"/>
        <v/>
      </c>
      <c r="BD42" s="32" t="str">
        <f t="shared" ca="1" si="21"/>
        <v/>
      </c>
      <c r="BE42" s="32" t="str">
        <f t="shared" ca="1" si="21"/>
        <v/>
      </c>
      <c r="BF42" s="32" t="str">
        <f t="shared" ca="1" si="21"/>
        <v/>
      </c>
      <c r="BG42" s="32" t="str">
        <f t="shared" ca="1" si="21"/>
        <v/>
      </c>
      <c r="BH42" s="32" t="str">
        <f t="shared" ca="1" si="21"/>
        <v/>
      </c>
      <c r="BI42" s="32" t="str">
        <f t="shared" ca="1" si="21"/>
        <v/>
      </c>
      <c r="BJ42" s="32" t="str">
        <f t="shared" ca="1" si="21"/>
        <v/>
      </c>
      <c r="BK42" s="32" t="str">
        <f t="shared" ca="1" si="21"/>
        <v/>
      </c>
      <c r="BL42" s="32" t="str">
        <f t="shared" ca="1" si="21"/>
        <v/>
      </c>
      <c r="BM42" s="32" t="str">
        <f t="shared" ca="1" si="21"/>
        <v/>
      </c>
      <c r="BN42" s="32" t="str">
        <f t="shared" ca="1" si="21"/>
        <v/>
      </c>
      <c r="BO42" s="32" t="str">
        <f t="shared" ca="1" si="21"/>
        <v/>
      </c>
      <c r="BP42" s="32" t="str">
        <f t="shared" ca="1" si="21"/>
        <v/>
      </c>
      <c r="BQ42" s="32" t="str">
        <f t="shared" ca="1" si="21"/>
        <v/>
      </c>
      <c r="BR42" s="32" t="str">
        <f t="shared" ca="1" si="22"/>
        <v/>
      </c>
      <c r="BS42" s="32" t="str">
        <f t="shared" ca="1" si="22"/>
        <v/>
      </c>
      <c r="BT42" s="32" t="str">
        <f t="shared" ca="1" si="22"/>
        <v/>
      </c>
      <c r="BU42" s="32" t="str">
        <f t="shared" ca="1" si="22"/>
        <v/>
      </c>
      <c r="BV42" s="32" t="str">
        <f t="shared" ca="1" si="22"/>
        <v/>
      </c>
      <c r="BW42" s="32" t="str">
        <f t="shared" ca="1" si="22"/>
        <v/>
      </c>
      <c r="BX42" s="32" t="str">
        <f t="shared" ca="1" si="22"/>
        <v/>
      </c>
      <c r="BY42" s="32" t="str">
        <f t="shared" ca="1" si="22"/>
        <v/>
      </c>
      <c r="BZ42" s="32" t="str">
        <f t="shared" ca="1" si="22"/>
        <v/>
      </c>
      <c r="CA42" s="32" t="str">
        <f t="shared" ca="1" si="22"/>
        <v/>
      </c>
      <c r="CB42" s="32" t="str">
        <f t="shared" ca="1" si="22"/>
        <v/>
      </c>
      <c r="CC42" s="32" t="str">
        <f t="shared" ca="1" si="22"/>
        <v/>
      </c>
      <c r="CD42" s="32" t="str">
        <f t="shared" ca="1" si="22"/>
        <v/>
      </c>
      <c r="CE42" s="32" t="str">
        <f t="shared" ca="1" si="22"/>
        <v/>
      </c>
      <c r="CF42" s="32" t="str">
        <f t="shared" ca="1" si="22"/>
        <v/>
      </c>
      <c r="CG42" s="32" t="str">
        <f t="shared" ca="1" si="22"/>
        <v/>
      </c>
      <c r="CH42" s="32" t="str">
        <f t="shared" ca="1" si="23"/>
        <v/>
      </c>
      <c r="CI42" s="32" t="str">
        <f t="shared" ca="1" si="23"/>
        <v/>
      </c>
      <c r="CJ42" s="32" t="str">
        <f t="shared" ca="1" si="23"/>
        <v/>
      </c>
      <c r="CK42" s="32" t="str">
        <f t="shared" ca="1" si="23"/>
        <v/>
      </c>
      <c r="CL42" s="32" t="str">
        <f t="shared" ca="1" si="23"/>
        <v/>
      </c>
      <c r="CM42" s="32" t="str">
        <f t="shared" ca="1" si="23"/>
        <v/>
      </c>
      <c r="CN42" s="32" t="str">
        <f t="shared" ca="1" si="23"/>
        <v/>
      </c>
      <c r="CO42" s="32" t="str">
        <f t="shared" ca="1" si="23"/>
        <v/>
      </c>
      <c r="CP42" s="32" t="str">
        <f t="shared" ca="1" si="23"/>
        <v/>
      </c>
      <c r="CQ42" s="32" t="str">
        <f t="shared" ca="1" si="23"/>
        <v/>
      </c>
      <c r="CR42" s="32" t="str">
        <f t="shared" ca="1" si="23"/>
        <v/>
      </c>
      <c r="CS42" s="32" t="str">
        <f t="shared" ca="1" si="23"/>
        <v/>
      </c>
      <c r="CT42" s="32" t="str">
        <f t="shared" ca="1" si="23"/>
        <v/>
      </c>
      <c r="CU42" s="32" t="str">
        <f t="shared" ca="1" si="23"/>
        <v/>
      </c>
      <c r="CV42" s="32" t="str">
        <f t="shared" ca="1" si="23"/>
        <v/>
      </c>
      <c r="CW42" s="32" t="str">
        <f t="shared" ca="1" si="23"/>
        <v/>
      </c>
      <c r="CX42" s="32" t="str">
        <f t="shared" ca="1" si="24"/>
        <v/>
      </c>
      <c r="CY42" s="32" t="str">
        <f t="shared" ca="1" si="24"/>
        <v/>
      </c>
      <c r="CZ42" s="32" t="str">
        <f t="shared" ca="1" si="24"/>
        <v/>
      </c>
      <c r="DA42" s="32" t="str">
        <f t="shared" ca="1" si="24"/>
        <v/>
      </c>
      <c r="DB42" s="32" t="str">
        <f t="shared" ca="1" si="24"/>
        <v/>
      </c>
      <c r="DC42" s="32" t="str">
        <f t="shared" ca="1" si="24"/>
        <v/>
      </c>
      <c r="DD42" s="32" t="str">
        <f t="shared" ca="1" si="24"/>
        <v/>
      </c>
      <c r="DE42" s="32" t="str">
        <f t="shared" ca="1" si="24"/>
        <v/>
      </c>
      <c r="DF42" s="32" t="str">
        <f t="shared" ca="1" si="24"/>
        <v/>
      </c>
      <c r="DG42" s="32" t="str">
        <f t="shared" ca="1" si="24"/>
        <v/>
      </c>
      <c r="DH42" s="32" t="str">
        <f t="shared" ca="1" si="24"/>
        <v/>
      </c>
      <c r="DI42" s="32" t="str">
        <f t="shared" ca="1" si="24"/>
        <v/>
      </c>
      <c r="DJ42" s="32" t="str">
        <f t="shared" ca="1" si="24"/>
        <v/>
      </c>
      <c r="DK42" s="32" t="str">
        <f t="shared" ca="1" si="24"/>
        <v/>
      </c>
      <c r="DL42" s="32" t="str">
        <f t="shared" ca="1" si="25"/>
        <v/>
      </c>
      <c r="DM42" s="32" t="str">
        <f t="shared" ca="1" si="25"/>
        <v/>
      </c>
      <c r="DN42" s="32" t="str">
        <f t="shared" ca="1" si="25"/>
        <v/>
      </c>
      <c r="DO42" s="32" t="str">
        <f t="shared" ca="1" si="25"/>
        <v/>
      </c>
      <c r="DP42" s="32" t="str">
        <f t="shared" ca="1" si="25"/>
        <v/>
      </c>
      <c r="DQ42" s="32" t="str">
        <f t="shared" ca="1" si="25"/>
        <v/>
      </c>
      <c r="DR42" s="32" t="str">
        <f t="shared" ca="1" si="25"/>
        <v/>
      </c>
      <c r="DS42" s="32" t="str">
        <f t="shared" ca="1" si="25"/>
        <v/>
      </c>
      <c r="DT42" s="32" t="str">
        <f t="shared" ca="1" si="25"/>
        <v/>
      </c>
      <c r="DU42" s="32" t="str">
        <f t="shared" ca="1" si="25"/>
        <v/>
      </c>
      <c r="DV42" s="32" t="str">
        <f t="shared" ca="1" si="25"/>
        <v/>
      </c>
      <c r="DW42" s="32" t="str">
        <f t="shared" ca="1" si="25"/>
        <v/>
      </c>
    </row>
    <row r="43" spans="2:127" hidden="1" outlineLevel="2">
      <c r="B43" s="32" t="str">
        <f>試験進捗集計!B43</f>
        <v/>
      </c>
      <c r="C43" s="95" t="str">
        <f>IF(試験進捗集計!C43="","",試験進捗集計!C43)</f>
        <v/>
      </c>
      <c r="D43" s="32" t="str">
        <f>試験進捗集計!D43</f>
        <v/>
      </c>
      <c r="E43" s="32" t="str">
        <f>IF(試験進捗集計!E43="","",試験進捗集計!E43)</f>
        <v/>
      </c>
      <c r="F43" s="32" t="str">
        <f t="shared" ca="1" si="18"/>
        <v/>
      </c>
      <c r="G43" s="32" t="str">
        <f t="shared" ca="1" si="18"/>
        <v/>
      </c>
      <c r="H43" s="32" t="str">
        <f t="shared" ca="1" si="18"/>
        <v/>
      </c>
      <c r="I43" s="32" t="str">
        <f t="shared" ca="1" si="18"/>
        <v/>
      </c>
      <c r="J43" s="32" t="str">
        <f t="shared" ca="1" si="18"/>
        <v/>
      </c>
      <c r="K43" s="32" t="str">
        <f t="shared" ca="1" si="18"/>
        <v/>
      </c>
      <c r="L43" s="32" t="str">
        <f t="shared" ca="1" si="18"/>
        <v/>
      </c>
      <c r="M43" s="32" t="str">
        <f t="shared" ca="1" si="18"/>
        <v/>
      </c>
      <c r="N43" s="32" t="str">
        <f t="shared" ca="1" si="18"/>
        <v/>
      </c>
      <c r="O43" s="32" t="str">
        <f t="shared" ca="1" si="18"/>
        <v/>
      </c>
      <c r="P43" s="32" t="str">
        <f t="shared" ca="1" si="18"/>
        <v/>
      </c>
      <c r="Q43" s="32" t="str">
        <f t="shared" ca="1" si="18"/>
        <v/>
      </c>
      <c r="R43" s="32" t="str">
        <f t="shared" ca="1" si="18"/>
        <v/>
      </c>
      <c r="S43" s="32" t="str">
        <f t="shared" ca="1" si="18"/>
        <v/>
      </c>
      <c r="T43" s="32" t="str">
        <f t="shared" ca="1" si="18"/>
        <v/>
      </c>
      <c r="U43" s="32" t="str">
        <f t="shared" ca="1" si="18"/>
        <v/>
      </c>
      <c r="V43" s="32" t="str">
        <f t="shared" ca="1" si="19"/>
        <v/>
      </c>
      <c r="W43" s="32" t="str">
        <f t="shared" ca="1" si="19"/>
        <v/>
      </c>
      <c r="X43" s="32" t="str">
        <f t="shared" ca="1" si="19"/>
        <v/>
      </c>
      <c r="Y43" s="32" t="str">
        <f t="shared" ca="1" si="19"/>
        <v/>
      </c>
      <c r="Z43" s="32" t="str">
        <f t="shared" ca="1" si="19"/>
        <v/>
      </c>
      <c r="AA43" s="32" t="str">
        <f t="shared" ca="1" si="19"/>
        <v/>
      </c>
      <c r="AB43" s="32" t="str">
        <f t="shared" ca="1" si="19"/>
        <v/>
      </c>
      <c r="AC43" s="32" t="str">
        <f t="shared" ca="1" si="19"/>
        <v/>
      </c>
      <c r="AD43" s="32" t="str">
        <f t="shared" ca="1" si="19"/>
        <v/>
      </c>
      <c r="AE43" s="32" t="str">
        <f t="shared" ca="1" si="19"/>
        <v/>
      </c>
      <c r="AF43" s="32" t="str">
        <f t="shared" ca="1" si="19"/>
        <v/>
      </c>
      <c r="AG43" s="32" t="str">
        <f t="shared" ca="1" si="19"/>
        <v/>
      </c>
      <c r="AH43" s="32" t="str">
        <f t="shared" ca="1" si="19"/>
        <v/>
      </c>
      <c r="AI43" s="32" t="str">
        <f t="shared" ca="1" si="19"/>
        <v/>
      </c>
      <c r="AJ43" s="32" t="str">
        <f t="shared" ca="1" si="19"/>
        <v/>
      </c>
      <c r="AK43" s="32" t="str">
        <f t="shared" ca="1" si="19"/>
        <v/>
      </c>
      <c r="AL43" s="32" t="str">
        <f t="shared" ca="1" si="20"/>
        <v/>
      </c>
      <c r="AM43" s="32" t="str">
        <f t="shared" ca="1" si="20"/>
        <v/>
      </c>
      <c r="AN43" s="32" t="str">
        <f t="shared" ca="1" si="20"/>
        <v/>
      </c>
      <c r="AO43" s="32" t="str">
        <f t="shared" ca="1" si="20"/>
        <v/>
      </c>
      <c r="AP43" s="32" t="str">
        <f t="shared" ca="1" si="20"/>
        <v/>
      </c>
      <c r="AQ43" s="32" t="str">
        <f t="shared" ca="1" si="20"/>
        <v/>
      </c>
      <c r="AR43" s="32" t="str">
        <f t="shared" ca="1" si="20"/>
        <v/>
      </c>
      <c r="AS43" s="32" t="str">
        <f t="shared" ca="1" si="20"/>
        <v/>
      </c>
      <c r="AT43" s="32" t="str">
        <f t="shared" ca="1" si="20"/>
        <v/>
      </c>
      <c r="AU43" s="32" t="str">
        <f t="shared" ca="1" si="20"/>
        <v/>
      </c>
      <c r="AV43" s="32" t="str">
        <f t="shared" ca="1" si="20"/>
        <v/>
      </c>
      <c r="AW43" s="32" t="str">
        <f t="shared" ca="1" si="20"/>
        <v/>
      </c>
      <c r="AX43" s="32" t="str">
        <f t="shared" ca="1" si="20"/>
        <v/>
      </c>
      <c r="AY43" s="32" t="str">
        <f t="shared" ca="1" si="20"/>
        <v/>
      </c>
      <c r="AZ43" s="32" t="str">
        <f t="shared" ca="1" si="20"/>
        <v/>
      </c>
      <c r="BA43" s="32" t="str">
        <f t="shared" ca="1" si="20"/>
        <v/>
      </c>
      <c r="BB43" s="32" t="str">
        <f t="shared" ca="1" si="21"/>
        <v/>
      </c>
      <c r="BC43" s="32" t="str">
        <f t="shared" ca="1" si="21"/>
        <v/>
      </c>
      <c r="BD43" s="32" t="str">
        <f t="shared" ca="1" si="21"/>
        <v/>
      </c>
      <c r="BE43" s="32" t="str">
        <f t="shared" ca="1" si="21"/>
        <v/>
      </c>
      <c r="BF43" s="32" t="str">
        <f t="shared" ca="1" si="21"/>
        <v/>
      </c>
      <c r="BG43" s="32" t="str">
        <f t="shared" ca="1" si="21"/>
        <v/>
      </c>
      <c r="BH43" s="32" t="str">
        <f t="shared" ca="1" si="21"/>
        <v/>
      </c>
      <c r="BI43" s="32" t="str">
        <f t="shared" ca="1" si="21"/>
        <v/>
      </c>
      <c r="BJ43" s="32" t="str">
        <f t="shared" ca="1" si="21"/>
        <v/>
      </c>
      <c r="BK43" s="32" t="str">
        <f t="shared" ca="1" si="21"/>
        <v/>
      </c>
      <c r="BL43" s="32" t="str">
        <f t="shared" ca="1" si="21"/>
        <v/>
      </c>
      <c r="BM43" s="32" t="str">
        <f t="shared" ca="1" si="21"/>
        <v/>
      </c>
      <c r="BN43" s="32" t="str">
        <f t="shared" ca="1" si="21"/>
        <v/>
      </c>
      <c r="BO43" s="32" t="str">
        <f t="shared" ca="1" si="21"/>
        <v/>
      </c>
      <c r="BP43" s="32" t="str">
        <f t="shared" ca="1" si="21"/>
        <v/>
      </c>
      <c r="BQ43" s="32" t="str">
        <f t="shared" ca="1" si="21"/>
        <v/>
      </c>
      <c r="BR43" s="32" t="str">
        <f t="shared" ca="1" si="22"/>
        <v/>
      </c>
      <c r="BS43" s="32" t="str">
        <f t="shared" ca="1" si="22"/>
        <v/>
      </c>
      <c r="BT43" s="32" t="str">
        <f t="shared" ca="1" si="22"/>
        <v/>
      </c>
      <c r="BU43" s="32" t="str">
        <f t="shared" ca="1" si="22"/>
        <v/>
      </c>
      <c r="BV43" s="32" t="str">
        <f t="shared" ca="1" si="22"/>
        <v/>
      </c>
      <c r="BW43" s="32" t="str">
        <f t="shared" ca="1" si="22"/>
        <v/>
      </c>
      <c r="BX43" s="32" t="str">
        <f t="shared" ca="1" si="22"/>
        <v/>
      </c>
      <c r="BY43" s="32" t="str">
        <f t="shared" ca="1" si="22"/>
        <v/>
      </c>
      <c r="BZ43" s="32" t="str">
        <f t="shared" ca="1" si="22"/>
        <v/>
      </c>
      <c r="CA43" s="32" t="str">
        <f t="shared" ca="1" si="22"/>
        <v/>
      </c>
      <c r="CB43" s="32" t="str">
        <f t="shared" ca="1" si="22"/>
        <v/>
      </c>
      <c r="CC43" s="32" t="str">
        <f t="shared" ca="1" si="22"/>
        <v/>
      </c>
      <c r="CD43" s="32" t="str">
        <f t="shared" ca="1" si="22"/>
        <v/>
      </c>
      <c r="CE43" s="32" t="str">
        <f t="shared" ca="1" si="22"/>
        <v/>
      </c>
      <c r="CF43" s="32" t="str">
        <f t="shared" ca="1" si="22"/>
        <v/>
      </c>
      <c r="CG43" s="32" t="str">
        <f t="shared" ca="1" si="22"/>
        <v/>
      </c>
      <c r="CH43" s="32" t="str">
        <f t="shared" ca="1" si="23"/>
        <v/>
      </c>
      <c r="CI43" s="32" t="str">
        <f t="shared" ca="1" si="23"/>
        <v/>
      </c>
      <c r="CJ43" s="32" t="str">
        <f t="shared" ca="1" si="23"/>
        <v/>
      </c>
      <c r="CK43" s="32" t="str">
        <f t="shared" ca="1" si="23"/>
        <v/>
      </c>
      <c r="CL43" s="32" t="str">
        <f t="shared" ca="1" si="23"/>
        <v/>
      </c>
      <c r="CM43" s="32" t="str">
        <f t="shared" ca="1" si="23"/>
        <v/>
      </c>
      <c r="CN43" s="32" t="str">
        <f t="shared" ca="1" si="23"/>
        <v/>
      </c>
      <c r="CO43" s="32" t="str">
        <f t="shared" ca="1" si="23"/>
        <v/>
      </c>
      <c r="CP43" s="32" t="str">
        <f t="shared" ca="1" si="23"/>
        <v/>
      </c>
      <c r="CQ43" s="32" t="str">
        <f t="shared" ca="1" si="23"/>
        <v/>
      </c>
      <c r="CR43" s="32" t="str">
        <f t="shared" ca="1" si="23"/>
        <v/>
      </c>
      <c r="CS43" s="32" t="str">
        <f t="shared" ca="1" si="23"/>
        <v/>
      </c>
      <c r="CT43" s="32" t="str">
        <f t="shared" ca="1" si="23"/>
        <v/>
      </c>
      <c r="CU43" s="32" t="str">
        <f t="shared" ca="1" si="23"/>
        <v/>
      </c>
      <c r="CV43" s="32" t="str">
        <f t="shared" ca="1" si="23"/>
        <v/>
      </c>
      <c r="CW43" s="32" t="str">
        <f t="shared" ca="1" si="23"/>
        <v/>
      </c>
      <c r="CX43" s="32" t="str">
        <f t="shared" ca="1" si="24"/>
        <v/>
      </c>
      <c r="CY43" s="32" t="str">
        <f t="shared" ca="1" si="24"/>
        <v/>
      </c>
      <c r="CZ43" s="32" t="str">
        <f t="shared" ca="1" si="24"/>
        <v/>
      </c>
      <c r="DA43" s="32" t="str">
        <f t="shared" ca="1" si="24"/>
        <v/>
      </c>
      <c r="DB43" s="32" t="str">
        <f t="shared" ca="1" si="24"/>
        <v/>
      </c>
      <c r="DC43" s="32" t="str">
        <f t="shared" ca="1" si="24"/>
        <v/>
      </c>
      <c r="DD43" s="32" t="str">
        <f t="shared" ca="1" si="24"/>
        <v/>
      </c>
      <c r="DE43" s="32" t="str">
        <f t="shared" ca="1" si="24"/>
        <v/>
      </c>
      <c r="DF43" s="32" t="str">
        <f t="shared" ca="1" si="24"/>
        <v/>
      </c>
      <c r="DG43" s="32" t="str">
        <f t="shared" ca="1" si="24"/>
        <v/>
      </c>
      <c r="DH43" s="32" t="str">
        <f t="shared" ca="1" si="24"/>
        <v/>
      </c>
      <c r="DI43" s="32" t="str">
        <f t="shared" ca="1" si="24"/>
        <v/>
      </c>
      <c r="DJ43" s="32" t="str">
        <f t="shared" ca="1" si="24"/>
        <v/>
      </c>
      <c r="DK43" s="32" t="str">
        <f t="shared" ca="1" si="24"/>
        <v/>
      </c>
      <c r="DL43" s="32" t="str">
        <f t="shared" ca="1" si="25"/>
        <v/>
      </c>
      <c r="DM43" s="32" t="str">
        <f t="shared" ca="1" si="25"/>
        <v/>
      </c>
      <c r="DN43" s="32" t="str">
        <f t="shared" ca="1" si="25"/>
        <v/>
      </c>
      <c r="DO43" s="32" t="str">
        <f t="shared" ca="1" si="25"/>
        <v/>
      </c>
      <c r="DP43" s="32" t="str">
        <f t="shared" ca="1" si="25"/>
        <v/>
      </c>
      <c r="DQ43" s="32" t="str">
        <f t="shared" ca="1" si="25"/>
        <v/>
      </c>
      <c r="DR43" s="32" t="str">
        <f t="shared" ca="1" si="25"/>
        <v/>
      </c>
      <c r="DS43" s="32" t="str">
        <f t="shared" ca="1" si="25"/>
        <v/>
      </c>
      <c r="DT43" s="32" t="str">
        <f t="shared" ca="1" si="25"/>
        <v/>
      </c>
      <c r="DU43" s="32" t="str">
        <f t="shared" ca="1" si="25"/>
        <v/>
      </c>
      <c r="DV43" s="32" t="str">
        <f t="shared" ca="1" si="25"/>
        <v/>
      </c>
      <c r="DW43" s="32" t="str">
        <f t="shared" ca="1" si="25"/>
        <v/>
      </c>
    </row>
    <row r="44" spans="2:127" hidden="1" outlineLevel="2">
      <c r="B44" s="32" t="str">
        <f>試験進捗集計!B44</f>
        <v/>
      </c>
      <c r="C44" s="95" t="str">
        <f>IF(試験進捗集計!C44="","",試験進捗集計!C44)</f>
        <v/>
      </c>
      <c r="D44" s="32" t="str">
        <f>試験進捗集計!D44</f>
        <v/>
      </c>
      <c r="E44" s="32" t="str">
        <f>IF(試験進捗集計!E44="","",試験進捗集計!E44)</f>
        <v/>
      </c>
      <c r="F44" s="32" t="str">
        <f t="shared" ca="1" si="18"/>
        <v/>
      </c>
      <c r="G44" s="32" t="str">
        <f t="shared" ca="1" si="18"/>
        <v/>
      </c>
      <c r="H44" s="32" t="str">
        <f t="shared" ca="1" si="18"/>
        <v/>
      </c>
      <c r="I44" s="32" t="str">
        <f t="shared" ca="1" si="18"/>
        <v/>
      </c>
      <c r="J44" s="32" t="str">
        <f t="shared" ca="1" si="18"/>
        <v/>
      </c>
      <c r="K44" s="32" t="str">
        <f t="shared" ca="1" si="18"/>
        <v/>
      </c>
      <c r="L44" s="32" t="str">
        <f t="shared" ca="1" si="18"/>
        <v/>
      </c>
      <c r="M44" s="32" t="str">
        <f t="shared" ca="1" si="18"/>
        <v/>
      </c>
      <c r="N44" s="32" t="str">
        <f t="shared" ca="1" si="18"/>
        <v/>
      </c>
      <c r="O44" s="32" t="str">
        <f t="shared" ca="1" si="18"/>
        <v/>
      </c>
      <c r="P44" s="32" t="str">
        <f t="shared" ca="1" si="18"/>
        <v/>
      </c>
      <c r="Q44" s="32" t="str">
        <f t="shared" ca="1" si="18"/>
        <v/>
      </c>
      <c r="R44" s="32" t="str">
        <f t="shared" ca="1" si="18"/>
        <v/>
      </c>
      <c r="S44" s="32" t="str">
        <f t="shared" ca="1" si="18"/>
        <v/>
      </c>
      <c r="T44" s="32" t="str">
        <f t="shared" ca="1" si="18"/>
        <v/>
      </c>
      <c r="U44" s="32" t="str">
        <f t="shared" ca="1" si="18"/>
        <v/>
      </c>
      <c r="V44" s="32" t="str">
        <f t="shared" ca="1" si="19"/>
        <v/>
      </c>
      <c r="W44" s="32" t="str">
        <f t="shared" ca="1" si="19"/>
        <v/>
      </c>
      <c r="X44" s="32" t="str">
        <f t="shared" ca="1" si="19"/>
        <v/>
      </c>
      <c r="Y44" s="32" t="str">
        <f t="shared" ca="1" si="19"/>
        <v/>
      </c>
      <c r="Z44" s="32" t="str">
        <f t="shared" ca="1" si="19"/>
        <v/>
      </c>
      <c r="AA44" s="32" t="str">
        <f t="shared" ca="1" si="19"/>
        <v/>
      </c>
      <c r="AB44" s="32" t="str">
        <f t="shared" ca="1" si="19"/>
        <v/>
      </c>
      <c r="AC44" s="32" t="str">
        <f t="shared" ca="1" si="19"/>
        <v/>
      </c>
      <c r="AD44" s="32" t="str">
        <f t="shared" ca="1" si="19"/>
        <v/>
      </c>
      <c r="AE44" s="32" t="str">
        <f t="shared" ca="1" si="19"/>
        <v/>
      </c>
      <c r="AF44" s="32" t="str">
        <f t="shared" ca="1" si="19"/>
        <v/>
      </c>
      <c r="AG44" s="32" t="str">
        <f t="shared" ca="1" si="19"/>
        <v/>
      </c>
      <c r="AH44" s="32" t="str">
        <f t="shared" ca="1" si="19"/>
        <v/>
      </c>
      <c r="AI44" s="32" t="str">
        <f t="shared" ca="1" si="19"/>
        <v/>
      </c>
      <c r="AJ44" s="32" t="str">
        <f t="shared" ca="1" si="19"/>
        <v/>
      </c>
      <c r="AK44" s="32" t="str">
        <f t="shared" ca="1" si="19"/>
        <v/>
      </c>
      <c r="AL44" s="32" t="str">
        <f t="shared" ca="1" si="20"/>
        <v/>
      </c>
      <c r="AM44" s="32" t="str">
        <f t="shared" ca="1" si="20"/>
        <v/>
      </c>
      <c r="AN44" s="32" t="str">
        <f t="shared" ca="1" si="20"/>
        <v/>
      </c>
      <c r="AO44" s="32" t="str">
        <f t="shared" ca="1" si="20"/>
        <v/>
      </c>
      <c r="AP44" s="32" t="str">
        <f t="shared" ca="1" si="20"/>
        <v/>
      </c>
      <c r="AQ44" s="32" t="str">
        <f t="shared" ca="1" si="20"/>
        <v/>
      </c>
      <c r="AR44" s="32" t="str">
        <f t="shared" ca="1" si="20"/>
        <v/>
      </c>
      <c r="AS44" s="32" t="str">
        <f t="shared" ca="1" si="20"/>
        <v/>
      </c>
      <c r="AT44" s="32" t="str">
        <f t="shared" ca="1" si="20"/>
        <v/>
      </c>
      <c r="AU44" s="32" t="str">
        <f t="shared" ca="1" si="20"/>
        <v/>
      </c>
      <c r="AV44" s="32" t="str">
        <f t="shared" ca="1" si="20"/>
        <v/>
      </c>
      <c r="AW44" s="32" t="str">
        <f t="shared" ca="1" si="20"/>
        <v/>
      </c>
      <c r="AX44" s="32" t="str">
        <f t="shared" ca="1" si="20"/>
        <v/>
      </c>
      <c r="AY44" s="32" t="str">
        <f t="shared" ca="1" si="20"/>
        <v/>
      </c>
      <c r="AZ44" s="32" t="str">
        <f t="shared" ca="1" si="20"/>
        <v/>
      </c>
      <c r="BA44" s="32" t="str">
        <f t="shared" ca="1" si="20"/>
        <v/>
      </c>
      <c r="BB44" s="32" t="str">
        <f t="shared" ca="1" si="21"/>
        <v/>
      </c>
      <c r="BC44" s="32" t="str">
        <f t="shared" ca="1" si="21"/>
        <v/>
      </c>
      <c r="BD44" s="32" t="str">
        <f t="shared" ca="1" si="21"/>
        <v/>
      </c>
      <c r="BE44" s="32" t="str">
        <f t="shared" ca="1" si="21"/>
        <v/>
      </c>
      <c r="BF44" s="32" t="str">
        <f t="shared" ca="1" si="21"/>
        <v/>
      </c>
      <c r="BG44" s="32" t="str">
        <f t="shared" ca="1" si="21"/>
        <v/>
      </c>
      <c r="BH44" s="32" t="str">
        <f t="shared" ca="1" si="21"/>
        <v/>
      </c>
      <c r="BI44" s="32" t="str">
        <f t="shared" ca="1" si="21"/>
        <v/>
      </c>
      <c r="BJ44" s="32" t="str">
        <f t="shared" ca="1" si="21"/>
        <v/>
      </c>
      <c r="BK44" s="32" t="str">
        <f t="shared" ca="1" si="21"/>
        <v/>
      </c>
      <c r="BL44" s="32" t="str">
        <f t="shared" ca="1" si="21"/>
        <v/>
      </c>
      <c r="BM44" s="32" t="str">
        <f t="shared" ca="1" si="21"/>
        <v/>
      </c>
      <c r="BN44" s="32" t="str">
        <f t="shared" ca="1" si="21"/>
        <v/>
      </c>
      <c r="BO44" s="32" t="str">
        <f t="shared" ca="1" si="21"/>
        <v/>
      </c>
      <c r="BP44" s="32" t="str">
        <f t="shared" ca="1" si="21"/>
        <v/>
      </c>
      <c r="BQ44" s="32" t="str">
        <f t="shared" ca="1" si="21"/>
        <v/>
      </c>
      <c r="BR44" s="32" t="str">
        <f t="shared" ca="1" si="22"/>
        <v/>
      </c>
      <c r="BS44" s="32" t="str">
        <f t="shared" ca="1" si="22"/>
        <v/>
      </c>
      <c r="BT44" s="32" t="str">
        <f t="shared" ca="1" si="22"/>
        <v/>
      </c>
      <c r="BU44" s="32" t="str">
        <f t="shared" ca="1" si="22"/>
        <v/>
      </c>
      <c r="BV44" s="32" t="str">
        <f t="shared" ca="1" si="22"/>
        <v/>
      </c>
      <c r="BW44" s="32" t="str">
        <f t="shared" ca="1" si="22"/>
        <v/>
      </c>
      <c r="BX44" s="32" t="str">
        <f t="shared" ca="1" si="22"/>
        <v/>
      </c>
      <c r="BY44" s="32" t="str">
        <f t="shared" ca="1" si="22"/>
        <v/>
      </c>
      <c r="BZ44" s="32" t="str">
        <f t="shared" ca="1" si="22"/>
        <v/>
      </c>
      <c r="CA44" s="32" t="str">
        <f t="shared" ca="1" si="22"/>
        <v/>
      </c>
      <c r="CB44" s="32" t="str">
        <f t="shared" ca="1" si="22"/>
        <v/>
      </c>
      <c r="CC44" s="32" t="str">
        <f t="shared" ca="1" si="22"/>
        <v/>
      </c>
      <c r="CD44" s="32" t="str">
        <f t="shared" ca="1" si="22"/>
        <v/>
      </c>
      <c r="CE44" s="32" t="str">
        <f t="shared" ca="1" si="22"/>
        <v/>
      </c>
      <c r="CF44" s="32" t="str">
        <f t="shared" ca="1" si="22"/>
        <v/>
      </c>
      <c r="CG44" s="32" t="str">
        <f t="shared" ca="1" si="22"/>
        <v/>
      </c>
      <c r="CH44" s="32" t="str">
        <f t="shared" ca="1" si="23"/>
        <v/>
      </c>
      <c r="CI44" s="32" t="str">
        <f t="shared" ca="1" si="23"/>
        <v/>
      </c>
      <c r="CJ44" s="32" t="str">
        <f t="shared" ca="1" si="23"/>
        <v/>
      </c>
      <c r="CK44" s="32" t="str">
        <f t="shared" ca="1" si="23"/>
        <v/>
      </c>
      <c r="CL44" s="32" t="str">
        <f t="shared" ca="1" si="23"/>
        <v/>
      </c>
      <c r="CM44" s="32" t="str">
        <f t="shared" ca="1" si="23"/>
        <v/>
      </c>
      <c r="CN44" s="32" t="str">
        <f t="shared" ca="1" si="23"/>
        <v/>
      </c>
      <c r="CO44" s="32" t="str">
        <f t="shared" ca="1" si="23"/>
        <v/>
      </c>
      <c r="CP44" s="32" t="str">
        <f t="shared" ca="1" si="23"/>
        <v/>
      </c>
      <c r="CQ44" s="32" t="str">
        <f t="shared" ca="1" si="23"/>
        <v/>
      </c>
      <c r="CR44" s="32" t="str">
        <f t="shared" ca="1" si="23"/>
        <v/>
      </c>
      <c r="CS44" s="32" t="str">
        <f t="shared" ca="1" si="23"/>
        <v/>
      </c>
      <c r="CT44" s="32" t="str">
        <f t="shared" ca="1" si="23"/>
        <v/>
      </c>
      <c r="CU44" s="32" t="str">
        <f t="shared" ca="1" si="23"/>
        <v/>
      </c>
      <c r="CV44" s="32" t="str">
        <f t="shared" ca="1" si="23"/>
        <v/>
      </c>
      <c r="CW44" s="32" t="str">
        <f t="shared" ca="1" si="23"/>
        <v/>
      </c>
      <c r="CX44" s="32" t="str">
        <f t="shared" ca="1" si="24"/>
        <v/>
      </c>
      <c r="CY44" s="32" t="str">
        <f t="shared" ca="1" si="24"/>
        <v/>
      </c>
      <c r="CZ44" s="32" t="str">
        <f t="shared" ca="1" si="24"/>
        <v/>
      </c>
      <c r="DA44" s="32" t="str">
        <f t="shared" ca="1" si="24"/>
        <v/>
      </c>
      <c r="DB44" s="32" t="str">
        <f t="shared" ca="1" si="24"/>
        <v/>
      </c>
      <c r="DC44" s="32" t="str">
        <f t="shared" ca="1" si="24"/>
        <v/>
      </c>
      <c r="DD44" s="32" t="str">
        <f t="shared" ca="1" si="24"/>
        <v/>
      </c>
      <c r="DE44" s="32" t="str">
        <f t="shared" ca="1" si="24"/>
        <v/>
      </c>
      <c r="DF44" s="32" t="str">
        <f t="shared" ca="1" si="24"/>
        <v/>
      </c>
      <c r="DG44" s="32" t="str">
        <f t="shared" ca="1" si="24"/>
        <v/>
      </c>
      <c r="DH44" s="32" t="str">
        <f t="shared" ca="1" si="24"/>
        <v/>
      </c>
      <c r="DI44" s="32" t="str">
        <f t="shared" ca="1" si="24"/>
        <v/>
      </c>
      <c r="DJ44" s="32" t="str">
        <f t="shared" ca="1" si="24"/>
        <v/>
      </c>
      <c r="DK44" s="32" t="str">
        <f t="shared" ca="1" si="24"/>
        <v/>
      </c>
      <c r="DL44" s="32" t="str">
        <f t="shared" ca="1" si="25"/>
        <v/>
      </c>
      <c r="DM44" s="32" t="str">
        <f t="shared" ca="1" si="25"/>
        <v/>
      </c>
      <c r="DN44" s="32" t="str">
        <f t="shared" ca="1" si="25"/>
        <v/>
      </c>
      <c r="DO44" s="32" t="str">
        <f t="shared" ca="1" si="25"/>
        <v/>
      </c>
      <c r="DP44" s="32" t="str">
        <f t="shared" ca="1" si="25"/>
        <v/>
      </c>
      <c r="DQ44" s="32" t="str">
        <f t="shared" ca="1" si="25"/>
        <v/>
      </c>
      <c r="DR44" s="32" t="str">
        <f t="shared" ca="1" si="25"/>
        <v/>
      </c>
      <c r="DS44" s="32" t="str">
        <f t="shared" ca="1" si="25"/>
        <v/>
      </c>
      <c r="DT44" s="32" t="str">
        <f t="shared" ca="1" si="25"/>
        <v/>
      </c>
      <c r="DU44" s="32" t="str">
        <f t="shared" ca="1" si="25"/>
        <v/>
      </c>
      <c r="DV44" s="32" t="str">
        <f t="shared" ca="1" si="25"/>
        <v/>
      </c>
      <c r="DW44" s="32" t="str">
        <f t="shared" ca="1" si="25"/>
        <v/>
      </c>
    </row>
    <row r="45" spans="2:127" hidden="1" outlineLevel="2">
      <c r="B45" s="32" t="str">
        <f>試験進捗集計!B45</f>
        <v/>
      </c>
      <c r="C45" s="95" t="str">
        <f>IF(試験進捗集計!C45="","",試験進捗集計!C45)</f>
        <v/>
      </c>
      <c r="D45" s="32" t="str">
        <f>試験進捗集計!D45</f>
        <v/>
      </c>
      <c r="E45" s="32" t="str">
        <f>IF(試験進捗集計!E45="","",試験進捗集計!E45)</f>
        <v/>
      </c>
      <c r="F45" s="32" t="str">
        <f t="shared" ca="1" si="18"/>
        <v/>
      </c>
      <c r="G45" s="32" t="str">
        <f t="shared" ca="1" si="18"/>
        <v/>
      </c>
      <c r="H45" s="32" t="str">
        <f t="shared" ca="1" si="18"/>
        <v/>
      </c>
      <c r="I45" s="32" t="str">
        <f t="shared" ca="1" si="18"/>
        <v/>
      </c>
      <c r="J45" s="32" t="str">
        <f t="shared" ca="1" si="18"/>
        <v/>
      </c>
      <c r="K45" s="32" t="str">
        <f t="shared" ca="1" si="18"/>
        <v/>
      </c>
      <c r="L45" s="32" t="str">
        <f t="shared" ca="1" si="18"/>
        <v/>
      </c>
      <c r="M45" s="32" t="str">
        <f t="shared" ca="1" si="18"/>
        <v/>
      </c>
      <c r="N45" s="32" t="str">
        <f t="shared" ca="1" si="18"/>
        <v/>
      </c>
      <c r="O45" s="32" t="str">
        <f t="shared" ca="1" si="18"/>
        <v/>
      </c>
      <c r="P45" s="32" t="str">
        <f t="shared" ca="1" si="18"/>
        <v/>
      </c>
      <c r="Q45" s="32" t="str">
        <f t="shared" ca="1" si="18"/>
        <v/>
      </c>
      <c r="R45" s="32" t="str">
        <f t="shared" ca="1" si="18"/>
        <v/>
      </c>
      <c r="S45" s="32" t="str">
        <f t="shared" ca="1" si="18"/>
        <v/>
      </c>
      <c r="T45" s="32" t="str">
        <f t="shared" ca="1" si="18"/>
        <v/>
      </c>
      <c r="U45" s="32" t="str">
        <f t="shared" ca="1" si="18"/>
        <v/>
      </c>
      <c r="V45" s="32" t="str">
        <f t="shared" ca="1" si="19"/>
        <v/>
      </c>
      <c r="W45" s="32" t="str">
        <f t="shared" ca="1" si="19"/>
        <v/>
      </c>
      <c r="X45" s="32" t="str">
        <f t="shared" ca="1" si="19"/>
        <v/>
      </c>
      <c r="Y45" s="32" t="str">
        <f t="shared" ca="1" si="19"/>
        <v/>
      </c>
      <c r="Z45" s="32" t="str">
        <f t="shared" ca="1" si="19"/>
        <v/>
      </c>
      <c r="AA45" s="32" t="str">
        <f t="shared" ca="1" si="19"/>
        <v/>
      </c>
      <c r="AB45" s="32" t="str">
        <f t="shared" ca="1" si="19"/>
        <v/>
      </c>
      <c r="AC45" s="32" t="str">
        <f t="shared" ca="1" si="19"/>
        <v/>
      </c>
      <c r="AD45" s="32" t="str">
        <f t="shared" ca="1" si="19"/>
        <v/>
      </c>
      <c r="AE45" s="32" t="str">
        <f t="shared" ca="1" si="19"/>
        <v/>
      </c>
      <c r="AF45" s="32" t="str">
        <f t="shared" ca="1" si="19"/>
        <v/>
      </c>
      <c r="AG45" s="32" t="str">
        <f t="shared" ca="1" si="19"/>
        <v/>
      </c>
      <c r="AH45" s="32" t="str">
        <f t="shared" ca="1" si="19"/>
        <v/>
      </c>
      <c r="AI45" s="32" t="str">
        <f t="shared" ca="1" si="19"/>
        <v/>
      </c>
      <c r="AJ45" s="32" t="str">
        <f t="shared" ca="1" si="19"/>
        <v/>
      </c>
      <c r="AK45" s="32" t="str">
        <f t="shared" ca="1" si="19"/>
        <v/>
      </c>
      <c r="AL45" s="32" t="str">
        <f t="shared" ca="1" si="20"/>
        <v/>
      </c>
      <c r="AM45" s="32" t="str">
        <f t="shared" ca="1" si="20"/>
        <v/>
      </c>
      <c r="AN45" s="32" t="str">
        <f t="shared" ca="1" si="20"/>
        <v/>
      </c>
      <c r="AO45" s="32" t="str">
        <f t="shared" ca="1" si="20"/>
        <v/>
      </c>
      <c r="AP45" s="32" t="str">
        <f t="shared" ca="1" si="20"/>
        <v/>
      </c>
      <c r="AQ45" s="32" t="str">
        <f t="shared" ca="1" si="20"/>
        <v/>
      </c>
      <c r="AR45" s="32" t="str">
        <f t="shared" ca="1" si="20"/>
        <v/>
      </c>
      <c r="AS45" s="32" t="str">
        <f t="shared" ca="1" si="20"/>
        <v/>
      </c>
      <c r="AT45" s="32" t="str">
        <f t="shared" ca="1" si="20"/>
        <v/>
      </c>
      <c r="AU45" s="32" t="str">
        <f t="shared" ca="1" si="20"/>
        <v/>
      </c>
      <c r="AV45" s="32" t="str">
        <f t="shared" ca="1" si="20"/>
        <v/>
      </c>
      <c r="AW45" s="32" t="str">
        <f t="shared" ca="1" si="20"/>
        <v/>
      </c>
      <c r="AX45" s="32" t="str">
        <f t="shared" ca="1" si="20"/>
        <v/>
      </c>
      <c r="AY45" s="32" t="str">
        <f t="shared" ca="1" si="20"/>
        <v/>
      </c>
      <c r="AZ45" s="32" t="str">
        <f t="shared" ca="1" si="20"/>
        <v/>
      </c>
      <c r="BA45" s="32" t="str">
        <f t="shared" ca="1" si="20"/>
        <v/>
      </c>
      <c r="BB45" s="32" t="str">
        <f t="shared" ca="1" si="21"/>
        <v/>
      </c>
      <c r="BC45" s="32" t="str">
        <f t="shared" ca="1" si="21"/>
        <v/>
      </c>
      <c r="BD45" s="32" t="str">
        <f t="shared" ca="1" si="21"/>
        <v/>
      </c>
      <c r="BE45" s="32" t="str">
        <f t="shared" ca="1" si="21"/>
        <v/>
      </c>
      <c r="BF45" s="32" t="str">
        <f t="shared" ca="1" si="21"/>
        <v/>
      </c>
      <c r="BG45" s="32" t="str">
        <f t="shared" ca="1" si="21"/>
        <v/>
      </c>
      <c r="BH45" s="32" t="str">
        <f t="shared" ca="1" si="21"/>
        <v/>
      </c>
      <c r="BI45" s="32" t="str">
        <f t="shared" ca="1" si="21"/>
        <v/>
      </c>
      <c r="BJ45" s="32" t="str">
        <f t="shared" ca="1" si="21"/>
        <v/>
      </c>
      <c r="BK45" s="32" t="str">
        <f t="shared" ca="1" si="21"/>
        <v/>
      </c>
      <c r="BL45" s="32" t="str">
        <f t="shared" ca="1" si="21"/>
        <v/>
      </c>
      <c r="BM45" s="32" t="str">
        <f t="shared" ca="1" si="21"/>
        <v/>
      </c>
      <c r="BN45" s="32" t="str">
        <f t="shared" ca="1" si="21"/>
        <v/>
      </c>
      <c r="BO45" s="32" t="str">
        <f t="shared" ca="1" si="21"/>
        <v/>
      </c>
      <c r="BP45" s="32" t="str">
        <f t="shared" ca="1" si="21"/>
        <v/>
      </c>
      <c r="BQ45" s="32" t="str">
        <f t="shared" ca="1" si="21"/>
        <v/>
      </c>
      <c r="BR45" s="32" t="str">
        <f t="shared" ca="1" si="22"/>
        <v/>
      </c>
      <c r="BS45" s="32" t="str">
        <f t="shared" ca="1" si="22"/>
        <v/>
      </c>
      <c r="BT45" s="32" t="str">
        <f t="shared" ca="1" si="22"/>
        <v/>
      </c>
      <c r="BU45" s="32" t="str">
        <f t="shared" ca="1" si="22"/>
        <v/>
      </c>
      <c r="BV45" s="32" t="str">
        <f t="shared" ca="1" si="22"/>
        <v/>
      </c>
      <c r="BW45" s="32" t="str">
        <f t="shared" ca="1" si="22"/>
        <v/>
      </c>
      <c r="BX45" s="32" t="str">
        <f t="shared" ca="1" si="22"/>
        <v/>
      </c>
      <c r="BY45" s="32" t="str">
        <f t="shared" ca="1" si="22"/>
        <v/>
      </c>
      <c r="BZ45" s="32" t="str">
        <f t="shared" ca="1" si="22"/>
        <v/>
      </c>
      <c r="CA45" s="32" t="str">
        <f t="shared" ca="1" si="22"/>
        <v/>
      </c>
      <c r="CB45" s="32" t="str">
        <f t="shared" ca="1" si="22"/>
        <v/>
      </c>
      <c r="CC45" s="32" t="str">
        <f t="shared" ca="1" si="22"/>
        <v/>
      </c>
      <c r="CD45" s="32" t="str">
        <f t="shared" ca="1" si="22"/>
        <v/>
      </c>
      <c r="CE45" s="32" t="str">
        <f t="shared" ca="1" si="22"/>
        <v/>
      </c>
      <c r="CF45" s="32" t="str">
        <f t="shared" ca="1" si="22"/>
        <v/>
      </c>
      <c r="CG45" s="32" t="str">
        <f t="shared" ca="1" si="22"/>
        <v/>
      </c>
      <c r="CH45" s="32" t="str">
        <f t="shared" ca="1" si="23"/>
        <v/>
      </c>
      <c r="CI45" s="32" t="str">
        <f t="shared" ca="1" si="23"/>
        <v/>
      </c>
      <c r="CJ45" s="32" t="str">
        <f t="shared" ca="1" si="23"/>
        <v/>
      </c>
      <c r="CK45" s="32" t="str">
        <f t="shared" ca="1" si="23"/>
        <v/>
      </c>
      <c r="CL45" s="32" t="str">
        <f t="shared" ca="1" si="23"/>
        <v/>
      </c>
      <c r="CM45" s="32" t="str">
        <f t="shared" ca="1" si="23"/>
        <v/>
      </c>
      <c r="CN45" s="32" t="str">
        <f t="shared" ca="1" si="23"/>
        <v/>
      </c>
      <c r="CO45" s="32" t="str">
        <f t="shared" ca="1" si="23"/>
        <v/>
      </c>
      <c r="CP45" s="32" t="str">
        <f t="shared" ca="1" si="23"/>
        <v/>
      </c>
      <c r="CQ45" s="32" t="str">
        <f t="shared" ca="1" si="23"/>
        <v/>
      </c>
      <c r="CR45" s="32" t="str">
        <f t="shared" ca="1" si="23"/>
        <v/>
      </c>
      <c r="CS45" s="32" t="str">
        <f t="shared" ca="1" si="23"/>
        <v/>
      </c>
      <c r="CT45" s="32" t="str">
        <f t="shared" ca="1" si="23"/>
        <v/>
      </c>
      <c r="CU45" s="32" t="str">
        <f t="shared" ca="1" si="23"/>
        <v/>
      </c>
      <c r="CV45" s="32" t="str">
        <f t="shared" ca="1" si="23"/>
        <v/>
      </c>
      <c r="CW45" s="32" t="str">
        <f t="shared" ca="1" si="23"/>
        <v/>
      </c>
      <c r="CX45" s="32" t="str">
        <f t="shared" ca="1" si="24"/>
        <v/>
      </c>
      <c r="CY45" s="32" t="str">
        <f t="shared" ca="1" si="24"/>
        <v/>
      </c>
      <c r="CZ45" s="32" t="str">
        <f t="shared" ca="1" si="24"/>
        <v/>
      </c>
      <c r="DA45" s="32" t="str">
        <f t="shared" ca="1" si="24"/>
        <v/>
      </c>
      <c r="DB45" s="32" t="str">
        <f t="shared" ca="1" si="24"/>
        <v/>
      </c>
      <c r="DC45" s="32" t="str">
        <f t="shared" ca="1" si="24"/>
        <v/>
      </c>
      <c r="DD45" s="32" t="str">
        <f t="shared" ca="1" si="24"/>
        <v/>
      </c>
      <c r="DE45" s="32" t="str">
        <f t="shared" ca="1" si="24"/>
        <v/>
      </c>
      <c r="DF45" s="32" t="str">
        <f t="shared" ca="1" si="24"/>
        <v/>
      </c>
      <c r="DG45" s="32" t="str">
        <f t="shared" ca="1" si="24"/>
        <v/>
      </c>
      <c r="DH45" s="32" t="str">
        <f t="shared" ca="1" si="24"/>
        <v/>
      </c>
      <c r="DI45" s="32" t="str">
        <f t="shared" ca="1" si="24"/>
        <v/>
      </c>
      <c r="DJ45" s="32" t="str">
        <f t="shared" ca="1" si="24"/>
        <v/>
      </c>
      <c r="DK45" s="32" t="str">
        <f t="shared" ca="1" si="24"/>
        <v/>
      </c>
      <c r="DL45" s="32" t="str">
        <f t="shared" ca="1" si="25"/>
        <v/>
      </c>
      <c r="DM45" s="32" t="str">
        <f t="shared" ca="1" si="25"/>
        <v/>
      </c>
      <c r="DN45" s="32" t="str">
        <f t="shared" ca="1" si="25"/>
        <v/>
      </c>
      <c r="DO45" s="32" t="str">
        <f t="shared" ca="1" si="25"/>
        <v/>
      </c>
      <c r="DP45" s="32" t="str">
        <f t="shared" ca="1" si="25"/>
        <v/>
      </c>
      <c r="DQ45" s="32" t="str">
        <f t="shared" ca="1" si="25"/>
        <v/>
      </c>
      <c r="DR45" s="32" t="str">
        <f t="shared" ca="1" si="25"/>
        <v/>
      </c>
      <c r="DS45" s="32" t="str">
        <f t="shared" ca="1" si="25"/>
        <v/>
      </c>
      <c r="DT45" s="32" t="str">
        <f t="shared" ca="1" si="25"/>
        <v/>
      </c>
      <c r="DU45" s="32" t="str">
        <f t="shared" ca="1" si="25"/>
        <v/>
      </c>
      <c r="DV45" s="32" t="str">
        <f t="shared" ca="1" si="25"/>
        <v/>
      </c>
      <c r="DW45" s="32" t="str">
        <f t="shared" ca="1" si="25"/>
        <v/>
      </c>
    </row>
    <row r="46" spans="2:127" hidden="1" outlineLevel="2">
      <c r="B46" s="32" t="str">
        <f>試験進捗集計!B46</f>
        <v/>
      </c>
      <c r="C46" s="95" t="str">
        <f>IF(試験進捗集計!C46="","",試験進捗集計!C46)</f>
        <v/>
      </c>
      <c r="D46" s="32" t="str">
        <f>試験進捗集計!D46</f>
        <v/>
      </c>
      <c r="E46" s="32" t="str">
        <f>IF(試験進捗集計!E46="","",試験進捗集計!E46)</f>
        <v/>
      </c>
      <c r="F46" s="32" t="str">
        <f t="shared" ca="1" si="18"/>
        <v/>
      </c>
      <c r="G46" s="32" t="str">
        <f t="shared" ca="1" si="18"/>
        <v/>
      </c>
      <c r="H46" s="32" t="str">
        <f t="shared" ca="1" si="18"/>
        <v/>
      </c>
      <c r="I46" s="32" t="str">
        <f t="shared" ca="1" si="18"/>
        <v/>
      </c>
      <c r="J46" s="32" t="str">
        <f t="shared" ca="1" si="18"/>
        <v/>
      </c>
      <c r="K46" s="32" t="str">
        <f t="shared" ca="1" si="18"/>
        <v/>
      </c>
      <c r="L46" s="32" t="str">
        <f t="shared" ca="1" si="18"/>
        <v/>
      </c>
      <c r="M46" s="32" t="str">
        <f t="shared" ca="1" si="18"/>
        <v/>
      </c>
      <c r="N46" s="32" t="str">
        <f t="shared" ca="1" si="18"/>
        <v/>
      </c>
      <c r="O46" s="32" t="str">
        <f t="shared" ca="1" si="18"/>
        <v/>
      </c>
      <c r="P46" s="32" t="str">
        <f t="shared" ca="1" si="18"/>
        <v/>
      </c>
      <c r="Q46" s="32" t="str">
        <f t="shared" ca="1" si="18"/>
        <v/>
      </c>
      <c r="R46" s="32" t="str">
        <f t="shared" ca="1" si="18"/>
        <v/>
      </c>
      <c r="S46" s="32" t="str">
        <f t="shared" ca="1" si="18"/>
        <v/>
      </c>
      <c r="T46" s="32" t="str">
        <f t="shared" ca="1" si="18"/>
        <v/>
      </c>
      <c r="U46" s="32" t="str">
        <f t="shared" ca="1" si="18"/>
        <v/>
      </c>
      <c r="V46" s="32" t="str">
        <f t="shared" ca="1" si="19"/>
        <v/>
      </c>
      <c r="W46" s="32" t="str">
        <f t="shared" ca="1" si="19"/>
        <v/>
      </c>
      <c r="X46" s="32" t="str">
        <f t="shared" ca="1" si="19"/>
        <v/>
      </c>
      <c r="Y46" s="32" t="str">
        <f t="shared" ca="1" si="19"/>
        <v/>
      </c>
      <c r="Z46" s="32" t="str">
        <f t="shared" ca="1" si="19"/>
        <v/>
      </c>
      <c r="AA46" s="32" t="str">
        <f t="shared" ca="1" si="19"/>
        <v/>
      </c>
      <c r="AB46" s="32" t="str">
        <f t="shared" ca="1" si="19"/>
        <v/>
      </c>
      <c r="AC46" s="32" t="str">
        <f t="shared" ca="1" si="19"/>
        <v/>
      </c>
      <c r="AD46" s="32" t="str">
        <f t="shared" ca="1" si="19"/>
        <v/>
      </c>
      <c r="AE46" s="32" t="str">
        <f t="shared" ca="1" si="19"/>
        <v/>
      </c>
      <c r="AF46" s="32" t="str">
        <f t="shared" ca="1" si="19"/>
        <v/>
      </c>
      <c r="AG46" s="32" t="str">
        <f t="shared" ca="1" si="19"/>
        <v/>
      </c>
      <c r="AH46" s="32" t="str">
        <f t="shared" ca="1" si="19"/>
        <v/>
      </c>
      <c r="AI46" s="32" t="str">
        <f t="shared" ca="1" si="19"/>
        <v/>
      </c>
      <c r="AJ46" s="32" t="str">
        <f t="shared" ca="1" si="19"/>
        <v/>
      </c>
      <c r="AK46" s="32" t="str">
        <f t="shared" ca="1" si="19"/>
        <v/>
      </c>
      <c r="AL46" s="32" t="str">
        <f t="shared" ca="1" si="20"/>
        <v/>
      </c>
      <c r="AM46" s="32" t="str">
        <f t="shared" ca="1" si="20"/>
        <v/>
      </c>
      <c r="AN46" s="32" t="str">
        <f t="shared" ca="1" si="20"/>
        <v/>
      </c>
      <c r="AO46" s="32" t="str">
        <f t="shared" ca="1" si="20"/>
        <v/>
      </c>
      <c r="AP46" s="32" t="str">
        <f t="shared" ca="1" si="20"/>
        <v/>
      </c>
      <c r="AQ46" s="32" t="str">
        <f t="shared" ca="1" si="20"/>
        <v/>
      </c>
      <c r="AR46" s="32" t="str">
        <f t="shared" ca="1" si="20"/>
        <v/>
      </c>
      <c r="AS46" s="32" t="str">
        <f t="shared" ca="1" si="20"/>
        <v/>
      </c>
      <c r="AT46" s="32" t="str">
        <f t="shared" ca="1" si="20"/>
        <v/>
      </c>
      <c r="AU46" s="32" t="str">
        <f t="shared" ca="1" si="20"/>
        <v/>
      </c>
      <c r="AV46" s="32" t="str">
        <f t="shared" ca="1" si="20"/>
        <v/>
      </c>
      <c r="AW46" s="32" t="str">
        <f t="shared" ca="1" si="20"/>
        <v/>
      </c>
      <c r="AX46" s="32" t="str">
        <f t="shared" ca="1" si="20"/>
        <v/>
      </c>
      <c r="AY46" s="32" t="str">
        <f t="shared" ca="1" si="20"/>
        <v/>
      </c>
      <c r="AZ46" s="32" t="str">
        <f t="shared" ca="1" si="20"/>
        <v/>
      </c>
      <c r="BA46" s="32" t="str">
        <f t="shared" ca="1" si="20"/>
        <v/>
      </c>
      <c r="BB46" s="32" t="str">
        <f t="shared" ca="1" si="21"/>
        <v/>
      </c>
      <c r="BC46" s="32" t="str">
        <f t="shared" ca="1" si="21"/>
        <v/>
      </c>
      <c r="BD46" s="32" t="str">
        <f t="shared" ca="1" si="21"/>
        <v/>
      </c>
      <c r="BE46" s="32" t="str">
        <f t="shared" ca="1" si="21"/>
        <v/>
      </c>
      <c r="BF46" s="32" t="str">
        <f t="shared" ca="1" si="21"/>
        <v/>
      </c>
      <c r="BG46" s="32" t="str">
        <f t="shared" ca="1" si="21"/>
        <v/>
      </c>
      <c r="BH46" s="32" t="str">
        <f t="shared" ca="1" si="21"/>
        <v/>
      </c>
      <c r="BI46" s="32" t="str">
        <f t="shared" ca="1" si="21"/>
        <v/>
      </c>
      <c r="BJ46" s="32" t="str">
        <f t="shared" ca="1" si="21"/>
        <v/>
      </c>
      <c r="BK46" s="32" t="str">
        <f t="shared" ca="1" si="21"/>
        <v/>
      </c>
      <c r="BL46" s="32" t="str">
        <f t="shared" ca="1" si="21"/>
        <v/>
      </c>
      <c r="BM46" s="32" t="str">
        <f t="shared" ca="1" si="21"/>
        <v/>
      </c>
      <c r="BN46" s="32" t="str">
        <f t="shared" ca="1" si="21"/>
        <v/>
      </c>
      <c r="BO46" s="32" t="str">
        <f t="shared" ca="1" si="21"/>
        <v/>
      </c>
      <c r="BP46" s="32" t="str">
        <f t="shared" ca="1" si="21"/>
        <v/>
      </c>
      <c r="BQ46" s="32" t="str">
        <f t="shared" ca="1" si="21"/>
        <v/>
      </c>
      <c r="BR46" s="32" t="str">
        <f t="shared" ca="1" si="22"/>
        <v/>
      </c>
      <c r="BS46" s="32" t="str">
        <f t="shared" ca="1" si="22"/>
        <v/>
      </c>
      <c r="BT46" s="32" t="str">
        <f t="shared" ca="1" si="22"/>
        <v/>
      </c>
      <c r="BU46" s="32" t="str">
        <f t="shared" ca="1" si="22"/>
        <v/>
      </c>
      <c r="BV46" s="32" t="str">
        <f t="shared" ca="1" si="22"/>
        <v/>
      </c>
      <c r="BW46" s="32" t="str">
        <f t="shared" ca="1" si="22"/>
        <v/>
      </c>
      <c r="BX46" s="32" t="str">
        <f t="shared" ca="1" si="22"/>
        <v/>
      </c>
      <c r="BY46" s="32" t="str">
        <f t="shared" ca="1" si="22"/>
        <v/>
      </c>
      <c r="BZ46" s="32" t="str">
        <f t="shared" ca="1" si="22"/>
        <v/>
      </c>
      <c r="CA46" s="32" t="str">
        <f t="shared" ca="1" si="22"/>
        <v/>
      </c>
      <c r="CB46" s="32" t="str">
        <f t="shared" ca="1" si="22"/>
        <v/>
      </c>
      <c r="CC46" s="32" t="str">
        <f t="shared" ca="1" si="22"/>
        <v/>
      </c>
      <c r="CD46" s="32" t="str">
        <f t="shared" ca="1" si="22"/>
        <v/>
      </c>
      <c r="CE46" s="32" t="str">
        <f t="shared" ca="1" si="22"/>
        <v/>
      </c>
      <c r="CF46" s="32" t="str">
        <f t="shared" ca="1" si="22"/>
        <v/>
      </c>
      <c r="CG46" s="32" t="str">
        <f t="shared" ca="1" si="22"/>
        <v/>
      </c>
      <c r="CH46" s="32" t="str">
        <f t="shared" ca="1" si="23"/>
        <v/>
      </c>
      <c r="CI46" s="32" t="str">
        <f t="shared" ca="1" si="23"/>
        <v/>
      </c>
      <c r="CJ46" s="32" t="str">
        <f t="shared" ca="1" si="23"/>
        <v/>
      </c>
      <c r="CK46" s="32" t="str">
        <f t="shared" ca="1" si="23"/>
        <v/>
      </c>
      <c r="CL46" s="32" t="str">
        <f t="shared" ca="1" si="23"/>
        <v/>
      </c>
      <c r="CM46" s="32" t="str">
        <f t="shared" ca="1" si="23"/>
        <v/>
      </c>
      <c r="CN46" s="32" t="str">
        <f t="shared" ca="1" si="23"/>
        <v/>
      </c>
      <c r="CO46" s="32" t="str">
        <f t="shared" ca="1" si="23"/>
        <v/>
      </c>
      <c r="CP46" s="32" t="str">
        <f t="shared" ca="1" si="23"/>
        <v/>
      </c>
      <c r="CQ46" s="32" t="str">
        <f t="shared" ca="1" si="23"/>
        <v/>
      </c>
      <c r="CR46" s="32" t="str">
        <f t="shared" ca="1" si="23"/>
        <v/>
      </c>
      <c r="CS46" s="32" t="str">
        <f t="shared" ca="1" si="23"/>
        <v/>
      </c>
      <c r="CT46" s="32" t="str">
        <f t="shared" ca="1" si="23"/>
        <v/>
      </c>
      <c r="CU46" s="32" t="str">
        <f t="shared" ca="1" si="23"/>
        <v/>
      </c>
      <c r="CV46" s="32" t="str">
        <f t="shared" ca="1" si="23"/>
        <v/>
      </c>
      <c r="CW46" s="32" t="str">
        <f t="shared" ca="1" si="23"/>
        <v/>
      </c>
      <c r="CX46" s="32" t="str">
        <f t="shared" ca="1" si="24"/>
        <v/>
      </c>
      <c r="CY46" s="32" t="str">
        <f t="shared" ca="1" si="24"/>
        <v/>
      </c>
      <c r="CZ46" s="32" t="str">
        <f t="shared" ca="1" si="24"/>
        <v/>
      </c>
      <c r="DA46" s="32" t="str">
        <f t="shared" ca="1" si="24"/>
        <v/>
      </c>
      <c r="DB46" s="32" t="str">
        <f t="shared" ca="1" si="24"/>
        <v/>
      </c>
      <c r="DC46" s="32" t="str">
        <f t="shared" ca="1" si="24"/>
        <v/>
      </c>
      <c r="DD46" s="32" t="str">
        <f t="shared" ca="1" si="24"/>
        <v/>
      </c>
      <c r="DE46" s="32" t="str">
        <f t="shared" ca="1" si="24"/>
        <v/>
      </c>
      <c r="DF46" s="32" t="str">
        <f t="shared" ca="1" si="24"/>
        <v/>
      </c>
      <c r="DG46" s="32" t="str">
        <f t="shared" ca="1" si="24"/>
        <v/>
      </c>
      <c r="DH46" s="32" t="str">
        <f t="shared" ca="1" si="24"/>
        <v/>
      </c>
      <c r="DI46" s="32" t="str">
        <f t="shared" ca="1" si="24"/>
        <v/>
      </c>
      <c r="DJ46" s="32" t="str">
        <f t="shared" ca="1" si="24"/>
        <v/>
      </c>
      <c r="DK46" s="32" t="str">
        <f t="shared" ca="1" si="24"/>
        <v/>
      </c>
      <c r="DL46" s="32" t="str">
        <f t="shared" ca="1" si="25"/>
        <v/>
      </c>
      <c r="DM46" s="32" t="str">
        <f t="shared" ca="1" si="25"/>
        <v/>
      </c>
      <c r="DN46" s="32" t="str">
        <f t="shared" ca="1" si="25"/>
        <v/>
      </c>
      <c r="DO46" s="32" t="str">
        <f t="shared" ca="1" si="25"/>
        <v/>
      </c>
      <c r="DP46" s="32" t="str">
        <f t="shared" ca="1" si="25"/>
        <v/>
      </c>
      <c r="DQ46" s="32" t="str">
        <f t="shared" ca="1" si="25"/>
        <v/>
      </c>
      <c r="DR46" s="32" t="str">
        <f t="shared" ca="1" si="25"/>
        <v/>
      </c>
      <c r="DS46" s="32" t="str">
        <f t="shared" ca="1" si="25"/>
        <v/>
      </c>
      <c r="DT46" s="32" t="str">
        <f t="shared" ca="1" si="25"/>
        <v/>
      </c>
      <c r="DU46" s="32" t="str">
        <f t="shared" ca="1" si="25"/>
        <v/>
      </c>
      <c r="DV46" s="32" t="str">
        <f t="shared" ca="1" si="25"/>
        <v/>
      </c>
      <c r="DW46" s="32" t="str">
        <f t="shared" ca="1" si="25"/>
        <v/>
      </c>
    </row>
    <row r="47" spans="2:127" hidden="1" outlineLevel="2">
      <c r="B47" s="32" t="str">
        <f>試験進捗集計!B47</f>
        <v/>
      </c>
      <c r="C47" s="95" t="str">
        <f>IF(試験進捗集計!C47="","",試験進捗集計!C47)</f>
        <v/>
      </c>
      <c r="D47" s="32" t="str">
        <f>試験進捗集計!D47</f>
        <v/>
      </c>
      <c r="E47" s="32" t="str">
        <f>IF(試験進捗集計!E47="","",試験進捗集計!E47)</f>
        <v/>
      </c>
      <c r="F47" s="32" t="str">
        <f t="shared" ca="1" si="18"/>
        <v/>
      </c>
      <c r="G47" s="32" t="str">
        <f t="shared" ca="1" si="18"/>
        <v/>
      </c>
      <c r="H47" s="32" t="str">
        <f t="shared" ca="1" si="18"/>
        <v/>
      </c>
      <c r="I47" s="32" t="str">
        <f t="shared" ca="1" si="18"/>
        <v/>
      </c>
      <c r="J47" s="32" t="str">
        <f t="shared" ca="1" si="18"/>
        <v/>
      </c>
      <c r="K47" s="32" t="str">
        <f t="shared" ca="1" si="18"/>
        <v/>
      </c>
      <c r="L47" s="32" t="str">
        <f t="shared" ca="1" si="18"/>
        <v/>
      </c>
      <c r="M47" s="32" t="str">
        <f t="shared" ca="1" si="18"/>
        <v/>
      </c>
      <c r="N47" s="32" t="str">
        <f t="shared" ca="1" si="18"/>
        <v/>
      </c>
      <c r="O47" s="32" t="str">
        <f t="shared" ca="1" si="18"/>
        <v/>
      </c>
      <c r="P47" s="32" t="str">
        <f t="shared" ca="1" si="18"/>
        <v/>
      </c>
      <c r="Q47" s="32" t="str">
        <f t="shared" ca="1" si="18"/>
        <v/>
      </c>
      <c r="R47" s="32" t="str">
        <f t="shared" ca="1" si="18"/>
        <v/>
      </c>
      <c r="S47" s="32" t="str">
        <f t="shared" ca="1" si="18"/>
        <v/>
      </c>
      <c r="T47" s="32" t="str">
        <f t="shared" ca="1" si="18"/>
        <v/>
      </c>
      <c r="U47" s="32" t="str">
        <f t="shared" ca="1" si="18"/>
        <v/>
      </c>
      <c r="V47" s="32" t="str">
        <f t="shared" ca="1" si="19"/>
        <v/>
      </c>
      <c r="W47" s="32" t="str">
        <f t="shared" ca="1" si="19"/>
        <v/>
      </c>
      <c r="X47" s="32" t="str">
        <f t="shared" ca="1" si="19"/>
        <v/>
      </c>
      <c r="Y47" s="32" t="str">
        <f t="shared" ca="1" si="19"/>
        <v/>
      </c>
      <c r="Z47" s="32" t="str">
        <f t="shared" ca="1" si="19"/>
        <v/>
      </c>
      <c r="AA47" s="32" t="str">
        <f t="shared" ca="1" si="19"/>
        <v/>
      </c>
      <c r="AB47" s="32" t="str">
        <f t="shared" ca="1" si="19"/>
        <v/>
      </c>
      <c r="AC47" s="32" t="str">
        <f t="shared" ca="1" si="19"/>
        <v/>
      </c>
      <c r="AD47" s="32" t="str">
        <f t="shared" ca="1" si="19"/>
        <v/>
      </c>
      <c r="AE47" s="32" t="str">
        <f t="shared" ca="1" si="19"/>
        <v/>
      </c>
      <c r="AF47" s="32" t="str">
        <f t="shared" ca="1" si="19"/>
        <v/>
      </c>
      <c r="AG47" s="32" t="str">
        <f t="shared" ca="1" si="19"/>
        <v/>
      </c>
      <c r="AH47" s="32" t="str">
        <f t="shared" ca="1" si="19"/>
        <v/>
      </c>
      <c r="AI47" s="32" t="str">
        <f t="shared" ca="1" si="19"/>
        <v/>
      </c>
      <c r="AJ47" s="32" t="str">
        <f t="shared" ca="1" si="19"/>
        <v/>
      </c>
      <c r="AK47" s="32" t="str">
        <f t="shared" ca="1" si="19"/>
        <v/>
      </c>
      <c r="AL47" s="32" t="str">
        <f t="shared" ca="1" si="20"/>
        <v/>
      </c>
      <c r="AM47" s="32" t="str">
        <f t="shared" ca="1" si="20"/>
        <v/>
      </c>
      <c r="AN47" s="32" t="str">
        <f t="shared" ca="1" si="20"/>
        <v/>
      </c>
      <c r="AO47" s="32" t="str">
        <f t="shared" ca="1" si="20"/>
        <v/>
      </c>
      <c r="AP47" s="32" t="str">
        <f t="shared" ca="1" si="20"/>
        <v/>
      </c>
      <c r="AQ47" s="32" t="str">
        <f t="shared" ca="1" si="20"/>
        <v/>
      </c>
      <c r="AR47" s="32" t="str">
        <f t="shared" ca="1" si="20"/>
        <v/>
      </c>
      <c r="AS47" s="32" t="str">
        <f t="shared" ca="1" si="20"/>
        <v/>
      </c>
      <c r="AT47" s="32" t="str">
        <f t="shared" ca="1" si="20"/>
        <v/>
      </c>
      <c r="AU47" s="32" t="str">
        <f t="shared" ca="1" si="20"/>
        <v/>
      </c>
      <c r="AV47" s="32" t="str">
        <f t="shared" ca="1" si="20"/>
        <v/>
      </c>
      <c r="AW47" s="32" t="str">
        <f t="shared" ca="1" si="20"/>
        <v/>
      </c>
      <c r="AX47" s="32" t="str">
        <f t="shared" ca="1" si="20"/>
        <v/>
      </c>
      <c r="AY47" s="32" t="str">
        <f t="shared" ca="1" si="20"/>
        <v/>
      </c>
      <c r="AZ47" s="32" t="str">
        <f t="shared" ca="1" si="20"/>
        <v/>
      </c>
      <c r="BA47" s="32" t="str">
        <f t="shared" ca="1" si="20"/>
        <v/>
      </c>
      <c r="BB47" s="32" t="str">
        <f t="shared" ca="1" si="21"/>
        <v/>
      </c>
      <c r="BC47" s="32" t="str">
        <f t="shared" ca="1" si="21"/>
        <v/>
      </c>
      <c r="BD47" s="32" t="str">
        <f t="shared" ca="1" si="21"/>
        <v/>
      </c>
      <c r="BE47" s="32" t="str">
        <f t="shared" ca="1" si="21"/>
        <v/>
      </c>
      <c r="BF47" s="32" t="str">
        <f t="shared" ca="1" si="21"/>
        <v/>
      </c>
      <c r="BG47" s="32" t="str">
        <f t="shared" ca="1" si="21"/>
        <v/>
      </c>
      <c r="BH47" s="32" t="str">
        <f t="shared" ca="1" si="21"/>
        <v/>
      </c>
      <c r="BI47" s="32" t="str">
        <f t="shared" ca="1" si="21"/>
        <v/>
      </c>
      <c r="BJ47" s="32" t="str">
        <f t="shared" ca="1" si="21"/>
        <v/>
      </c>
      <c r="BK47" s="32" t="str">
        <f t="shared" ca="1" si="21"/>
        <v/>
      </c>
      <c r="BL47" s="32" t="str">
        <f t="shared" ca="1" si="21"/>
        <v/>
      </c>
      <c r="BM47" s="32" t="str">
        <f t="shared" ca="1" si="21"/>
        <v/>
      </c>
      <c r="BN47" s="32" t="str">
        <f t="shared" ca="1" si="21"/>
        <v/>
      </c>
      <c r="BO47" s="32" t="str">
        <f t="shared" ca="1" si="21"/>
        <v/>
      </c>
      <c r="BP47" s="32" t="str">
        <f t="shared" ca="1" si="21"/>
        <v/>
      </c>
      <c r="BQ47" s="32" t="str">
        <f t="shared" ca="1" si="21"/>
        <v/>
      </c>
      <c r="BR47" s="32" t="str">
        <f t="shared" ca="1" si="22"/>
        <v/>
      </c>
      <c r="BS47" s="32" t="str">
        <f t="shared" ca="1" si="22"/>
        <v/>
      </c>
      <c r="BT47" s="32" t="str">
        <f t="shared" ca="1" si="22"/>
        <v/>
      </c>
      <c r="BU47" s="32" t="str">
        <f t="shared" ca="1" si="22"/>
        <v/>
      </c>
      <c r="BV47" s="32" t="str">
        <f t="shared" ca="1" si="22"/>
        <v/>
      </c>
      <c r="BW47" s="32" t="str">
        <f t="shared" ca="1" si="22"/>
        <v/>
      </c>
      <c r="BX47" s="32" t="str">
        <f t="shared" ca="1" si="22"/>
        <v/>
      </c>
      <c r="BY47" s="32" t="str">
        <f t="shared" ca="1" si="22"/>
        <v/>
      </c>
      <c r="BZ47" s="32" t="str">
        <f t="shared" ca="1" si="22"/>
        <v/>
      </c>
      <c r="CA47" s="32" t="str">
        <f t="shared" ca="1" si="22"/>
        <v/>
      </c>
      <c r="CB47" s="32" t="str">
        <f t="shared" ca="1" si="22"/>
        <v/>
      </c>
      <c r="CC47" s="32" t="str">
        <f t="shared" ca="1" si="22"/>
        <v/>
      </c>
      <c r="CD47" s="32" t="str">
        <f t="shared" ca="1" si="22"/>
        <v/>
      </c>
      <c r="CE47" s="32" t="str">
        <f t="shared" ca="1" si="22"/>
        <v/>
      </c>
      <c r="CF47" s="32" t="str">
        <f t="shared" ca="1" si="22"/>
        <v/>
      </c>
      <c r="CG47" s="32" t="str">
        <f t="shared" ca="1" si="22"/>
        <v/>
      </c>
      <c r="CH47" s="32" t="str">
        <f t="shared" ca="1" si="23"/>
        <v/>
      </c>
      <c r="CI47" s="32" t="str">
        <f t="shared" ca="1" si="23"/>
        <v/>
      </c>
      <c r="CJ47" s="32" t="str">
        <f t="shared" ca="1" si="23"/>
        <v/>
      </c>
      <c r="CK47" s="32" t="str">
        <f t="shared" ca="1" si="23"/>
        <v/>
      </c>
      <c r="CL47" s="32" t="str">
        <f t="shared" ca="1" si="23"/>
        <v/>
      </c>
      <c r="CM47" s="32" t="str">
        <f t="shared" ca="1" si="23"/>
        <v/>
      </c>
      <c r="CN47" s="32" t="str">
        <f t="shared" ca="1" si="23"/>
        <v/>
      </c>
      <c r="CO47" s="32" t="str">
        <f t="shared" ca="1" si="23"/>
        <v/>
      </c>
      <c r="CP47" s="32" t="str">
        <f t="shared" ca="1" si="23"/>
        <v/>
      </c>
      <c r="CQ47" s="32" t="str">
        <f t="shared" ca="1" si="23"/>
        <v/>
      </c>
      <c r="CR47" s="32" t="str">
        <f t="shared" ca="1" si="23"/>
        <v/>
      </c>
      <c r="CS47" s="32" t="str">
        <f t="shared" ca="1" si="23"/>
        <v/>
      </c>
      <c r="CT47" s="32" t="str">
        <f t="shared" ca="1" si="23"/>
        <v/>
      </c>
      <c r="CU47" s="32" t="str">
        <f t="shared" ca="1" si="23"/>
        <v/>
      </c>
      <c r="CV47" s="32" t="str">
        <f t="shared" ca="1" si="23"/>
        <v/>
      </c>
      <c r="CW47" s="32" t="str">
        <f t="shared" ca="1" si="23"/>
        <v/>
      </c>
      <c r="CX47" s="32" t="str">
        <f t="shared" ca="1" si="24"/>
        <v/>
      </c>
      <c r="CY47" s="32" t="str">
        <f t="shared" ca="1" si="24"/>
        <v/>
      </c>
      <c r="CZ47" s="32" t="str">
        <f t="shared" ca="1" si="24"/>
        <v/>
      </c>
      <c r="DA47" s="32" t="str">
        <f t="shared" ca="1" si="24"/>
        <v/>
      </c>
      <c r="DB47" s="32" t="str">
        <f t="shared" ca="1" si="24"/>
        <v/>
      </c>
      <c r="DC47" s="32" t="str">
        <f t="shared" ca="1" si="24"/>
        <v/>
      </c>
      <c r="DD47" s="32" t="str">
        <f t="shared" ca="1" si="24"/>
        <v/>
      </c>
      <c r="DE47" s="32" t="str">
        <f t="shared" ca="1" si="24"/>
        <v/>
      </c>
      <c r="DF47" s="32" t="str">
        <f t="shared" ca="1" si="24"/>
        <v/>
      </c>
      <c r="DG47" s="32" t="str">
        <f t="shared" ca="1" si="24"/>
        <v/>
      </c>
      <c r="DH47" s="32" t="str">
        <f t="shared" ca="1" si="24"/>
        <v/>
      </c>
      <c r="DI47" s="32" t="str">
        <f t="shared" ca="1" si="24"/>
        <v/>
      </c>
      <c r="DJ47" s="32" t="str">
        <f t="shared" ca="1" si="24"/>
        <v/>
      </c>
      <c r="DK47" s="32" t="str">
        <f t="shared" ca="1" si="24"/>
        <v/>
      </c>
      <c r="DL47" s="32" t="str">
        <f t="shared" ca="1" si="25"/>
        <v/>
      </c>
      <c r="DM47" s="32" t="str">
        <f t="shared" ca="1" si="25"/>
        <v/>
      </c>
      <c r="DN47" s="32" t="str">
        <f t="shared" ca="1" si="25"/>
        <v/>
      </c>
      <c r="DO47" s="32" t="str">
        <f t="shared" ca="1" si="25"/>
        <v/>
      </c>
      <c r="DP47" s="32" t="str">
        <f t="shared" ca="1" si="25"/>
        <v/>
      </c>
      <c r="DQ47" s="32" t="str">
        <f t="shared" ca="1" si="25"/>
        <v/>
      </c>
      <c r="DR47" s="32" t="str">
        <f t="shared" ca="1" si="25"/>
        <v/>
      </c>
      <c r="DS47" s="32" t="str">
        <f t="shared" ca="1" si="25"/>
        <v/>
      </c>
      <c r="DT47" s="32" t="str">
        <f t="shared" ca="1" si="25"/>
        <v/>
      </c>
      <c r="DU47" s="32" t="str">
        <f t="shared" ca="1" si="25"/>
        <v/>
      </c>
      <c r="DV47" s="32" t="str">
        <f t="shared" ca="1" si="25"/>
        <v/>
      </c>
      <c r="DW47" s="32" t="str">
        <f t="shared" ca="1" si="25"/>
        <v/>
      </c>
    </row>
    <row r="48" spans="2:127" hidden="1" outlineLevel="2">
      <c r="B48" s="32" t="str">
        <f>試験進捗集計!B48</f>
        <v/>
      </c>
      <c r="C48" s="95" t="str">
        <f>IF(試験進捗集計!C48="","",試験進捗集計!C48)</f>
        <v/>
      </c>
      <c r="D48" s="32" t="str">
        <f>試験進捗集計!D48</f>
        <v/>
      </c>
      <c r="E48" s="32" t="str">
        <f>IF(試験進捗集計!E48="","",試験進捗集計!E48)</f>
        <v/>
      </c>
      <c r="F48" s="32" t="str">
        <f t="shared" ca="1" si="18"/>
        <v/>
      </c>
      <c r="G48" s="32" t="str">
        <f t="shared" ca="1" si="18"/>
        <v/>
      </c>
      <c r="H48" s="32" t="str">
        <f t="shared" ca="1" si="18"/>
        <v/>
      </c>
      <c r="I48" s="32" t="str">
        <f t="shared" ca="1" si="18"/>
        <v/>
      </c>
      <c r="J48" s="32" t="str">
        <f t="shared" ca="1" si="18"/>
        <v/>
      </c>
      <c r="K48" s="32" t="str">
        <f t="shared" ca="1" si="18"/>
        <v/>
      </c>
      <c r="L48" s="32" t="str">
        <f t="shared" ca="1" si="18"/>
        <v/>
      </c>
      <c r="M48" s="32" t="str">
        <f t="shared" ca="1" si="18"/>
        <v/>
      </c>
      <c r="N48" s="32" t="str">
        <f t="shared" ca="1" si="18"/>
        <v/>
      </c>
      <c r="O48" s="32" t="str">
        <f t="shared" ca="1" si="18"/>
        <v/>
      </c>
      <c r="P48" s="32" t="str">
        <f t="shared" ca="1" si="18"/>
        <v/>
      </c>
      <c r="Q48" s="32" t="str">
        <f t="shared" ca="1" si="18"/>
        <v/>
      </c>
      <c r="R48" s="32" t="str">
        <f t="shared" ca="1" si="18"/>
        <v/>
      </c>
      <c r="S48" s="32" t="str">
        <f t="shared" ca="1" si="18"/>
        <v/>
      </c>
      <c r="T48" s="32" t="str">
        <f t="shared" ca="1" si="18"/>
        <v/>
      </c>
      <c r="U48" s="32" t="str">
        <f t="shared" ca="1" si="18"/>
        <v/>
      </c>
      <c r="V48" s="32" t="str">
        <f t="shared" ca="1" si="19"/>
        <v/>
      </c>
      <c r="W48" s="32" t="str">
        <f t="shared" ca="1" si="19"/>
        <v/>
      </c>
      <c r="X48" s="32" t="str">
        <f t="shared" ca="1" si="19"/>
        <v/>
      </c>
      <c r="Y48" s="32" t="str">
        <f t="shared" ca="1" si="19"/>
        <v/>
      </c>
      <c r="Z48" s="32" t="str">
        <f t="shared" ca="1" si="19"/>
        <v/>
      </c>
      <c r="AA48" s="32" t="str">
        <f t="shared" ca="1" si="19"/>
        <v/>
      </c>
      <c r="AB48" s="32" t="str">
        <f t="shared" ca="1" si="19"/>
        <v/>
      </c>
      <c r="AC48" s="32" t="str">
        <f t="shared" ca="1" si="19"/>
        <v/>
      </c>
      <c r="AD48" s="32" t="str">
        <f t="shared" ca="1" si="19"/>
        <v/>
      </c>
      <c r="AE48" s="32" t="str">
        <f t="shared" ca="1" si="19"/>
        <v/>
      </c>
      <c r="AF48" s="32" t="str">
        <f t="shared" ca="1" si="19"/>
        <v/>
      </c>
      <c r="AG48" s="32" t="str">
        <f t="shared" ca="1" si="19"/>
        <v/>
      </c>
      <c r="AH48" s="32" t="str">
        <f t="shared" ca="1" si="19"/>
        <v/>
      </c>
      <c r="AI48" s="32" t="str">
        <f t="shared" ca="1" si="19"/>
        <v/>
      </c>
      <c r="AJ48" s="32" t="str">
        <f t="shared" ca="1" si="19"/>
        <v/>
      </c>
      <c r="AK48" s="32" t="str">
        <f t="shared" ca="1" si="19"/>
        <v/>
      </c>
      <c r="AL48" s="32" t="str">
        <f t="shared" ca="1" si="20"/>
        <v/>
      </c>
      <c r="AM48" s="32" t="str">
        <f t="shared" ca="1" si="20"/>
        <v/>
      </c>
      <c r="AN48" s="32" t="str">
        <f t="shared" ca="1" si="20"/>
        <v/>
      </c>
      <c r="AO48" s="32" t="str">
        <f t="shared" ca="1" si="20"/>
        <v/>
      </c>
      <c r="AP48" s="32" t="str">
        <f t="shared" ca="1" si="20"/>
        <v/>
      </c>
      <c r="AQ48" s="32" t="str">
        <f t="shared" ca="1" si="20"/>
        <v/>
      </c>
      <c r="AR48" s="32" t="str">
        <f t="shared" ca="1" si="20"/>
        <v/>
      </c>
      <c r="AS48" s="32" t="str">
        <f t="shared" ca="1" si="20"/>
        <v/>
      </c>
      <c r="AT48" s="32" t="str">
        <f t="shared" ca="1" si="20"/>
        <v/>
      </c>
      <c r="AU48" s="32" t="str">
        <f t="shared" ca="1" si="20"/>
        <v/>
      </c>
      <c r="AV48" s="32" t="str">
        <f t="shared" ca="1" si="20"/>
        <v/>
      </c>
      <c r="AW48" s="32" t="str">
        <f t="shared" ca="1" si="20"/>
        <v/>
      </c>
      <c r="AX48" s="32" t="str">
        <f t="shared" ca="1" si="20"/>
        <v/>
      </c>
      <c r="AY48" s="32" t="str">
        <f t="shared" ca="1" si="20"/>
        <v/>
      </c>
      <c r="AZ48" s="32" t="str">
        <f t="shared" ca="1" si="20"/>
        <v/>
      </c>
      <c r="BA48" s="32" t="str">
        <f t="shared" ca="1" si="20"/>
        <v/>
      </c>
      <c r="BB48" s="32" t="str">
        <f t="shared" ca="1" si="21"/>
        <v/>
      </c>
      <c r="BC48" s="32" t="str">
        <f t="shared" ca="1" si="21"/>
        <v/>
      </c>
      <c r="BD48" s="32" t="str">
        <f t="shared" ca="1" si="21"/>
        <v/>
      </c>
      <c r="BE48" s="32" t="str">
        <f t="shared" ca="1" si="21"/>
        <v/>
      </c>
      <c r="BF48" s="32" t="str">
        <f t="shared" ca="1" si="21"/>
        <v/>
      </c>
      <c r="BG48" s="32" t="str">
        <f t="shared" ca="1" si="21"/>
        <v/>
      </c>
      <c r="BH48" s="32" t="str">
        <f t="shared" ca="1" si="21"/>
        <v/>
      </c>
      <c r="BI48" s="32" t="str">
        <f t="shared" ca="1" si="21"/>
        <v/>
      </c>
      <c r="BJ48" s="32" t="str">
        <f t="shared" ca="1" si="21"/>
        <v/>
      </c>
      <c r="BK48" s="32" t="str">
        <f t="shared" ca="1" si="21"/>
        <v/>
      </c>
      <c r="BL48" s="32" t="str">
        <f t="shared" ca="1" si="21"/>
        <v/>
      </c>
      <c r="BM48" s="32" t="str">
        <f t="shared" ca="1" si="21"/>
        <v/>
      </c>
      <c r="BN48" s="32" t="str">
        <f t="shared" ca="1" si="21"/>
        <v/>
      </c>
      <c r="BO48" s="32" t="str">
        <f t="shared" ca="1" si="21"/>
        <v/>
      </c>
      <c r="BP48" s="32" t="str">
        <f t="shared" ca="1" si="21"/>
        <v/>
      </c>
      <c r="BQ48" s="32" t="str">
        <f t="shared" ca="1" si="21"/>
        <v/>
      </c>
      <c r="BR48" s="32" t="str">
        <f t="shared" ca="1" si="22"/>
        <v/>
      </c>
      <c r="BS48" s="32" t="str">
        <f t="shared" ca="1" si="22"/>
        <v/>
      </c>
      <c r="BT48" s="32" t="str">
        <f t="shared" ca="1" si="22"/>
        <v/>
      </c>
      <c r="BU48" s="32" t="str">
        <f t="shared" ca="1" si="22"/>
        <v/>
      </c>
      <c r="BV48" s="32" t="str">
        <f t="shared" ca="1" si="22"/>
        <v/>
      </c>
      <c r="BW48" s="32" t="str">
        <f t="shared" ca="1" si="22"/>
        <v/>
      </c>
      <c r="BX48" s="32" t="str">
        <f t="shared" ca="1" si="22"/>
        <v/>
      </c>
      <c r="BY48" s="32" t="str">
        <f t="shared" ca="1" si="22"/>
        <v/>
      </c>
      <c r="BZ48" s="32" t="str">
        <f t="shared" ca="1" si="22"/>
        <v/>
      </c>
      <c r="CA48" s="32" t="str">
        <f t="shared" ca="1" si="22"/>
        <v/>
      </c>
      <c r="CB48" s="32" t="str">
        <f t="shared" ca="1" si="22"/>
        <v/>
      </c>
      <c r="CC48" s="32" t="str">
        <f t="shared" ca="1" si="22"/>
        <v/>
      </c>
      <c r="CD48" s="32" t="str">
        <f t="shared" ca="1" si="22"/>
        <v/>
      </c>
      <c r="CE48" s="32" t="str">
        <f t="shared" ca="1" si="22"/>
        <v/>
      </c>
      <c r="CF48" s="32" t="str">
        <f t="shared" ca="1" si="22"/>
        <v/>
      </c>
      <c r="CG48" s="32" t="str">
        <f t="shared" ca="1" si="22"/>
        <v/>
      </c>
      <c r="CH48" s="32" t="str">
        <f t="shared" ca="1" si="23"/>
        <v/>
      </c>
      <c r="CI48" s="32" t="str">
        <f t="shared" ca="1" si="23"/>
        <v/>
      </c>
      <c r="CJ48" s="32" t="str">
        <f t="shared" ca="1" si="23"/>
        <v/>
      </c>
      <c r="CK48" s="32" t="str">
        <f t="shared" ca="1" si="23"/>
        <v/>
      </c>
      <c r="CL48" s="32" t="str">
        <f t="shared" ca="1" si="23"/>
        <v/>
      </c>
      <c r="CM48" s="32" t="str">
        <f t="shared" ca="1" si="23"/>
        <v/>
      </c>
      <c r="CN48" s="32" t="str">
        <f t="shared" ca="1" si="23"/>
        <v/>
      </c>
      <c r="CO48" s="32" t="str">
        <f t="shared" ca="1" si="23"/>
        <v/>
      </c>
      <c r="CP48" s="32" t="str">
        <f t="shared" ca="1" si="23"/>
        <v/>
      </c>
      <c r="CQ48" s="32" t="str">
        <f t="shared" ca="1" si="23"/>
        <v/>
      </c>
      <c r="CR48" s="32" t="str">
        <f t="shared" ca="1" si="23"/>
        <v/>
      </c>
      <c r="CS48" s="32" t="str">
        <f t="shared" ca="1" si="23"/>
        <v/>
      </c>
      <c r="CT48" s="32" t="str">
        <f t="shared" ca="1" si="23"/>
        <v/>
      </c>
      <c r="CU48" s="32" t="str">
        <f t="shared" ca="1" si="23"/>
        <v/>
      </c>
      <c r="CV48" s="32" t="str">
        <f t="shared" ca="1" si="23"/>
        <v/>
      </c>
      <c r="CW48" s="32" t="str">
        <f t="shared" ca="1" si="23"/>
        <v/>
      </c>
      <c r="CX48" s="32" t="str">
        <f t="shared" ca="1" si="24"/>
        <v/>
      </c>
      <c r="CY48" s="32" t="str">
        <f t="shared" ca="1" si="24"/>
        <v/>
      </c>
      <c r="CZ48" s="32" t="str">
        <f t="shared" ca="1" si="24"/>
        <v/>
      </c>
      <c r="DA48" s="32" t="str">
        <f t="shared" ca="1" si="24"/>
        <v/>
      </c>
      <c r="DB48" s="32" t="str">
        <f t="shared" ca="1" si="24"/>
        <v/>
      </c>
      <c r="DC48" s="32" t="str">
        <f t="shared" ca="1" si="24"/>
        <v/>
      </c>
      <c r="DD48" s="32" t="str">
        <f t="shared" ca="1" si="24"/>
        <v/>
      </c>
      <c r="DE48" s="32" t="str">
        <f t="shared" ca="1" si="24"/>
        <v/>
      </c>
      <c r="DF48" s="32" t="str">
        <f t="shared" ca="1" si="24"/>
        <v/>
      </c>
      <c r="DG48" s="32" t="str">
        <f t="shared" ca="1" si="24"/>
        <v/>
      </c>
      <c r="DH48" s="32" t="str">
        <f t="shared" ca="1" si="24"/>
        <v/>
      </c>
      <c r="DI48" s="32" t="str">
        <f t="shared" ca="1" si="24"/>
        <v/>
      </c>
      <c r="DJ48" s="32" t="str">
        <f t="shared" ca="1" si="24"/>
        <v/>
      </c>
      <c r="DK48" s="32" t="str">
        <f t="shared" ca="1" si="24"/>
        <v/>
      </c>
      <c r="DL48" s="32" t="str">
        <f t="shared" ca="1" si="25"/>
        <v/>
      </c>
      <c r="DM48" s="32" t="str">
        <f t="shared" ca="1" si="25"/>
        <v/>
      </c>
      <c r="DN48" s="32" t="str">
        <f t="shared" ca="1" si="25"/>
        <v/>
      </c>
      <c r="DO48" s="32" t="str">
        <f t="shared" ca="1" si="25"/>
        <v/>
      </c>
      <c r="DP48" s="32" t="str">
        <f t="shared" ca="1" si="25"/>
        <v/>
      </c>
      <c r="DQ48" s="32" t="str">
        <f t="shared" ca="1" si="25"/>
        <v/>
      </c>
      <c r="DR48" s="32" t="str">
        <f t="shared" ca="1" si="25"/>
        <v/>
      </c>
      <c r="DS48" s="32" t="str">
        <f t="shared" ca="1" si="25"/>
        <v/>
      </c>
      <c r="DT48" s="32" t="str">
        <f t="shared" ca="1" si="25"/>
        <v/>
      </c>
      <c r="DU48" s="32" t="str">
        <f t="shared" ca="1" si="25"/>
        <v/>
      </c>
      <c r="DV48" s="32" t="str">
        <f t="shared" ca="1" si="25"/>
        <v/>
      </c>
      <c r="DW48" s="32" t="str">
        <f t="shared" ca="1" si="25"/>
        <v/>
      </c>
    </row>
    <row r="49" spans="2:127" hidden="1" outlineLevel="2">
      <c r="B49" s="32" t="str">
        <f>試験進捗集計!B49</f>
        <v/>
      </c>
      <c r="C49" s="95" t="str">
        <f>IF(試験進捗集計!C49="","",試験進捗集計!C49)</f>
        <v/>
      </c>
      <c r="D49" s="32" t="str">
        <f>試験進捗集計!D49</f>
        <v/>
      </c>
      <c r="E49" s="32" t="str">
        <f>IF(試験進捗集計!E49="","",試験進捗集計!E49)</f>
        <v/>
      </c>
      <c r="F49" s="32" t="str">
        <f t="shared" ca="1" si="18"/>
        <v/>
      </c>
      <c r="G49" s="32" t="str">
        <f t="shared" ca="1" si="18"/>
        <v/>
      </c>
      <c r="H49" s="32" t="str">
        <f t="shared" ca="1" si="18"/>
        <v/>
      </c>
      <c r="I49" s="32" t="str">
        <f t="shared" ca="1" si="18"/>
        <v/>
      </c>
      <c r="J49" s="32" t="str">
        <f t="shared" ca="1" si="18"/>
        <v/>
      </c>
      <c r="K49" s="32" t="str">
        <f t="shared" ca="1" si="18"/>
        <v/>
      </c>
      <c r="L49" s="32" t="str">
        <f t="shared" ca="1" si="18"/>
        <v/>
      </c>
      <c r="M49" s="32" t="str">
        <f t="shared" ca="1" si="18"/>
        <v/>
      </c>
      <c r="N49" s="32" t="str">
        <f t="shared" ca="1" si="18"/>
        <v/>
      </c>
      <c r="O49" s="32" t="str">
        <f t="shared" ca="1" si="18"/>
        <v/>
      </c>
      <c r="P49" s="32" t="str">
        <f t="shared" ca="1" si="18"/>
        <v/>
      </c>
      <c r="Q49" s="32" t="str">
        <f t="shared" ca="1" si="18"/>
        <v/>
      </c>
      <c r="R49" s="32" t="str">
        <f t="shared" ca="1" si="18"/>
        <v/>
      </c>
      <c r="S49" s="32" t="str">
        <f t="shared" ca="1" si="18"/>
        <v/>
      </c>
      <c r="T49" s="32" t="str">
        <f t="shared" ca="1" si="18"/>
        <v/>
      </c>
      <c r="U49" s="32" t="str">
        <f t="shared" ref="U49" ca="1" si="26">IF($B49="","",COUNTIFS(INDIRECT($B49&amp;"."&amp;$C49&amp;"!$H$11:$H$1000"),U$9,INDIRECT($B49&amp;"."&amp;$C49&amp;"!$C$11:$C$1000"),$E49))</f>
        <v/>
      </c>
      <c r="V49" s="32" t="str">
        <f t="shared" ca="1" si="19"/>
        <v/>
      </c>
      <c r="W49" s="32" t="str">
        <f t="shared" ca="1" si="19"/>
        <v/>
      </c>
      <c r="X49" s="32" t="str">
        <f t="shared" ca="1" si="19"/>
        <v/>
      </c>
      <c r="Y49" s="32" t="str">
        <f t="shared" ca="1" si="19"/>
        <v/>
      </c>
      <c r="Z49" s="32" t="str">
        <f t="shared" ca="1" si="19"/>
        <v/>
      </c>
      <c r="AA49" s="32" t="str">
        <f t="shared" ca="1" si="19"/>
        <v/>
      </c>
      <c r="AB49" s="32" t="str">
        <f t="shared" ca="1" si="19"/>
        <v/>
      </c>
      <c r="AC49" s="32" t="str">
        <f t="shared" ca="1" si="19"/>
        <v/>
      </c>
      <c r="AD49" s="32" t="str">
        <f t="shared" ca="1" si="19"/>
        <v/>
      </c>
      <c r="AE49" s="32" t="str">
        <f t="shared" ca="1" si="19"/>
        <v/>
      </c>
      <c r="AF49" s="32" t="str">
        <f t="shared" ca="1" si="19"/>
        <v/>
      </c>
      <c r="AG49" s="32" t="str">
        <f t="shared" ca="1" si="19"/>
        <v/>
      </c>
      <c r="AH49" s="32" t="str">
        <f t="shared" ca="1" si="19"/>
        <v/>
      </c>
      <c r="AI49" s="32" t="str">
        <f t="shared" ca="1" si="19"/>
        <v/>
      </c>
      <c r="AJ49" s="32" t="str">
        <f t="shared" ca="1" si="19"/>
        <v/>
      </c>
      <c r="AK49" s="32" t="str">
        <f t="shared" ref="AK49" ca="1" si="27">IF($B49="","",COUNTIFS(INDIRECT($B49&amp;"."&amp;$C49&amp;"!$H$11:$H$1000"),AK$9,INDIRECT($B49&amp;"."&amp;$C49&amp;"!$C$11:$C$1000"),$E49))</f>
        <v/>
      </c>
      <c r="AL49" s="32" t="str">
        <f t="shared" ca="1" si="20"/>
        <v/>
      </c>
      <c r="AM49" s="32" t="str">
        <f t="shared" ca="1" si="20"/>
        <v/>
      </c>
      <c r="AN49" s="32" t="str">
        <f t="shared" ca="1" si="20"/>
        <v/>
      </c>
      <c r="AO49" s="32" t="str">
        <f t="shared" ca="1" si="20"/>
        <v/>
      </c>
      <c r="AP49" s="32" t="str">
        <f t="shared" ca="1" si="20"/>
        <v/>
      </c>
      <c r="AQ49" s="32" t="str">
        <f t="shared" ca="1" si="20"/>
        <v/>
      </c>
      <c r="AR49" s="32" t="str">
        <f t="shared" ca="1" si="20"/>
        <v/>
      </c>
      <c r="AS49" s="32" t="str">
        <f t="shared" ca="1" si="20"/>
        <v/>
      </c>
      <c r="AT49" s="32" t="str">
        <f t="shared" ca="1" si="20"/>
        <v/>
      </c>
      <c r="AU49" s="32" t="str">
        <f t="shared" ca="1" si="20"/>
        <v/>
      </c>
      <c r="AV49" s="32" t="str">
        <f t="shared" ca="1" si="20"/>
        <v/>
      </c>
      <c r="AW49" s="32" t="str">
        <f t="shared" ca="1" si="20"/>
        <v/>
      </c>
      <c r="AX49" s="32" t="str">
        <f t="shared" ca="1" si="20"/>
        <v/>
      </c>
      <c r="AY49" s="32" t="str">
        <f t="shared" ca="1" si="20"/>
        <v/>
      </c>
      <c r="AZ49" s="32" t="str">
        <f t="shared" ca="1" si="20"/>
        <v/>
      </c>
      <c r="BA49" s="32" t="str">
        <f t="shared" ref="BA49" ca="1" si="28">IF($B49="","",COUNTIFS(INDIRECT($B49&amp;"."&amp;$C49&amp;"!$H$11:$H$1000"),BA$9,INDIRECT($B49&amp;"."&amp;$C49&amp;"!$C$11:$C$1000"),$E49))</f>
        <v/>
      </c>
      <c r="BB49" s="32" t="str">
        <f t="shared" ca="1" si="21"/>
        <v/>
      </c>
      <c r="BC49" s="32" t="str">
        <f t="shared" ca="1" si="21"/>
        <v/>
      </c>
      <c r="BD49" s="32" t="str">
        <f t="shared" ca="1" si="21"/>
        <v/>
      </c>
      <c r="BE49" s="32" t="str">
        <f t="shared" ca="1" si="21"/>
        <v/>
      </c>
      <c r="BF49" s="32" t="str">
        <f t="shared" ca="1" si="21"/>
        <v/>
      </c>
      <c r="BG49" s="32" t="str">
        <f t="shared" ca="1" si="21"/>
        <v/>
      </c>
      <c r="BH49" s="32" t="str">
        <f t="shared" ca="1" si="21"/>
        <v/>
      </c>
      <c r="BI49" s="32" t="str">
        <f t="shared" ca="1" si="21"/>
        <v/>
      </c>
      <c r="BJ49" s="32" t="str">
        <f t="shared" ca="1" si="21"/>
        <v/>
      </c>
      <c r="BK49" s="32" t="str">
        <f t="shared" ca="1" si="21"/>
        <v/>
      </c>
      <c r="BL49" s="32" t="str">
        <f t="shared" ca="1" si="21"/>
        <v/>
      </c>
      <c r="BM49" s="32" t="str">
        <f t="shared" ca="1" si="21"/>
        <v/>
      </c>
      <c r="BN49" s="32" t="str">
        <f t="shared" ca="1" si="21"/>
        <v/>
      </c>
      <c r="BO49" s="32" t="str">
        <f t="shared" ca="1" si="21"/>
        <v/>
      </c>
      <c r="BP49" s="32" t="str">
        <f t="shared" ca="1" si="21"/>
        <v/>
      </c>
      <c r="BQ49" s="32" t="str">
        <f t="shared" ref="BQ49" ca="1" si="29">IF($B49="","",COUNTIFS(INDIRECT($B49&amp;"."&amp;$C49&amp;"!$H$11:$H$1000"),BQ$9,INDIRECT($B49&amp;"."&amp;$C49&amp;"!$C$11:$C$1000"),$E49))</f>
        <v/>
      </c>
      <c r="BR49" s="32" t="str">
        <f t="shared" ca="1" si="22"/>
        <v/>
      </c>
      <c r="BS49" s="32" t="str">
        <f t="shared" ca="1" si="22"/>
        <v/>
      </c>
      <c r="BT49" s="32" t="str">
        <f t="shared" ca="1" si="22"/>
        <v/>
      </c>
      <c r="BU49" s="32" t="str">
        <f t="shared" ca="1" si="22"/>
        <v/>
      </c>
      <c r="BV49" s="32" t="str">
        <f t="shared" ca="1" si="22"/>
        <v/>
      </c>
      <c r="BW49" s="32" t="str">
        <f t="shared" ca="1" si="22"/>
        <v/>
      </c>
      <c r="BX49" s="32" t="str">
        <f t="shared" ca="1" si="22"/>
        <v/>
      </c>
      <c r="BY49" s="32" t="str">
        <f t="shared" ca="1" si="22"/>
        <v/>
      </c>
      <c r="BZ49" s="32" t="str">
        <f t="shared" ca="1" si="22"/>
        <v/>
      </c>
      <c r="CA49" s="32" t="str">
        <f t="shared" ca="1" si="22"/>
        <v/>
      </c>
      <c r="CB49" s="32" t="str">
        <f t="shared" ca="1" si="22"/>
        <v/>
      </c>
      <c r="CC49" s="32" t="str">
        <f t="shared" ca="1" si="22"/>
        <v/>
      </c>
      <c r="CD49" s="32" t="str">
        <f t="shared" ca="1" si="22"/>
        <v/>
      </c>
      <c r="CE49" s="32" t="str">
        <f t="shared" ca="1" si="22"/>
        <v/>
      </c>
      <c r="CF49" s="32" t="str">
        <f t="shared" ca="1" si="22"/>
        <v/>
      </c>
      <c r="CG49" s="32" t="str">
        <f t="shared" ref="CG49" ca="1" si="30">IF($B49="","",COUNTIFS(INDIRECT($B49&amp;"."&amp;$C49&amp;"!$H$11:$H$1000"),CG$9,INDIRECT($B49&amp;"."&amp;$C49&amp;"!$C$11:$C$1000"),$E49))</f>
        <v/>
      </c>
      <c r="CH49" s="32" t="str">
        <f t="shared" ca="1" si="23"/>
        <v/>
      </c>
      <c r="CI49" s="32" t="str">
        <f t="shared" ca="1" si="23"/>
        <v/>
      </c>
      <c r="CJ49" s="32" t="str">
        <f t="shared" ca="1" si="23"/>
        <v/>
      </c>
      <c r="CK49" s="32" t="str">
        <f t="shared" ca="1" si="23"/>
        <v/>
      </c>
      <c r="CL49" s="32" t="str">
        <f t="shared" ca="1" si="23"/>
        <v/>
      </c>
      <c r="CM49" s="32" t="str">
        <f t="shared" ca="1" si="23"/>
        <v/>
      </c>
      <c r="CN49" s="32" t="str">
        <f t="shared" ca="1" si="23"/>
        <v/>
      </c>
      <c r="CO49" s="32" t="str">
        <f t="shared" ca="1" si="23"/>
        <v/>
      </c>
      <c r="CP49" s="32" t="str">
        <f t="shared" ca="1" si="23"/>
        <v/>
      </c>
      <c r="CQ49" s="32" t="str">
        <f t="shared" ca="1" si="23"/>
        <v/>
      </c>
      <c r="CR49" s="32" t="str">
        <f t="shared" ca="1" si="23"/>
        <v/>
      </c>
      <c r="CS49" s="32" t="str">
        <f t="shared" ca="1" si="23"/>
        <v/>
      </c>
      <c r="CT49" s="32" t="str">
        <f t="shared" ca="1" si="23"/>
        <v/>
      </c>
      <c r="CU49" s="32" t="str">
        <f t="shared" ca="1" si="23"/>
        <v/>
      </c>
      <c r="CV49" s="32" t="str">
        <f t="shared" ca="1" si="23"/>
        <v/>
      </c>
      <c r="CW49" s="32" t="str">
        <f t="shared" ref="CW49" ca="1" si="31">IF($B49="","",COUNTIFS(INDIRECT($B49&amp;"."&amp;$C49&amp;"!$H$11:$H$1000"),CW$9,INDIRECT($B49&amp;"."&amp;$C49&amp;"!$C$11:$C$1000"),$E49))</f>
        <v/>
      </c>
      <c r="CX49" s="32" t="str">
        <f t="shared" ca="1" si="24"/>
        <v/>
      </c>
      <c r="CY49" s="32" t="str">
        <f t="shared" ca="1" si="24"/>
        <v/>
      </c>
      <c r="CZ49" s="32" t="str">
        <f t="shared" ca="1" si="24"/>
        <v/>
      </c>
      <c r="DA49" s="32" t="str">
        <f t="shared" ca="1" si="24"/>
        <v/>
      </c>
      <c r="DB49" s="32" t="str">
        <f t="shared" ca="1" si="24"/>
        <v/>
      </c>
      <c r="DC49" s="32" t="str">
        <f t="shared" ca="1" si="24"/>
        <v/>
      </c>
      <c r="DD49" s="32" t="str">
        <f t="shared" ca="1" si="24"/>
        <v/>
      </c>
      <c r="DE49" s="32" t="str">
        <f t="shared" ca="1" si="24"/>
        <v/>
      </c>
      <c r="DF49" s="32" t="str">
        <f t="shared" ca="1" si="24"/>
        <v/>
      </c>
      <c r="DG49" s="32" t="str">
        <f t="shared" ca="1" si="24"/>
        <v/>
      </c>
      <c r="DH49" s="32" t="str">
        <f t="shared" ca="1" si="24"/>
        <v/>
      </c>
      <c r="DI49" s="32" t="str">
        <f t="shared" ca="1" si="24"/>
        <v/>
      </c>
      <c r="DJ49" s="32" t="str">
        <f t="shared" ca="1" si="24"/>
        <v/>
      </c>
      <c r="DK49" s="32" t="str">
        <f t="shared" ca="1" si="24"/>
        <v/>
      </c>
      <c r="DL49" s="32" t="str">
        <f t="shared" ca="1" si="25"/>
        <v/>
      </c>
      <c r="DM49" s="32" t="str">
        <f t="shared" ca="1" si="25"/>
        <v/>
      </c>
      <c r="DN49" s="32" t="str">
        <f t="shared" ca="1" si="25"/>
        <v/>
      </c>
      <c r="DO49" s="32" t="str">
        <f t="shared" ca="1" si="25"/>
        <v/>
      </c>
      <c r="DP49" s="32" t="str">
        <f t="shared" ca="1" si="25"/>
        <v/>
      </c>
      <c r="DQ49" s="32" t="str">
        <f t="shared" ca="1" si="25"/>
        <v/>
      </c>
      <c r="DR49" s="32" t="str">
        <f t="shared" ca="1" si="25"/>
        <v/>
      </c>
      <c r="DS49" s="32" t="str">
        <f t="shared" ca="1" si="25"/>
        <v/>
      </c>
      <c r="DT49" s="32" t="str">
        <f t="shared" ca="1" si="25"/>
        <v/>
      </c>
      <c r="DU49" s="32" t="str">
        <f t="shared" ca="1" si="25"/>
        <v/>
      </c>
      <c r="DV49" s="32" t="str">
        <f t="shared" ca="1" si="25"/>
        <v/>
      </c>
      <c r="DW49" s="32" t="str">
        <f t="shared" ca="1" si="25"/>
        <v/>
      </c>
    </row>
    <row r="50" spans="2:127" hidden="1" outlineLevel="2">
      <c r="B50" s="32" t="str">
        <f>試験進捗集計!B50</f>
        <v/>
      </c>
      <c r="C50" s="95" t="str">
        <f>IF(試験進捗集計!C50="","",試験進捗集計!C50)</f>
        <v/>
      </c>
      <c r="D50" s="32" t="str">
        <f>試験進捗集計!D50</f>
        <v/>
      </c>
      <c r="E50" s="32" t="str">
        <f>IF(試験進捗集計!E50="","",試験進捗集計!E50)</f>
        <v/>
      </c>
      <c r="F50" s="32" t="str">
        <f ca="1">IF($B50="","",COUNTIFS(INDIRECT($B50&amp;"."&amp;$C50&amp;"!$H$11:$H$1000"),F$9,INDIRECT($B50&amp;"."&amp;$C50&amp;"!$C$11:$C$1000"),$E50))</f>
        <v/>
      </c>
      <c r="G50" s="32" t="str">
        <f t="shared" ref="G50:V65" ca="1" si="32">IF($B50="","",COUNTIFS(INDIRECT($B50&amp;"."&amp;$C50&amp;"!$H$11:$H$1000"),G$9,INDIRECT($B50&amp;"."&amp;$C50&amp;"!$C$11:$C$1000"),$E50))</f>
        <v/>
      </c>
      <c r="H50" s="32" t="str">
        <f t="shared" ca="1" si="32"/>
        <v/>
      </c>
      <c r="I50" s="32" t="str">
        <f t="shared" ca="1" si="32"/>
        <v/>
      </c>
      <c r="J50" s="32" t="str">
        <f t="shared" ca="1" si="32"/>
        <v/>
      </c>
      <c r="K50" s="32" t="str">
        <f t="shared" ca="1" si="32"/>
        <v/>
      </c>
      <c r="L50" s="32" t="str">
        <f t="shared" ca="1" si="32"/>
        <v/>
      </c>
      <c r="M50" s="32" t="str">
        <f t="shared" ca="1" si="32"/>
        <v/>
      </c>
      <c r="N50" s="32" t="str">
        <f t="shared" ca="1" si="32"/>
        <v/>
      </c>
      <c r="O50" s="32" t="str">
        <f t="shared" ca="1" si="32"/>
        <v/>
      </c>
      <c r="P50" s="32" t="str">
        <f t="shared" ca="1" si="32"/>
        <v/>
      </c>
      <c r="Q50" s="32" t="str">
        <f t="shared" ca="1" si="32"/>
        <v/>
      </c>
      <c r="R50" s="32" t="str">
        <f t="shared" ca="1" si="32"/>
        <v/>
      </c>
      <c r="S50" s="32" t="str">
        <f t="shared" ca="1" si="32"/>
        <v/>
      </c>
      <c r="T50" s="32" t="str">
        <f t="shared" ca="1" si="32"/>
        <v/>
      </c>
      <c r="U50" s="32" t="str">
        <f t="shared" ca="1" si="32"/>
        <v/>
      </c>
      <c r="V50" s="32" t="str">
        <f t="shared" ca="1" si="32"/>
        <v/>
      </c>
      <c r="W50" s="32" t="str">
        <f t="shared" ref="W50:AL65" ca="1" si="33">IF($B50="","",COUNTIFS(INDIRECT($B50&amp;"."&amp;$C50&amp;"!$H$11:$H$1000"),W$9,INDIRECT($B50&amp;"."&amp;$C50&amp;"!$C$11:$C$1000"),$E50))</f>
        <v/>
      </c>
      <c r="X50" s="32" t="str">
        <f t="shared" ca="1" si="33"/>
        <v/>
      </c>
      <c r="Y50" s="32" t="str">
        <f t="shared" ca="1" si="33"/>
        <v/>
      </c>
      <c r="Z50" s="32" t="str">
        <f t="shared" ca="1" si="33"/>
        <v/>
      </c>
      <c r="AA50" s="32" t="str">
        <f t="shared" ca="1" si="33"/>
        <v/>
      </c>
      <c r="AB50" s="32" t="str">
        <f t="shared" ca="1" si="33"/>
        <v/>
      </c>
      <c r="AC50" s="32" t="str">
        <f t="shared" ca="1" si="33"/>
        <v/>
      </c>
      <c r="AD50" s="32" t="str">
        <f t="shared" ca="1" si="33"/>
        <v/>
      </c>
      <c r="AE50" s="32" t="str">
        <f t="shared" ca="1" si="33"/>
        <v/>
      </c>
      <c r="AF50" s="32" t="str">
        <f t="shared" ca="1" si="33"/>
        <v/>
      </c>
      <c r="AG50" s="32" t="str">
        <f t="shared" ca="1" si="33"/>
        <v/>
      </c>
      <c r="AH50" s="32" t="str">
        <f t="shared" ca="1" si="33"/>
        <v/>
      </c>
      <c r="AI50" s="32" t="str">
        <f t="shared" ca="1" si="33"/>
        <v/>
      </c>
      <c r="AJ50" s="32" t="str">
        <f t="shared" ca="1" si="33"/>
        <v/>
      </c>
      <c r="AK50" s="32" t="str">
        <f t="shared" ca="1" si="33"/>
        <v/>
      </c>
      <c r="AL50" s="32" t="str">
        <f t="shared" ca="1" si="33"/>
        <v/>
      </c>
      <c r="AM50" s="32" t="str">
        <f t="shared" ref="AM50:BB65" ca="1" si="34">IF($B50="","",COUNTIFS(INDIRECT($B50&amp;"."&amp;$C50&amp;"!$H$11:$H$1000"),AM$9,INDIRECT($B50&amp;"."&amp;$C50&amp;"!$C$11:$C$1000"),$E50))</f>
        <v/>
      </c>
      <c r="AN50" s="32" t="str">
        <f t="shared" ca="1" si="34"/>
        <v/>
      </c>
      <c r="AO50" s="32" t="str">
        <f t="shared" ca="1" si="34"/>
        <v/>
      </c>
      <c r="AP50" s="32" t="str">
        <f t="shared" ca="1" si="34"/>
        <v/>
      </c>
      <c r="AQ50" s="32" t="str">
        <f t="shared" ca="1" si="34"/>
        <v/>
      </c>
      <c r="AR50" s="32" t="str">
        <f t="shared" ca="1" si="34"/>
        <v/>
      </c>
      <c r="AS50" s="32" t="str">
        <f t="shared" ca="1" si="34"/>
        <v/>
      </c>
      <c r="AT50" s="32" t="str">
        <f t="shared" ca="1" si="34"/>
        <v/>
      </c>
      <c r="AU50" s="32" t="str">
        <f t="shared" ca="1" si="34"/>
        <v/>
      </c>
      <c r="AV50" s="32" t="str">
        <f t="shared" ca="1" si="34"/>
        <v/>
      </c>
      <c r="AW50" s="32" t="str">
        <f t="shared" ca="1" si="34"/>
        <v/>
      </c>
      <c r="AX50" s="32" t="str">
        <f t="shared" ca="1" si="34"/>
        <v/>
      </c>
      <c r="AY50" s="32" t="str">
        <f t="shared" ca="1" si="34"/>
        <v/>
      </c>
      <c r="AZ50" s="32" t="str">
        <f t="shared" ca="1" si="34"/>
        <v/>
      </c>
      <c r="BA50" s="32" t="str">
        <f t="shared" ca="1" si="34"/>
        <v/>
      </c>
      <c r="BB50" s="32" t="str">
        <f t="shared" ca="1" si="34"/>
        <v/>
      </c>
      <c r="BC50" s="32" t="str">
        <f t="shared" ref="BC50:BR65" ca="1" si="35">IF($B50="","",COUNTIFS(INDIRECT($B50&amp;"."&amp;$C50&amp;"!$H$11:$H$1000"),BC$9,INDIRECT($B50&amp;"."&amp;$C50&amp;"!$C$11:$C$1000"),$E50))</f>
        <v/>
      </c>
      <c r="BD50" s="32" t="str">
        <f t="shared" ca="1" si="35"/>
        <v/>
      </c>
      <c r="BE50" s="32" t="str">
        <f t="shared" ca="1" si="35"/>
        <v/>
      </c>
      <c r="BF50" s="32" t="str">
        <f t="shared" ca="1" si="35"/>
        <v/>
      </c>
      <c r="BG50" s="32" t="str">
        <f t="shared" ca="1" si="35"/>
        <v/>
      </c>
      <c r="BH50" s="32" t="str">
        <f t="shared" ca="1" si="35"/>
        <v/>
      </c>
      <c r="BI50" s="32" t="str">
        <f t="shared" ca="1" si="35"/>
        <v/>
      </c>
      <c r="BJ50" s="32" t="str">
        <f t="shared" ca="1" si="35"/>
        <v/>
      </c>
      <c r="BK50" s="32" t="str">
        <f t="shared" ca="1" si="35"/>
        <v/>
      </c>
      <c r="BL50" s="32" t="str">
        <f t="shared" ca="1" si="35"/>
        <v/>
      </c>
      <c r="BM50" s="32" t="str">
        <f t="shared" ca="1" si="35"/>
        <v/>
      </c>
      <c r="BN50" s="32" t="str">
        <f t="shared" ca="1" si="35"/>
        <v/>
      </c>
      <c r="BO50" s="32" t="str">
        <f t="shared" ca="1" si="35"/>
        <v/>
      </c>
      <c r="BP50" s="32" t="str">
        <f t="shared" ca="1" si="35"/>
        <v/>
      </c>
      <c r="BQ50" s="32" t="str">
        <f t="shared" ca="1" si="35"/>
        <v/>
      </c>
      <c r="BR50" s="32" t="str">
        <f t="shared" ca="1" si="35"/>
        <v/>
      </c>
      <c r="BS50" s="32" t="str">
        <f t="shared" ref="BS50:CH65" ca="1" si="36">IF($B50="","",COUNTIFS(INDIRECT($B50&amp;"."&amp;$C50&amp;"!$H$11:$H$1000"),BS$9,INDIRECT($B50&amp;"."&amp;$C50&amp;"!$C$11:$C$1000"),$E50))</f>
        <v/>
      </c>
      <c r="BT50" s="32" t="str">
        <f t="shared" ca="1" si="36"/>
        <v/>
      </c>
      <c r="BU50" s="32" t="str">
        <f t="shared" ca="1" si="36"/>
        <v/>
      </c>
      <c r="BV50" s="32" t="str">
        <f t="shared" ca="1" si="36"/>
        <v/>
      </c>
      <c r="BW50" s="32" t="str">
        <f t="shared" ca="1" si="36"/>
        <v/>
      </c>
      <c r="BX50" s="32" t="str">
        <f t="shared" ca="1" si="36"/>
        <v/>
      </c>
      <c r="BY50" s="32" t="str">
        <f t="shared" ca="1" si="36"/>
        <v/>
      </c>
      <c r="BZ50" s="32" t="str">
        <f t="shared" ca="1" si="36"/>
        <v/>
      </c>
      <c r="CA50" s="32" t="str">
        <f t="shared" ca="1" si="36"/>
        <v/>
      </c>
      <c r="CB50" s="32" t="str">
        <f t="shared" ca="1" si="36"/>
        <v/>
      </c>
      <c r="CC50" s="32" t="str">
        <f t="shared" ca="1" si="36"/>
        <v/>
      </c>
      <c r="CD50" s="32" t="str">
        <f t="shared" ca="1" si="36"/>
        <v/>
      </c>
      <c r="CE50" s="32" t="str">
        <f t="shared" ca="1" si="36"/>
        <v/>
      </c>
      <c r="CF50" s="32" t="str">
        <f t="shared" ca="1" si="36"/>
        <v/>
      </c>
      <c r="CG50" s="32" t="str">
        <f t="shared" ca="1" si="36"/>
        <v/>
      </c>
      <c r="CH50" s="32" t="str">
        <f t="shared" ca="1" si="36"/>
        <v/>
      </c>
      <c r="CI50" s="32" t="str">
        <f t="shared" ref="CI50:CX65" ca="1" si="37">IF($B50="","",COUNTIFS(INDIRECT($B50&amp;"."&amp;$C50&amp;"!$H$11:$H$1000"),CI$9,INDIRECT($B50&amp;"."&amp;$C50&amp;"!$C$11:$C$1000"),$E50))</f>
        <v/>
      </c>
      <c r="CJ50" s="32" t="str">
        <f t="shared" ca="1" si="37"/>
        <v/>
      </c>
      <c r="CK50" s="32" t="str">
        <f t="shared" ca="1" si="37"/>
        <v/>
      </c>
      <c r="CL50" s="32" t="str">
        <f t="shared" ca="1" si="37"/>
        <v/>
      </c>
      <c r="CM50" s="32" t="str">
        <f t="shared" ca="1" si="37"/>
        <v/>
      </c>
      <c r="CN50" s="32" t="str">
        <f t="shared" ca="1" si="37"/>
        <v/>
      </c>
      <c r="CO50" s="32" t="str">
        <f t="shared" ca="1" si="37"/>
        <v/>
      </c>
      <c r="CP50" s="32" t="str">
        <f t="shared" ca="1" si="37"/>
        <v/>
      </c>
      <c r="CQ50" s="32" t="str">
        <f t="shared" ca="1" si="37"/>
        <v/>
      </c>
      <c r="CR50" s="32" t="str">
        <f t="shared" ca="1" si="37"/>
        <v/>
      </c>
      <c r="CS50" s="32" t="str">
        <f t="shared" ca="1" si="37"/>
        <v/>
      </c>
      <c r="CT50" s="32" t="str">
        <f t="shared" ca="1" si="37"/>
        <v/>
      </c>
      <c r="CU50" s="32" t="str">
        <f t="shared" ca="1" si="37"/>
        <v/>
      </c>
      <c r="CV50" s="32" t="str">
        <f t="shared" ca="1" si="37"/>
        <v/>
      </c>
      <c r="CW50" s="32" t="str">
        <f t="shared" ca="1" si="37"/>
        <v/>
      </c>
      <c r="CX50" s="32" t="str">
        <f t="shared" ca="1" si="24"/>
        <v/>
      </c>
      <c r="CY50" s="32" t="str">
        <f t="shared" ca="1" si="24"/>
        <v/>
      </c>
      <c r="CZ50" s="32" t="str">
        <f t="shared" ca="1" si="24"/>
        <v/>
      </c>
      <c r="DA50" s="32" t="str">
        <f t="shared" ca="1" si="24"/>
        <v/>
      </c>
      <c r="DB50" s="32" t="str">
        <f t="shared" ca="1" si="24"/>
        <v/>
      </c>
      <c r="DC50" s="32" t="str">
        <f t="shared" ca="1" si="24"/>
        <v/>
      </c>
      <c r="DD50" s="32" t="str">
        <f t="shared" ca="1" si="24"/>
        <v/>
      </c>
      <c r="DE50" s="32" t="str">
        <f t="shared" ca="1" si="24"/>
        <v/>
      </c>
      <c r="DF50" s="32" t="str">
        <f t="shared" ca="1" si="24"/>
        <v/>
      </c>
      <c r="DG50" s="32" t="str">
        <f t="shared" ca="1" si="24"/>
        <v/>
      </c>
      <c r="DH50" s="32" t="str">
        <f t="shared" ca="1" si="24"/>
        <v/>
      </c>
      <c r="DI50" s="32" t="str">
        <f t="shared" ca="1" si="24"/>
        <v/>
      </c>
      <c r="DJ50" s="32" t="str">
        <f t="shared" ca="1" si="24"/>
        <v/>
      </c>
      <c r="DK50" s="32" t="str">
        <f t="shared" ca="1" si="24"/>
        <v/>
      </c>
      <c r="DL50" s="32" t="str">
        <f t="shared" ca="1" si="25"/>
        <v/>
      </c>
      <c r="DM50" s="32" t="str">
        <f t="shared" ca="1" si="25"/>
        <v/>
      </c>
      <c r="DN50" s="32" t="str">
        <f t="shared" ca="1" si="25"/>
        <v/>
      </c>
      <c r="DO50" s="32" t="str">
        <f t="shared" ca="1" si="25"/>
        <v/>
      </c>
      <c r="DP50" s="32" t="str">
        <f t="shared" ca="1" si="25"/>
        <v/>
      </c>
      <c r="DQ50" s="32" t="str">
        <f t="shared" ca="1" si="25"/>
        <v/>
      </c>
      <c r="DR50" s="32" t="str">
        <f t="shared" ca="1" si="25"/>
        <v/>
      </c>
      <c r="DS50" s="32" t="str">
        <f t="shared" ca="1" si="25"/>
        <v/>
      </c>
      <c r="DT50" s="32" t="str">
        <f t="shared" ca="1" si="25"/>
        <v/>
      </c>
      <c r="DU50" s="32" t="str">
        <f t="shared" ca="1" si="25"/>
        <v/>
      </c>
      <c r="DV50" s="32" t="str">
        <f t="shared" ca="1" si="25"/>
        <v/>
      </c>
      <c r="DW50" s="32" t="str">
        <f t="shared" ca="1" si="25"/>
        <v/>
      </c>
    </row>
    <row r="51" spans="2:127" hidden="1" outlineLevel="2">
      <c r="B51" s="32" t="str">
        <f>試験進捗集計!B51</f>
        <v/>
      </c>
      <c r="C51" s="95" t="str">
        <f>IF(試験進捗集計!C51="","",試験進捗集計!C51)</f>
        <v/>
      </c>
      <c r="D51" s="32" t="str">
        <f>試験進捗集計!D51</f>
        <v/>
      </c>
      <c r="E51" s="32" t="str">
        <f>IF(試験進捗集計!E51="","",試験進捗集計!E51)</f>
        <v/>
      </c>
      <c r="F51" s="32" t="str">
        <f t="shared" ref="F51:U66" ca="1" si="38">IF($B51="","",COUNTIFS(INDIRECT($B51&amp;"."&amp;$C51&amp;"!$H$11:$H$1000"),F$9,INDIRECT($B51&amp;"."&amp;$C51&amp;"!$C$11:$C$1000"),$E51))</f>
        <v/>
      </c>
      <c r="G51" s="32" t="str">
        <f t="shared" ca="1" si="38"/>
        <v/>
      </c>
      <c r="H51" s="32" t="str">
        <f t="shared" ca="1" si="38"/>
        <v/>
      </c>
      <c r="I51" s="32" t="str">
        <f t="shared" ca="1" si="38"/>
        <v/>
      </c>
      <c r="J51" s="32" t="str">
        <f t="shared" ca="1" si="38"/>
        <v/>
      </c>
      <c r="K51" s="32" t="str">
        <f t="shared" ca="1" si="38"/>
        <v/>
      </c>
      <c r="L51" s="32" t="str">
        <f t="shared" ca="1" si="38"/>
        <v/>
      </c>
      <c r="M51" s="32" t="str">
        <f t="shared" ca="1" si="38"/>
        <v/>
      </c>
      <c r="N51" s="32" t="str">
        <f t="shared" ca="1" si="38"/>
        <v/>
      </c>
      <c r="O51" s="32" t="str">
        <f t="shared" ca="1" si="38"/>
        <v/>
      </c>
      <c r="P51" s="32" t="str">
        <f t="shared" ca="1" si="38"/>
        <v/>
      </c>
      <c r="Q51" s="32" t="str">
        <f t="shared" ca="1" si="38"/>
        <v/>
      </c>
      <c r="R51" s="32" t="str">
        <f t="shared" ca="1" si="38"/>
        <v/>
      </c>
      <c r="S51" s="32" t="str">
        <f t="shared" ca="1" si="38"/>
        <v/>
      </c>
      <c r="T51" s="32" t="str">
        <f t="shared" ca="1" si="38"/>
        <v/>
      </c>
      <c r="U51" s="32" t="str">
        <f t="shared" ca="1" si="38"/>
        <v/>
      </c>
      <c r="V51" s="32" t="str">
        <f t="shared" ca="1" si="32"/>
        <v/>
      </c>
      <c r="W51" s="32" t="str">
        <f t="shared" ca="1" si="33"/>
        <v/>
      </c>
      <c r="X51" s="32" t="str">
        <f t="shared" ca="1" si="33"/>
        <v/>
      </c>
      <c r="Y51" s="32" t="str">
        <f t="shared" ca="1" si="33"/>
        <v/>
      </c>
      <c r="Z51" s="32" t="str">
        <f t="shared" ca="1" si="33"/>
        <v/>
      </c>
      <c r="AA51" s="32" t="str">
        <f t="shared" ca="1" si="33"/>
        <v/>
      </c>
      <c r="AB51" s="32" t="str">
        <f t="shared" ca="1" si="33"/>
        <v/>
      </c>
      <c r="AC51" s="32" t="str">
        <f t="shared" ca="1" si="33"/>
        <v/>
      </c>
      <c r="AD51" s="32" t="str">
        <f t="shared" ca="1" si="33"/>
        <v/>
      </c>
      <c r="AE51" s="32" t="str">
        <f t="shared" ca="1" si="33"/>
        <v/>
      </c>
      <c r="AF51" s="32" t="str">
        <f t="shared" ca="1" si="33"/>
        <v/>
      </c>
      <c r="AG51" s="32" t="str">
        <f t="shared" ca="1" si="33"/>
        <v/>
      </c>
      <c r="AH51" s="32" t="str">
        <f t="shared" ca="1" si="33"/>
        <v/>
      </c>
      <c r="AI51" s="32" t="str">
        <f t="shared" ca="1" si="33"/>
        <v/>
      </c>
      <c r="AJ51" s="32" t="str">
        <f t="shared" ca="1" si="33"/>
        <v/>
      </c>
      <c r="AK51" s="32" t="str">
        <f t="shared" ca="1" si="33"/>
        <v/>
      </c>
      <c r="AL51" s="32" t="str">
        <f t="shared" ca="1" si="33"/>
        <v/>
      </c>
      <c r="AM51" s="32" t="str">
        <f t="shared" ca="1" si="34"/>
        <v/>
      </c>
      <c r="AN51" s="32" t="str">
        <f t="shared" ca="1" si="34"/>
        <v/>
      </c>
      <c r="AO51" s="32" t="str">
        <f t="shared" ca="1" si="34"/>
        <v/>
      </c>
      <c r="AP51" s="32" t="str">
        <f t="shared" ca="1" si="34"/>
        <v/>
      </c>
      <c r="AQ51" s="32" t="str">
        <f t="shared" ca="1" si="34"/>
        <v/>
      </c>
      <c r="AR51" s="32" t="str">
        <f t="shared" ca="1" si="34"/>
        <v/>
      </c>
      <c r="AS51" s="32" t="str">
        <f t="shared" ca="1" si="34"/>
        <v/>
      </c>
      <c r="AT51" s="32" t="str">
        <f t="shared" ca="1" si="34"/>
        <v/>
      </c>
      <c r="AU51" s="32" t="str">
        <f t="shared" ca="1" si="34"/>
        <v/>
      </c>
      <c r="AV51" s="32" t="str">
        <f t="shared" ca="1" si="34"/>
        <v/>
      </c>
      <c r="AW51" s="32" t="str">
        <f t="shared" ca="1" si="34"/>
        <v/>
      </c>
      <c r="AX51" s="32" t="str">
        <f t="shared" ca="1" si="34"/>
        <v/>
      </c>
      <c r="AY51" s="32" t="str">
        <f t="shared" ca="1" si="34"/>
        <v/>
      </c>
      <c r="AZ51" s="32" t="str">
        <f t="shared" ca="1" si="34"/>
        <v/>
      </c>
      <c r="BA51" s="32" t="str">
        <f t="shared" ca="1" si="34"/>
        <v/>
      </c>
      <c r="BB51" s="32" t="str">
        <f t="shared" ca="1" si="34"/>
        <v/>
      </c>
      <c r="BC51" s="32" t="str">
        <f t="shared" ca="1" si="35"/>
        <v/>
      </c>
      <c r="BD51" s="32" t="str">
        <f t="shared" ca="1" si="35"/>
        <v/>
      </c>
      <c r="BE51" s="32" t="str">
        <f t="shared" ca="1" si="35"/>
        <v/>
      </c>
      <c r="BF51" s="32" t="str">
        <f t="shared" ca="1" si="35"/>
        <v/>
      </c>
      <c r="BG51" s="32" t="str">
        <f t="shared" ca="1" si="35"/>
        <v/>
      </c>
      <c r="BH51" s="32" t="str">
        <f t="shared" ca="1" si="35"/>
        <v/>
      </c>
      <c r="BI51" s="32" t="str">
        <f t="shared" ca="1" si="35"/>
        <v/>
      </c>
      <c r="BJ51" s="32" t="str">
        <f t="shared" ca="1" si="35"/>
        <v/>
      </c>
      <c r="BK51" s="32" t="str">
        <f t="shared" ca="1" si="35"/>
        <v/>
      </c>
      <c r="BL51" s="32" t="str">
        <f t="shared" ca="1" si="35"/>
        <v/>
      </c>
      <c r="BM51" s="32" t="str">
        <f t="shared" ca="1" si="35"/>
        <v/>
      </c>
      <c r="BN51" s="32" t="str">
        <f t="shared" ca="1" si="35"/>
        <v/>
      </c>
      <c r="BO51" s="32" t="str">
        <f t="shared" ca="1" si="35"/>
        <v/>
      </c>
      <c r="BP51" s="32" t="str">
        <f t="shared" ca="1" si="35"/>
        <v/>
      </c>
      <c r="BQ51" s="32" t="str">
        <f t="shared" ca="1" si="35"/>
        <v/>
      </c>
      <c r="BR51" s="32" t="str">
        <f t="shared" ca="1" si="35"/>
        <v/>
      </c>
      <c r="BS51" s="32" t="str">
        <f t="shared" ca="1" si="36"/>
        <v/>
      </c>
      <c r="BT51" s="32" t="str">
        <f t="shared" ca="1" si="36"/>
        <v/>
      </c>
      <c r="BU51" s="32" t="str">
        <f t="shared" ca="1" si="36"/>
        <v/>
      </c>
      <c r="BV51" s="32" t="str">
        <f t="shared" ca="1" si="36"/>
        <v/>
      </c>
      <c r="BW51" s="32" t="str">
        <f t="shared" ca="1" si="36"/>
        <v/>
      </c>
      <c r="BX51" s="32" t="str">
        <f t="shared" ca="1" si="36"/>
        <v/>
      </c>
      <c r="BY51" s="32" t="str">
        <f t="shared" ca="1" si="36"/>
        <v/>
      </c>
      <c r="BZ51" s="32" t="str">
        <f t="shared" ca="1" si="36"/>
        <v/>
      </c>
      <c r="CA51" s="32" t="str">
        <f t="shared" ca="1" si="36"/>
        <v/>
      </c>
      <c r="CB51" s="32" t="str">
        <f t="shared" ca="1" si="36"/>
        <v/>
      </c>
      <c r="CC51" s="32" t="str">
        <f t="shared" ca="1" si="36"/>
        <v/>
      </c>
      <c r="CD51" s="32" t="str">
        <f t="shared" ca="1" si="36"/>
        <v/>
      </c>
      <c r="CE51" s="32" t="str">
        <f t="shared" ca="1" si="36"/>
        <v/>
      </c>
      <c r="CF51" s="32" t="str">
        <f t="shared" ca="1" si="36"/>
        <v/>
      </c>
      <c r="CG51" s="32" t="str">
        <f t="shared" ca="1" si="36"/>
        <v/>
      </c>
      <c r="CH51" s="32" t="str">
        <f t="shared" ca="1" si="36"/>
        <v/>
      </c>
      <c r="CI51" s="32" t="str">
        <f t="shared" ca="1" si="37"/>
        <v/>
      </c>
      <c r="CJ51" s="32" t="str">
        <f t="shared" ca="1" si="37"/>
        <v/>
      </c>
      <c r="CK51" s="32" t="str">
        <f t="shared" ca="1" si="37"/>
        <v/>
      </c>
      <c r="CL51" s="32" t="str">
        <f t="shared" ca="1" si="37"/>
        <v/>
      </c>
      <c r="CM51" s="32" t="str">
        <f t="shared" ca="1" si="37"/>
        <v/>
      </c>
      <c r="CN51" s="32" t="str">
        <f t="shared" ca="1" si="37"/>
        <v/>
      </c>
      <c r="CO51" s="32" t="str">
        <f t="shared" ca="1" si="37"/>
        <v/>
      </c>
      <c r="CP51" s="32" t="str">
        <f t="shared" ca="1" si="37"/>
        <v/>
      </c>
      <c r="CQ51" s="32" t="str">
        <f t="shared" ca="1" si="37"/>
        <v/>
      </c>
      <c r="CR51" s="32" t="str">
        <f t="shared" ca="1" si="37"/>
        <v/>
      </c>
      <c r="CS51" s="32" t="str">
        <f t="shared" ca="1" si="37"/>
        <v/>
      </c>
      <c r="CT51" s="32" t="str">
        <f t="shared" ca="1" si="37"/>
        <v/>
      </c>
      <c r="CU51" s="32" t="str">
        <f t="shared" ca="1" si="37"/>
        <v/>
      </c>
      <c r="CV51" s="32" t="str">
        <f t="shared" ca="1" si="37"/>
        <v/>
      </c>
      <c r="CW51" s="32" t="str">
        <f t="shared" ca="1" si="37"/>
        <v/>
      </c>
      <c r="CX51" s="32" t="str">
        <f t="shared" ca="1" si="24"/>
        <v/>
      </c>
      <c r="CY51" s="32" t="str">
        <f t="shared" ca="1" si="24"/>
        <v/>
      </c>
      <c r="CZ51" s="32" t="str">
        <f t="shared" ca="1" si="24"/>
        <v/>
      </c>
      <c r="DA51" s="32" t="str">
        <f t="shared" ca="1" si="24"/>
        <v/>
      </c>
      <c r="DB51" s="32" t="str">
        <f t="shared" ca="1" si="24"/>
        <v/>
      </c>
      <c r="DC51" s="32" t="str">
        <f t="shared" ca="1" si="24"/>
        <v/>
      </c>
      <c r="DD51" s="32" t="str">
        <f t="shared" ca="1" si="24"/>
        <v/>
      </c>
      <c r="DE51" s="32" t="str">
        <f t="shared" ca="1" si="24"/>
        <v/>
      </c>
      <c r="DF51" s="32" t="str">
        <f t="shared" ca="1" si="24"/>
        <v/>
      </c>
      <c r="DG51" s="32" t="str">
        <f t="shared" ca="1" si="24"/>
        <v/>
      </c>
      <c r="DH51" s="32" t="str">
        <f t="shared" ca="1" si="24"/>
        <v/>
      </c>
      <c r="DI51" s="32" t="str">
        <f t="shared" ca="1" si="24"/>
        <v/>
      </c>
      <c r="DJ51" s="32" t="str">
        <f t="shared" ca="1" si="24"/>
        <v/>
      </c>
      <c r="DK51" s="32" t="str">
        <f t="shared" ca="1" si="24"/>
        <v/>
      </c>
      <c r="DL51" s="32" t="str">
        <f t="shared" ca="1" si="25"/>
        <v/>
      </c>
      <c r="DM51" s="32" t="str">
        <f t="shared" ca="1" si="25"/>
        <v/>
      </c>
      <c r="DN51" s="32" t="str">
        <f t="shared" ca="1" si="25"/>
        <v/>
      </c>
      <c r="DO51" s="32" t="str">
        <f t="shared" ca="1" si="25"/>
        <v/>
      </c>
      <c r="DP51" s="32" t="str">
        <f t="shared" ca="1" si="25"/>
        <v/>
      </c>
      <c r="DQ51" s="32" t="str">
        <f t="shared" ca="1" si="25"/>
        <v/>
      </c>
      <c r="DR51" s="32" t="str">
        <f t="shared" ca="1" si="25"/>
        <v/>
      </c>
      <c r="DS51" s="32" t="str">
        <f t="shared" ca="1" si="25"/>
        <v/>
      </c>
      <c r="DT51" s="32" t="str">
        <f t="shared" ca="1" si="25"/>
        <v/>
      </c>
      <c r="DU51" s="32" t="str">
        <f t="shared" ca="1" si="25"/>
        <v/>
      </c>
      <c r="DV51" s="32" t="str">
        <f t="shared" ca="1" si="25"/>
        <v/>
      </c>
      <c r="DW51" s="32" t="str">
        <f t="shared" ca="1" si="25"/>
        <v/>
      </c>
    </row>
    <row r="52" spans="2:127" hidden="1" outlineLevel="2">
      <c r="B52" s="32" t="str">
        <f>試験進捗集計!B52</f>
        <v/>
      </c>
      <c r="C52" s="95" t="str">
        <f>IF(試験進捗集計!C52="","",試験進捗集計!C52)</f>
        <v/>
      </c>
      <c r="D52" s="32" t="str">
        <f>試験進捗集計!D52</f>
        <v/>
      </c>
      <c r="E52" s="32" t="str">
        <f>IF(試験進捗集計!E52="","",試験進捗集計!E52)</f>
        <v/>
      </c>
      <c r="F52" s="32" t="str">
        <f t="shared" ca="1" si="38"/>
        <v/>
      </c>
      <c r="G52" s="32" t="str">
        <f t="shared" ca="1" si="38"/>
        <v/>
      </c>
      <c r="H52" s="32" t="str">
        <f t="shared" ca="1" si="38"/>
        <v/>
      </c>
      <c r="I52" s="32" t="str">
        <f t="shared" ca="1" si="38"/>
        <v/>
      </c>
      <c r="J52" s="32" t="str">
        <f t="shared" ca="1" si="38"/>
        <v/>
      </c>
      <c r="K52" s="32" t="str">
        <f t="shared" ca="1" si="38"/>
        <v/>
      </c>
      <c r="L52" s="32" t="str">
        <f t="shared" ca="1" si="38"/>
        <v/>
      </c>
      <c r="M52" s="32" t="str">
        <f t="shared" ca="1" si="38"/>
        <v/>
      </c>
      <c r="N52" s="32" t="str">
        <f t="shared" ca="1" si="38"/>
        <v/>
      </c>
      <c r="O52" s="32" t="str">
        <f t="shared" ca="1" si="38"/>
        <v/>
      </c>
      <c r="P52" s="32" t="str">
        <f t="shared" ca="1" si="38"/>
        <v/>
      </c>
      <c r="Q52" s="32" t="str">
        <f t="shared" ca="1" si="38"/>
        <v/>
      </c>
      <c r="R52" s="32" t="str">
        <f t="shared" ca="1" si="38"/>
        <v/>
      </c>
      <c r="S52" s="32" t="str">
        <f t="shared" ca="1" si="38"/>
        <v/>
      </c>
      <c r="T52" s="32" t="str">
        <f t="shared" ca="1" si="38"/>
        <v/>
      </c>
      <c r="U52" s="32" t="str">
        <f t="shared" ca="1" si="38"/>
        <v/>
      </c>
      <c r="V52" s="32" t="str">
        <f t="shared" ca="1" si="32"/>
        <v/>
      </c>
      <c r="W52" s="32" t="str">
        <f t="shared" ca="1" si="33"/>
        <v/>
      </c>
      <c r="X52" s="32" t="str">
        <f t="shared" ca="1" si="33"/>
        <v/>
      </c>
      <c r="Y52" s="32" t="str">
        <f t="shared" ca="1" si="33"/>
        <v/>
      </c>
      <c r="Z52" s="32" t="str">
        <f t="shared" ca="1" si="33"/>
        <v/>
      </c>
      <c r="AA52" s="32" t="str">
        <f t="shared" ca="1" si="33"/>
        <v/>
      </c>
      <c r="AB52" s="32" t="str">
        <f t="shared" ca="1" si="33"/>
        <v/>
      </c>
      <c r="AC52" s="32" t="str">
        <f t="shared" ca="1" si="33"/>
        <v/>
      </c>
      <c r="AD52" s="32" t="str">
        <f t="shared" ca="1" si="33"/>
        <v/>
      </c>
      <c r="AE52" s="32" t="str">
        <f t="shared" ca="1" si="33"/>
        <v/>
      </c>
      <c r="AF52" s="32" t="str">
        <f t="shared" ca="1" si="33"/>
        <v/>
      </c>
      <c r="AG52" s="32" t="str">
        <f t="shared" ca="1" si="33"/>
        <v/>
      </c>
      <c r="AH52" s="32" t="str">
        <f t="shared" ca="1" si="33"/>
        <v/>
      </c>
      <c r="AI52" s="32" t="str">
        <f t="shared" ca="1" si="33"/>
        <v/>
      </c>
      <c r="AJ52" s="32" t="str">
        <f t="shared" ca="1" si="33"/>
        <v/>
      </c>
      <c r="AK52" s="32" t="str">
        <f t="shared" ca="1" si="33"/>
        <v/>
      </c>
      <c r="AL52" s="32" t="str">
        <f t="shared" ca="1" si="33"/>
        <v/>
      </c>
      <c r="AM52" s="32" t="str">
        <f t="shared" ca="1" si="34"/>
        <v/>
      </c>
      <c r="AN52" s="32" t="str">
        <f t="shared" ca="1" si="34"/>
        <v/>
      </c>
      <c r="AO52" s="32" t="str">
        <f t="shared" ca="1" si="34"/>
        <v/>
      </c>
      <c r="AP52" s="32" t="str">
        <f t="shared" ca="1" si="34"/>
        <v/>
      </c>
      <c r="AQ52" s="32" t="str">
        <f t="shared" ca="1" si="34"/>
        <v/>
      </c>
      <c r="AR52" s="32" t="str">
        <f t="shared" ca="1" si="34"/>
        <v/>
      </c>
      <c r="AS52" s="32" t="str">
        <f t="shared" ca="1" si="34"/>
        <v/>
      </c>
      <c r="AT52" s="32" t="str">
        <f t="shared" ca="1" si="34"/>
        <v/>
      </c>
      <c r="AU52" s="32" t="str">
        <f t="shared" ca="1" si="34"/>
        <v/>
      </c>
      <c r="AV52" s="32" t="str">
        <f t="shared" ca="1" si="34"/>
        <v/>
      </c>
      <c r="AW52" s="32" t="str">
        <f t="shared" ca="1" si="34"/>
        <v/>
      </c>
      <c r="AX52" s="32" t="str">
        <f t="shared" ca="1" si="34"/>
        <v/>
      </c>
      <c r="AY52" s="32" t="str">
        <f t="shared" ca="1" si="34"/>
        <v/>
      </c>
      <c r="AZ52" s="32" t="str">
        <f t="shared" ca="1" si="34"/>
        <v/>
      </c>
      <c r="BA52" s="32" t="str">
        <f t="shared" ca="1" si="34"/>
        <v/>
      </c>
      <c r="BB52" s="32" t="str">
        <f t="shared" ca="1" si="34"/>
        <v/>
      </c>
      <c r="BC52" s="32" t="str">
        <f t="shared" ca="1" si="35"/>
        <v/>
      </c>
      <c r="BD52" s="32" t="str">
        <f t="shared" ca="1" si="35"/>
        <v/>
      </c>
      <c r="BE52" s="32" t="str">
        <f t="shared" ca="1" si="35"/>
        <v/>
      </c>
      <c r="BF52" s="32" t="str">
        <f t="shared" ca="1" si="35"/>
        <v/>
      </c>
      <c r="BG52" s="32" t="str">
        <f t="shared" ca="1" si="35"/>
        <v/>
      </c>
      <c r="BH52" s="32" t="str">
        <f t="shared" ca="1" si="35"/>
        <v/>
      </c>
      <c r="BI52" s="32" t="str">
        <f t="shared" ca="1" si="35"/>
        <v/>
      </c>
      <c r="BJ52" s="32" t="str">
        <f t="shared" ca="1" si="35"/>
        <v/>
      </c>
      <c r="BK52" s="32" t="str">
        <f t="shared" ca="1" si="35"/>
        <v/>
      </c>
      <c r="BL52" s="32" t="str">
        <f t="shared" ca="1" si="35"/>
        <v/>
      </c>
      <c r="BM52" s="32" t="str">
        <f t="shared" ca="1" si="35"/>
        <v/>
      </c>
      <c r="BN52" s="32" t="str">
        <f t="shared" ca="1" si="35"/>
        <v/>
      </c>
      <c r="BO52" s="32" t="str">
        <f t="shared" ca="1" si="35"/>
        <v/>
      </c>
      <c r="BP52" s="32" t="str">
        <f t="shared" ca="1" si="35"/>
        <v/>
      </c>
      <c r="BQ52" s="32" t="str">
        <f t="shared" ca="1" si="35"/>
        <v/>
      </c>
      <c r="BR52" s="32" t="str">
        <f t="shared" ca="1" si="35"/>
        <v/>
      </c>
      <c r="BS52" s="32" t="str">
        <f t="shared" ca="1" si="36"/>
        <v/>
      </c>
      <c r="BT52" s="32" t="str">
        <f t="shared" ca="1" si="36"/>
        <v/>
      </c>
      <c r="BU52" s="32" t="str">
        <f t="shared" ca="1" si="36"/>
        <v/>
      </c>
      <c r="BV52" s="32" t="str">
        <f t="shared" ca="1" si="36"/>
        <v/>
      </c>
      <c r="BW52" s="32" t="str">
        <f t="shared" ca="1" si="36"/>
        <v/>
      </c>
      <c r="BX52" s="32" t="str">
        <f t="shared" ca="1" si="36"/>
        <v/>
      </c>
      <c r="BY52" s="32" t="str">
        <f t="shared" ca="1" si="36"/>
        <v/>
      </c>
      <c r="BZ52" s="32" t="str">
        <f t="shared" ca="1" si="36"/>
        <v/>
      </c>
      <c r="CA52" s="32" t="str">
        <f t="shared" ca="1" si="36"/>
        <v/>
      </c>
      <c r="CB52" s="32" t="str">
        <f t="shared" ca="1" si="36"/>
        <v/>
      </c>
      <c r="CC52" s="32" t="str">
        <f t="shared" ca="1" si="36"/>
        <v/>
      </c>
      <c r="CD52" s="32" t="str">
        <f t="shared" ca="1" si="36"/>
        <v/>
      </c>
      <c r="CE52" s="32" t="str">
        <f t="shared" ca="1" si="36"/>
        <v/>
      </c>
      <c r="CF52" s="32" t="str">
        <f t="shared" ca="1" si="36"/>
        <v/>
      </c>
      <c r="CG52" s="32" t="str">
        <f t="shared" ca="1" si="36"/>
        <v/>
      </c>
      <c r="CH52" s="32" t="str">
        <f t="shared" ca="1" si="36"/>
        <v/>
      </c>
      <c r="CI52" s="32" t="str">
        <f t="shared" ca="1" si="37"/>
        <v/>
      </c>
      <c r="CJ52" s="32" t="str">
        <f t="shared" ca="1" si="37"/>
        <v/>
      </c>
      <c r="CK52" s="32" t="str">
        <f t="shared" ca="1" si="37"/>
        <v/>
      </c>
      <c r="CL52" s="32" t="str">
        <f t="shared" ca="1" si="37"/>
        <v/>
      </c>
      <c r="CM52" s="32" t="str">
        <f t="shared" ca="1" si="37"/>
        <v/>
      </c>
      <c r="CN52" s="32" t="str">
        <f t="shared" ca="1" si="37"/>
        <v/>
      </c>
      <c r="CO52" s="32" t="str">
        <f t="shared" ca="1" si="37"/>
        <v/>
      </c>
      <c r="CP52" s="32" t="str">
        <f t="shared" ca="1" si="37"/>
        <v/>
      </c>
      <c r="CQ52" s="32" t="str">
        <f t="shared" ca="1" si="37"/>
        <v/>
      </c>
      <c r="CR52" s="32" t="str">
        <f t="shared" ca="1" si="37"/>
        <v/>
      </c>
      <c r="CS52" s="32" t="str">
        <f t="shared" ca="1" si="37"/>
        <v/>
      </c>
      <c r="CT52" s="32" t="str">
        <f t="shared" ca="1" si="37"/>
        <v/>
      </c>
      <c r="CU52" s="32" t="str">
        <f t="shared" ca="1" si="37"/>
        <v/>
      </c>
      <c r="CV52" s="32" t="str">
        <f t="shared" ca="1" si="37"/>
        <v/>
      </c>
      <c r="CW52" s="32" t="str">
        <f t="shared" ca="1" si="37"/>
        <v/>
      </c>
      <c r="CX52" s="32" t="str">
        <f t="shared" ca="1" si="24"/>
        <v/>
      </c>
      <c r="CY52" s="32" t="str">
        <f t="shared" ca="1" si="24"/>
        <v/>
      </c>
      <c r="CZ52" s="32" t="str">
        <f t="shared" ca="1" si="24"/>
        <v/>
      </c>
      <c r="DA52" s="32" t="str">
        <f t="shared" ca="1" si="24"/>
        <v/>
      </c>
      <c r="DB52" s="32" t="str">
        <f t="shared" ca="1" si="24"/>
        <v/>
      </c>
      <c r="DC52" s="32" t="str">
        <f t="shared" ca="1" si="24"/>
        <v/>
      </c>
      <c r="DD52" s="32" t="str">
        <f t="shared" ca="1" si="24"/>
        <v/>
      </c>
      <c r="DE52" s="32" t="str">
        <f t="shared" ca="1" si="24"/>
        <v/>
      </c>
      <c r="DF52" s="32" t="str">
        <f t="shared" ca="1" si="24"/>
        <v/>
      </c>
      <c r="DG52" s="32" t="str">
        <f t="shared" ca="1" si="24"/>
        <v/>
      </c>
      <c r="DH52" s="32" t="str">
        <f t="shared" ca="1" si="24"/>
        <v/>
      </c>
      <c r="DI52" s="32" t="str">
        <f t="shared" ca="1" si="24"/>
        <v/>
      </c>
      <c r="DJ52" s="32" t="str">
        <f t="shared" ca="1" si="24"/>
        <v/>
      </c>
      <c r="DK52" s="32" t="str">
        <f t="shared" ca="1" si="24"/>
        <v/>
      </c>
      <c r="DL52" s="32" t="str">
        <f t="shared" ca="1" si="25"/>
        <v/>
      </c>
      <c r="DM52" s="32" t="str">
        <f t="shared" ca="1" si="25"/>
        <v/>
      </c>
      <c r="DN52" s="32" t="str">
        <f t="shared" ca="1" si="25"/>
        <v/>
      </c>
      <c r="DO52" s="32" t="str">
        <f t="shared" ca="1" si="25"/>
        <v/>
      </c>
      <c r="DP52" s="32" t="str">
        <f t="shared" ca="1" si="25"/>
        <v/>
      </c>
      <c r="DQ52" s="32" t="str">
        <f t="shared" ca="1" si="25"/>
        <v/>
      </c>
      <c r="DR52" s="32" t="str">
        <f t="shared" ca="1" si="25"/>
        <v/>
      </c>
      <c r="DS52" s="32" t="str">
        <f t="shared" ca="1" si="25"/>
        <v/>
      </c>
      <c r="DT52" s="32" t="str">
        <f t="shared" ca="1" si="25"/>
        <v/>
      </c>
      <c r="DU52" s="32" t="str">
        <f t="shared" ca="1" si="25"/>
        <v/>
      </c>
      <c r="DV52" s="32" t="str">
        <f t="shared" ca="1" si="25"/>
        <v/>
      </c>
      <c r="DW52" s="32" t="str">
        <f t="shared" ca="1" si="25"/>
        <v/>
      </c>
    </row>
    <row r="53" spans="2:127" hidden="1" outlineLevel="2">
      <c r="B53" s="32" t="str">
        <f>試験進捗集計!B53</f>
        <v/>
      </c>
      <c r="C53" s="95" t="str">
        <f>IF(試験進捗集計!C53="","",試験進捗集計!C53)</f>
        <v/>
      </c>
      <c r="D53" s="32" t="str">
        <f>試験進捗集計!D53</f>
        <v/>
      </c>
      <c r="E53" s="32" t="str">
        <f>IF(試験進捗集計!E53="","",試験進捗集計!E53)</f>
        <v/>
      </c>
      <c r="F53" s="32" t="str">
        <f t="shared" ca="1" si="38"/>
        <v/>
      </c>
      <c r="G53" s="32" t="str">
        <f t="shared" ca="1" si="38"/>
        <v/>
      </c>
      <c r="H53" s="32" t="str">
        <f t="shared" ca="1" si="38"/>
        <v/>
      </c>
      <c r="I53" s="32" t="str">
        <f t="shared" ca="1" si="38"/>
        <v/>
      </c>
      <c r="J53" s="32" t="str">
        <f t="shared" ca="1" si="38"/>
        <v/>
      </c>
      <c r="K53" s="32" t="str">
        <f t="shared" ca="1" si="38"/>
        <v/>
      </c>
      <c r="L53" s="32" t="str">
        <f t="shared" ca="1" si="38"/>
        <v/>
      </c>
      <c r="M53" s="32" t="str">
        <f t="shared" ca="1" si="38"/>
        <v/>
      </c>
      <c r="N53" s="32" t="str">
        <f t="shared" ca="1" si="38"/>
        <v/>
      </c>
      <c r="O53" s="32" t="str">
        <f t="shared" ca="1" si="38"/>
        <v/>
      </c>
      <c r="P53" s="32" t="str">
        <f t="shared" ca="1" si="38"/>
        <v/>
      </c>
      <c r="Q53" s="32" t="str">
        <f t="shared" ca="1" si="38"/>
        <v/>
      </c>
      <c r="R53" s="32" t="str">
        <f t="shared" ca="1" si="38"/>
        <v/>
      </c>
      <c r="S53" s="32" t="str">
        <f t="shared" ca="1" si="38"/>
        <v/>
      </c>
      <c r="T53" s="32" t="str">
        <f t="shared" ca="1" si="38"/>
        <v/>
      </c>
      <c r="U53" s="32" t="str">
        <f t="shared" ca="1" si="38"/>
        <v/>
      </c>
      <c r="V53" s="32" t="str">
        <f t="shared" ca="1" si="32"/>
        <v/>
      </c>
      <c r="W53" s="32" t="str">
        <f t="shared" ca="1" si="33"/>
        <v/>
      </c>
      <c r="X53" s="32" t="str">
        <f t="shared" ca="1" si="33"/>
        <v/>
      </c>
      <c r="Y53" s="32" t="str">
        <f t="shared" ca="1" si="33"/>
        <v/>
      </c>
      <c r="Z53" s="32" t="str">
        <f t="shared" ca="1" si="33"/>
        <v/>
      </c>
      <c r="AA53" s="32" t="str">
        <f t="shared" ca="1" si="33"/>
        <v/>
      </c>
      <c r="AB53" s="32" t="str">
        <f t="shared" ca="1" si="33"/>
        <v/>
      </c>
      <c r="AC53" s="32" t="str">
        <f t="shared" ca="1" si="33"/>
        <v/>
      </c>
      <c r="AD53" s="32" t="str">
        <f t="shared" ca="1" si="33"/>
        <v/>
      </c>
      <c r="AE53" s="32" t="str">
        <f t="shared" ca="1" si="33"/>
        <v/>
      </c>
      <c r="AF53" s="32" t="str">
        <f t="shared" ca="1" si="33"/>
        <v/>
      </c>
      <c r="AG53" s="32" t="str">
        <f t="shared" ca="1" si="33"/>
        <v/>
      </c>
      <c r="AH53" s="32" t="str">
        <f t="shared" ca="1" si="33"/>
        <v/>
      </c>
      <c r="AI53" s="32" t="str">
        <f t="shared" ca="1" si="33"/>
        <v/>
      </c>
      <c r="AJ53" s="32" t="str">
        <f t="shared" ca="1" si="33"/>
        <v/>
      </c>
      <c r="AK53" s="32" t="str">
        <f t="shared" ca="1" si="33"/>
        <v/>
      </c>
      <c r="AL53" s="32" t="str">
        <f t="shared" ca="1" si="33"/>
        <v/>
      </c>
      <c r="AM53" s="32" t="str">
        <f t="shared" ca="1" si="34"/>
        <v/>
      </c>
      <c r="AN53" s="32" t="str">
        <f t="shared" ca="1" si="34"/>
        <v/>
      </c>
      <c r="AO53" s="32" t="str">
        <f t="shared" ca="1" si="34"/>
        <v/>
      </c>
      <c r="AP53" s="32" t="str">
        <f t="shared" ca="1" si="34"/>
        <v/>
      </c>
      <c r="AQ53" s="32" t="str">
        <f t="shared" ca="1" si="34"/>
        <v/>
      </c>
      <c r="AR53" s="32" t="str">
        <f t="shared" ca="1" si="34"/>
        <v/>
      </c>
      <c r="AS53" s="32" t="str">
        <f t="shared" ca="1" si="34"/>
        <v/>
      </c>
      <c r="AT53" s="32" t="str">
        <f t="shared" ca="1" si="34"/>
        <v/>
      </c>
      <c r="AU53" s="32" t="str">
        <f t="shared" ca="1" si="34"/>
        <v/>
      </c>
      <c r="AV53" s="32" t="str">
        <f t="shared" ca="1" si="34"/>
        <v/>
      </c>
      <c r="AW53" s="32" t="str">
        <f t="shared" ca="1" si="34"/>
        <v/>
      </c>
      <c r="AX53" s="32" t="str">
        <f t="shared" ca="1" si="34"/>
        <v/>
      </c>
      <c r="AY53" s="32" t="str">
        <f t="shared" ca="1" si="34"/>
        <v/>
      </c>
      <c r="AZ53" s="32" t="str">
        <f t="shared" ca="1" si="34"/>
        <v/>
      </c>
      <c r="BA53" s="32" t="str">
        <f t="shared" ca="1" si="34"/>
        <v/>
      </c>
      <c r="BB53" s="32" t="str">
        <f t="shared" ca="1" si="34"/>
        <v/>
      </c>
      <c r="BC53" s="32" t="str">
        <f t="shared" ca="1" si="35"/>
        <v/>
      </c>
      <c r="BD53" s="32" t="str">
        <f t="shared" ca="1" si="35"/>
        <v/>
      </c>
      <c r="BE53" s="32" t="str">
        <f t="shared" ca="1" si="35"/>
        <v/>
      </c>
      <c r="BF53" s="32" t="str">
        <f t="shared" ca="1" si="35"/>
        <v/>
      </c>
      <c r="BG53" s="32" t="str">
        <f t="shared" ca="1" si="35"/>
        <v/>
      </c>
      <c r="BH53" s="32" t="str">
        <f t="shared" ca="1" si="35"/>
        <v/>
      </c>
      <c r="BI53" s="32" t="str">
        <f t="shared" ca="1" si="35"/>
        <v/>
      </c>
      <c r="BJ53" s="32" t="str">
        <f t="shared" ca="1" si="35"/>
        <v/>
      </c>
      <c r="BK53" s="32" t="str">
        <f t="shared" ca="1" si="35"/>
        <v/>
      </c>
      <c r="BL53" s="32" t="str">
        <f t="shared" ca="1" si="35"/>
        <v/>
      </c>
      <c r="BM53" s="32" t="str">
        <f t="shared" ca="1" si="35"/>
        <v/>
      </c>
      <c r="BN53" s="32" t="str">
        <f t="shared" ca="1" si="35"/>
        <v/>
      </c>
      <c r="BO53" s="32" t="str">
        <f t="shared" ca="1" si="35"/>
        <v/>
      </c>
      <c r="BP53" s="32" t="str">
        <f t="shared" ca="1" si="35"/>
        <v/>
      </c>
      <c r="BQ53" s="32" t="str">
        <f t="shared" ca="1" si="35"/>
        <v/>
      </c>
      <c r="BR53" s="32" t="str">
        <f t="shared" ca="1" si="35"/>
        <v/>
      </c>
      <c r="BS53" s="32" t="str">
        <f t="shared" ca="1" si="36"/>
        <v/>
      </c>
      <c r="BT53" s="32" t="str">
        <f t="shared" ca="1" si="36"/>
        <v/>
      </c>
      <c r="BU53" s="32" t="str">
        <f t="shared" ca="1" si="36"/>
        <v/>
      </c>
      <c r="BV53" s="32" t="str">
        <f t="shared" ca="1" si="36"/>
        <v/>
      </c>
      <c r="BW53" s="32" t="str">
        <f t="shared" ca="1" si="36"/>
        <v/>
      </c>
      <c r="BX53" s="32" t="str">
        <f t="shared" ca="1" si="36"/>
        <v/>
      </c>
      <c r="BY53" s="32" t="str">
        <f t="shared" ca="1" si="36"/>
        <v/>
      </c>
      <c r="BZ53" s="32" t="str">
        <f t="shared" ca="1" si="36"/>
        <v/>
      </c>
      <c r="CA53" s="32" t="str">
        <f t="shared" ca="1" si="36"/>
        <v/>
      </c>
      <c r="CB53" s="32" t="str">
        <f t="shared" ca="1" si="36"/>
        <v/>
      </c>
      <c r="CC53" s="32" t="str">
        <f t="shared" ca="1" si="36"/>
        <v/>
      </c>
      <c r="CD53" s="32" t="str">
        <f t="shared" ca="1" si="36"/>
        <v/>
      </c>
      <c r="CE53" s="32" t="str">
        <f t="shared" ca="1" si="36"/>
        <v/>
      </c>
      <c r="CF53" s="32" t="str">
        <f t="shared" ca="1" si="36"/>
        <v/>
      </c>
      <c r="CG53" s="32" t="str">
        <f t="shared" ca="1" si="36"/>
        <v/>
      </c>
      <c r="CH53" s="32" t="str">
        <f t="shared" ca="1" si="36"/>
        <v/>
      </c>
      <c r="CI53" s="32" t="str">
        <f t="shared" ca="1" si="37"/>
        <v/>
      </c>
      <c r="CJ53" s="32" t="str">
        <f t="shared" ca="1" si="37"/>
        <v/>
      </c>
      <c r="CK53" s="32" t="str">
        <f t="shared" ca="1" si="37"/>
        <v/>
      </c>
      <c r="CL53" s="32" t="str">
        <f t="shared" ca="1" si="37"/>
        <v/>
      </c>
      <c r="CM53" s="32" t="str">
        <f t="shared" ca="1" si="37"/>
        <v/>
      </c>
      <c r="CN53" s="32" t="str">
        <f t="shared" ca="1" si="37"/>
        <v/>
      </c>
      <c r="CO53" s="32" t="str">
        <f t="shared" ca="1" si="37"/>
        <v/>
      </c>
      <c r="CP53" s="32" t="str">
        <f t="shared" ca="1" si="37"/>
        <v/>
      </c>
      <c r="CQ53" s="32" t="str">
        <f t="shared" ca="1" si="37"/>
        <v/>
      </c>
      <c r="CR53" s="32" t="str">
        <f t="shared" ca="1" si="37"/>
        <v/>
      </c>
      <c r="CS53" s="32" t="str">
        <f t="shared" ca="1" si="37"/>
        <v/>
      </c>
      <c r="CT53" s="32" t="str">
        <f t="shared" ca="1" si="37"/>
        <v/>
      </c>
      <c r="CU53" s="32" t="str">
        <f t="shared" ca="1" si="37"/>
        <v/>
      </c>
      <c r="CV53" s="32" t="str">
        <f t="shared" ca="1" si="37"/>
        <v/>
      </c>
      <c r="CW53" s="32" t="str">
        <f t="shared" ca="1" si="37"/>
        <v/>
      </c>
      <c r="CX53" s="32" t="str">
        <f t="shared" ca="1" si="37"/>
        <v/>
      </c>
      <c r="CY53" s="32" t="str">
        <f t="shared" ref="CX53:DM70" ca="1" si="39">IF($B53="","",COUNTIFS(INDIRECT($B53&amp;"."&amp;$C53&amp;"!$H$11:$H$1000"),CY$9,INDIRECT($B53&amp;"."&amp;$C53&amp;"!$C$11:$C$1000"),$E53))</f>
        <v/>
      </c>
      <c r="CZ53" s="32" t="str">
        <f t="shared" ca="1" si="39"/>
        <v/>
      </c>
      <c r="DA53" s="32" t="str">
        <f t="shared" ca="1" si="39"/>
        <v/>
      </c>
      <c r="DB53" s="32" t="str">
        <f t="shared" ca="1" si="39"/>
        <v/>
      </c>
      <c r="DC53" s="32" t="str">
        <f t="shared" ca="1" si="39"/>
        <v/>
      </c>
      <c r="DD53" s="32" t="str">
        <f t="shared" ca="1" si="39"/>
        <v/>
      </c>
      <c r="DE53" s="32" t="str">
        <f t="shared" ca="1" si="39"/>
        <v/>
      </c>
      <c r="DF53" s="32" t="str">
        <f t="shared" ca="1" si="39"/>
        <v/>
      </c>
      <c r="DG53" s="32" t="str">
        <f t="shared" ca="1" si="39"/>
        <v/>
      </c>
      <c r="DH53" s="32" t="str">
        <f t="shared" ca="1" si="39"/>
        <v/>
      </c>
      <c r="DI53" s="32" t="str">
        <f t="shared" ca="1" si="39"/>
        <v/>
      </c>
      <c r="DJ53" s="32" t="str">
        <f t="shared" ca="1" si="39"/>
        <v/>
      </c>
      <c r="DK53" s="32" t="str">
        <f t="shared" ca="1" si="39"/>
        <v/>
      </c>
      <c r="DL53" s="32" t="str">
        <f t="shared" ca="1" si="25"/>
        <v/>
      </c>
      <c r="DM53" s="32" t="str">
        <f t="shared" ca="1" si="25"/>
        <v/>
      </c>
      <c r="DN53" s="32" t="str">
        <f t="shared" ca="1" si="25"/>
        <v/>
      </c>
      <c r="DO53" s="32" t="str">
        <f t="shared" ca="1" si="25"/>
        <v/>
      </c>
      <c r="DP53" s="32" t="str">
        <f t="shared" ca="1" si="25"/>
        <v/>
      </c>
      <c r="DQ53" s="32" t="str">
        <f t="shared" ca="1" si="25"/>
        <v/>
      </c>
      <c r="DR53" s="32" t="str">
        <f t="shared" ca="1" si="25"/>
        <v/>
      </c>
      <c r="DS53" s="32" t="str">
        <f t="shared" ca="1" si="25"/>
        <v/>
      </c>
      <c r="DT53" s="32" t="str">
        <f t="shared" ca="1" si="25"/>
        <v/>
      </c>
      <c r="DU53" s="32" t="str">
        <f t="shared" ca="1" si="25"/>
        <v/>
      </c>
      <c r="DV53" s="32" t="str">
        <f t="shared" ca="1" si="25"/>
        <v/>
      </c>
      <c r="DW53" s="32" t="str">
        <f t="shared" ca="1" si="25"/>
        <v/>
      </c>
    </row>
    <row r="54" spans="2:127" hidden="1" outlineLevel="2">
      <c r="B54" s="32" t="str">
        <f>試験進捗集計!B54</f>
        <v/>
      </c>
      <c r="C54" s="95" t="str">
        <f>IF(試験進捗集計!C54="","",試験進捗集計!C54)</f>
        <v/>
      </c>
      <c r="D54" s="32" t="str">
        <f>試験進捗集計!D54</f>
        <v/>
      </c>
      <c r="E54" s="32" t="str">
        <f>IF(試験進捗集計!E54="","",試験進捗集計!E54)</f>
        <v/>
      </c>
      <c r="F54" s="32" t="str">
        <f t="shared" ca="1" si="38"/>
        <v/>
      </c>
      <c r="G54" s="32" t="str">
        <f t="shared" ca="1" si="38"/>
        <v/>
      </c>
      <c r="H54" s="32" t="str">
        <f t="shared" ca="1" si="38"/>
        <v/>
      </c>
      <c r="I54" s="32" t="str">
        <f t="shared" ca="1" si="38"/>
        <v/>
      </c>
      <c r="J54" s="32" t="str">
        <f t="shared" ca="1" si="38"/>
        <v/>
      </c>
      <c r="K54" s="32" t="str">
        <f t="shared" ca="1" si="38"/>
        <v/>
      </c>
      <c r="L54" s="32" t="str">
        <f t="shared" ca="1" si="38"/>
        <v/>
      </c>
      <c r="M54" s="32" t="str">
        <f t="shared" ca="1" si="38"/>
        <v/>
      </c>
      <c r="N54" s="32" t="str">
        <f t="shared" ca="1" si="38"/>
        <v/>
      </c>
      <c r="O54" s="32" t="str">
        <f t="shared" ca="1" si="38"/>
        <v/>
      </c>
      <c r="P54" s="32" t="str">
        <f t="shared" ca="1" si="38"/>
        <v/>
      </c>
      <c r="Q54" s="32" t="str">
        <f t="shared" ca="1" si="38"/>
        <v/>
      </c>
      <c r="R54" s="32" t="str">
        <f t="shared" ca="1" si="38"/>
        <v/>
      </c>
      <c r="S54" s="32" t="str">
        <f t="shared" ca="1" si="38"/>
        <v/>
      </c>
      <c r="T54" s="32" t="str">
        <f t="shared" ca="1" si="38"/>
        <v/>
      </c>
      <c r="U54" s="32" t="str">
        <f t="shared" ca="1" si="38"/>
        <v/>
      </c>
      <c r="V54" s="32" t="str">
        <f t="shared" ca="1" si="32"/>
        <v/>
      </c>
      <c r="W54" s="32" t="str">
        <f t="shared" ca="1" si="33"/>
        <v/>
      </c>
      <c r="X54" s="32" t="str">
        <f t="shared" ca="1" si="33"/>
        <v/>
      </c>
      <c r="Y54" s="32" t="str">
        <f t="shared" ca="1" si="33"/>
        <v/>
      </c>
      <c r="Z54" s="32" t="str">
        <f t="shared" ca="1" si="33"/>
        <v/>
      </c>
      <c r="AA54" s="32" t="str">
        <f t="shared" ca="1" si="33"/>
        <v/>
      </c>
      <c r="AB54" s="32" t="str">
        <f t="shared" ca="1" si="33"/>
        <v/>
      </c>
      <c r="AC54" s="32" t="str">
        <f t="shared" ca="1" si="33"/>
        <v/>
      </c>
      <c r="AD54" s="32" t="str">
        <f t="shared" ca="1" si="33"/>
        <v/>
      </c>
      <c r="AE54" s="32" t="str">
        <f t="shared" ca="1" si="33"/>
        <v/>
      </c>
      <c r="AF54" s="32" t="str">
        <f t="shared" ca="1" si="33"/>
        <v/>
      </c>
      <c r="AG54" s="32" t="str">
        <f t="shared" ca="1" si="33"/>
        <v/>
      </c>
      <c r="AH54" s="32" t="str">
        <f t="shared" ca="1" si="33"/>
        <v/>
      </c>
      <c r="AI54" s="32" t="str">
        <f t="shared" ca="1" si="33"/>
        <v/>
      </c>
      <c r="AJ54" s="32" t="str">
        <f t="shared" ca="1" si="33"/>
        <v/>
      </c>
      <c r="AK54" s="32" t="str">
        <f t="shared" ca="1" si="33"/>
        <v/>
      </c>
      <c r="AL54" s="32" t="str">
        <f t="shared" ca="1" si="33"/>
        <v/>
      </c>
      <c r="AM54" s="32" t="str">
        <f t="shared" ca="1" si="34"/>
        <v/>
      </c>
      <c r="AN54" s="32" t="str">
        <f t="shared" ca="1" si="34"/>
        <v/>
      </c>
      <c r="AO54" s="32" t="str">
        <f t="shared" ca="1" si="34"/>
        <v/>
      </c>
      <c r="AP54" s="32" t="str">
        <f t="shared" ca="1" si="34"/>
        <v/>
      </c>
      <c r="AQ54" s="32" t="str">
        <f t="shared" ca="1" si="34"/>
        <v/>
      </c>
      <c r="AR54" s="32" t="str">
        <f t="shared" ca="1" si="34"/>
        <v/>
      </c>
      <c r="AS54" s="32" t="str">
        <f t="shared" ca="1" si="34"/>
        <v/>
      </c>
      <c r="AT54" s="32" t="str">
        <f t="shared" ca="1" si="34"/>
        <v/>
      </c>
      <c r="AU54" s="32" t="str">
        <f t="shared" ca="1" si="34"/>
        <v/>
      </c>
      <c r="AV54" s="32" t="str">
        <f t="shared" ca="1" si="34"/>
        <v/>
      </c>
      <c r="AW54" s="32" t="str">
        <f t="shared" ca="1" si="34"/>
        <v/>
      </c>
      <c r="AX54" s="32" t="str">
        <f t="shared" ca="1" si="34"/>
        <v/>
      </c>
      <c r="AY54" s="32" t="str">
        <f t="shared" ca="1" si="34"/>
        <v/>
      </c>
      <c r="AZ54" s="32" t="str">
        <f t="shared" ca="1" si="34"/>
        <v/>
      </c>
      <c r="BA54" s="32" t="str">
        <f t="shared" ca="1" si="34"/>
        <v/>
      </c>
      <c r="BB54" s="32" t="str">
        <f t="shared" ca="1" si="34"/>
        <v/>
      </c>
      <c r="BC54" s="32" t="str">
        <f t="shared" ca="1" si="35"/>
        <v/>
      </c>
      <c r="BD54" s="32" t="str">
        <f t="shared" ca="1" si="35"/>
        <v/>
      </c>
      <c r="BE54" s="32" t="str">
        <f t="shared" ca="1" si="35"/>
        <v/>
      </c>
      <c r="BF54" s="32" t="str">
        <f t="shared" ca="1" si="35"/>
        <v/>
      </c>
      <c r="BG54" s="32" t="str">
        <f t="shared" ca="1" si="35"/>
        <v/>
      </c>
      <c r="BH54" s="32" t="str">
        <f t="shared" ca="1" si="35"/>
        <v/>
      </c>
      <c r="BI54" s="32" t="str">
        <f t="shared" ca="1" si="35"/>
        <v/>
      </c>
      <c r="BJ54" s="32" t="str">
        <f t="shared" ca="1" si="35"/>
        <v/>
      </c>
      <c r="BK54" s="32" t="str">
        <f t="shared" ca="1" si="35"/>
        <v/>
      </c>
      <c r="BL54" s="32" t="str">
        <f t="shared" ca="1" si="35"/>
        <v/>
      </c>
      <c r="BM54" s="32" t="str">
        <f t="shared" ca="1" si="35"/>
        <v/>
      </c>
      <c r="BN54" s="32" t="str">
        <f t="shared" ca="1" si="35"/>
        <v/>
      </c>
      <c r="BO54" s="32" t="str">
        <f t="shared" ca="1" si="35"/>
        <v/>
      </c>
      <c r="BP54" s="32" t="str">
        <f t="shared" ca="1" si="35"/>
        <v/>
      </c>
      <c r="BQ54" s="32" t="str">
        <f t="shared" ca="1" si="35"/>
        <v/>
      </c>
      <c r="BR54" s="32" t="str">
        <f t="shared" ca="1" si="35"/>
        <v/>
      </c>
      <c r="BS54" s="32" t="str">
        <f t="shared" ca="1" si="36"/>
        <v/>
      </c>
      <c r="BT54" s="32" t="str">
        <f t="shared" ca="1" si="36"/>
        <v/>
      </c>
      <c r="BU54" s="32" t="str">
        <f t="shared" ca="1" si="36"/>
        <v/>
      </c>
      <c r="BV54" s="32" t="str">
        <f t="shared" ca="1" si="36"/>
        <v/>
      </c>
      <c r="BW54" s="32" t="str">
        <f t="shared" ca="1" si="36"/>
        <v/>
      </c>
      <c r="BX54" s="32" t="str">
        <f t="shared" ca="1" si="36"/>
        <v/>
      </c>
      <c r="BY54" s="32" t="str">
        <f t="shared" ca="1" si="36"/>
        <v/>
      </c>
      <c r="BZ54" s="32" t="str">
        <f t="shared" ca="1" si="36"/>
        <v/>
      </c>
      <c r="CA54" s="32" t="str">
        <f t="shared" ca="1" si="36"/>
        <v/>
      </c>
      <c r="CB54" s="32" t="str">
        <f t="shared" ca="1" si="36"/>
        <v/>
      </c>
      <c r="CC54" s="32" t="str">
        <f t="shared" ca="1" si="36"/>
        <v/>
      </c>
      <c r="CD54" s="32" t="str">
        <f t="shared" ca="1" si="36"/>
        <v/>
      </c>
      <c r="CE54" s="32" t="str">
        <f t="shared" ca="1" si="36"/>
        <v/>
      </c>
      <c r="CF54" s="32" t="str">
        <f t="shared" ca="1" si="36"/>
        <v/>
      </c>
      <c r="CG54" s="32" t="str">
        <f t="shared" ca="1" si="36"/>
        <v/>
      </c>
      <c r="CH54" s="32" t="str">
        <f t="shared" ca="1" si="36"/>
        <v/>
      </c>
      <c r="CI54" s="32" t="str">
        <f t="shared" ca="1" si="37"/>
        <v/>
      </c>
      <c r="CJ54" s="32" t="str">
        <f t="shared" ca="1" si="37"/>
        <v/>
      </c>
      <c r="CK54" s="32" t="str">
        <f t="shared" ca="1" si="37"/>
        <v/>
      </c>
      <c r="CL54" s="32" t="str">
        <f t="shared" ca="1" si="37"/>
        <v/>
      </c>
      <c r="CM54" s="32" t="str">
        <f t="shared" ca="1" si="37"/>
        <v/>
      </c>
      <c r="CN54" s="32" t="str">
        <f t="shared" ca="1" si="37"/>
        <v/>
      </c>
      <c r="CO54" s="32" t="str">
        <f t="shared" ca="1" si="37"/>
        <v/>
      </c>
      <c r="CP54" s="32" t="str">
        <f t="shared" ca="1" si="37"/>
        <v/>
      </c>
      <c r="CQ54" s="32" t="str">
        <f t="shared" ca="1" si="37"/>
        <v/>
      </c>
      <c r="CR54" s="32" t="str">
        <f t="shared" ca="1" si="37"/>
        <v/>
      </c>
      <c r="CS54" s="32" t="str">
        <f t="shared" ca="1" si="37"/>
        <v/>
      </c>
      <c r="CT54" s="32" t="str">
        <f t="shared" ca="1" si="37"/>
        <v/>
      </c>
      <c r="CU54" s="32" t="str">
        <f t="shared" ca="1" si="37"/>
        <v/>
      </c>
      <c r="CV54" s="32" t="str">
        <f t="shared" ca="1" si="37"/>
        <v/>
      </c>
      <c r="CW54" s="32" t="str">
        <f t="shared" ca="1" si="37"/>
        <v/>
      </c>
      <c r="CX54" s="32" t="str">
        <f t="shared" ca="1" si="39"/>
        <v/>
      </c>
      <c r="CY54" s="32" t="str">
        <f t="shared" ca="1" si="39"/>
        <v/>
      </c>
      <c r="CZ54" s="32" t="str">
        <f t="shared" ca="1" si="39"/>
        <v/>
      </c>
      <c r="DA54" s="32" t="str">
        <f t="shared" ca="1" si="39"/>
        <v/>
      </c>
      <c r="DB54" s="32" t="str">
        <f t="shared" ca="1" si="39"/>
        <v/>
      </c>
      <c r="DC54" s="32" t="str">
        <f t="shared" ca="1" si="39"/>
        <v/>
      </c>
      <c r="DD54" s="32" t="str">
        <f t="shared" ca="1" si="39"/>
        <v/>
      </c>
      <c r="DE54" s="32" t="str">
        <f t="shared" ca="1" si="39"/>
        <v/>
      </c>
      <c r="DF54" s="32" t="str">
        <f t="shared" ca="1" si="39"/>
        <v/>
      </c>
      <c r="DG54" s="32" t="str">
        <f t="shared" ca="1" si="39"/>
        <v/>
      </c>
      <c r="DH54" s="32" t="str">
        <f t="shared" ca="1" si="39"/>
        <v/>
      </c>
      <c r="DI54" s="32" t="str">
        <f t="shared" ca="1" si="39"/>
        <v/>
      </c>
      <c r="DJ54" s="32" t="str">
        <f t="shared" ca="1" si="39"/>
        <v/>
      </c>
      <c r="DK54" s="32" t="str">
        <f t="shared" ca="1" si="39"/>
        <v/>
      </c>
      <c r="DL54" s="32" t="str">
        <f t="shared" ca="1" si="25"/>
        <v/>
      </c>
      <c r="DM54" s="32" t="str">
        <f t="shared" ca="1" si="25"/>
        <v/>
      </c>
      <c r="DN54" s="32" t="str">
        <f t="shared" ca="1" si="25"/>
        <v/>
      </c>
      <c r="DO54" s="32" t="str">
        <f t="shared" ca="1" si="25"/>
        <v/>
      </c>
      <c r="DP54" s="32" t="str">
        <f t="shared" ca="1" si="25"/>
        <v/>
      </c>
      <c r="DQ54" s="32" t="str">
        <f t="shared" ca="1" si="25"/>
        <v/>
      </c>
      <c r="DR54" s="32" t="str">
        <f t="shared" ca="1" si="25"/>
        <v/>
      </c>
      <c r="DS54" s="32" t="str">
        <f t="shared" ca="1" si="25"/>
        <v/>
      </c>
      <c r="DT54" s="32" t="str">
        <f t="shared" ca="1" si="25"/>
        <v/>
      </c>
      <c r="DU54" s="32" t="str">
        <f t="shared" ca="1" si="25"/>
        <v/>
      </c>
      <c r="DV54" s="32" t="str">
        <f t="shared" ca="1" si="25"/>
        <v/>
      </c>
      <c r="DW54" s="32" t="str">
        <f t="shared" ca="1" si="25"/>
        <v/>
      </c>
    </row>
    <row r="55" spans="2:127" hidden="1" outlineLevel="2">
      <c r="B55" s="32" t="str">
        <f>試験進捗集計!B55</f>
        <v/>
      </c>
      <c r="C55" s="95" t="str">
        <f>IF(試験進捗集計!C55="","",試験進捗集計!C55)</f>
        <v/>
      </c>
      <c r="D55" s="32" t="str">
        <f>試験進捗集計!D55</f>
        <v/>
      </c>
      <c r="E55" s="32" t="str">
        <f>IF(試験進捗集計!E55="","",試験進捗集計!E55)</f>
        <v/>
      </c>
      <c r="F55" s="32" t="str">
        <f t="shared" ca="1" si="38"/>
        <v/>
      </c>
      <c r="G55" s="32" t="str">
        <f t="shared" ca="1" si="38"/>
        <v/>
      </c>
      <c r="H55" s="32" t="str">
        <f t="shared" ca="1" si="38"/>
        <v/>
      </c>
      <c r="I55" s="32" t="str">
        <f t="shared" ca="1" si="38"/>
        <v/>
      </c>
      <c r="J55" s="32" t="str">
        <f t="shared" ca="1" si="38"/>
        <v/>
      </c>
      <c r="K55" s="32" t="str">
        <f t="shared" ca="1" si="38"/>
        <v/>
      </c>
      <c r="L55" s="32" t="str">
        <f t="shared" ca="1" si="38"/>
        <v/>
      </c>
      <c r="M55" s="32" t="str">
        <f t="shared" ca="1" si="38"/>
        <v/>
      </c>
      <c r="N55" s="32" t="str">
        <f t="shared" ca="1" si="38"/>
        <v/>
      </c>
      <c r="O55" s="32" t="str">
        <f t="shared" ca="1" si="38"/>
        <v/>
      </c>
      <c r="P55" s="32" t="str">
        <f t="shared" ca="1" si="38"/>
        <v/>
      </c>
      <c r="Q55" s="32" t="str">
        <f t="shared" ca="1" si="38"/>
        <v/>
      </c>
      <c r="R55" s="32" t="str">
        <f t="shared" ca="1" si="38"/>
        <v/>
      </c>
      <c r="S55" s="32" t="str">
        <f t="shared" ca="1" si="38"/>
        <v/>
      </c>
      <c r="T55" s="32" t="str">
        <f t="shared" ca="1" si="38"/>
        <v/>
      </c>
      <c r="U55" s="32" t="str">
        <f t="shared" ca="1" si="38"/>
        <v/>
      </c>
      <c r="V55" s="32" t="str">
        <f t="shared" ca="1" si="32"/>
        <v/>
      </c>
      <c r="W55" s="32" t="str">
        <f t="shared" ca="1" si="33"/>
        <v/>
      </c>
      <c r="X55" s="32" t="str">
        <f t="shared" ca="1" si="33"/>
        <v/>
      </c>
      <c r="Y55" s="32" t="str">
        <f t="shared" ca="1" si="33"/>
        <v/>
      </c>
      <c r="Z55" s="32" t="str">
        <f t="shared" ca="1" si="33"/>
        <v/>
      </c>
      <c r="AA55" s="32" t="str">
        <f t="shared" ca="1" si="33"/>
        <v/>
      </c>
      <c r="AB55" s="32" t="str">
        <f t="shared" ca="1" si="33"/>
        <v/>
      </c>
      <c r="AC55" s="32" t="str">
        <f t="shared" ca="1" si="33"/>
        <v/>
      </c>
      <c r="AD55" s="32" t="str">
        <f t="shared" ca="1" si="33"/>
        <v/>
      </c>
      <c r="AE55" s="32" t="str">
        <f t="shared" ca="1" si="33"/>
        <v/>
      </c>
      <c r="AF55" s="32" t="str">
        <f t="shared" ca="1" si="33"/>
        <v/>
      </c>
      <c r="AG55" s="32" t="str">
        <f t="shared" ca="1" si="33"/>
        <v/>
      </c>
      <c r="AH55" s="32" t="str">
        <f t="shared" ca="1" si="33"/>
        <v/>
      </c>
      <c r="AI55" s="32" t="str">
        <f t="shared" ca="1" si="33"/>
        <v/>
      </c>
      <c r="AJ55" s="32" t="str">
        <f t="shared" ca="1" si="33"/>
        <v/>
      </c>
      <c r="AK55" s="32" t="str">
        <f t="shared" ca="1" si="33"/>
        <v/>
      </c>
      <c r="AL55" s="32" t="str">
        <f t="shared" ca="1" si="33"/>
        <v/>
      </c>
      <c r="AM55" s="32" t="str">
        <f t="shared" ca="1" si="34"/>
        <v/>
      </c>
      <c r="AN55" s="32" t="str">
        <f t="shared" ca="1" si="34"/>
        <v/>
      </c>
      <c r="AO55" s="32" t="str">
        <f t="shared" ca="1" si="34"/>
        <v/>
      </c>
      <c r="AP55" s="32" t="str">
        <f t="shared" ca="1" si="34"/>
        <v/>
      </c>
      <c r="AQ55" s="32" t="str">
        <f t="shared" ca="1" si="34"/>
        <v/>
      </c>
      <c r="AR55" s="32" t="str">
        <f t="shared" ca="1" si="34"/>
        <v/>
      </c>
      <c r="AS55" s="32" t="str">
        <f t="shared" ca="1" si="34"/>
        <v/>
      </c>
      <c r="AT55" s="32" t="str">
        <f t="shared" ca="1" si="34"/>
        <v/>
      </c>
      <c r="AU55" s="32" t="str">
        <f t="shared" ca="1" si="34"/>
        <v/>
      </c>
      <c r="AV55" s="32" t="str">
        <f t="shared" ca="1" si="34"/>
        <v/>
      </c>
      <c r="AW55" s="32" t="str">
        <f t="shared" ca="1" si="34"/>
        <v/>
      </c>
      <c r="AX55" s="32" t="str">
        <f t="shared" ca="1" si="34"/>
        <v/>
      </c>
      <c r="AY55" s="32" t="str">
        <f t="shared" ca="1" si="34"/>
        <v/>
      </c>
      <c r="AZ55" s="32" t="str">
        <f t="shared" ca="1" si="34"/>
        <v/>
      </c>
      <c r="BA55" s="32" t="str">
        <f t="shared" ca="1" si="34"/>
        <v/>
      </c>
      <c r="BB55" s="32" t="str">
        <f t="shared" ca="1" si="34"/>
        <v/>
      </c>
      <c r="BC55" s="32" t="str">
        <f t="shared" ca="1" si="35"/>
        <v/>
      </c>
      <c r="BD55" s="32" t="str">
        <f t="shared" ca="1" si="35"/>
        <v/>
      </c>
      <c r="BE55" s="32" t="str">
        <f t="shared" ca="1" si="35"/>
        <v/>
      </c>
      <c r="BF55" s="32" t="str">
        <f t="shared" ca="1" si="35"/>
        <v/>
      </c>
      <c r="BG55" s="32" t="str">
        <f t="shared" ca="1" si="35"/>
        <v/>
      </c>
      <c r="BH55" s="32" t="str">
        <f t="shared" ca="1" si="35"/>
        <v/>
      </c>
      <c r="BI55" s="32" t="str">
        <f t="shared" ca="1" si="35"/>
        <v/>
      </c>
      <c r="BJ55" s="32" t="str">
        <f t="shared" ca="1" si="35"/>
        <v/>
      </c>
      <c r="BK55" s="32" t="str">
        <f t="shared" ca="1" si="35"/>
        <v/>
      </c>
      <c r="BL55" s="32" t="str">
        <f t="shared" ca="1" si="35"/>
        <v/>
      </c>
      <c r="BM55" s="32" t="str">
        <f t="shared" ca="1" si="35"/>
        <v/>
      </c>
      <c r="BN55" s="32" t="str">
        <f t="shared" ca="1" si="35"/>
        <v/>
      </c>
      <c r="BO55" s="32" t="str">
        <f t="shared" ca="1" si="35"/>
        <v/>
      </c>
      <c r="BP55" s="32" t="str">
        <f t="shared" ca="1" si="35"/>
        <v/>
      </c>
      <c r="BQ55" s="32" t="str">
        <f t="shared" ca="1" si="35"/>
        <v/>
      </c>
      <c r="BR55" s="32" t="str">
        <f t="shared" ca="1" si="35"/>
        <v/>
      </c>
      <c r="BS55" s="32" t="str">
        <f t="shared" ca="1" si="36"/>
        <v/>
      </c>
      <c r="BT55" s="32" t="str">
        <f t="shared" ca="1" si="36"/>
        <v/>
      </c>
      <c r="BU55" s="32" t="str">
        <f t="shared" ca="1" si="36"/>
        <v/>
      </c>
      <c r="BV55" s="32" t="str">
        <f t="shared" ca="1" si="36"/>
        <v/>
      </c>
      <c r="BW55" s="32" t="str">
        <f t="shared" ca="1" si="36"/>
        <v/>
      </c>
      <c r="BX55" s="32" t="str">
        <f t="shared" ca="1" si="36"/>
        <v/>
      </c>
      <c r="BY55" s="32" t="str">
        <f t="shared" ca="1" si="36"/>
        <v/>
      </c>
      <c r="BZ55" s="32" t="str">
        <f t="shared" ca="1" si="36"/>
        <v/>
      </c>
      <c r="CA55" s="32" t="str">
        <f t="shared" ca="1" si="36"/>
        <v/>
      </c>
      <c r="CB55" s="32" t="str">
        <f t="shared" ca="1" si="36"/>
        <v/>
      </c>
      <c r="CC55" s="32" t="str">
        <f t="shared" ca="1" si="36"/>
        <v/>
      </c>
      <c r="CD55" s="32" t="str">
        <f t="shared" ca="1" si="36"/>
        <v/>
      </c>
      <c r="CE55" s="32" t="str">
        <f t="shared" ca="1" si="36"/>
        <v/>
      </c>
      <c r="CF55" s="32" t="str">
        <f t="shared" ca="1" si="36"/>
        <v/>
      </c>
      <c r="CG55" s="32" t="str">
        <f t="shared" ca="1" si="36"/>
        <v/>
      </c>
      <c r="CH55" s="32" t="str">
        <f t="shared" ca="1" si="36"/>
        <v/>
      </c>
      <c r="CI55" s="32" t="str">
        <f t="shared" ca="1" si="37"/>
        <v/>
      </c>
      <c r="CJ55" s="32" t="str">
        <f t="shared" ca="1" si="37"/>
        <v/>
      </c>
      <c r="CK55" s="32" t="str">
        <f t="shared" ca="1" si="37"/>
        <v/>
      </c>
      <c r="CL55" s="32" t="str">
        <f t="shared" ca="1" si="37"/>
        <v/>
      </c>
      <c r="CM55" s="32" t="str">
        <f t="shared" ca="1" si="37"/>
        <v/>
      </c>
      <c r="CN55" s="32" t="str">
        <f t="shared" ca="1" si="37"/>
        <v/>
      </c>
      <c r="CO55" s="32" t="str">
        <f t="shared" ca="1" si="37"/>
        <v/>
      </c>
      <c r="CP55" s="32" t="str">
        <f t="shared" ca="1" si="37"/>
        <v/>
      </c>
      <c r="CQ55" s="32" t="str">
        <f t="shared" ca="1" si="37"/>
        <v/>
      </c>
      <c r="CR55" s="32" t="str">
        <f t="shared" ca="1" si="37"/>
        <v/>
      </c>
      <c r="CS55" s="32" t="str">
        <f t="shared" ca="1" si="37"/>
        <v/>
      </c>
      <c r="CT55" s="32" t="str">
        <f t="shared" ca="1" si="37"/>
        <v/>
      </c>
      <c r="CU55" s="32" t="str">
        <f t="shared" ca="1" si="37"/>
        <v/>
      </c>
      <c r="CV55" s="32" t="str">
        <f t="shared" ca="1" si="37"/>
        <v/>
      </c>
      <c r="CW55" s="32" t="str">
        <f t="shared" ca="1" si="37"/>
        <v/>
      </c>
      <c r="CX55" s="32" t="str">
        <f t="shared" ca="1" si="39"/>
        <v/>
      </c>
      <c r="CY55" s="32" t="str">
        <f t="shared" ca="1" si="39"/>
        <v/>
      </c>
      <c r="CZ55" s="32" t="str">
        <f t="shared" ca="1" si="39"/>
        <v/>
      </c>
      <c r="DA55" s="32" t="str">
        <f t="shared" ca="1" si="39"/>
        <v/>
      </c>
      <c r="DB55" s="32" t="str">
        <f t="shared" ca="1" si="39"/>
        <v/>
      </c>
      <c r="DC55" s="32" t="str">
        <f t="shared" ca="1" si="39"/>
        <v/>
      </c>
      <c r="DD55" s="32" t="str">
        <f t="shared" ca="1" si="39"/>
        <v/>
      </c>
      <c r="DE55" s="32" t="str">
        <f t="shared" ca="1" si="39"/>
        <v/>
      </c>
      <c r="DF55" s="32" t="str">
        <f t="shared" ca="1" si="39"/>
        <v/>
      </c>
      <c r="DG55" s="32" t="str">
        <f t="shared" ca="1" si="39"/>
        <v/>
      </c>
      <c r="DH55" s="32" t="str">
        <f t="shared" ca="1" si="39"/>
        <v/>
      </c>
      <c r="DI55" s="32" t="str">
        <f t="shared" ca="1" si="39"/>
        <v/>
      </c>
      <c r="DJ55" s="32" t="str">
        <f t="shared" ca="1" si="39"/>
        <v/>
      </c>
      <c r="DK55" s="32" t="str">
        <f t="shared" ca="1" si="39"/>
        <v/>
      </c>
      <c r="DL55" s="32" t="str">
        <f t="shared" ca="1" si="25"/>
        <v/>
      </c>
      <c r="DM55" s="32" t="str">
        <f t="shared" ca="1" si="25"/>
        <v/>
      </c>
      <c r="DN55" s="32" t="str">
        <f t="shared" ca="1" si="25"/>
        <v/>
      </c>
      <c r="DO55" s="32" t="str">
        <f t="shared" ca="1" si="25"/>
        <v/>
      </c>
      <c r="DP55" s="32" t="str">
        <f t="shared" ca="1" si="25"/>
        <v/>
      </c>
      <c r="DQ55" s="32" t="str">
        <f t="shared" ca="1" si="25"/>
        <v/>
      </c>
      <c r="DR55" s="32" t="str">
        <f t="shared" ca="1" si="25"/>
        <v/>
      </c>
      <c r="DS55" s="32" t="str">
        <f t="shared" ca="1" si="25"/>
        <v/>
      </c>
      <c r="DT55" s="32" t="str">
        <f t="shared" ca="1" si="25"/>
        <v/>
      </c>
      <c r="DU55" s="32" t="str">
        <f t="shared" ca="1" si="25"/>
        <v/>
      </c>
      <c r="DV55" s="32" t="str">
        <f t="shared" ca="1" si="25"/>
        <v/>
      </c>
      <c r="DW55" s="32" t="str">
        <f t="shared" ca="1" si="25"/>
        <v/>
      </c>
    </row>
    <row r="56" spans="2:127" hidden="1" outlineLevel="2">
      <c r="B56" s="32" t="str">
        <f>試験進捗集計!B56</f>
        <v/>
      </c>
      <c r="C56" s="95" t="str">
        <f>IF(試験進捗集計!C56="","",試験進捗集計!C56)</f>
        <v/>
      </c>
      <c r="D56" s="32" t="str">
        <f>試験進捗集計!D56</f>
        <v/>
      </c>
      <c r="E56" s="32" t="str">
        <f>IF(試験進捗集計!E56="","",試験進捗集計!E56)</f>
        <v/>
      </c>
      <c r="F56" s="32" t="str">
        <f t="shared" ca="1" si="38"/>
        <v/>
      </c>
      <c r="G56" s="32" t="str">
        <f t="shared" ca="1" si="38"/>
        <v/>
      </c>
      <c r="H56" s="32" t="str">
        <f t="shared" ca="1" si="38"/>
        <v/>
      </c>
      <c r="I56" s="32" t="str">
        <f t="shared" ca="1" si="38"/>
        <v/>
      </c>
      <c r="J56" s="32" t="str">
        <f t="shared" ca="1" si="38"/>
        <v/>
      </c>
      <c r="K56" s="32" t="str">
        <f t="shared" ca="1" si="38"/>
        <v/>
      </c>
      <c r="L56" s="32" t="str">
        <f t="shared" ca="1" si="38"/>
        <v/>
      </c>
      <c r="M56" s="32" t="str">
        <f t="shared" ca="1" si="38"/>
        <v/>
      </c>
      <c r="N56" s="32" t="str">
        <f t="shared" ca="1" si="38"/>
        <v/>
      </c>
      <c r="O56" s="32" t="str">
        <f t="shared" ca="1" si="38"/>
        <v/>
      </c>
      <c r="P56" s="32" t="str">
        <f t="shared" ca="1" si="38"/>
        <v/>
      </c>
      <c r="Q56" s="32" t="str">
        <f t="shared" ca="1" si="38"/>
        <v/>
      </c>
      <c r="R56" s="32" t="str">
        <f t="shared" ca="1" si="38"/>
        <v/>
      </c>
      <c r="S56" s="32" t="str">
        <f t="shared" ca="1" si="38"/>
        <v/>
      </c>
      <c r="T56" s="32" t="str">
        <f t="shared" ca="1" si="38"/>
        <v/>
      </c>
      <c r="U56" s="32" t="str">
        <f t="shared" ca="1" si="38"/>
        <v/>
      </c>
      <c r="V56" s="32" t="str">
        <f t="shared" ca="1" si="32"/>
        <v/>
      </c>
      <c r="W56" s="32" t="str">
        <f t="shared" ca="1" si="33"/>
        <v/>
      </c>
      <c r="X56" s="32" t="str">
        <f t="shared" ca="1" si="33"/>
        <v/>
      </c>
      <c r="Y56" s="32" t="str">
        <f t="shared" ca="1" si="33"/>
        <v/>
      </c>
      <c r="Z56" s="32" t="str">
        <f t="shared" ca="1" si="33"/>
        <v/>
      </c>
      <c r="AA56" s="32" t="str">
        <f t="shared" ca="1" si="33"/>
        <v/>
      </c>
      <c r="AB56" s="32" t="str">
        <f t="shared" ca="1" si="33"/>
        <v/>
      </c>
      <c r="AC56" s="32" t="str">
        <f t="shared" ca="1" si="33"/>
        <v/>
      </c>
      <c r="AD56" s="32" t="str">
        <f t="shared" ca="1" si="33"/>
        <v/>
      </c>
      <c r="AE56" s="32" t="str">
        <f t="shared" ca="1" si="33"/>
        <v/>
      </c>
      <c r="AF56" s="32" t="str">
        <f t="shared" ca="1" si="33"/>
        <v/>
      </c>
      <c r="AG56" s="32" t="str">
        <f t="shared" ca="1" si="33"/>
        <v/>
      </c>
      <c r="AH56" s="32" t="str">
        <f t="shared" ca="1" si="33"/>
        <v/>
      </c>
      <c r="AI56" s="32" t="str">
        <f t="shared" ca="1" si="33"/>
        <v/>
      </c>
      <c r="AJ56" s="32" t="str">
        <f t="shared" ca="1" si="33"/>
        <v/>
      </c>
      <c r="AK56" s="32" t="str">
        <f t="shared" ca="1" si="33"/>
        <v/>
      </c>
      <c r="AL56" s="32" t="str">
        <f t="shared" ca="1" si="33"/>
        <v/>
      </c>
      <c r="AM56" s="32" t="str">
        <f t="shared" ca="1" si="34"/>
        <v/>
      </c>
      <c r="AN56" s="32" t="str">
        <f t="shared" ca="1" si="34"/>
        <v/>
      </c>
      <c r="AO56" s="32" t="str">
        <f t="shared" ca="1" si="34"/>
        <v/>
      </c>
      <c r="AP56" s="32" t="str">
        <f t="shared" ca="1" si="34"/>
        <v/>
      </c>
      <c r="AQ56" s="32" t="str">
        <f t="shared" ca="1" si="34"/>
        <v/>
      </c>
      <c r="AR56" s="32" t="str">
        <f t="shared" ca="1" si="34"/>
        <v/>
      </c>
      <c r="AS56" s="32" t="str">
        <f t="shared" ca="1" si="34"/>
        <v/>
      </c>
      <c r="AT56" s="32" t="str">
        <f t="shared" ca="1" si="34"/>
        <v/>
      </c>
      <c r="AU56" s="32" t="str">
        <f t="shared" ca="1" si="34"/>
        <v/>
      </c>
      <c r="AV56" s="32" t="str">
        <f t="shared" ca="1" si="34"/>
        <v/>
      </c>
      <c r="AW56" s="32" t="str">
        <f t="shared" ca="1" si="34"/>
        <v/>
      </c>
      <c r="AX56" s="32" t="str">
        <f t="shared" ca="1" si="34"/>
        <v/>
      </c>
      <c r="AY56" s="32" t="str">
        <f t="shared" ca="1" si="34"/>
        <v/>
      </c>
      <c r="AZ56" s="32" t="str">
        <f t="shared" ca="1" si="34"/>
        <v/>
      </c>
      <c r="BA56" s="32" t="str">
        <f t="shared" ca="1" si="34"/>
        <v/>
      </c>
      <c r="BB56" s="32" t="str">
        <f t="shared" ca="1" si="34"/>
        <v/>
      </c>
      <c r="BC56" s="32" t="str">
        <f t="shared" ca="1" si="35"/>
        <v/>
      </c>
      <c r="BD56" s="32" t="str">
        <f t="shared" ca="1" si="35"/>
        <v/>
      </c>
      <c r="BE56" s="32" t="str">
        <f t="shared" ca="1" si="35"/>
        <v/>
      </c>
      <c r="BF56" s="32" t="str">
        <f t="shared" ca="1" si="35"/>
        <v/>
      </c>
      <c r="BG56" s="32" t="str">
        <f t="shared" ca="1" si="35"/>
        <v/>
      </c>
      <c r="BH56" s="32" t="str">
        <f t="shared" ca="1" si="35"/>
        <v/>
      </c>
      <c r="BI56" s="32" t="str">
        <f t="shared" ca="1" si="35"/>
        <v/>
      </c>
      <c r="BJ56" s="32" t="str">
        <f t="shared" ca="1" si="35"/>
        <v/>
      </c>
      <c r="BK56" s="32" t="str">
        <f t="shared" ca="1" si="35"/>
        <v/>
      </c>
      <c r="BL56" s="32" t="str">
        <f t="shared" ca="1" si="35"/>
        <v/>
      </c>
      <c r="BM56" s="32" t="str">
        <f t="shared" ca="1" si="35"/>
        <v/>
      </c>
      <c r="BN56" s="32" t="str">
        <f t="shared" ca="1" si="35"/>
        <v/>
      </c>
      <c r="BO56" s="32" t="str">
        <f t="shared" ca="1" si="35"/>
        <v/>
      </c>
      <c r="BP56" s="32" t="str">
        <f t="shared" ca="1" si="35"/>
        <v/>
      </c>
      <c r="BQ56" s="32" t="str">
        <f t="shared" ca="1" si="35"/>
        <v/>
      </c>
      <c r="BR56" s="32" t="str">
        <f t="shared" ca="1" si="35"/>
        <v/>
      </c>
      <c r="BS56" s="32" t="str">
        <f t="shared" ca="1" si="36"/>
        <v/>
      </c>
      <c r="BT56" s="32" t="str">
        <f t="shared" ca="1" si="36"/>
        <v/>
      </c>
      <c r="BU56" s="32" t="str">
        <f t="shared" ca="1" si="36"/>
        <v/>
      </c>
      <c r="BV56" s="32" t="str">
        <f t="shared" ca="1" si="36"/>
        <v/>
      </c>
      <c r="BW56" s="32" t="str">
        <f t="shared" ca="1" si="36"/>
        <v/>
      </c>
      <c r="BX56" s="32" t="str">
        <f t="shared" ca="1" si="36"/>
        <v/>
      </c>
      <c r="BY56" s="32" t="str">
        <f t="shared" ca="1" si="36"/>
        <v/>
      </c>
      <c r="BZ56" s="32" t="str">
        <f t="shared" ca="1" si="36"/>
        <v/>
      </c>
      <c r="CA56" s="32" t="str">
        <f t="shared" ca="1" si="36"/>
        <v/>
      </c>
      <c r="CB56" s="32" t="str">
        <f t="shared" ca="1" si="36"/>
        <v/>
      </c>
      <c r="CC56" s="32" t="str">
        <f t="shared" ca="1" si="36"/>
        <v/>
      </c>
      <c r="CD56" s="32" t="str">
        <f t="shared" ca="1" si="36"/>
        <v/>
      </c>
      <c r="CE56" s="32" t="str">
        <f t="shared" ca="1" si="36"/>
        <v/>
      </c>
      <c r="CF56" s="32" t="str">
        <f t="shared" ca="1" si="36"/>
        <v/>
      </c>
      <c r="CG56" s="32" t="str">
        <f t="shared" ca="1" si="36"/>
        <v/>
      </c>
      <c r="CH56" s="32" t="str">
        <f t="shared" ca="1" si="36"/>
        <v/>
      </c>
      <c r="CI56" s="32" t="str">
        <f t="shared" ca="1" si="37"/>
        <v/>
      </c>
      <c r="CJ56" s="32" t="str">
        <f t="shared" ca="1" si="37"/>
        <v/>
      </c>
      <c r="CK56" s="32" t="str">
        <f t="shared" ca="1" si="37"/>
        <v/>
      </c>
      <c r="CL56" s="32" t="str">
        <f t="shared" ca="1" si="37"/>
        <v/>
      </c>
      <c r="CM56" s="32" t="str">
        <f t="shared" ca="1" si="37"/>
        <v/>
      </c>
      <c r="CN56" s="32" t="str">
        <f t="shared" ca="1" si="37"/>
        <v/>
      </c>
      <c r="CO56" s="32" t="str">
        <f t="shared" ca="1" si="37"/>
        <v/>
      </c>
      <c r="CP56" s="32" t="str">
        <f t="shared" ca="1" si="37"/>
        <v/>
      </c>
      <c r="CQ56" s="32" t="str">
        <f t="shared" ca="1" si="37"/>
        <v/>
      </c>
      <c r="CR56" s="32" t="str">
        <f t="shared" ca="1" si="37"/>
        <v/>
      </c>
      <c r="CS56" s="32" t="str">
        <f t="shared" ca="1" si="37"/>
        <v/>
      </c>
      <c r="CT56" s="32" t="str">
        <f t="shared" ca="1" si="37"/>
        <v/>
      </c>
      <c r="CU56" s="32" t="str">
        <f t="shared" ca="1" si="37"/>
        <v/>
      </c>
      <c r="CV56" s="32" t="str">
        <f t="shared" ca="1" si="37"/>
        <v/>
      </c>
      <c r="CW56" s="32" t="str">
        <f t="shared" ca="1" si="37"/>
        <v/>
      </c>
      <c r="CX56" s="32" t="str">
        <f t="shared" ca="1" si="39"/>
        <v/>
      </c>
      <c r="CY56" s="32" t="str">
        <f t="shared" ca="1" si="39"/>
        <v/>
      </c>
      <c r="CZ56" s="32" t="str">
        <f t="shared" ca="1" si="39"/>
        <v/>
      </c>
      <c r="DA56" s="32" t="str">
        <f t="shared" ca="1" si="39"/>
        <v/>
      </c>
      <c r="DB56" s="32" t="str">
        <f t="shared" ca="1" si="39"/>
        <v/>
      </c>
      <c r="DC56" s="32" t="str">
        <f t="shared" ca="1" si="39"/>
        <v/>
      </c>
      <c r="DD56" s="32" t="str">
        <f t="shared" ca="1" si="39"/>
        <v/>
      </c>
      <c r="DE56" s="32" t="str">
        <f t="shared" ca="1" si="39"/>
        <v/>
      </c>
      <c r="DF56" s="32" t="str">
        <f t="shared" ca="1" si="39"/>
        <v/>
      </c>
      <c r="DG56" s="32" t="str">
        <f t="shared" ca="1" si="39"/>
        <v/>
      </c>
      <c r="DH56" s="32" t="str">
        <f t="shared" ca="1" si="39"/>
        <v/>
      </c>
      <c r="DI56" s="32" t="str">
        <f t="shared" ca="1" si="39"/>
        <v/>
      </c>
      <c r="DJ56" s="32" t="str">
        <f t="shared" ca="1" si="39"/>
        <v/>
      </c>
      <c r="DK56" s="32" t="str">
        <f t="shared" ca="1" si="39"/>
        <v/>
      </c>
      <c r="DL56" s="32" t="str">
        <f t="shared" ca="1" si="39"/>
        <v/>
      </c>
      <c r="DM56" s="32" t="str">
        <f t="shared" ca="1" si="39"/>
        <v/>
      </c>
      <c r="DN56" s="32" t="str">
        <f t="shared" ref="DL56:DW71" ca="1" si="40">IF($B56="","",COUNTIFS(INDIRECT($B56&amp;"."&amp;$C56&amp;"!$H$11:$H$1000"),DN$9,INDIRECT($B56&amp;"."&amp;$C56&amp;"!$C$11:$C$1000"),$E56))</f>
        <v/>
      </c>
      <c r="DO56" s="32" t="str">
        <f t="shared" ca="1" si="40"/>
        <v/>
      </c>
      <c r="DP56" s="32" t="str">
        <f t="shared" ca="1" si="40"/>
        <v/>
      </c>
      <c r="DQ56" s="32" t="str">
        <f t="shared" ca="1" si="40"/>
        <v/>
      </c>
      <c r="DR56" s="32" t="str">
        <f t="shared" ca="1" si="40"/>
        <v/>
      </c>
      <c r="DS56" s="32" t="str">
        <f t="shared" ca="1" si="40"/>
        <v/>
      </c>
      <c r="DT56" s="32" t="str">
        <f t="shared" ca="1" si="40"/>
        <v/>
      </c>
      <c r="DU56" s="32" t="str">
        <f t="shared" ca="1" si="40"/>
        <v/>
      </c>
      <c r="DV56" s="32" t="str">
        <f t="shared" ca="1" si="40"/>
        <v/>
      </c>
      <c r="DW56" s="32" t="str">
        <f t="shared" ca="1" si="40"/>
        <v/>
      </c>
    </row>
    <row r="57" spans="2:127" hidden="1" outlineLevel="2">
      <c r="B57" s="32" t="str">
        <f>試験進捗集計!B57</f>
        <v/>
      </c>
      <c r="C57" s="95" t="str">
        <f>IF(試験進捗集計!C57="","",試験進捗集計!C57)</f>
        <v/>
      </c>
      <c r="D57" s="32" t="str">
        <f>試験進捗集計!D57</f>
        <v/>
      </c>
      <c r="E57" s="32" t="str">
        <f>IF(試験進捗集計!E57="","",試験進捗集計!E57)</f>
        <v/>
      </c>
      <c r="F57" s="32" t="str">
        <f t="shared" ca="1" si="38"/>
        <v/>
      </c>
      <c r="G57" s="32" t="str">
        <f t="shared" ca="1" si="38"/>
        <v/>
      </c>
      <c r="H57" s="32" t="str">
        <f t="shared" ca="1" si="38"/>
        <v/>
      </c>
      <c r="I57" s="32" t="str">
        <f t="shared" ca="1" si="38"/>
        <v/>
      </c>
      <c r="J57" s="32" t="str">
        <f t="shared" ca="1" si="38"/>
        <v/>
      </c>
      <c r="K57" s="32" t="str">
        <f t="shared" ca="1" si="38"/>
        <v/>
      </c>
      <c r="L57" s="32" t="str">
        <f t="shared" ca="1" si="38"/>
        <v/>
      </c>
      <c r="M57" s="32" t="str">
        <f t="shared" ca="1" si="38"/>
        <v/>
      </c>
      <c r="N57" s="32" t="str">
        <f t="shared" ca="1" si="38"/>
        <v/>
      </c>
      <c r="O57" s="32" t="str">
        <f t="shared" ca="1" si="38"/>
        <v/>
      </c>
      <c r="P57" s="32" t="str">
        <f t="shared" ca="1" si="38"/>
        <v/>
      </c>
      <c r="Q57" s="32" t="str">
        <f t="shared" ca="1" si="38"/>
        <v/>
      </c>
      <c r="R57" s="32" t="str">
        <f t="shared" ca="1" si="38"/>
        <v/>
      </c>
      <c r="S57" s="32" t="str">
        <f t="shared" ca="1" si="38"/>
        <v/>
      </c>
      <c r="T57" s="32" t="str">
        <f t="shared" ca="1" si="38"/>
        <v/>
      </c>
      <c r="U57" s="32" t="str">
        <f t="shared" ca="1" si="38"/>
        <v/>
      </c>
      <c r="V57" s="32" t="str">
        <f t="shared" ca="1" si="32"/>
        <v/>
      </c>
      <c r="W57" s="32" t="str">
        <f t="shared" ca="1" si="33"/>
        <v/>
      </c>
      <c r="X57" s="32" t="str">
        <f t="shared" ca="1" si="33"/>
        <v/>
      </c>
      <c r="Y57" s="32" t="str">
        <f t="shared" ca="1" si="33"/>
        <v/>
      </c>
      <c r="Z57" s="32" t="str">
        <f t="shared" ca="1" si="33"/>
        <v/>
      </c>
      <c r="AA57" s="32" t="str">
        <f t="shared" ca="1" si="33"/>
        <v/>
      </c>
      <c r="AB57" s="32" t="str">
        <f t="shared" ca="1" si="33"/>
        <v/>
      </c>
      <c r="AC57" s="32" t="str">
        <f t="shared" ca="1" si="33"/>
        <v/>
      </c>
      <c r="AD57" s="32" t="str">
        <f t="shared" ca="1" si="33"/>
        <v/>
      </c>
      <c r="AE57" s="32" t="str">
        <f t="shared" ca="1" si="33"/>
        <v/>
      </c>
      <c r="AF57" s="32" t="str">
        <f t="shared" ca="1" si="33"/>
        <v/>
      </c>
      <c r="AG57" s="32" t="str">
        <f t="shared" ca="1" si="33"/>
        <v/>
      </c>
      <c r="AH57" s="32" t="str">
        <f t="shared" ca="1" si="33"/>
        <v/>
      </c>
      <c r="AI57" s="32" t="str">
        <f t="shared" ca="1" si="33"/>
        <v/>
      </c>
      <c r="AJ57" s="32" t="str">
        <f t="shared" ca="1" si="33"/>
        <v/>
      </c>
      <c r="AK57" s="32" t="str">
        <f t="shared" ca="1" si="33"/>
        <v/>
      </c>
      <c r="AL57" s="32" t="str">
        <f t="shared" ca="1" si="33"/>
        <v/>
      </c>
      <c r="AM57" s="32" t="str">
        <f t="shared" ca="1" si="34"/>
        <v/>
      </c>
      <c r="AN57" s="32" t="str">
        <f t="shared" ca="1" si="34"/>
        <v/>
      </c>
      <c r="AO57" s="32" t="str">
        <f t="shared" ca="1" si="34"/>
        <v/>
      </c>
      <c r="AP57" s="32" t="str">
        <f t="shared" ca="1" si="34"/>
        <v/>
      </c>
      <c r="AQ57" s="32" t="str">
        <f t="shared" ca="1" si="34"/>
        <v/>
      </c>
      <c r="AR57" s="32" t="str">
        <f t="shared" ca="1" si="34"/>
        <v/>
      </c>
      <c r="AS57" s="32" t="str">
        <f t="shared" ca="1" si="34"/>
        <v/>
      </c>
      <c r="AT57" s="32" t="str">
        <f t="shared" ca="1" si="34"/>
        <v/>
      </c>
      <c r="AU57" s="32" t="str">
        <f t="shared" ca="1" si="34"/>
        <v/>
      </c>
      <c r="AV57" s="32" t="str">
        <f t="shared" ca="1" si="34"/>
        <v/>
      </c>
      <c r="AW57" s="32" t="str">
        <f t="shared" ca="1" si="34"/>
        <v/>
      </c>
      <c r="AX57" s="32" t="str">
        <f t="shared" ca="1" si="34"/>
        <v/>
      </c>
      <c r="AY57" s="32" t="str">
        <f t="shared" ca="1" si="34"/>
        <v/>
      </c>
      <c r="AZ57" s="32" t="str">
        <f t="shared" ca="1" si="34"/>
        <v/>
      </c>
      <c r="BA57" s="32" t="str">
        <f t="shared" ca="1" si="34"/>
        <v/>
      </c>
      <c r="BB57" s="32" t="str">
        <f t="shared" ca="1" si="34"/>
        <v/>
      </c>
      <c r="BC57" s="32" t="str">
        <f t="shared" ca="1" si="35"/>
        <v/>
      </c>
      <c r="BD57" s="32" t="str">
        <f t="shared" ca="1" si="35"/>
        <v/>
      </c>
      <c r="BE57" s="32" t="str">
        <f t="shared" ca="1" si="35"/>
        <v/>
      </c>
      <c r="BF57" s="32" t="str">
        <f t="shared" ca="1" si="35"/>
        <v/>
      </c>
      <c r="BG57" s="32" t="str">
        <f t="shared" ca="1" si="35"/>
        <v/>
      </c>
      <c r="BH57" s="32" t="str">
        <f t="shared" ca="1" si="35"/>
        <v/>
      </c>
      <c r="BI57" s="32" t="str">
        <f t="shared" ca="1" si="35"/>
        <v/>
      </c>
      <c r="BJ57" s="32" t="str">
        <f t="shared" ca="1" si="35"/>
        <v/>
      </c>
      <c r="BK57" s="32" t="str">
        <f t="shared" ca="1" si="35"/>
        <v/>
      </c>
      <c r="BL57" s="32" t="str">
        <f t="shared" ca="1" si="35"/>
        <v/>
      </c>
      <c r="BM57" s="32" t="str">
        <f t="shared" ca="1" si="35"/>
        <v/>
      </c>
      <c r="BN57" s="32" t="str">
        <f t="shared" ca="1" si="35"/>
        <v/>
      </c>
      <c r="BO57" s="32" t="str">
        <f t="shared" ca="1" si="35"/>
        <v/>
      </c>
      <c r="BP57" s="32" t="str">
        <f t="shared" ca="1" si="35"/>
        <v/>
      </c>
      <c r="BQ57" s="32" t="str">
        <f t="shared" ca="1" si="35"/>
        <v/>
      </c>
      <c r="BR57" s="32" t="str">
        <f t="shared" ca="1" si="35"/>
        <v/>
      </c>
      <c r="BS57" s="32" t="str">
        <f t="shared" ca="1" si="36"/>
        <v/>
      </c>
      <c r="BT57" s="32" t="str">
        <f t="shared" ca="1" si="36"/>
        <v/>
      </c>
      <c r="BU57" s="32" t="str">
        <f t="shared" ca="1" si="36"/>
        <v/>
      </c>
      <c r="BV57" s="32" t="str">
        <f t="shared" ca="1" si="36"/>
        <v/>
      </c>
      <c r="BW57" s="32" t="str">
        <f t="shared" ca="1" si="36"/>
        <v/>
      </c>
      <c r="BX57" s="32" t="str">
        <f t="shared" ca="1" si="36"/>
        <v/>
      </c>
      <c r="BY57" s="32" t="str">
        <f t="shared" ca="1" si="36"/>
        <v/>
      </c>
      <c r="BZ57" s="32" t="str">
        <f t="shared" ca="1" si="36"/>
        <v/>
      </c>
      <c r="CA57" s="32" t="str">
        <f t="shared" ca="1" si="36"/>
        <v/>
      </c>
      <c r="CB57" s="32" t="str">
        <f t="shared" ca="1" si="36"/>
        <v/>
      </c>
      <c r="CC57" s="32" t="str">
        <f t="shared" ca="1" si="36"/>
        <v/>
      </c>
      <c r="CD57" s="32" t="str">
        <f t="shared" ca="1" si="36"/>
        <v/>
      </c>
      <c r="CE57" s="32" t="str">
        <f t="shared" ca="1" si="36"/>
        <v/>
      </c>
      <c r="CF57" s="32" t="str">
        <f t="shared" ca="1" si="36"/>
        <v/>
      </c>
      <c r="CG57" s="32" t="str">
        <f t="shared" ca="1" si="36"/>
        <v/>
      </c>
      <c r="CH57" s="32" t="str">
        <f t="shared" ca="1" si="36"/>
        <v/>
      </c>
      <c r="CI57" s="32" t="str">
        <f t="shared" ca="1" si="37"/>
        <v/>
      </c>
      <c r="CJ57" s="32" t="str">
        <f t="shared" ca="1" si="37"/>
        <v/>
      </c>
      <c r="CK57" s="32" t="str">
        <f t="shared" ca="1" si="37"/>
        <v/>
      </c>
      <c r="CL57" s="32" t="str">
        <f t="shared" ca="1" si="37"/>
        <v/>
      </c>
      <c r="CM57" s="32" t="str">
        <f t="shared" ca="1" si="37"/>
        <v/>
      </c>
      <c r="CN57" s="32" t="str">
        <f t="shared" ca="1" si="37"/>
        <v/>
      </c>
      <c r="CO57" s="32" t="str">
        <f t="shared" ca="1" si="37"/>
        <v/>
      </c>
      <c r="CP57" s="32" t="str">
        <f t="shared" ca="1" si="37"/>
        <v/>
      </c>
      <c r="CQ57" s="32" t="str">
        <f t="shared" ca="1" si="37"/>
        <v/>
      </c>
      <c r="CR57" s="32" t="str">
        <f t="shared" ca="1" si="37"/>
        <v/>
      </c>
      <c r="CS57" s="32" t="str">
        <f t="shared" ca="1" si="37"/>
        <v/>
      </c>
      <c r="CT57" s="32" t="str">
        <f t="shared" ca="1" si="37"/>
        <v/>
      </c>
      <c r="CU57" s="32" t="str">
        <f t="shared" ca="1" si="37"/>
        <v/>
      </c>
      <c r="CV57" s="32" t="str">
        <f t="shared" ca="1" si="37"/>
        <v/>
      </c>
      <c r="CW57" s="32" t="str">
        <f t="shared" ca="1" si="37"/>
        <v/>
      </c>
      <c r="CX57" s="32" t="str">
        <f t="shared" ca="1" si="39"/>
        <v/>
      </c>
      <c r="CY57" s="32" t="str">
        <f t="shared" ca="1" si="39"/>
        <v/>
      </c>
      <c r="CZ57" s="32" t="str">
        <f t="shared" ca="1" si="39"/>
        <v/>
      </c>
      <c r="DA57" s="32" t="str">
        <f t="shared" ca="1" si="39"/>
        <v/>
      </c>
      <c r="DB57" s="32" t="str">
        <f t="shared" ca="1" si="39"/>
        <v/>
      </c>
      <c r="DC57" s="32" t="str">
        <f t="shared" ca="1" si="39"/>
        <v/>
      </c>
      <c r="DD57" s="32" t="str">
        <f t="shared" ca="1" si="39"/>
        <v/>
      </c>
      <c r="DE57" s="32" t="str">
        <f t="shared" ca="1" si="39"/>
        <v/>
      </c>
      <c r="DF57" s="32" t="str">
        <f t="shared" ca="1" si="39"/>
        <v/>
      </c>
      <c r="DG57" s="32" t="str">
        <f t="shared" ca="1" si="39"/>
        <v/>
      </c>
      <c r="DH57" s="32" t="str">
        <f t="shared" ca="1" si="39"/>
        <v/>
      </c>
      <c r="DI57" s="32" t="str">
        <f t="shared" ca="1" si="39"/>
        <v/>
      </c>
      <c r="DJ57" s="32" t="str">
        <f t="shared" ca="1" si="39"/>
        <v/>
      </c>
      <c r="DK57" s="32" t="str">
        <f t="shared" ca="1" si="39"/>
        <v/>
      </c>
      <c r="DL57" s="32" t="str">
        <f t="shared" ca="1" si="40"/>
        <v/>
      </c>
      <c r="DM57" s="32" t="str">
        <f t="shared" ca="1" si="40"/>
        <v/>
      </c>
      <c r="DN57" s="32" t="str">
        <f t="shared" ca="1" si="40"/>
        <v/>
      </c>
      <c r="DO57" s="32" t="str">
        <f t="shared" ca="1" si="40"/>
        <v/>
      </c>
      <c r="DP57" s="32" t="str">
        <f t="shared" ca="1" si="40"/>
        <v/>
      </c>
      <c r="DQ57" s="32" t="str">
        <f t="shared" ca="1" si="40"/>
        <v/>
      </c>
      <c r="DR57" s="32" t="str">
        <f t="shared" ca="1" si="40"/>
        <v/>
      </c>
      <c r="DS57" s="32" t="str">
        <f t="shared" ca="1" si="40"/>
        <v/>
      </c>
      <c r="DT57" s="32" t="str">
        <f t="shared" ca="1" si="40"/>
        <v/>
      </c>
      <c r="DU57" s="32" t="str">
        <f t="shared" ca="1" si="40"/>
        <v/>
      </c>
      <c r="DV57" s="32" t="str">
        <f t="shared" ca="1" si="40"/>
        <v/>
      </c>
      <c r="DW57" s="32" t="str">
        <f t="shared" ca="1" si="40"/>
        <v/>
      </c>
    </row>
    <row r="58" spans="2:127" hidden="1" outlineLevel="2">
      <c r="B58" s="32" t="str">
        <f>試験進捗集計!B58</f>
        <v/>
      </c>
      <c r="C58" s="95" t="str">
        <f>IF(試験進捗集計!C58="","",試験進捗集計!C58)</f>
        <v/>
      </c>
      <c r="D58" s="32" t="str">
        <f>試験進捗集計!D58</f>
        <v/>
      </c>
      <c r="E58" s="32" t="str">
        <f>IF(試験進捗集計!E58="","",試験進捗集計!E58)</f>
        <v/>
      </c>
      <c r="F58" s="32" t="str">
        <f t="shared" ca="1" si="38"/>
        <v/>
      </c>
      <c r="G58" s="32" t="str">
        <f t="shared" ca="1" si="38"/>
        <v/>
      </c>
      <c r="H58" s="32" t="str">
        <f t="shared" ca="1" si="38"/>
        <v/>
      </c>
      <c r="I58" s="32" t="str">
        <f t="shared" ca="1" si="38"/>
        <v/>
      </c>
      <c r="J58" s="32" t="str">
        <f t="shared" ca="1" si="38"/>
        <v/>
      </c>
      <c r="K58" s="32" t="str">
        <f t="shared" ca="1" si="38"/>
        <v/>
      </c>
      <c r="L58" s="32" t="str">
        <f t="shared" ca="1" si="38"/>
        <v/>
      </c>
      <c r="M58" s="32" t="str">
        <f t="shared" ca="1" si="38"/>
        <v/>
      </c>
      <c r="N58" s="32" t="str">
        <f t="shared" ca="1" si="38"/>
        <v/>
      </c>
      <c r="O58" s="32" t="str">
        <f t="shared" ca="1" si="38"/>
        <v/>
      </c>
      <c r="P58" s="32" t="str">
        <f t="shared" ca="1" si="38"/>
        <v/>
      </c>
      <c r="Q58" s="32" t="str">
        <f t="shared" ca="1" si="38"/>
        <v/>
      </c>
      <c r="R58" s="32" t="str">
        <f t="shared" ca="1" si="38"/>
        <v/>
      </c>
      <c r="S58" s="32" t="str">
        <f t="shared" ca="1" si="38"/>
        <v/>
      </c>
      <c r="T58" s="32" t="str">
        <f t="shared" ca="1" si="38"/>
        <v/>
      </c>
      <c r="U58" s="32" t="str">
        <f t="shared" ca="1" si="38"/>
        <v/>
      </c>
      <c r="V58" s="32" t="str">
        <f t="shared" ca="1" si="32"/>
        <v/>
      </c>
      <c r="W58" s="32" t="str">
        <f t="shared" ca="1" si="33"/>
        <v/>
      </c>
      <c r="X58" s="32" t="str">
        <f t="shared" ca="1" si="33"/>
        <v/>
      </c>
      <c r="Y58" s="32" t="str">
        <f t="shared" ca="1" si="33"/>
        <v/>
      </c>
      <c r="Z58" s="32" t="str">
        <f t="shared" ca="1" si="33"/>
        <v/>
      </c>
      <c r="AA58" s="32" t="str">
        <f t="shared" ca="1" si="33"/>
        <v/>
      </c>
      <c r="AB58" s="32" t="str">
        <f t="shared" ca="1" si="33"/>
        <v/>
      </c>
      <c r="AC58" s="32" t="str">
        <f t="shared" ca="1" si="33"/>
        <v/>
      </c>
      <c r="AD58" s="32" t="str">
        <f t="shared" ca="1" si="33"/>
        <v/>
      </c>
      <c r="AE58" s="32" t="str">
        <f t="shared" ca="1" si="33"/>
        <v/>
      </c>
      <c r="AF58" s="32" t="str">
        <f t="shared" ca="1" si="33"/>
        <v/>
      </c>
      <c r="AG58" s="32" t="str">
        <f t="shared" ca="1" si="33"/>
        <v/>
      </c>
      <c r="AH58" s="32" t="str">
        <f t="shared" ca="1" si="33"/>
        <v/>
      </c>
      <c r="AI58" s="32" t="str">
        <f t="shared" ca="1" si="33"/>
        <v/>
      </c>
      <c r="AJ58" s="32" t="str">
        <f t="shared" ca="1" si="33"/>
        <v/>
      </c>
      <c r="AK58" s="32" t="str">
        <f t="shared" ca="1" si="33"/>
        <v/>
      </c>
      <c r="AL58" s="32" t="str">
        <f t="shared" ca="1" si="33"/>
        <v/>
      </c>
      <c r="AM58" s="32" t="str">
        <f t="shared" ca="1" si="34"/>
        <v/>
      </c>
      <c r="AN58" s="32" t="str">
        <f t="shared" ca="1" si="34"/>
        <v/>
      </c>
      <c r="AO58" s="32" t="str">
        <f t="shared" ca="1" si="34"/>
        <v/>
      </c>
      <c r="AP58" s="32" t="str">
        <f t="shared" ca="1" si="34"/>
        <v/>
      </c>
      <c r="AQ58" s="32" t="str">
        <f t="shared" ca="1" si="34"/>
        <v/>
      </c>
      <c r="AR58" s="32" t="str">
        <f t="shared" ca="1" si="34"/>
        <v/>
      </c>
      <c r="AS58" s="32" t="str">
        <f t="shared" ca="1" si="34"/>
        <v/>
      </c>
      <c r="AT58" s="32" t="str">
        <f t="shared" ca="1" si="34"/>
        <v/>
      </c>
      <c r="AU58" s="32" t="str">
        <f t="shared" ca="1" si="34"/>
        <v/>
      </c>
      <c r="AV58" s="32" t="str">
        <f t="shared" ca="1" si="34"/>
        <v/>
      </c>
      <c r="AW58" s="32" t="str">
        <f t="shared" ca="1" si="34"/>
        <v/>
      </c>
      <c r="AX58" s="32" t="str">
        <f t="shared" ca="1" si="34"/>
        <v/>
      </c>
      <c r="AY58" s="32" t="str">
        <f t="shared" ca="1" si="34"/>
        <v/>
      </c>
      <c r="AZ58" s="32" t="str">
        <f t="shared" ca="1" si="34"/>
        <v/>
      </c>
      <c r="BA58" s="32" t="str">
        <f t="shared" ca="1" si="34"/>
        <v/>
      </c>
      <c r="BB58" s="32" t="str">
        <f t="shared" ca="1" si="34"/>
        <v/>
      </c>
      <c r="BC58" s="32" t="str">
        <f t="shared" ca="1" si="35"/>
        <v/>
      </c>
      <c r="BD58" s="32" t="str">
        <f t="shared" ca="1" si="35"/>
        <v/>
      </c>
      <c r="BE58" s="32" t="str">
        <f t="shared" ca="1" si="35"/>
        <v/>
      </c>
      <c r="BF58" s="32" t="str">
        <f t="shared" ca="1" si="35"/>
        <v/>
      </c>
      <c r="BG58" s="32" t="str">
        <f t="shared" ca="1" si="35"/>
        <v/>
      </c>
      <c r="BH58" s="32" t="str">
        <f t="shared" ca="1" si="35"/>
        <v/>
      </c>
      <c r="BI58" s="32" t="str">
        <f t="shared" ca="1" si="35"/>
        <v/>
      </c>
      <c r="BJ58" s="32" t="str">
        <f t="shared" ca="1" si="35"/>
        <v/>
      </c>
      <c r="BK58" s="32" t="str">
        <f t="shared" ca="1" si="35"/>
        <v/>
      </c>
      <c r="BL58" s="32" t="str">
        <f t="shared" ca="1" si="35"/>
        <v/>
      </c>
      <c r="BM58" s="32" t="str">
        <f t="shared" ca="1" si="35"/>
        <v/>
      </c>
      <c r="BN58" s="32" t="str">
        <f t="shared" ca="1" si="35"/>
        <v/>
      </c>
      <c r="BO58" s="32" t="str">
        <f t="shared" ca="1" si="35"/>
        <v/>
      </c>
      <c r="BP58" s="32" t="str">
        <f t="shared" ca="1" si="35"/>
        <v/>
      </c>
      <c r="BQ58" s="32" t="str">
        <f t="shared" ca="1" si="35"/>
        <v/>
      </c>
      <c r="BR58" s="32" t="str">
        <f t="shared" ca="1" si="35"/>
        <v/>
      </c>
      <c r="BS58" s="32" t="str">
        <f t="shared" ca="1" si="36"/>
        <v/>
      </c>
      <c r="BT58" s="32" t="str">
        <f t="shared" ca="1" si="36"/>
        <v/>
      </c>
      <c r="BU58" s="32" t="str">
        <f t="shared" ca="1" si="36"/>
        <v/>
      </c>
      <c r="BV58" s="32" t="str">
        <f t="shared" ca="1" si="36"/>
        <v/>
      </c>
      <c r="BW58" s="32" t="str">
        <f t="shared" ca="1" si="36"/>
        <v/>
      </c>
      <c r="BX58" s="32" t="str">
        <f t="shared" ca="1" si="36"/>
        <v/>
      </c>
      <c r="BY58" s="32" t="str">
        <f t="shared" ca="1" si="36"/>
        <v/>
      </c>
      <c r="BZ58" s="32" t="str">
        <f t="shared" ca="1" si="36"/>
        <v/>
      </c>
      <c r="CA58" s="32" t="str">
        <f t="shared" ca="1" si="36"/>
        <v/>
      </c>
      <c r="CB58" s="32" t="str">
        <f t="shared" ca="1" si="36"/>
        <v/>
      </c>
      <c r="CC58" s="32" t="str">
        <f t="shared" ca="1" si="36"/>
        <v/>
      </c>
      <c r="CD58" s="32" t="str">
        <f t="shared" ca="1" si="36"/>
        <v/>
      </c>
      <c r="CE58" s="32" t="str">
        <f t="shared" ca="1" si="36"/>
        <v/>
      </c>
      <c r="CF58" s="32" t="str">
        <f t="shared" ca="1" si="36"/>
        <v/>
      </c>
      <c r="CG58" s="32" t="str">
        <f t="shared" ca="1" si="36"/>
        <v/>
      </c>
      <c r="CH58" s="32" t="str">
        <f t="shared" ca="1" si="36"/>
        <v/>
      </c>
      <c r="CI58" s="32" t="str">
        <f t="shared" ca="1" si="37"/>
        <v/>
      </c>
      <c r="CJ58" s="32" t="str">
        <f t="shared" ca="1" si="37"/>
        <v/>
      </c>
      <c r="CK58" s="32" t="str">
        <f t="shared" ca="1" si="37"/>
        <v/>
      </c>
      <c r="CL58" s="32" t="str">
        <f t="shared" ca="1" si="37"/>
        <v/>
      </c>
      <c r="CM58" s="32" t="str">
        <f t="shared" ca="1" si="37"/>
        <v/>
      </c>
      <c r="CN58" s="32" t="str">
        <f t="shared" ca="1" si="37"/>
        <v/>
      </c>
      <c r="CO58" s="32" t="str">
        <f t="shared" ca="1" si="37"/>
        <v/>
      </c>
      <c r="CP58" s="32" t="str">
        <f t="shared" ca="1" si="37"/>
        <v/>
      </c>
      <c r="CQ58" s="32" t="str">
        <f t="shared" ca="1" si="37"/>
        <v/>
      </c>
      <c r="CR58" s="32" t="str">
        <f t="shared" ca="1" si="37"/>
        <v/>
      </c>
      <c r="CS58" s="32" t="str">
        <f t="shared" ca="1" si="37"/>
        <v/>
      </c>
      <c r="CT58" s="32" t="str">
        <f t="shared" ca="1" si="37"/>
        <v/>
      </c>
      <c r="CU58" s="32" t="str">
        <f t="shared" ca="1" si="37"/>
        <v/>
      </c>
      <c r="CV58" s="32" t="str">
        <f t="shared" ca="1" si="37"/>
        <v/>
      </c>
      <c r="CW58" s="32" t="str">
        <f t="shared" ca="1" si="37"/>
        <v/>
      </c>
      <c r="CX58" s="32" t="str">
        <f t="shared" ca="1" si="39"/>
        <v/>
      </c>
      <c r="CY58" s="32" t="str">
        <f t="shared" ca="1" si="39"/>
        <v/>
      </c>
      <c r="CZ58" s="32" t="str">
        <f t="shared" ca="1" si="39"/>
        <v/>
      </c>
      <c r="DA58" s="32" t="str">
        <f t="shared" ca="1" si="39"/>
        <v/>
      </c>
      <c r="DB58" s="32" t="str">
        <f t="shared" ca="1" si="39"/>
        <v/>
      </c>
      <c r="DC58" s="32" t="str">
        <f t="shared" ca="1" si="39"/>
        <v/>
      </c>
      <c r="DD58" s="32" t="str">
        <f t="shared" ca="1" si="39"/>
        <v/>
      </c>
      <c r="DE58" s="32" t="str">
        <f t="shared" ca="1" si="39"/>
        <v/>
      </c>
      <c r="DF58" s="32" t="str">
        <f t="shared" ca="1" si="39"/>
        <v/>
      </c>
      <c r="DG58" s="32" t="str">
        <f t="shared" ca="1" si="39"/>
        <v/>
      </c>
      <c r="DH58" s="32" t="str">
        <f t="shared" ca="1" si="39"/>
        <v/>
      </c>
      <c r="DI58" s="32" t="str">
        <f t="shared" ca="1" si="39"/>
        <v/>
      </c>
      <c r="DJ58" s="32" t="str">
        <f t="shared" ca="1" si="39"/>
        <v/>
      </c>
      <c r="DK58" s="32" t="str">
        <f t="shared" ca="1" si="39"/>
        <v/>
      </c>
      <c r="DL58" s="32" t="str">
        <f t="shared" ca="1" si="40"/>
        <v/>
      </c>
      <c r="DM58" s="32" t="str">
        <f t="shared" ca="1" si="40"/>
        <v/>
      </c>
      <c r="DN58" s="32" t="str">
        <f t="shared" ca="1" si="40"/>
        <v/>
      </c>
      <c r="DO58" s="32" t="str">
        <f t="shared" ca="1" si="40"/>
        <v/>
      </c>
      <c r="DP58" s="32" t="str">
        <f t="shared" ca="1" si="40"/>
        <v/>
      </c>
      <c r="DQ58" s="32" t="str">
        <f t="shared" ca="1" si="40"/>
        <v/>
      </c>
      <c r="DR58" s="32" t="str">
        <f t="shared" ca="1" si="40"/>
        <v/>
      </c>
      <c r="DS58" s="32" t="str">
        <f t="shared" ca="1" si="40"/>
        <v/>
      </c>
      <c r="DT58" s="32" t="str">
        <f t="shared" ca="1" si="40"/>
        <v/>
      </c>
      <c r="DU58" s="32" t="str">
        <f t="shared" ca="1" si="40"/>
        <v/>
      </c>
      <c r="DV58" s="32" t="str">
        <f t="shared" ca="1" si="40"/>
        <v/>
      </c>
      <c r="DW58" s="32" t="str">
        <f t="shared" ca="1" si="40"/>
        <v/>
      </c>
    </row>
    <row r="59" spans="2:127" hidden="1" outlineLevel="2">
      <c r="B59" s="32" t="str">
        <f>試験進捗集計!B59</f>
        <v/>
      </c>
      <c r="C59" s="95" t="str">
        <f>IF(試験進捗集計!C59="","",試験進捗集計!C59)</f>
        <v/>
      </c>
      <c r="D59" s="32" t="str">
        <f>試験進捗集計!D59</f>
        <v/>
      </c>
      <c r="E59" s="32" t="str">
        <f>IF(試験進捗集計!E59="","",試験進捗集計!E59)</f>
        <v/>
      </c>
      <c r="F59" s="32" t="str">
        <f t="shared" ca="1" si="38"/>
        <v/>
      </c>
      <c r="G59" s="32" t="str">
        <f t="shared" ca="1" si="38"/>
        <v/>
      </c>
      <c r="H59" s="32" t="str">
        <f t="shared" ca="1" si="38"/>
        <v/>
      </c>
      <c r="I59" s="32" t="str">
        <f t="shared" ca="1" si="38"/>
        <v/>
      </c>
      <c r="J59" s="32" t="str">
        <f t="shared" ca="1" si="38"/>
        <v/>
      </c>
      <c r="K59" s="32" t="str">
        <f t="shared" ca="1" si="38"/>
        <v/>
      </c>
      <c r="L59" s="32" t="str">
        <f t="shared" ca="1" si="38"/>
        <v/>
      </c>
      <c r="M59" s="32" t="str">
        <f t="shared" ca="1" si="38"/>
        <v/>
      </c>
      <c r="N59" s="32" t="str">
        <f t="shared" ca="1" si="38"/>
        <v/>
      </c>
      <c r="O59" s="32" t="str">
        <f t="shared" ca="1" si="38"/>
        <v/>
      </c>
      <c r="P59" s="32" t="str">
        <f t="shared" ca="1" si="38"/>
        <v/>
      </c>
      <c r="Q59" s="32" t="str">
        <f t="shared" ca="1" si="38"/>
        <v/>
      </c>
      <c r="R59" s="32" t="str">
        <f t="shared" ca="1" si="38"/>
        <v/>
      </c>
      <c r="S59" s="32" t="str">
        <f t="shared" ca="1" si="38"/>
        <v/>
      </c>
      <c r="T59" s="32" t="str">
        <f t="shared" ca="1" si="38"/>
        <v/>
      </c>
      <c r="U59" s="32" t="str">
        <f t="shared" ca="1" si="38"/>
        <v/>
      </c>
      <c r="V59" s="32" t="str">
        <f t="shared" ca="1" si="32"/>
        <v/>
      </c>
      <c r="W59" s="32" t="str">
        <f t="shared" ca="1" si="33"/>
        <v/>
      </c>
      <c r="X59" s="32" t="str">
        <f t="shared" ca="1" si="33"/>
        <v/>
      </c>
      <c r="Y59" s="32" t="str">
        <f t="shared" ca="1" si="33"/>
        <v/>
      </c>
      <c r="Z59" s="32" t="str">
        <f t="shared" ca="1" si="33"/>
        <v/>
      </c>
      <c r="AA59" s="32" t="str">
        <f t="shared" ca="1" si="33"/>
        <v/>
      </c>
      <c r="AB59" s="32" t="str">
        <f t="shared" ca="1" si="33"/>
        <v/>
      </c>
      <c r="AC59" s="32" t="str">
        <f t="shared" ca="1" si="33"/>
        <v/>
      </c>
      <c r="AD59" s="32" t="str">
        <f t="shared" ca="1" si="33"/>
        <v/>
      </c>
      <c r="AE59" s="32" t="str">
        <f t="shared" ca="1" si="33"/>
        <v/>
      </c>
      <c r="AF59" s="32" t="str">
        <f t="shared" ca="1" si="33"/>
        <v/>
      </c>
      <c r="AG59" s="32" t="str">
        <f t="shared" ca="1" si="33"/>
        <v/>
      </c>
      <c r="AH59" s="32" t="str">
        <f t="shared" ca="1" si="33"/>
        <v/>
      </c>
      <c r="AI59" s="32" t="str">
        <f t="shared" ca="1" si="33"/>
        <v/>
      </c>
      <c r="AJ59" s="32" t="str">
        <f t="shared" ca="1" si="33"/>
        <v/>
      </c>
      <c r="AK59" s="32" t="str">
        <f t="shared" ca="1" si="33"/>
        <v/>
      </c>
      <c r="AL59" s="32" t="str">
        <f t="shared" ca="1" si="33"/>
        <v/>
      </c>
      <c r="AM59" s="32" t="str">
        <f t="shared" ca="1" si="34"/>
        <v/>
      </c>
      <c r="AN59" s="32" t="str">
        <f t="shared" ca="1" si="34"/>
        <v/>
      </c>
      <c r="AO59" s="32" t="str">
        <f t="shared" ca="1" si="34"/>
        <v/>
      </c>
      <c r="AP59" s="32" t="str">
        <f t="shared" ca="1" si="34"/>
        <v/>
      </c>
      <c r="AQ59" s="32" t="str">
        <f t="shared" ca="1" si="34"/>
        <v/>
      </c>
      <c r="AR59" s="32" t="str">
        <f t="shared" ca="1" si="34"/>
        <v/>
      </c>
      <c r="AS59" s="32" t="str">
        <f t="shared" ca="1" si="34"/>
        <v/>
      </c>
      <c r="AT59" s="32" t="str">
        <f t="shared" ca="1" si="34"/>
        <v/>
      </c>
      <c r="AU59" s="32" t="str">
        <f t="shared" ca="1" si="34"/>
        <v/>
      </c>
      <c r="AV59" s="32" t="str">
        <f t="shared" ca="1" si="34"/>
        <v/>
      </c>
      <c r="AW59" s="32" t="str">
        <f t="shared" ca="1" si="34"/>
        <v/>
      </c>
      <c r="AX59" s="32" t="str">
        <f t="shared" ca="1" si="34"/>
        <v/>
      </c>
      <c r="AY59" s="32" t="str">
        <f t="shared" ca="1" si="34"/>
        <v/>
      </c>
      <c r="AZ59" s="32" t="str">
        <f t="shared" ca="1" si="34"/>
        <v/>
      </c>
      <c r="BA59" s="32" t="str">
        <f t="shared" ca="1" si="34"/>
        <v/>
      </c>
      <c r="BB59" s="32" t="str">
        <f t="shared" ca="1" si="34"/>
        <v/>
      </c>
      <c r="BC59" s="32" t="str">
        <f t="shared" ca="1" si="35"/>
        <v/>
      </c>
      <c r="BD59" s="32" t="str">
        <f t="shared" ca="1" si="35"/>
        <v/>
      </c>
      <c r="BE59" s="32" t="str">
        <f t="shared" ca="1" si="35"/>
        <v/>
      </c>
      <c r="BF59" s="32" t="str">
        <f t="shared" ca="1" si="35"/>
        <v/>
      </c>
      <c r="BG59" s="32" t="str">
        <f t="shared" ca="1" si="35"/>
        <v/>
      </c>
      <c r="BH59" s="32" t="str">
        <f t="shared" ca="1" si="35"/>
        <v/>
      </c>
      <c r="BI59" s="32" t="str">
        <f t="shared" ca="1" si="35"/>
        <v/>
      </c>
      <c r="BJ59" s="32" t="str">
        <f t="shared" ca="1" si="35"/>
        <v/>
      </c>
      <c r="BK59" s="32" t="str">
        <f t="shared" ca="1" si="35"/>
        <v/>
      </c>
      <c r="BL59" s="32" t="str">
        <f t="shared" ca="1" si="35"/>
        <v/>
      </c>
      <c r="BM59" s="32" t="str">
        <f t="shared" ca="1" si="35"/>
        <v/>
      </c>
      <c r="BN59" s="32" t="str">
        <f t="shared" ca="1" si="35"/>
        <v/>
      </c>
      <c r="BO59" s="32" t="str">
        <f t="shared" ca="1" si="35"/>
        <v/>
      </c>
      <c r="BP59" s="32" t="str">
        <f t="shared" ca="1" si="35"/>
        <v/>
      </c>
      <c r="BQ59" s="32" t="str">
        <f t="shared" ca="1" si="35"/>
        <v/>
      </c>
      <c r="BR59" s="32" t="str">
        <f t="shared" ca="1" si="35"/>
        <v/>
      </c>
      <c r="BS59" s="32" t="str">
        <f t="shared" ca="1" si="36"/>
        <v/>
      </c>
      <c r="BT59" s="32" t="str">
        <f t="shared" ca="1" si="36"/>
        <v/>
      </c>
      <c r="BU59" s="32" t="str">
        <f t="shared" ca="1" si="36"/>
        <v/>
      </c>
      <c r="BV59" s="32" t="str">
        <f t="shared" ca="1" si="36"/>
        <v/>
      </c>
      <c r="BW59" s="32" t="str">
        <f t="shared" ca="1" si="36"/>
        <v/>
      </c>
      <c r="BX59" s="32" t="str">
        <f t="shared" ca="1" si="36"/>
        <v/>
      </c>
      <c r="BY59" s="32" t="str">
        <f t="shared" ca="1" si="36"/>
        <v/>
      </c>
      <c r="BZ59" s="32" t="str">
        <f t="shared" ca="1" si="36"/>
        <v/>
      </c>
      <c r="CA59" s="32" t="str">
        <f t="shared" ca="1" si="36"/>
        <v/>
      </c>
      <c r="CB59" s="32" t="str">
        <f t="shared" ca="1" si="36"/>
        <v/>
      </c>
      <c r="CC59" s="32" t="str">
        <f t="shared" ca="1" si="36"/>
        <v/>
      </c>
      <c r="CD59" s="32" t="str">
        <f t="shared" ca="1" si="36"/>
        <v/>
      </c>
      <c r="CE59" s="32" t="str">
        <f t="shared" ca="1" si="36"/>
        <v/>
      </c>
      <c r="CF59" s="32" t="str">
        <f t="shared" ca="1" si="36"/>
        <v/>
      </c>
      <c r="CG59" s="32" t="str">
        <f t="shared" ca="1" si="36"/>
        <v/>
      </c>
      <c r="CH59" s="32" t="str">
        <f t="shared" ca="1" si="36"/>
        <v/>
      </c>
      <c r="CI59" s="32" t="str">
        <f t="shared" ca="1" si="37"/>
        <v/>
      </c>
      <c r="CJ59" s="32" t="str">
        <f t="shared" ca="1" si="37"/>
        <v/>
      </c>
      <c r="CK59" s="32" t="str">
        <f t="shared" ca="1" si="37"/>
        <v/>
      </c>
      <c r="CL59" s="32" t="str">
        <f t="shared" ca="1" si="37"/>
        <v/>
      </c>
      <c r="CM59" s="32" t="str">
        <f t="shared" ca="1" si="37"/>
        <v/>
      </c>
      <c r="CN59" s="32" t="str">
        <f t="shared" ca="1" si="37"/>
        <v/>
      </c>
      <c r="CO59" s="32" t="str">
        <f t="shared" ca="1" si="37"/>
        <v/>
      </c>
      <c r="CP59" s="32" t="str">
        <f t="shared" ca="1" si="37"/>
        <v/>
      </c>
      <c r="CQ59" s="32" t="str">
        <f t="shared" ca="1" si="37"/>
        <v/>
      </c>
      <c r="CR59" s="32" t="str">
        <f t="shared" ca="1" si="37"/>
        <v/>
      </c>
      <c r="CS59" s="32" t="str">
        <f t="shared" ca="1" si="37"/>
        <v/>
      </c>
      <c r="CT59" s="32" t="str">
        <f t="shared" ca="1" si="37"/>
        <v/>
      </c>
      <c r="CU59" s="32" t="str">
        <f t="shared" ca="1" si="37"/>
        <v/>
      </c>
      <c r="CV59" s="32" t="str">
        <f t="shared" ca="1" si="37"/>
        <v/>
      </c>
      <c r="CW59" s="32" t="str">
        <f t="shared" ca="1" si="37"/>
        <v/>
      </c>
      <c r="CX59" s="32" t="str">
        <f t="shared" ca="1" si="39"/>
        <v/>
      </c>
      <c r="CY59" s="32" t="str">
        <f t="shared" ca="1" si="39"/>
        <v/>
      </c>
      <c r="CZ59" s="32" t="str">
        <f t="shared" ca="1" si="39"/>
        <v/>
      </c>
      <c r="DA59" s="32" t="str">
        <f t="shared" ca="1" si="39"/>
        <v/>
      </c>
      <c r="DB59" s="32" t="str">
        <f t="shared" ca="1" si="39"/>
        <v/>
      </c>
      <c r="DC59" s="32" t="str">
        <f t="shared" ca="1" si="39"/>
        <v/>
      </c>
      <c r="DD59" s="32" t="str">
        <f t="shared" ca="1" si="39"/>
        <v/>
      </c>
      <c r="DE59" s="32" t="str">
        <f t="shared" ca="1" si="39"/>
        <v/>
      </c>
      <c r="DF59" s="32" t="str">
        <f t="shared" ca="1" si="39"/>
        <v/>
      </c>
      <c r="DG59" s="32" t="str">
        <f t="shared" ca="1" si="39"/>
        <v/>
      </c>
      <c r="DH59" s="32" t="str">
        <f t="shared" ca="1" si="39"/>
        <v/>
      </c>
      <c r="DI59" s="32" t="str">
        <f t="shared" ca="1" si="39"/>
        <v/>
      </c>
      <c r="DJ59" s="32" t="str">
        <f t="shared" ca="1" si="39"/>
        <v/>
      </c>
      <c r="DK59" s="32" t="str">
        <f t="shared" ca="1" si="39"/>
        <v/>
      </c>
      <c r="DL59" s="32" t="str">
        <f t="shared" ca="1" si="40"/>
        <v/>
      </c>
      <c r="DM59" s="32" t="str">
        <f t="shared" ca="1" si="40"/>
        <v/>
      </c>
      <c r="DN59" s="32" t="str">
        <f t="shared" ca="1" si="40"/>
        <v/>
      </c>
      <c r="DO59" s="32" t="str">
        <f t="shared" ca="1" si="40"/>
        <v/>
      </c>
      <c r="DP59" s="32" t="str">
        <f t="shared" ca="1" si="40"/>
        <v/>
      </c>
      <c r="DQ59" s="32" t="str">
        <f t="shared" ca="1" si="40"/>
        <v/>
      </c>
      <c r="DR59" s="32" t="str">
        <f t="shared" ca="1" si="40"/>
        <v/>
      </c>
      <c r="DS59" s="32" t="str">
        <f t="shared" ca="1" si="40"/>
        <v/>
      </c>
      <c r="DT59" s="32" t="str">
        <f t="shared" ca="1" si="40"/>
        <v/>
      </c>
      <c r="DU59" s="32" t="str">
        <f t="shared" ca="1" si="40"/>
        <v/>
      </c>
      <c r="DV59" s="32" t="str">
        <f t="shared" ca="1" si="40"/>
        <v/>
      </c>
      <c r="DW59" s="32" t="str">
        <f t="shared" ca="1" si="40"/>
        <v/>
      </c>
    </row>
    <row r="60" spans="2:127" hidden="1" outlineLevel="2">
      <c r="B60" s="32" t="str">
        <f>試験進捗集計!B60</f>
        <v/>
      </c>
      <c r="C60" s="95" t="str">
        <f>IF(試験進捗集計!C60="","",試験進捗集計!C60)</f>
        <v/>
      </c>
      <c r="D60" s="32" t="str">
        <f>試験進捗集計!D60</f>
        <v/>
      </c>
      <c r="E60" s="32" t="str">
        <f>IF(試験進捗集計!E60="","",試験進捗集計!E60)</f>
        <v/>
      </c>
      <c r="F60" s="32" t="str">
        <f t="shared" ca="1" si="38"/>
        <v/>
      </c>
      <c r="G60" s="32" t="str">
        <f t="shared" ca="1" si="38"/>
        <v/>
      </c>
      <c r="H60" s="32" t="str">
        <f t="shared" ca="1" si="38"/>
        <v/>
      </c>
      <c r="I60" s="32" t="str">
        <f t="shared" ca="1" si="38"/>
        <v/>
      </c>
      <c r="J60" s="32" t="str">
        <f t="shared" ca="1" si="38"/>
        <v/>
      </c>
      <c r="K60" s="32" t="str">
        <f t="shared" ca="1" si="38"/>
        <v/>
      </c>
      <c r="L60" s="32" t="str">
        <f t="shared" ca="1" si="38"/>
        <v/>
      </c>
      <c r="M60" s="32" t="str">
        <f t="shared" ca="1" si="38"/>
        <v/>
      </c>
      <c r="N60" s="32" t="str">
        <f t="shared" ca="1" si="38"/>
        <v/>
      </c>
      <c r="O60" s="32" t="str">
        <f t="shared" ca="1" si="38"/>
        <v/>
      </c>
      <c r="P60" s="32" t="str">
        <f t="shared" ca="1" si="38"/>
        <v/>
      </c>
      <c r="Q60" s="32" t="str">
        <f t="shared" ca="1" si="38"/>
        <v/>
      </c>
      <c r="R60" s="32" t="str">
        <f t="shared" ca="1" si="38"/>
        <v/>
      </c>
      <c r="S60" s="32" t="str">
        <f t="shared" ca="1" si="38"/>
        <v/>
      </c>
      <c r="T60" s="32" t="str">
        <f t="shared" ca="1" si="38"/>
        <v/>
      </c>
      <c r="U60" s="32" t="str">
        <f t="shared" ca="1" si="38"/>
        <v/>
      </c>
      <c r="V60" s="32" t="str">
        <f t="shared" ca="1" si="32"/>
        <v/>
      </c>
      <c r="W60" s="32" t="str">
        <f t="shared" ca="1" si="33"/>
        <v/>
      </c>
      <c r="X60" s="32" t="str">
        <f t="shared" ca="1" si="33"/>
        <v/>
      </c>
      <c r="Y60" s="32" t="str">
        <f t="shared" ca="1" si="33"/>
        <v/>
      </c>
      <c r="Z60" s="32" t="str">
        <f t="shared" ca="1" si="33"/>
        <v/>
      </c>
      <c r="AA60" s="32" t="str">
        <f t="shared" ca="1" si="33"/>
        <v/>
      </c>
      <c r="AB60" s="32" t="str">
        <f t="shared" ca="1" si="33"/>
        <v/>
      </c>
      <c r="AC60" s="32" t="str">
        <f t="shared" ca="1" si="33"/>
        <v/>
      </c>
      <c r="AD60" s="32" t="str">
        <f t="shared" ca="1" si="33"/>
        <v/>
      </c>
      <c r="AE60" s="32" t="str">
        <f t="shared" ca="1" si="33"/>
        <v/>
      </c>
      <c r="AF60" s="32" t="str">
        <f t="shared" ca="1" si="33"/>
        <v/>
      </c>
      <c r="AG60" s="32" t="str">
        <f t="shared" ca="1" si="33"/>
        <v/>
      </c>
      <c r="AH60" s="32" t="str">
        <f t="shared" ca="1" si="33"/>
        <v/>
      </c>
      <c r="AI60" s="32" t="str">
        <f t="shared" ca="1" si="33"/>
        <v/>
      </c>
      <c r="AJ60" s="32" t="str">
        <f t="shared" ca="1" si="33"/>
        <v/>
      </c>
      <c r="AK60" s="32" t="str">
        <f t="shared" ca="1" si="33"/>
        <v/>
      </c>
      <c r="AL60" s="32" t="str">
        <f t="shared" ca="1" si="33"/>
        <v/>
      </c>
      <c r="AM60" s="32" t="str">
        <f t="shared" ca="1" si="34"/>
        <v/>
      </c>
      <c r="AN60" s="32" t="str">
        <f t="shared" ca="1" si="34"/>
        <v/>
      </c>
      <c r="AO60" s="32" t="str">
        <f t="shared" ca="1" si="34"/>
        <v/>
      </c>
      <c r="AP60" s="32" t="str">
        <f t="shared" ca="1" si="34"/>
        <v/>
      </c>
      <c r="AQ60" s="32" t="str">
        <f t="shared" ca="1" si="34"/>
        <v/>
      </c>
      <c r="AR60" s="32" t="str">
        <f t="shared" ca="1" si="34"/>
        <v/>
      </c>
      <c r="AS60" s="32" t="str">
        <f t="shared" ca="1" si="34"/>
        <v/>
      </c>
      <c r="AT60" s="32" t="str">
        <f t="shared" ca="1" si="34"/>
        <v/>
      </c>
      <c r="AU60" s="32" t="str">
        <f t="shared" ca="1" si="34"/>
        <v/>
      </c>
      <c r="AV60" s="32" t="str">
        <f t="shared" ca="1" si="34"/>
        <v/>
      </c>
      <c r="AW60" s="32" t="str">
        <f t="shared" ca="1" si="34"/>
        <v/>
      </c>
      <c r="AX60" s="32" t="str">
        <f t="shared" ca="1" si="34"/>
        <v/>
      </c>
      <c r="AY60" s="32" t="str">
        <f t="shared" ca="1" si="34"/>
        <v/>
      </c>
      <c r="AZ60" s="32" t="str">
        <f t="shared" ca="1" si="34"/>
        <v/>
      </c>
      <c r="BA60" s="32" t="str">
        <f t="shared" ca="1" si="34"/>
        <v/>
      </c>
      <c r="BB60" s="32" t="str">
        <f t="shared" ca="1" si="34"/>
        <v/>
      </c>
      <c r="BC60" s="32" t="str">
        <f t="shared" ca="1" si="35"/>
        <v/>
      </c>
      <c r="BD60" s="32" t="str">
        <f t="shared" ca="1" si="35"/>
        <v/>
      </c>
      <c r="BE60" s="32" t="str">
        <f t="shared" ca="1" si="35"/>
        <v/>
      </c>
      <c r="BF60" s="32" t="str">
        <f t="shared" ca="1" si="35"/>
        <v/>
      </c>
      <c r="BG60" s="32" t="str">
        <f t="shared" ca="1" si="35"/>
        <v/>
      </c>
      <c r="BH60" s="32" t="str">
        <f t="shared" ca="1" si="35"/>
        <v/>
      </c>
      <c r="BI60" s="32" t="str">
        <f t="shared" ca="1" si="35"/>
        <v/>
      </c>
      <c r="BJ60" s="32" t="str">
        <f t="shared" ca="1" si="35"/>
        <v/>
      </c>
      <c r="BK60" s="32" t="str">
        <f t="shared" ca="1" si="35"/>
        <v/>
      </c>
      <c r="BL60" s="32" t="str">
        <f t="shared" ca="1" si="35"/>
        <v/>
      </c>
      <c r="BM60" s="32" t="str">
        <f t="shared" ca="1" si="35"/>
        <v/>
      </c>
      <c r="BN60" s="32" t="str">
        <f t="shared" ca="1" si="35"/>
        <v/>
      </c>
      <c r="BO60" s="32" t="str">
        <f t="shared" ca="1" si="35"/>
        <v/>
      </c>
      <c r="BP60" s="32" t="str">
        <f t="shared" ca="1" si="35"/>
        <v/>
      </c>
      <c r="BQ60" s="32" t="str">
        <f t="shared" ca="1" si="35"/>
        <v/>
      </c>
      <c r="BR60" s="32" t="str">
        <f t="shared" ca="1" si="35"/>
        <v/>
      </c>
      <c r="BS60" s="32" t="str">
        <f t="shared" ca="1" si="36"/>
        <v/>
      </c>
      <c r="BT60" s="32" t="str">
        <f t="shared" ca="1" si="36"/>
        <v/>
      </c>
      <c r="BU60" s="32" t="str">
        <f t="shared" ca="1" si="36"/>
        <v/>
      </c>
      <c r="BV60" s="32" t="str">
        <f t="shared" ca="1" si="36"/>
        <v/>
      </c>
      <c r="BW60" s="32" t="str">
        <f t="shared" ca="1" si="36"/>
        <v/>
      </c>
      <c r="BX60" s="32" t="str">
        <f t="shared" ca="1" si="36"/>
        <v/>
      </c>
      <c r="BY60" s="32" t="str">
        <f t="shared" ca="1" si="36"/>
        <v/>
      </c>
      <c r="BZ60" s="32" t="str">
        <f t="shared" ca="1" si="36"/>
        <v/>
      </c>
      <c r="CA60" s="32" t="str">
        <f t="shared" ca="1" si="36"/>
        <v/>
      </c>
      <c r="CB60" s="32" t="str">
        <f t="shared" ca="1" si="36"/>
        <v/>
      </c>
      <c r="CC60" s="32" t="str">
        <f t="shared" ca="1" si="36"/>
        <v/>
      </c>
      <c r="CD60" s="32" t="str">
        <f t="shared" ca="1" si="36"/>
        <v/>
      </c>
      <c r="CE60" s="32" t="str">
        <f t="shared" ca="1" si="36"/>
        <v/>
      </c>
      <c r="CF60" s="32" t="str">
        <f t="shared" ca="1" si="36"/>
        <v/>
      </c>
      <c r="CG60" s="32" t="str">
        <f t="shared" ca="1" si="36"/>
        <v/>
      </c>
      <c r="CH60" s="32" t="str">
        <f t="shared" ca="1" si="36"/>
        <v/>
      </c>
      <c r="CI60" s="32" t="str">
        <f t="shared" ca="1" si="37"/>
        <v/>
      </c>
      <c r="CJ60" s="32" t="str">
        <f t="shared" ca="1" si="37"/>
        <v/>
      </c>
      <c r="CK60" s="32" t="str">
        <f t="shared" ca="1" si="37"/>
        <v/>
      </c>
      <c r="CL60" s="32" t="str">
        <f t="shared" ca="1" si="37"/>
        <v/>
      </c>
      <c r="CM60" s="32" t="str">
        <f t="shared" ca="1" si="37"/>
        <v/>
      </c>
      <c r="CN60" s="32" t="str">
        <f t="shared" ca="1" si="37"/>
        <v/>
      </c>
      <c r="CO60" s="32" t="str">
        <f t="shared" ca="1" si="37"/>
        <v/>
      </c>
      <c r="CP60" s="32" t="str">
        <f t="shared" ca="1" si="37"/>
        <v/>
      </c>
      <c r="CQ60" s="32" t="str">
        <f t="shared" ca="1" si="37"/>
        <v/>
      </c>
      <c r="CR60" s="32" t="str">
        <f t="shared" ca="1" si="37"/>
        <v/>
      </c>
      <c r="CS60" s="32" t="str">
        <f t="shared" ca="1" si="37"/>
        <v/>
      </c>
      <c r="CT60" s="32" t="str">
        <f t="shared" ca="1" si="37"/>
        <v/>
      </c>
      <c r="CU60" s="32" t="str">
        <f t="shared" ca="1" si="37"/>
        <v/>
      </c>
      <c r="CV60" s="32" t="str">
        <f t="shared" ca="1" si="37"/>
        <v/>
      </c>
      <c r="CW60" s="32" t="str">
        <f t="shared" ca="1" si="37"/>
        <v/>
      </c>
      <c r="CX60" s="32" t="str">
        <f t="shared" ca="1" si="39"/>
        <v/>
      </c>
      <c r="CY60" s="32" t="str">
        <f t="shared" ca="1" si="39"/>
        <v/>
      </c>
      <c r="CZ60" s="32" t="str">
        <f t="shared" ca="1" si="39"/>
        <v/>
      </c>
      <c r="DA60" s="32" t="str">
        <f t="shared" ca="1" si="39"/>
        <v/>
      </c>
      <c r="DB60" s="32" t="str">
        <f t="shared" ca="1" si="39"/>
        <v/>
      </c>
      <c r="DC60" s="32" t="str">
        <f t="shared" ca="1" si="39"/>
        <v/>
      </c>
      <c r="DD60" s="32" t="str">
        <f t="shared" ca="1" si="39"/>
        <v/>
      </c>
      <c r="DE60" s="32" t="str">
        <f t="shared" ca="1" si="39"/>
        <v/>
      </c>
      <c r="DF60" s="32" t="str">
        <f t="shared" ca="1" si="39"/>
        <v/>
      </c>
      <c r="DG60" s="32" t="str">
        <f t="shared" ca="1" si="39"/>
        <v/>
      </c>
      <c r="DH60" s="32" t="str">
        <f t="shared" ca="1" si="39"/>
        <v/>
      </c>
      <c r="DI60" s="32" t="str">
        <f t="shared" ca="1" si="39"/>
        <v/>
      </c>
      <c r="DJ60" s="32" t="str">
        <f t="shared" ca="1" si="39"/>
        <v/>
      </c>
      <c r="DK60" s="32" t="str">
        <f t="shared" ca="1" si="39"/>
        <v/>
      </c>
      <c r="DL60" s="32" t="str">
        <f t="shared" ca="1" si="39"/>
        <v/>
      </c>
      <c r="DM60" s="32" t="str">
        <f t="shared" ca="1" si="39"/>
        <v/>
      </c>
      <c r="DN60" s="32" t="str">
        <f t="shared" ca="1" si="40"/>
        <v/>
      </c>
      <c r="DO60" s="32" t="str">
        <f t="shared" ca="1" si="40"/>
        <v/>
      </c>
      <c r="DP60" s="32" t="str">
        <f t="shared" ca="1" si="40"/>
        <v/>
      </c>
      <c r="DQ60" s="32" t="str">
        <f t="shared" ca="1" si="40"/>
        <v/>
      </c>
      <c r="DR60" s="32" t="str">
        <f t="shared" ca="1" si="40"/>
        <v/>
      </c>
      <c r="DS60" s="32" t="str">
        <f t="shared" ca="1" si="40"/>
        <v/>
      </c>
      <c r="DT60" s="32" t="str">
        <f t="shared" ca="1" si="40"/>
        <v/>
      </c>
      <c r="DU60" s="32" t="str">
        <f t="shared" ca="1" si="40"/>
        <v/>
      </c>
      <c r="DV60" s="32" t="str">
        <f t="shared" ca="1" si="40"/>
        <v/>
      </c>
      <c r="DW60" s="32" t="str">
        <f t="shared" ca="1" si="40"/>
        <v/>
      </c>
    </row>
    <row r="61" spans="2:127" hidden="1" outlineLevel="2">
      <c r="B61" s="32" t="str">
        <f>試験進捗集計!B61</f>
        <v/>
      </c>
      <c r="C61" s="95" t="str">
        <f>IF(試験進捗集計!C61="","",試験進捗集計!C61)</f>
        <v/>
      </c>
      <c r="D61" s="32" t="str">
        <f>試験進捗集計!D61</f>
        <v/>
      </c>
      <c r="E61" s="32" t="str">
        <f>IF(試験進捗集計!E61="","",試験進捗集計!E61)</f>
        <v/>
      </c>
      <c r="F61" s="32" t="str">
        <f t="shared" ca="1" si="38"/>
        <v/>
      </c>
      <c r="G61" s="32" t="str">
        <f t="shared" ca="1" si="38"/>
        <v/>
      </c>
      <c r="H61" s="32" t="str">
        <f t="shared" ca="1" si="38"/>
        <v/>
      </c>
      <c r="I61" s="32" t="str">
        <f t="shared" ca="1" si="38"/>
        <v/>
      </c>
      <c r="J61" s="32" t="str">
        <f t="shared" ca="1" si="38"/>
        <v/>
      </c>
      <c r="K61" s="32" t="str">
        <f t="shared" ca="1" si="38"/>
        <v/>
      </c>
      <c r="L61" s="32" t="str">
        <f t="shared" ca="1" si="38"/>
        <v/>
      </c>
      <c r="M61" s="32" t="str">
        <f t="shared" ca="1" si="38"/>
        <v/>
      </c>
      <c r="N61" s="32" t="str">
        <f t="shared" ca="1" si="38"/>
        <v/>
      </c>
      <c r="O61" s="32" t="str">
        <f t="shared" ca="1" si="38"/>
        <v/>
      </c>
      <c r="P61" s="32" t="str">
        <f t="shared" ca="1" si="38"/>
        <v/>
      </c>
      <c r="Q61" s="32" t="str">
        <f t="shared" ca="1" si="38"/>
        <v/>
      </c>
      <c r="R61" s="32" t="str">
        <f t="shared" ca="1" si="38"/>
        <v/>
      </c>
      <c r="S61" s="32" t="str">
        <f t="shared" ca="1" si="38"/>
        <v/>
      </c>
      <c r="T61" s="32" t="str">
        <f t="shared" ca="1" si="38"/>
        <v/>
      </c>
      <c r="U61" s="32" t="str">
        <f t="shared" ca="1" si="38"/>
        <v/>
      </c>
      <c r="V61" s="32" t="str">
        <f t="shared" ca="1" si="32"/>
        <v/>
      </c>
      <c r="W61" s="32" t="str">
        <f t="shared" ca="1" si="33"/>
        <v/>
      </c>
      <c r="X61" s="32" t="str">
        <f t="shared" ca="1" si="33"/>
        <v/>
      </c>
      <c r="Y61" s="32" t="str">
        <f t="shared" ca="1" si="33"/>
        <v/>
      </c>
      <c r="Z61" s="32" t="str">
        <f t="shared" ca="1" si="33"/>
        <v/>
      </c>
      <c r="AA61" s="32" t="str">
        <f t="shared" ca="1" si="33"/>
        <v/>
      </c>
      <c r="AB61" s="32" t="str">
        <f t="shared" ca="1" si="33"/>
        <v/>
      </c>
      <c r="AC61" s="32" t="str">
        <f t="shared" ca="1" si="33"/>
        <v/>
      </c>
      <c r="AD61" s="32" t="str">
        <f t="shared" ca="1" si="33"/>
        <v/>
      </c>
      <c r="AE61" s="32" t="str">
        <f t="shared" ca="1" si="33"/>
        <v/>
      </c>
      <c r="AF61" s="32" t="str">
        <f t="shared" ca="1" si="33"/>
        <v/>
      </c>
      <c r="AG61" s="32" t="str">
        <f t="shared" ca="1" si="33"/>
        <v/>
      </c>
      <c r="AH61" s="32" t="str">
        <f t="shared" ca="1" si="33"/>
        <v/>
      </c>
      <c r="AI61" s="32" t="str">
        <f t="shared" ca="1" si="33"/>
        <v/>
      </c>
      <c r="AJ61" s="32" t="str">
        <f t="shared" ca="1" si="33"/>
        <v/>
      </c>
      <c r="AK61" s="32" t="str">
        <f t="shared" ca="1" si="33"/>
        <v/>
      </c>
      <c r="AL61" s="32" t="str">
        <f t="shared" ca="1" si="33"/>
        <v/>
      </c>
      <c r="AM61" s="32" t="str">
        <f t="shared" ca="1" si="34"/>
        <v/>
      </c>
      <c r="AN61" s="32" t="str">
        <f t="shared" ca="1" si="34"/>
        <v/>
      </c>
      <c r="AO61" s="32" t="str">
        <f t="shared" ca="1" si="34"/>
        <v/>
      </c>
      <c r="AP61" s="32" t="str">
        <f t="shared" ca="1" si="34"/>
        <v/>
      </c>
      <c r="AQ61" s="32" t="str">
        <f t="shared" ca="1" si="34"/>
        <v/>
      </c>
      <c r="AR61" s="32" t="str">
        <f t="shared" ca="1" si="34"/>
        <v/>
      </c>
      <c r="AS61" s="32" t="str">
        <f t="shared" ca="1" si="34"/>
        <v/>
      </c>
      <c r="AT61" s="32" t="str">
        <f t="shared" ca="1" si="34"/>
        <v/>
      </c>
      <c r="AU61" s="32" t="str">
        <f t="shared" ca="1" si="34"/>
        <v/>
      </c>
      <c r="AV61" s="32" t="str">
        <f t="shared" ca="1" si="34"/>
        <v/>
      </c>
      <c r="AW61" s="32" t="str">
        <f t="shared" ca="1" si="34"/>
        <v/>
      </c>
      <c r="AX61" s="32" t="str">
        <f t="shared" ca="1" si="34"/>
        <v/>
      </c>
      <c r="AY61" s="32" t="str">
        <f t="shared" ca="1" si="34"/>
        <v/>
      </c>
      <c r="AZ61" s="32" t="str">
        <f t="shared" ca="1" si="34"/>
        <v/>
      </c>
      <c r="BA61" s="32" t="str">
        <f t="shared" ca="1" si="34"/>
        <v/>
      </c>
      <c r="BB61" s="32" t="str">
        <f t="shared" ca="1" si="34"/>
        <v/>
      </c>
      <c r="BC61" s="32" t="str">
        <f t="shared" ca="1" si="35"/>
        <v/>
      </c>
      <c r="BD61" s="32" t="str">
        <f t="shared" ca="1" si="35"/>
        <v/>
      </c>
      <c r="BE61" s="32" t="str">
        <f t="shared" ca="1" si="35"/>
        <v/>
      </c>
      <c r="BF61" s="32" t="str">
        <f t="shared" ca="1" si="35"/>
        <v/>
      </c>
      <c r="BG61" s="32" t="str">
        <f t="shared" ca="1" si="35"/>
        <v/>
      </c>
      <c r="BH61" s="32" t="str">
        <f t="shared" ca="1" si="35"/>
        <v/>
      </c>
      <c r="BI61" s="32" t="str">
        <f t="shared" ca="1" si="35"/>
        <v/>
      </c>
      <c r="BJ61" s="32" t="str">
        <f t="shared" ca="1" si="35"/>
        <v/>
      </c>
      <c r="BK61" s="32" t="str">
        <f t="shared" ca="1" si="35"/>
        <v/>
      </c>
      <c r="BL61" s="32" t="str">
        <f t="shared" ca="1" si="35"/>
        <v/>
      </c>
      <c r="BM61" s="32" t="str">
        <f t="shared" ca="1" si="35"/>
        <v/>
      </c>
      <c r="BN61" s="32" t="str">
        <f t="shared" ca="1" si="35"/>
        <v/>
      </c>
      <c r="BO61" s="32" t="str">
        <f t="shared" ca="1" si="35"/>
        <v/>
      </c>
      <c r="BP61" s="32" t="str">
        <f t="shared" ca="1" si="35"/>
        <v/>
      </c>
      <c r="BQ61" s="32" t="str">
        <f t="shared" ca="1" si="35"/>
        <v/>
      </c>
      <c r="BR61" s="32" t="str">
        <f t="shared" ca="1" si="35"/>
        <v/>
      </c>
      <c r="BS61" s="32" t="str">
        <f t="shared" ca="1" si="36"/>
        <v/>
      </c>
      <c r="BT61" s="32" t="str">
        <f t="shared" ca="1" si="36"/>
        <v/>
      </c>
      <c r="BU61" s="32" t="str">
        <f t="shared" ca="1" si="36"/>
        <v/>
      </c>
      <c r="BV61" s="32" t="str">
        <f t="shared" ca="1" si="36"/>
        <v/>
      </c>
      <c r="BW61" s="32" t="str">
        <f t="shared" ca="1" si="36"/>
        <v/>
      </c>
      <c r="BX61" s="32" t="str">
        <f t="shared" ca="1" si="36"/>
        <v/>
      </c>
      <c r="BY61" s="32" t="str">
        <f t="shared" ca="1" si="36"/>
        <v/>
      </c>
      <c r="BZ61" s="32" t="str">
        <f t="shared" ca="1" si="36"/>
        <v/>
      </c>
      <c r="CA61" s="32" t="str">
        <f t="shared" ca="1" si="36"/>
        <v/>
      </c>
      <c r="CB61" s="32" t="str">
        <f t="shared" ca="1" si="36"/>
        <v/>
      </c>
      <c r="CC61" s="32" t="str">
        <f t="shared" ca="1" si="36"/>
        <v/>
      </c>
      <c r="CD61" s="32" t="str">
        <f t="shared" ca="1" si="36"/>
        <v/>
      </c>
      <c r="CE61" s="32" t="str">
        <f t="shared" ca="1" si="36"/>
        <v/>
      </c>
      <c r="CF61" s="32" t="str">
        <f t="shared" ca="1" si="36"/>
        <v/>
      </c>
      <c r="CG61" s="32" t="str">
        <f t="shared" ca="1" si="36"/>
        <v/>
      </c>
      <c r="CH61" s="32" t="str">
        <f t="shared" ca="1" si="36"/>
        <v/>
      </c>
      <c r="CI61" s="32" t="str">
        <f t="shared" ca="1" si="37"/>
        <v/>
      </c>
      <c r="CJ61" s="32" t="str">
        <f t="shared" ca="1" si="37"/>
        <v/>
      </c>
      <c r="CK61" s="32" t="str">
        <f t="shared" ca="1" si="37"/>
        <v/>
      </c>
      <c r="CL61" s="32" t="str">
        <f t="shared" ca="1" si="37"/>
        <v/>
      </c>
      <c r="CM61" s="32" t="str">
        <f t="shared" ca="1" si="37"/>
        <v/>
      </c>
      <c r="CN61" s="32" t="str">
        <f t="shared" ca="1" si="37"/>
        <v/>
      </c>
      <c r="CO61" s="32" t="str">
        <f t="shared" ca="1" si="37"/>
        <v/>
      </c>
      <c r="CP61" s="32" t="str">
        <f t="shared" ca="1" si="37"/>
        <v/>
      </c>
      <c r="CQ61" s="32" t="str">
        <f t="shared" ca="1" si="37"/>
        <v/>
      </c>
      <c r="CR61" s="32" t="str">
        <f t="shared" ca="1" si="37"/>
        <v/>
      </c>
      <c r="CS61" s="32" t="str">
        <f t="shared" ca="1" si="37"/>
        <v/>
      </c>
      <c r="CT61" s="32" t="str">
        <f t="shared" ca="1" si="37"/>
        <v/>
      </c>
      <c r="CU61" s="32" t="str">
        <f t="shared" ca="1" si="37"/>
        <v/>
      </c>
      <c r="CV61" s="32" t="str">
        <f t="shared" ca="1" si="37"/>
        <v/>
      </c>
      <c r="CW61" s="32" t="str">
        <f t="shared" ca="1" si="37"/>
        <v/>
      </c>
      <c r="CX61" s="32" t="str">
        <f t="shared" ca="1" si="39"/>
        <v/>
      </c>
      <c r="CY61" s="32" t="str">
        <f t="shared" ca="1" si="39"/>
        <v/>
      </c>
      <c r="CZ61" s="32" t="str">
        <f t="shared" ca="1" si="39"/>
        <v/>
      </c>
      <c r="DA61" s="32" t="str">
        <f t="shared" ca="1" si="39"/>
        <v/>
      </c>
      <c r="DB61" s="32" t="str">
        <f t="shared" ca="1" si="39"/>
        <v/>
      </c>
      <c r="DC61" s="32" t="str">
        <f t="shared" ca="1" si="39"/>
        <v/>
      </c>
      <c r="DD61" s="32" t="str">
        <f t="shared" ca="1" si="39"/>
        <v/>
      </c>
      <c r="DE61" s="32" t="str">
        <f t="shared" ca="1" si="39"/>
        <v/>
      </c>
      <c r="DF61" s="32" t="str">
        <f t="shared" ca="1" si="39"/>
        <v/>
      </c>
      <c r="DG61" s="32" t="str">
        <f t="shared" ca="1" si="39"/>
        <v/>
      </c>
      <c r="DH61" s="32" t="str">
        <f t="shared" ca="1" si="39"/>
        <v/>
      </c>
      <c r="DI61" s="32" t="str">
        <f t="shared" ca="1" si="39"/>
        <v/>
      </c>
      <c r="DJ61" s="32" t="str">
        <f t="shared" ca="1" si="39"/>
        <v/>
      </c>
      <c r="DK61" s="32" t="str">
        <f t="shared" ca="1" si="39"/>
        <v/>
      </c>
      <c r="DL61" s="32" t="str">
        <f t="shared" ca="1" si="40"/>
        <v/>
      </c>
      <c r="DM61" s="32" t="str">
        <f t="shared" ca="1" si="40"/>
        <v/>
      </c>
      <c r="DN61" s="32" t="str">
        <f t="shared" ca="1" si="40"/>
        <v/>
      </c>
      <c r="DO61" s="32" t="str">
        <f t="shared" ca="1" si="40"/>
        <v/>
      </c>
      <c r="DP61" s="32" t="str">
        <f t="shared" ca="1" si="40"/>
        <v/>
      </c>
      <c r="DQ61" s="32" t="str">
        <f t="shared" ca="1" si="40"/>
        <v/>
      </c>
      <c r="DR61" s="32" t="str">
        <f t="shared" ca="1" si="40"/>
        <v/>
      </c>
      <c r="DS61" s="32" t="str">
        <f t="shared" ca="1" si="40"/>
        <v/>
      </c>
      <c r="DT61" s="32" t="str">
        <f t="shared" ca="1" si="40"/>
        <v/>
      </c>
      <c r="DU61" s="32" t="str">
        <f t="shared" ca="1" si="40"/>
        <v/>
      </c>
      <c r="DV61" s="32" t="str">
        <f t="shared" ca="1" si="40"/>
        <v/>
      </c>
      <c r="DW61" s="32" t="str">
        <f t="shared" ca="1" si="40"/>
        <v/>
      </c>
    </row>
    <row r="62" spans="2:127" hidden="1" outlineLevel="2">
      <c r="B62" s="32" t="str">
        <f>試験進捗集計!B62</f>
        <v/>
      </c>
      <c r="C62" s="95" t="str">
        <f>IF(試験進捗集計!C62="","",試験進捗集計!C62)</f>
        <v/>
      </c>
      <c r="D62" s="32" t="str">
        <f>試験進捗集計!D62</f>
        <v/>
      </c>
      <c r="E62" s="32" t="str">
        <f>IF(試験進捗集計!E62="","",試験進捗集計!E62)</f>
        <v/>
      </c>
      <c r="F62" s="32" t="str">
        <f t="shared" ca="1" si="38"/>
        <v/>
      </c>
      <c r="G62" s="32" t="str">
        <f t="shared" ca="1" si="38"/>
        <v/>
      </c>
      <c r="H62" s="32" t="str">
        <f t="shared" ca="1" si="38"/>
        <v/>
      </c>
      <c r="I62" s="32" t="str">
        <f t="shared" ca="1" si="38"/>
        <v/>
      </c>
      <c r="J62" s="32" t="str">
        <f t="shared" ca="1" si="38"/>
        <v/>
      </c>
      <c r="K62" s="32" t="str">
        <f t="shared" ca="1" si="38"/>
        <v/>
      </c>
      <c r="L62" s="32" t="str">
        <f t="shared" ca="1" si="38"/>
        <v/>
      </c>
      <c r="M62" s="32" t="str">
        <f t="shared" ca="1" si="38"/>
        <v/>
      </c>
      <c r="N62" s="32" t="str">
        <f t="shared" ca="1" si="38"/>
        <v/>
      </c>
      <c r="O62" s="32" t="str">
        <f t="shared" ca="1" si="38"/>
        <v/>
      </c>
      <c r="P62" s="32" t="str">
        <f t="shared" ca="1" si="38"/>
        <v/>
      </c>
      <c r="Q62" s="32" t="str">
        <f t="shared" ca="1" si="38"/>
        <v/>
      </c>
      <c r="R62" s="32" t="str">
        <f t="shared" ca="1" si="38"/>
        <v/>
      </c>
      <c r="S62" s="32" t="str">
        <f t="shared" ca="1" si="38"/>
        <v/>
      </c>
      <c r="T62" s="32" t="str">
        <f t="shared" ca="1" si="38"/>
        <v/>
      </c>
      <c r="U62" s="32" t="str">
        <f t="shared" ca="1" si="38"/>
        <v/>
      </c>
      <c r="V62" s="32" t="str">
        <f t="shared" ca="1" si="32"/>
        <v/>
      </c>
      <c r="W62" s="32" t="str">
        <f t="shared" ca="1" si="33"/>
        <v/>
      </c>
      <c r="X62" s="32" t="str">
        <f t="shared" ca="1" si="33"/>
        <v/>
      </c>
      <c r="Y62" s="32" t="str">
        <f t="shared" ca="1" si="33"/>
        <v/>
      </c>
      <c r="Z62" s="32" t="str">
        <f t="shared" ca="1" si="33"/>
        <v/>
      </c>
      <c r="AA62" s="32" t="str">
        <f t="shared" ca="1" si="33"/>
        <v/>
      </c>
      <c r="AB62" s="32" t="str">
        <f t="shared" ca="1" si="33"/>
        <v/>
      </c>
      <c r="AC62" s="32" t="str">
        <f t="shared" ca="1" si="33"/>
        <v/>
      </c>
      <c r="AD62" s="32" t="str">
        <f t="shared" ca="1" si="33"/>
        <v/>
      </c>
      <c r="AE62" s="32" t="str">
        <f t="shared" ca="1" si="33"/>
        <v/>
      </c>
      <c r="AF62" s="32" t="str">
        <f t="shared" ca="1" si="33"/>
        <v/>
      </c>
      <c r="AG62" s="32" t="str">
        <f t="shared" ca="1" si="33"/>
        <v/>
      </c>
      <c r="AH62" s="32" t="str">
        <f t="shared" ca="1" si="33"/>
        <v/>
      </c>
      <c r="AI62" s="32" t="str">
        <f t="shared" ca="1" si="33"/>
        <v/>
      </c>
      <c r="AJ62" s="32" t="str">
        <f t="shared" ca="1" si="33"/>
        <v/>
      </c>
      <c r="AK62" s="32" t="str">
        <f t="shared" ca="1" si="33"/>
        <v/>
      </c>
      <c r="AL62" s="32" t="str">
        <f t="shared" ca="1" si="33"/>
        <v/>
      </c>
      <c r="AM62" s="32" t="str">
        <f t="shared" ca="1" si="34"/>
        <v/>
      </c>
      <c r="AN62" s="32" t="str">
        <f t="shared" ca="1" si="34"/>
        <v/>
      </c>
      <c r="AO62" s="32" t="str">
        <f t="shared" ca="1" si="34"/>
        <v/>
      </c>
      <c r="AP62" s="32" t="str">
        <f t="shared" ca="1" si="34"/>
        <v/>
      </c>
      <c r="AQ62" s="32" t="str">
        <f t="shared" ca="1" si="34"/>
        <v/>
      </c>
      <c r="AR62" s="32" t="str">
        <f t="shared" ca="1" si="34"/>
        <v/>
      </c>
      <c r="AS62" s="32" t="str">
        <f t="shared" ca="1" si="34"/>
        <v/>
      </c>
      <c r="AT62" s="32" t="str">
        <f t="shared" ca="1" si="34"/>
        <v/>
      </c>
      <c r="AU62" s="32" t="str">
        <f t="shared" ca="1" si="34"/>
        <v/>
      </c>
      <c r="AV62" s="32" t="str">
        <f t="shared" ca="1" si="34"/>
        <v/>
      </c>
      <c r="AW62" s="32" t="str">
        <f t="shared" ca="1" si="34"/>
        <v/>
      </c>
      <c r="AX62" s="32" t="str">
        <f t="shared" ca="1" si="34"/>
        <v/>
      </c>
      <c r="AY62" s="32" t="str">
        <f t="shared" ca="1" si="34"/>
        <v/>
      </c>
      <c r="AZ62" s="32" t="str">
        <f t="shared" ca="1" si="34"/>
        <v/>
      </c>
      <c r="BA62" s="32" t="str">
        <f t="shared" ca="1" si="34"/>
        <v/>
      </c>
      <c r="BB62" s="32" t="str">
        <f t="shared" ca="1" si="34"/>
        <v/>
      </c>
      <c r="BC62" s="32" t="str">
        <f t="shared" ca="1" si="35"/>
        <v/>
      </c>
      <c r="BD62" s="32" t="str">
        <f t="shared" ca="1" si="35"/>
        <v/>
      </c>
      <c r="BE62" s="32" t="str">
        <f t="shared" ca="1" si="35"/>
        <v/>
      </c>
      <c r="BF62" s="32" t="str">
        <f t="shared" ca="1" si="35"/>
        <v/>
      </c>
      <c r="BG62" s="32" t="str">
        <f t="shared" ca="1" si="35"/>
        <v/>
      </c>
      <c r="BH62" s="32" t="str">
        <f t="shared" ca="1" si="35"/>
        <v/>
      </c>
      <c r="BI62" s="32" t="str">
        <f t="shared" ca="1" si="35"/>
        <v/>
      </c>
      <c r="BJ62" s="32" t="str">
        <f t="shared" ca="1" si="35"/>
        <v/>
      </c>
      <c r="BK62" s="32" t="str">
        <f t="shared" ca="1" si="35"/>
        <v/>
      </c>
      <c r="BL62" s="32" t="str">
        <f t="shared" ca="1" si="35"/>
        <v/>
      </c>
      <c r="BM62" s="32" t="str">
        <f t="shared" ca="1" si="35"/>
        <v/>
      </c>
      <c r="BN62" s="32" t="str">
        <f t="shared" ca="1" si="35"/>
        <v/>
      </c>
      <c r="BO62" s="32" t="str">
        <f t="shared" ca="1" si="35"/>
        <v/>
      </c>
      <c r="BP62" s="32" t="str">
        <f t="shared" ca="1" si="35"/>
        <v/>
      </c>
      <c r="BQ62" s="32" t="str">
        <f t="shared" ca="1" si="35"/>
        <v/>
      </c>
      <c r="BR62" s="32" t="str">
        <f t="shared" ca="1" si="35"/>
        <v/>
      </c>
      <c r="BS62" s="32" t="str">
        <f t="shared" ca="1" si="36"/>
        <v/>
      </c>
      <c r="BT62" s="32" t="str">
        <f t="shared" ca="1" si="36"/>
        <v/>
      </c>
      <c r="BU62" s="32" t="str">
        <f t="shared" ca="1" si="36"/>
        <v/>
      </c>
      <c r="BV62" s="32" t="str">
        <f t="shared" ca="1" si="36"/>
        <v/>
      </c>
      <c r="BW62" s="32" t="str">
        <f t="shared" ca="1" si="36"/>
        <v/>
      </c>
      <c r="BX62" s="32" t="str">
        <f t="shared" ca="1" si="36"/>
        <v/>
      </c>
      <c r="BY62" s="32" t="str">
        <f t="shared" ca="1" si="36"/>
        <v/>
      </c>
      <c r="BZ62" s="32" t="str">
        <f t="shared" ca="1" si="36"/>
        <v/>
      </c>
      <c r="CA62" s="32" t="str">
        <f t="shared" ca="1" si="36"/>
        <v/>
      </c>
      <c r="CB62" s="32" t="str">
        <f t="shared" ca="1" si="36"/>
        <v/>
      </c>
      <c r="CC62" s="32" t="str">
        <f t="shared" ca="1" si="36"/>
        <v/>
      </c>
      <c r="CD62" s="32" t="str">
        <f t="shared" ca="1" si="36"/>
        <v/>
      </c>
      <c r="CE62" s="32" t="str">
        <f t="shared" ca="1" si="36"/>
        <v/>
      </c>
      <c r="CF62" s="32" t="str">
        <f t="shared" ca="1" si="36"/>
        <v/>
      </c>
      <c r="CG62" s="32" t="str">
        <f t="shared" ca="1" si="36"/>
        <v/>
      </c>
      <c r="CH62" s="32" t="str">
        <f t="shared" ca="1" si="36"/>
        <v/>
      </c>
      <c r="CI62" s="32" t="str">
        <f t="shared" ca="1" si="37"/>
        <v/>
      </c>
      <c r="CJ62" s="32" t="str">
        <f t="shared" ca="1" si="37"/>
        <v/>
      </c>
      <c r="CK62" s="32" t="str">
        <f t="shared" ca="1" si="37"/>
        <v/>
      </c>
      <c r="CL62" s="32" t="str">
        <f t="shared" ca="1" si="37"/>
        <v/>
      </c>
      <c r="CM62" s="32" t="str">
        <f t="shared" ca="1" si="37"/>
        <v/>
      </c>
      <c r="CN62" s="32" t="str">
        <f t="shared" ca="1" si="37"/>
        <v/>
      </c>
      <c r="CO62" s="32" t="str">
        <f t="shared" ca="1" si="37"/>
        <v/>
      </c>
      <c r="CP62" s="32" t="str">
        <f t="shared" ca="1" si="37"/>
        <v/>
      </c>
      <c r="CQ62" s="32" t="str">
        <f t="shared" ca="1" si="37"/>
        <v/>
      </c>
      <c r="CR62" s="32" t="str">
        <f t="shared" ca="1" si="37"/>
        <v/>
      </c>
      <c r="CS62" s="32" t="str">
        <f t="shared" ca="1" si="37"/>
        <v/>
      </c>
      <c r="CT62" s="32" t="str">
        <f t="shared" ca="1" si="37"/>
        <v/>
      </c>
      <c r="CU62" s="32" t="str">
        <f t="shared" ca="1" si="37"/>
        <v/>
      </c>
      <c r="CV62" s="32" t="str">
        <f t="shared" ca="1" si="37"/>
        <v/>
      </c>
      <c r="CW62" s="32" t="str">
        <f t="shared" ca="1" si="37"/>
        <v/>
      </c>
      <c r="CX62" s="32" t="str">
        <f t="shared" ca="1" si="39"/>
        <v/>
      </c>
      <c r="CY62" s="32" t="str">
        <f t="shared" ca="1" si="39"/>
        <v/>
      </c>
      <c r="CZ62" s="32" t="str">
        <f t="shared" ca="1" si="39"/>
        <v/>
      </c>
      <c r="DA62" s="32" t="str">
        <f t="shared" ca="1" si="39"/>
        <v/>
      </c>
      <c r="DB62" s="32" t="str">
        <f t="shared" ca="1" si="39"/>
        <v/>
      </c>
      <c r="DC62" s="32" t="str">
        <f t="shared" ca="1" si="39"/>
        <v/>
      </c>
      <c r="DD62" s="32" t="str">
        <f t="shared" ca="1" si="39"/>
        <v/>
      </c>
      <c r="DE62" s="32" t="str">
        <f t="shared" ca="1" si="39"/>
        <v/>
      </c>
      <c r="DF62" s="32" t="str">
        <f t="shared" ca="1" si="39"/>
        <v/>
      </c>
      <c r="DG62" s="32" t="str">
        <f t="shared" ca="1" si="39"/>
        <v/>
      </c>
      <c r="DH62" s="32" t="str">
        <f t="shared" ca="1" si="39"/>
        <v/>
      </c>
      <c r="DI62" s="32" t="str">
        <f t="shared" ca="1" si="39"/>
        <v/>
      </c>
      <c r="DJ62" s="32" t="str">
        <f t="shared" ca="1" si="39"/>
        <v/>
      </c>
      <c r="DK62" s="32" t="str">
        <f t="shared" ca="1" si="39"/>
        <v/>
      </c>
      <c r="DL62" s="32" t="str">
        <f t="shared" ca="1" si="40"/>
        <v/>
      </c>
      <c r="DM62" s="32" t="str">
        <f t="shared" ca="1" si="40"/>
        <v/>
      </c>
      <c r="DN62" s="32" t="str">
        <f t="shared" ca="1" si="40"/>
        <v/>
      </c>
      <c r="DO62" s="32" t="str">
        <f t="shared" ca="1" si="40"/>
        <v/>
      </c>
      <c r="DP62" s="32" t="str">
        <f t="shared" ca="1" si="40"/>
        <v/>
      </c>
      <c r="DQ62" s="32" t="str">
        <f t="shared" ca="1" si="40"/>
        <v/>
      </c>
      <c r="DR62" s="32" t="str">
        <f t="shared" ca="1" si="40"/>
        <v/>
      </c>
      <c r="DS62" s="32" t="str">
        <f t="shared" ca="1" si="40"/>
        <v/>
      </c>
      <c r="DT62" s="32" t="str">
        <f t="shared" ca="1" si="40"/>
        <v/>
      </c>
      <c r="DU62" s="32" t="str">
        <f t="shared" ca="1" si="40"/>
        <v/>
      </c>
      <c r="DV62" s="32" t="str">
        <f t="shared" ca="1" si="40"/>
        <v/>
      </c>
      <c r="DW62" s="32" t="str">
        <f t="shared" ca="1" si="40"/>
        <v/>
      </c>
    </row>
    <row r="63" spans="2:127" hidden="1" outlineLevel="2">
      <c r="B63" s="32" t="str">
        <f>試験進捗集計!B63</f>
        <v/>
      </c>
      <c r="C63" s="95" t="str">
        <f>IF(試験進捗集計!C63="","",試験進捗集計!C63)</f>
        <v/>
      </c>
      <c r="D63" s="32" t="str">
        <f>試験進捗集計!D63</f>
        <v/>
      </c>
      <c r="E63" s="32" t="str">
        <f>IF(試験進捗集計!E63="","",試験進捗集計!E63)</f>
        <v/>
      </c>
      <c r="F63" s="32" t="str">
        <f t="shared" ca="1" si="38"/>
        <v/>
      </c>
      <c r="G63" s="32" t="str">
        <f t="shared" ca="1" si="38"/>
        <v/>
      </c>
      <c r="H63" s="32" t="str">
        <f t="shared" ca="1" si="38"/>
        <v/>
      </c>
      <c r="I63" s="32" t="str">
        <f t="shared" ca="1" si="38"/>
        <v/>
      </c>
      <c r="J63" s="32" t="str">
        <f t="shared" ca="1" si="38"/>
        <v/>
      </c>
      <c r="K63" s="32" t="str">
        <f t="shared" ca="1" si="38"/>
        <v/>
      </c>
      <c r="L63" s="32" t="str">
        <f t="shared" ca="1" si="38"/>
        <v/>
      </c>
      <c r="M63" s="32" t="str">
        <f t="shared" ca="1" si="38"/>
        <v/>
      </c>
      <c r="N63" s="32" t="str">
        <f t="shared" ca="1" si="38"/>
        <v/>
      </c>
      <c r="O63" s="32" t="str">
        <f t="shared" ca="1" si="38"/>
        <v/>
      </c>
      <c r="P63" s="32" t="str">
        <f t="shared" ca="1" si="38"/>
        <v/>
      </c>
      <c r="Q63" s="32" t="str">
        <f t="shared" ca="1" si="38"/>
        <v/>
      </c>
      <c r="R63" s="32" t="str">
        <f t="shared" ca="1" si="38"/>
        <v/>
      </c>
      <c r="S63" s="32" t="str">
        <f t="shared" ca="1" si="38"/>
        <v/>
      </c>
      <c r="T63" s="32" t="str">
        <f t="shared" ca="1" si="38"/>
        <v/>
      </c>
      <c r="U63" s="32" t="str">
        <f t="shared" ca="1" si="38"/>
        <v/>
      </c>
      <c r="V63" s="32" t="str">
        <f t="shared" ca="1" si="32"/>
        <v/>
      </c>
      <c r="W63" s="32" t="str">
        <f t="shared" ca="1" si="33"/>
        <v/>
      </c>
      <c r="X63" s="32" t="str">
        <f t="shared" ca="1" si="33"/>
        <v/>
      </c>
      <c r="Y63" s="32" t="str">
        <f t="shared" ca="1" si="33"/>
        <v/>
      </c>
      <c r="Z63" s="32" t="str">
        <f t="shared" ca="1" si="33"/>
        <v/>
      </c>
      <c r="AA63" s="32" t="str">
        <f t="shared" ca="1" si="33"/>
        <v/>
      </c>
      <c r="AB63" s="32" t="str">
        <f t="shared" ca="1" si="33"/>
        <v/>
      </c>
      <c r="AC63" s="32" t="str">
        <f t="shared" ca="1" si="33"/>
        <v/>
      </c>
      <c r="AD63" s="32" t="str">
        <f t="shared" ca="1" si="33"/>
        <v/>
      </c>
      <c r="AE63" s="32" t="str">
        <f t="shared" ca="1" si="33"/>
        <v/>
      </c>
      <c r="AF63" s="32" t="str">
        <f t="shared" ca="1" si="33"/>
        <v/>
      </c>
      <c r="AG63" s="32" t="str">
        <f t="shared" ca="1" si="33"/>
        <v/>
      </c>
      <c r="AH63" s="32" t="str">
        <f t="shared" ca="1" si="33"/>
        <v/>
      </c>
      <c r="AI63" s="32" t="str">
        <f t="shared" ca="1" si="33"/>
        <v/>
      </c>
      <c r="AJ63" s="32" t="str">
        <f t="shared" ca="1" si="33"/>
        <v/>
      </c>
      <c r="AK63" s="32" t="str">
        <f t="shared" ca="1" si="33"/>
        <v/>
      </c>
      <c r="AL63" s="32" t="str">
        <f t="shared" ca="1" si="33"/>
        <v/>
      </c>
      <c r="AM63" s="32" t="str">
        <f t="shared" ca="1" si="34"/>
        <v/>
      </c>
      <c r="AN63" s="32" t="str">
        <f t="shared" ca="1" si="34"/>
        <v/>
      </c>
      <c r="AO63" s="32" t="str">
        <f t="shared" ca="1" si="34"/>
        <v/>
      </c>
      <c r="AP63" s="32" t="str">
        <f t="shared" ca="1" si="34"/>
        <v/>
      </c>
      <c r="AQ63" s="32" t="str">
        <f t="shared" ca="1" si="34"/>
        <v/>
      </c>
      <c r="AR63" s="32" t="str">
        <f t="shared" ca="1" si="34"/>
        <v/>
      </c>
      <c r="AS63" s="32" t="str">
        <f t="shared" ca="1" si="34"/>
        <v/>
      </c>
      <c r="AT63" s="32" t="str">
        <f t="shared" ca="1" si="34"/>
        <v/>
      </c>
      <c r="AU63" s="32" t="str">
        <f t="shared" ca="1" si="34"/>
        <v/>
      </c>
      <c r="AV63" s="32" t="str">
        <f t="shared" ca="1" si="34"/>
        <v/>
      </c>
      <c r="AW63" s="32" t="str">
        <f t="shared" ca="1" si="34"/>
        <v/>
      </c>
      <c r="AX63" s="32" t="str">
        <f t="shared" ca="1" si="34"/>
        <v/>
      </c>
      <c r="AY63" s="32" t="str">
        <f t="shared" ca="1" si="34"/>
        <v/>
      </c>
      <c r="AZ63" s="32" t="str">
        <f t="shared" ca="1" si="34"/>
        <v/>
      </c>
      <c r="BA63" s="32" t="str">
        <f t="shared" ca="1" si="34"/>
        <v/>
      </c>
      <c r="BB63" s="32" t="str">
        <f t="shared" ca="1" si="34"/>
        <v/>
      </c>
      <c r="BC63" s="32" t="str">
        <f t="shared" ca="1" si="35"/>
        <v/>
      </c>
      <c r="BD63" s="32" t="str">
        <f t="shared" ca="1" si="35"/>
        <v/>
      </c>
      <c r="BE63" s="32" t="str">
        <f t="shared" ca="1" si="35"/>
        <v/>
      </c>
      <c r="BF63" s="32" t="str">
        <f t="shared" ca="1" si="35"/>
        <v/>
      </c>
      <c r="BG63" s="32" t="str">
        <f t="shared" ca="1" si="35"/>
        <v/>
      </c>
      <c r="BH63" s="32" t="str">
        <f t="shared" ca="1" si="35"/>
        <v/>
      </c>
      <c r="BI63" s="32" t="str">
        <f t="shared" ca="1" si="35"/>
        <v/>
      </c>
      <c r="BJ63" s="32" t="str">
        <f t="shared" ca="1" si="35"/>
        <v/>
      </c>
      <c r="BK63" s="32" t="str">
        <f t="shared" ca="1" si="35"/>
        <v/>
      </c>
      <c r="BL63" s="32" t="str">
        <f t="shared" ca="1" si="35"/>
        <v/>
      </c>
      <c r="BM63" s="32" t="str">
        <f t="shared" ca="1" si="35"/>
        <v/>
      </c>
      <c r="BN63" s="32" t="str">
        <f t="shared" ca="1" si="35"/>
        <v/>
      </c>
      <c r="BO63" s="32" t="str">
        <f t="shared" ca="1" si="35"/>
        <v/>
      </c>
      <c r="BP63" s="32" t="str">
        <f t="shared" ca="1" si="35"/>
        <v/>
      </c>
      <c r="BQ63" s="32" t="str">
        <f t="shared" ca="1" si="35"/>
        <v/>
      </c>
      <c r="BR63" s="32" t="str">
        <f t="shared" ca="1" si="35"/>
        <v/>
      </c>
      <c r="BS63" s="32" t="str">
        <f t="shared" ca="1" si="36"/>
        <v/>
      </c>
      <c r="BT63" s="32" t="str">
        <f t="shared" ca="1" si="36"/>
        <v/>
      </c>
      <c r="BU63" s="32" t="str">
        <f t="shared" ca="1" si="36"/>
        <v/>
      </c>
      <c r="BV63" s="32" t="str">
        <f t="shared" ca="1" si="36"/>
        <v/>
      </c>
      <c r="BW63" s="32" t="str">
        <f t="shared" ca="1" si="36"/>
        <v/>
      </c>
      <c r="BX63" s="32" t="str">
        <f t="shared" ca="1" si="36"/>
        <v/>
      </c>
      <c r="BY63" s="32" t="str">
        <f t="shared" ca="1" si="36"/>
        <v/>
      </c>
      <c r="BZ63" s="32" t="str">
        <f t="shared" ca="1" si="36"/>
        <v/>
      </c>
      <c r="CA63" s="32" t="str">
        <f t="shared" ca="1" si="36"/>
        <v/>
      </c>
      <c r="CB63" s="32" t="str">
        <f t="shared" ca="1" si="36"/>
        <v/>
      </c>
      <c r="CC63" s="32" t="str">
        <f t="shared" ca="1" si="36"/>
        <v/>
      </c>
      <c r="CD63" s="32" t="str">
        <f t="shared" ca="1" si="36"/>
        <v/>
      </c>
      <c r="CE63" s="32" t="str">
        <f t="shared" ca="1" si="36"/>
        <v/>
      </c>
      <c r="CF63" s="32" t="str">
        <f t="shared" ca="1" si="36"/>
        <v/>
      </c>
      <c r="CG63" s="32" t="str">
        <f t="shared" ca="1" si="36"/>
        <v/>
      </c>
      <c r="CH63" s="32" t="str">
        <f t="shared" ca="1" si="36"/>
        <v/>
      </c>
      <c r="CI63" s="32" t="str">
        <f t="shared" ca="1" si="37"/>
        <v/>
      </c>
      <c r="CJ63" s="32" t="str">
        <f t="shared" ca="1" si="37"/>
        <v/>
      </c>
      <c r="CK63" s="32" t="str">
        <f t="shared" ca="1" si="37"/>
        <v/>
      </c>
      <c r="CL63" s="32" t="str">
        <f t="shared" ca="1" si="37"/>
        <v/>
      </c>
      <c r="CM63" s="32" t="str">
        <f t="shared" ca="1" si="37"/>
        <v/>
      </c>
      <c r="CN63" s="32" t="str">
        <f t="shared" ca="1" si="37"/>
        <v/>
      </c>
      <c r="CO63" s="32" t="str">
        <f t="shared" ca="1" si="37"/>
        <v/>
      </c>
      <c r="CP63" s="32" t="str">
        <f t="shared" ca="1" si="37"/>
        <v/>
      </c>
      <c r="CQ63" s="32" t="str">
        <f t="shared" ca="1" si="37"/>
        <v/>
      </c>
      <c r="CR63" s="32" t="str">
        <f t="shared" ca="1" si="37"/>
        <v/>
      </c>
      <c r="CS63" s="32" t="str">
        <f t="shared" ca="1" si="37"/>
        <v/>
      </c>
      <c r="CT63" s="32" t="str">
        <f t="shared" ca="1" si="37"/>
        <v/>
      </c>
      <c r="CU63" s="32" t="str">
        <f t="shared" ca="1" si="37"/>
        <v/>
      </c>
      <c r="CV63" s="32" t="str">
        <f t="shared" ca="1" si="37"/>
        <v/>
      </c>
      <c r="CW63" s="32" t="str">
        <f t="shared" ca="1" si="37"/>
        <v/>
      </c>
      <c r="CX63" s="32" t="str">
        <f t="shared" ca="1" si="39"/>
        <v/>
      </c>
      <c r="CY63" s="32" t="str">
        <f t="shared" ca="1" si="39"/>
        <v/>
      </c>
      <c r="CZ63" s="32" t="str">
        <f t="shared" ca="1" si="39"/>
        <v/>
      </c>
      <c r="DA63" s="32" t="str">
        <f t="shared" ca="1" si="39"/>
        <v/>
      </c>
      <c r="DB63" s="32" t="str">
        <f t="shared" ca="1" si="39"/>
        <v/>
      </c>
      <c r="DC63" s="32" t="str">
        <f t="shared" ca="1" si="39"/>
        <v/>
      </c>
      <c r="DD63" s="32" t="str">
        <f t="shared" ca="1" si="39"/>
        <v/>
      </c>
      <c r="DE63" s="32" t="str">
        <f t="shared" ca="1" si="39"/>
        <v/>
      </c>
      <c r="DF63" s="32" t="str">
        <f t="shared" ca="1" si="39"/>
        <v/>
      </c>
      <c r="DG63" s="32" t="str">
        <f t="shared" ca="1" si="39"/>
        <v/>
      </c>
      <c r="DH63" s="32" t="str">
        <f t="shared" ca="1" si="39"/>
        <v/>
      </c>
      <c r="DI63" s="32" t="str">
        <f t="shared" ca="1" si="39"/>
        <v/>
      </c>
      <c r="DJ63" s="32" t="str">
        <f t="shared" ca="1" si="39"/>
        <v/>
      </c>
      <c r="DK63" s="32" t="str">
        <f t="shared" ca="1" si="39"/>
        <v/>
      </c>
      <c r="DL63" s="32" t="str">
        <f t="shared" ca="1" si="40"/>
        <v/>
      </c>
      <c r="DM63" s="32" t="str">
        <f t="shared" ca="1" si="40"/>
        <v/>
      </c>
      <c r="DN63" s="32" t="str">
        <f t="shared" ca="1" si="40"/>
        <v/>
      </c>
      <c r="DO63" s="32" t="str">
        <f t="shared" ca="1" si="40"/>
        <v/>
      </c>
      <c r="DP63" s="32" t="str">
        <f t="shared" ca="1" si="40"/>
        <v/>
      </c>
      <c r="DQ63" s="32" t="str">
        <f t="shared" ca="1" si="40"/>
        <v/>
      </c>
      <c r="DR63" s="32" t="str">
        <f t="shared" ca="1" si="40"/>
        <v/>
      </c>
      <c r="DS63" s="32" t="str">
        <f t="shared" ca="1" si="40"/>
        <v/>
      </c>
      <c r="DT63" s="32" t="str">
        <f t="shared" ca="1" si="40"/>
        <v/>
      </c>
      <c r="DU63" s="32" t="str">
        <f t="shared" ca="1" si="40"/>
        <v/>
      </c>
      <c r="DV63" s="32" t="str">
        <f t="shared" ca="1" si="40"/>
        <v/>
      </c>
      <c r="DW63" s="32" t="str">
        <f t="shared" ca="1" si="40"/>
        <v/>
      </c>
    </row>
    <row r="64" spans="2:127" hidden="1" outlineLevel="2">
      <c r="B64" s="32" t="str">
        <f>試験進捗集計!B64</f>
        <v/>
      </c>
      <c r="C64" s="95" t="str">
        <f>IF(試験進捗集計!C64="","",試験進捗集計!C64)</f>
        <v/>
      </c>
      <c r="D64" s="32" t="str">
        <f>試験進捗集計!D64</f>
        <v/>
      </c>
      <c r="E64" s="32" t="str">
        <f>IF(試験進捗集計!E64="","",試験進捗集計!E64)</f>
        <v/>
      </c>
      <c r="F64" s="32" t="str">
        <f t="shared" ca="1" si="38"/>
        <v/>
      </c>
      <c r="G64" s="32" t="str">
        <f t="shared" ca="1" si="38"/>
        <v/>
      </c>
      <c r="H64" s="32" t="str">
        <f t="shared" ca="1" si="38"/>
        <v/>
      </c>
      <c r="I64" s="32" t="str">
        <f t="shared" ca="1" si="38"/>
        <v/>
      </c>
      <c r="J64" s="32" t="str">
        <f t="shared" ca="1" si="38"/>
        <v/>
      </c>
      <c r="K64" s="32" t="str">
        <f t="shared" ca="1" si="38"/>
        <v/>
      </c>
      <c r="L64" s="32" t="str">
        <f t="shared" ca="1" si="38"/>
        <v/>
      </c>
      <c r="M64" s="32" t="str">
        <f t="shared" ca="1" si="38"/>
        <v/>
      </c>
      <c r="N64" s="32" t="str">
        <f t="shared" ca="1" si="38"/>
        <v/>
      </c>
      <c r="O64" s="32" t="str">
        <f t="shared" ca="1" si="38"/>
        <v/>
      </c>
      <c r="P64" s="32" t="str">
        <f t="shared" ca="1" si="38"/>
        <v/>
      </c>
      <c r="Q64" s="32" t="str">
        <f t="shared" ca="1" si="38"/>
        <v/>
      </c>
      <c r="R64" s="32" t="str">
        <f t="shared" ca="1" si="38"/>
        <v/>
      </c>
      <c r="S64" s="32" t="str">
        <f t="shared" ca="1" si="38"/>
        <v/>
      </c>
      <c r="T64" s="32" t="str">
        <f t="shared" ca="1" si="38"/>
        <v/>
      </c>
      <c r="U64" s="32" t="str">
        <f t="shared" ca="1" si="38"/>
        <v/>
      </c>
      <c r="V64" s="32" t="str">
        <f t="shared" ca="1" si="32"/>
        <v/>
      </c>
      <c r="W64" s="32" t="str">
        <f t="shared" ca="1" si="33"/>
        <v/>
      </c>
      <c r="X64" s="32" t="str">
        <f t="shared" ca="1" si="33"/>
        <v/>
      </c>
      <c r="Y64" s="32" t="str">
        <f t="shared" ca="1" si="33"/>
        <v/>
      </c>
      <c r="Z64" s="32" t="str">
        <f t="shared" ca="1" si="33"/>
        <v/>
      </c>
      <c r="AA64" s="32" t="str">
        <f t="shared" ca="1" si="33"/>
        <v/>
      </c>
      <c r="AB64" s="32" t="str">
        <f t="shared" ca="1" si="33"/>
        <v/>
      </c>
      <c r="AC64" s="32" t="str">
        <f t="shared" ca="1" si="33"/>
        <v/>
      </c>
      <c r="AD64" s="32" t="str">
        <f t="shared" ca="1" si="33"/>
        <v/>
      </c>
      <c r="AE64" s="32" t="str">
        <f t="shared" ca="1" si="33"/>
        <v/>
      </c>
      <c r="AF64" s="32" t="str">
        <f t="shared" ca="1" si="33"/>
        <v/>
      </c>
      <c r="AG64" s="32" t="str">
        <f t="shared" ca="1" si="33"/>
        <v/>
      </c>
      <c r="AH64" s="32" t="str">
        <f t="shared" ca="1" si="33"/>
        <v/>
      </c>
      <c r="AI64" s="32" t="str">
        <f t="shared" ca="1" si="33"/>
        <v/>
      </c>
      <c r="AJ64" s="32" t="str">
        <f t="shared" ca="1" si="33"/>
        <v/>
      </c>
      <c r="AK64" s="32" t="str">
        <f t="shared" ca="1" si="33"/>
        <v/>
      </c>
      <c r="AL64" s="32" t="str">
        <f t="shared" ca="1" si="33"/>
        <v/>
      </c>
      <c r="AM64" s="32" t="str">
        <f t="shared" ca="1" si="34"/>
        <v/>
      </c>
      <c r="AN64" s="32" t="str">
        <f t="shared" ca="1" si="34"/>
        <v/>
      </c>
      <c r="AO64" s="32" t="str">
        <f t="shared" ca="1" si="34"/>
        <v/>
      </c>
      <c r="AP64" s="32" t="str">
        <f t="shared" ca="1" si="34"/>
        <v/>
      </c>
      <c r="AQ64" s="32" t="str">
        <f t="shared" ca="1" si="34"/>
        <v/>
      </c>
      <c r="AR64" s="32" t="str">
        <f t="shared" ca="1" si="34"/>
        <v/>
      </c>
      <c r="AS64" s="32" t="str">
        <f t="shared" ca="1" si="34"/>
        <v/>
      </c>
      <c r="AT64" s="32" t="str">
        <f t="shared" ca="1" si="34"/>
        <v/>
      </c>
      <c r="AU64" s="32" t="str">
        <f t="shared" ca="1" si="34"/>
        <v/>
      </c>
      <c r="AV64" s="32" t="str">
        <f t="shared" ca="1" si="34"/>
        <v/>
      </c>
      <c r="AW64" s="32" t="str">
        <f t="shared" ca="1" si="34"/>
        <v/>
      </c>
      <c r="AX64" s="32" t="str">
        <f t="shared" ca="1" si="34"/>
        <v/>
      </c>
      <c r="AY64" s="32" t="str">
        <f t="shared" ca="1" si="34"/>
        <v/>
      </c>
      <c r="AZ64" s="32" t="str">
        <f t="shared" ca="1" si="34"/>
        <v/>
      </c>
      <c r="BA64" s="32" t="str">
        <f t="shared" ca="1" si="34"/>
        <v/>
      </c>
      <c r="BB64" s="32" t="str">
        <f t="shared" ca="1" si="34"/>
        <v/>
      </c>
      <c r="BC64" s="32" t="str">
        <f t="shared" ca="1" si="35"/>
        <v/>
      </c>
      <c r="BD64" s="32" t="str">
        <f t="shared" ca="1" si="35"/>
        <v/>
      </c>
      <c r="BE64" s="32" t="str">
        <f t="shared" ca="1" si="35"/>
        <v/>
      </c>
      <c r="BF64" s="32" t="str">
        <f t="shared" ca="1" si="35"/>
        <v/>
      </c>
      <c r="BG64" s="32" t="str">
        <f t="shared" ca="1" si="35"/>
        <v/>
      </c>
      <c r="BH64" s="32" t="str">
        <f t="shared" ca="1" si="35"/>
        <v/>
      </c>
      <c r="BI64" s="32" t="str">
        <f t="shared" ca="1" si="35"/>
        <v/>
      </c>
      <c r="BJ64" s="32" t="str">
        <f t="shared" ca="1" si="35"/>
        <v/>
      </c>
      <c r="BK64" s="32" t="str">
        <f t="shared" ca="1" si="35"/>
        <v/>
      </c>
      <c r="BL64" s="32" t="str">
        <f t="shared" ca="1" si="35"/>
        <v/>
      </c>
      <c r="BM64" s="32" t="str">
        <f t="shared" ca="1" si="35"/>
        <v/>
      </c>
      <c r="BN64" s="32" t="str">
        <f t="shared" ca="1" si="35"/>
        <v/>
      </c>
      <c r="BO64" s="32" t="str">
        <f t="shared" ca="1" si="35"/>
        <v/>
      </c>
      <c r="BP64" s="32" t="str">
        <f t="shared" ca="1" si="35"/>
        <v/>
      </c>
      <c r="BQ64" s="32" t="str">
        <f t="shared" ca="1" si="35"/>
        <v/>
      </c>
      <c r="BR64" s="32" t="str">
        <f t="shared" ca="1" si="35"/>
        <v/>
      </c>
      <c r="BS64" s="32" t="str">
        <f t="shared" ca="1" si="36"/>
        <v/>
      </c>
      <c r="BT64" s="32" t="str">
        <f t="shared" ca="1" si="36"/>
        <v/>
      </c>
      <c r="BU64" s="32" t="str">
        <f t="shared" ca="1" si="36"/>
        <v/>
      </c>
      <c r="BV64" s="32" t="str">
        <f t="shared" ca="1" si="36"/>
        <v/>
      </c>
      <c r="BW64" s="32" t="str">
        <f t="shared" ca="1" si="36"/>
        <v/>
      </c>
      <c r="BX64" s="32" t="str">
        <f t="shared" ca="1" si="36"/>
        <v/>
      </c>
      <c r="BY64" s="32" t="str">
        <f t="shared" ca="1" si="36"/>
        <v/>
      </c>
      <c r="BZ64" s="32" t="str">
        <f t="shared" ca="1" si="36"/>
        <v/>
      </c>
      <c r="CA64" s="32" t="str">
        <f t="shared" ca="1" si="36"/>
        <v/>
      </c>
      <c r="CB64" s="32" t="str">
        <f t="shared" ca="1" si="36"/>
        <v/>
      </c>
      <c r="CC64" s="32" t="str">
        <f t="shared" ca="1" si="36"/>
        <v/>
      </c>
      <c r="CD64" s="32" t="str">
        <f t="shared" ca="1" si="36"/>
        <v/>
      </c>
      <c r="CE64" s="32" t="str">
        <f t="shared" ca="1" si="36"/>
        <v/>
      </c>
      <c r="CF64" s="32" t="str">
        <f t="shared" ca="1" si="36"/>
        <v/>
      </c>
      <c r="CG64" s="32" t="str">
        <f t="shared" ca="1" si="36"/>
        <v/>
      </c>
      <c r="CH64" s="32" t="str">
        <f t="shared" ca="1" si="36"/>
        <v/>
      </c>
      <c r="CI64" s="32" t="str">
        <f t="shared" ca="1" si="37"/>
        <v/>
      </c>
      <c r="CJ64" s="32" t="str">
        <f t="shared" ca="1" si="37"/>
        <v/>
      </c>
      <c r="CK64" s="32" t="str">
        <f t="shared" ca="1" si="37"/>
        <v/>
      </c>
      <c r="CL64" s="32" t="str">
        <f t="shared" ca="1" si="37"/>
        <v/>
      </c>
      <c r="CM64" s="32" t="str">
        <f t="shared" ca="1" si="37"/>
        <v/>
      </c>
      <c r="CN64" s="32" t="str">
        <f t="shared" ca="1" si="37"/>
        <v/>
      </c>
      <c r="CO64" s="32" t="str">
        <f t="shared" ca="1" si="37"/>
        <v/>
      </c>
      <c r="CP64" s="32" t="str">
        <f t="shared" ca="1" si="37"/>
        <v/>
      </c>
      <c r="CQ64" s="32" t="str">
        <f t="shared" ca="1" si="37"/>
        <v/>
      </c>
      <c r="CR64" s="32" t="str">
        <f t="shared" ca="1" si="37"/>
        <v/>
      </c>
      <c r="CS64" s="32" t="str">
        <f t="shared" ca="1" si="37"/>
        <v/>
      </c>
      <c r="CT64" s="32" t="str">
        <f t="shared" ca="1" si="37"/>
        <v/>
      </c>
      <c r="CU64" s="32" t="str">
        <f t="shared" ca="1" si="37"/>
        <v/>
      </c>
      <c r="CV64" s="32" t="str">
        <f t="shared" ca="1" si="37"/>
        <v/>
      </c>
      <c r="CW64" s="32" t="str">
        <f t="shared" ca="1" si="37"/>
        <v/>
      </c>
      <c r="CX64" s="32" t="str">
        <f t="shared" ca="1" si="39"/>
        <v/>
      </c>
      <c r="CY64" s="32" t="str">
        <f t="shared" ca="1" si="39"/>
        <v/>
      </c>
      <c r="CZ64" s="32" t="str">
        <f t="shared" ca="1" si="39"/>
        <v/>
      </c>
      <c r="DA64" s="32" t="str">
        <f t="shared" ca="1" si="39"/>
        <v/>
      </c>
      <c r="DB64" s="32" t="str">
        <f t="shared" ca="1" si="39"/>
        <v/>
      </c>
      <c r="DC64" s="32" t="str">
        <f t="shared" ca="1" si="39"/>
        <v/>
      </c>
      <c r="DD64" s="32" t="str">
        <f t="shared" ca="1" si="39"/>
        <v/>
      </c>
      <c r="DE64" s="32" t="str">
        <f t="shared" ca="1" si="39"/>
        <v/>
      </c>
      <c r="DF64" s="32" t="str">
        <f t="shared" ca="1" si="39"/>
        <v/>
      </c>
      <c r="DG64" s="32" t="str">
        <f t="shared" ca="1" si="39"/>
        <v/>
      </c>
      <c r="DH64" s="32" t="str">
        <f t="shared" ca="1" si="39"/>
        <v/>
      </c>
      <c r="DI64" s="32" t="str">
        <f t="shared" ca="1" si="39"/>
        <v/>
      </c>
      <c r="DJ64" s="32" t="str">
        <f t="shared" ca="1" si="39"/>
        <v/>
      </c>
      <c r="DK64" s="32" t="str">
        <f t="shared" ca="1" si="39"/>
        <v/>
      </c>
      <c r="DL64" s="32" t="str">
        <f t="shared" ca="1" si="40"/>
        <v/>
      </c>
      <c r="DM64" s="32" t="str">
        <f t="shared" ca="1" si="40"/>
        <v/>
      </c>
      <c r="DN64" s="32" t="str">
        <f t="shared" ca="1" si="40"/>
        <v/>
      </c>
      <c r="DO64" s="32" t="str">
        <f t="shared" ca="1" si="40"/>
        <v/>
      </c>
      <c r="DP64" s="32" t="str">
        <f t="shared" ca="1" si="40"/>
        <v/>
      </c>
      <c r="DQ64" s="32" t="str">
        <f t="shared" ca="1" si="40"/>
        <v/>
      </c>
      <c r="DR64" s="32" t="str">
        <f t="shared" ca="1" si="40"/>
        <v/>
      </c>
      <c r="DS64" s="32" t="str">
        <f t="shared" ca="1" si="40"/>
        <v/>
      </c>
      <c r="DT64" s="32" t="str">
        <f t="shared" ca="1" si="40"/>
        <v/>
      </c>
      <c r="DU64" s="32" t="str">
        <f t="shared" ca="1" si="40"/>
        <v/>
      </c>
      <c r="DV64" s="32" t="str">
        <f t="shared" ca="1" si="40"/>
        <v/>
      </c>
      <c r="DW64" s="32" t="str">
        <f t="shared" ca="1" si="40"/>
        <v/>
      </c>
    </row>
    <row r="65" spans="1:128" hidden="1" outlineLevel="2">
      <c r="B65" s="32" t="str">
        <f>試験進捗集計!B65</f>
        <v/>
      </c>
      <c r="C65" s="95" t="str">
        <f>IF(試験進捗集計!C65="","",試験進捗集計!C65)</f>
        <v/>
      </c>
      <c r="D65" s="32" t="str">
        <f>試験進捗集計!D65</f>
        <v/>
      </c>
      <c r="E65" s="32" t="str">
        <f>IF(試験進捗集計!E65="","",試験進捗集計!E65)</f>
        <v/>
      </c>
      <c r="F65" s="32" t="str">
        <f t="shared" ca="1" si="38"/>
        <v/>
      </c>
      <c r="G65" s="32" t="str">
        <f t="shared" ca="1" si="38"/>
        <v/>
      </c>
      <c r="H65" s="32" t="str">
        <f t="shared" ca="1" si="38"/>
        <v/>
      </c>
      <c r="I65" s="32" t="str">
        <f t="shared" ca="1" si="38"/>
        <v/>
      </c>
      <c r="J65" s="32" t="str">
        <f t="shared" ca="1" si="38"/>
        <v/>
      </c>
      <c r="K65" s="32" t="str">
        <f t="shared" ca="1" si="38"/>
        <v/>
      </c>
      <c r="L65" s="32" t="str">
        <f t="shared" ca="1" si="38"/>
        <v/>
      </c>
      <c r="M65" s="32" t="str">
        <f t="shared" ca="1" si="38"/>
        <v/>
      </c>
      <c r="N65" s="32" t="str">
        <f t="shared" ca="1" si="38"/>
        <v/>
      </c>
      <c r="O65" s="32" t="str">
        <f t="shared" ca="1" si="38"/>
        <v/>
      </c>
      <c r="P65" s="32" t="str">
        <f t="shared" ca="1" si="38"/>
        <v/>
      </c>
      <c r="Q65" s="32" t="str">
        <f t="shared" ca="1" si="38"/>
        <v/>
      </c>
      <c r="R65" s="32" t="str">
        <f t="shared" ca="1" si="38"/>
        <v/>
      </c>
      <c r="S65" s="32" t="str">
        <f t="shared" ca="1" si="38"/>
        <v/>
      </c>
      <c r="T65" s="32" t="str">
        <f t="shared" ca="1" si="38"/>
        <v/>
      </c>
      <c r="U65" s="32" t="str">
        <f t="shared" ca="1" si="38"/>
        <v/>
      </c>
      <c r="V65" s="32" t="str">
        <f t="shared" ca="1" si="32"/>
        <v/>
      </c>
      <c r="W65" s="32" t="str">
        <f t="shared" ca="1" si="33"/>
        <v/>
      </c>
      <c r="X65" s="32" t="str">
        <f t="shared" ca="1" si="33"/>
        <v/>
      </c>
      <c r="Y65" s="32" t="str">
        <f t="shared" ca="1" si="33"/>
        <v/>
      </c>
      <c r="Z65" s="32" t="str">
        <f t="shared" ca="1" si="33"/>
        <v/>
      </c>
      <c r="AA65" s="32" t="str">
        <f t="shared" ca="1" si="33"/>
        <v/>
      </c>
      <c r="AB65" s="32" t="str">
        <f t="shared" ca="1" si="33"/>
        <v/>
      </c>
      <c r="AC65" s="32" t="str">
        <f t="shared" ca="1" si="33"/>
        <v/>
      </c>
      <c r="AD65" s="32" t="str">
        <f t="shared" ca="1" si="33"/>
        <v/>
      </c>
      <c r="AE65" s="32" t="str">
        <f t="shared" ca="1" si="33"/>
        <v/>
      </c>
      <c r="AF65" s="32" t="str">
        <f t="shared" ca="1" si="33"/>
        <v/>
      </c>
      <c r="AG65" s="32" t="str">
        <f t="shared" ca="1" si="33"/>
        <v/>
      </c>
      <c r="AH65" s="32" t="str">
        <f t="shared" ca="1" si="33"/>
        <v/>
      </c>
      <c r="AI65" s="32" t="str">
        <f t="shared" ca="1" si="33"/>
        <v/>
      </c>
      <c r="AJ65" s="32" t="str">
        <f t="shared" ca="1" si="33"/>
        <v/>
      </c>
      <c r="AK65" s="32" t="str">
        <f t="shared" ca="1" si="33"/>
        <v/>
      </c>
      <c r="AL65" s="32" t="str">
        <f t="shared" ref="AL65:BA71" ca="1" si="41">IF($B65="","",COUNTIFS(INDIRECT($B65&amp;"."&amp;$C65&amp;"!$H$11:$H$1000"),AL$9,INDIRECT($B65&amp;"."&amp;$C65&amp;"!$C$11:$C$1000"),$E65))</f>
        <v/>
      </c>
      <c r="AM65" s="32" t="str">
        <f t="shared" ca="1" si="41"/>
        <v/>
      </c>
      <c r="AN65" s="32" t="str">
        <f t="shared" ca="1" si="41"/>
        <v/>
      </c>
      <c r="AO65" s="32" t="str">
        <f t="shared" ca="1" si="41"/>
        <v/>
      </c>
      <c r="AP65" s="32" t="str">
        <f t="shared" ca="1" si="41"/>
        <v/>
      </c>
      <c r="AQ65" s="32" t="str">
        <f t="shared" ca="1" si="41"/>
        <v/>
      </c>
      <c r="AR65" s="32" t="str">
        <f t="shared" ca="1" si="41"/>
        <v/>
      </c>
      <c r="AS65" s="32" t="str">
        <f t="shared" ca="1" si="41"/>
        <v/>
      </c>
      <c r="AT65" s="32" t="str">
        <f t="shared" ca="1" si="41"/>
        <v/>
      </c>
      <c r="AU65" s="32" t="str">
        <f t="shared" ca="1" si="41"/>
        <v/>
      </c>
      <c r="AV65" s="32" t="str">
        <f t="shared" ca="1" si="41"/>
        <v/>
      </c>
      <c r="AW65" s="32" t="str">
        <f t="shared" ca="1" si="41"/>
        <v/>
      </c>
      <c r="AX65" s="32" t="str">
        <f t="shared" ca="1" si="41"/>
        <v/>
      </c>
      <c r="AY65" s="32" t="str">
        <f t="shared" ca="1" si="41"/>
        <v/>
      </c>
      <c r="AZ65" s="32" t="str">
        <f t="shared" ca="1" si="41"/>
        <v/>
      </c>
      <c r="BA65" s="32" t="str">
        <f t="shared" ca="1" si="41"/>
        <v/>
      </c>
      <c r="BB65" s="32" t="str">
        <f t="shared" ca="1" si="34"/>
        <v/>
      </c>
      <c r="BC65" s="32" t="str">
        <f t="shared" ca="1" si="35"/>
        <v/>
      </c>
      <c r="BD65" s="32" t="str">
        <f t="shared" ca="1" si="35"/>
        <v/>
      </c>
      <c r="BE65" s="32" t="str">
        <f t="shared" ca="1" si="35"/>
        <v/>
      </c>
      <c r="BF65" s="32" t="str">
        <f t="shared" ca="1" si="35"/>
        <v/>
      </c>
      <c r="BG65" s="32" t="str">
        <f t="shared" ca="1" si="35"/>
        <v/>
      </c>
      <c r="BH65" s="32" t="str">
        <f t="shared" ca="1" si="35"/>
        <v/>
      </c>
      <c r="BI65" s="32" t="str">
        <f t="shared" ca="1" si="35"/>
        <v/>
      </c>
      <c r="BJ65" s="32" t="str">
        <f t="shared" ca="1" si="35"/>
        <v/>
      </c>
      <c r="BK65" s="32" t="str">
        <f t="shared" ca="1" si="35"/>
        <v/>
      </c>
      <c r="BL65" s="32" t="str">
        <f t="shared" ca="1" si="35"/>
        <v/>
      </c>
      <c r="BM65" s="32" t="str">
        <f t="shared" ca="1" si="35"/>
        <v/>
      </c>
      <c r="BN65" s="32" t="str">
        <f t="shared" ca="1" si="35"/>
        <v/>
      </c>
      <c r="BO65" s="32" t="str">
        <f t="shared" ca="1" si="35"/>
        <v/>
      </c>
      <c r="BP65" s="32" t="str">
        <f t="shared" ca="1" si="35"/>
        <v/>
      </c>
      <c r="BQ65" s="32" t="str">
        <f t="shared" ca="1" si="35"/>
        <v/>
      </c>
      <c r="BR65" s="32" t="str">
        <f t="shared" ref="BR65:CG71" ca="1" si="42">IF($B65="","",COUNTIFS(INDIRECT($B65&amp;"."&amp;$C65&amp;"!$H$11:$H$1000"),BR$9,INDIRECT($B65&amp;"."&amp;$C65&amp;"!$C$11:$C$1000"),$E65))</f>
        <v/>
      </c>
      <c r="BS65" s="32" t="str">
        <f t="shared" ca="1" si="42"/>
        <v/>
      </c>
      <c r="BT65" s="32" t="str">
        <f t="shared" ca="1" si="42"/>
        <v/>
      </c>
      <c r="BU65" s="32" t="str">
        <f t="shared" ca="1" si="42"/>
        <v/>
      </c>
      <c r="BV65" s="32" t="str">
        <f t="shared" ca="1" si="42"/>
        <v/>
      </c>
      <c r="BW65" s="32" t="str">
        <f t="shared" ca="1" si="42"/>
        <v/>
      </c>
      <c r="BX65" s="32" t="str">
        <f t="shared" ca="1" si="42"/>
        <v/>
      </c>
      <c r="BY65" s="32" t="str">
        <f t="shared" ca="1" si="42"/>
        <v/>
      </c>
      <c r="BZ65" s="32" t="str">
        <f t="shared" ca="1" si="42"/>
        <v/>
      </c>
      <c r="CA65" s="32" t="str">
        <f t="shared" ca="1" si="42"/>
        <v/>
      </c>
      <c r="CB65" s="32" t="str">
        <f t="shared" ca="1" si="42"/>
        <v/>
      </c>
      <c r="CC65" s="32" t="str">
        <f t="shared" ca="1" si="42"/>
        <v/>
      </c>
      <c r="CD65" s="32" t="str">
        <f t="shared" ca="1" si="42"/>
        <v/>
      </c>
      <c r="CE65" s="32" t="str">
        <f t="shared" ca="1" si="42"/>
        <v/>
      </c>
      <c r="CF65" s="32" t="str">
        <f t="shared" ca="1" si="42"/>
        <v/>
      </c>
      <c r="CG65" s="32" t="str">
        <f t="shared" ca="1" si="42"/>
        <v/>
      </c>
      <c r="CH65" s="32" t="str">
        <f t="shared" ca="1" si="36"/>
        <v/>
      </c>
      <c r="CI65" s="32" t="str">
        <f t="shared" ca="1" si="37"/>
        <v/>
      </c>
      <c r="CJ65" s="32" t="str">
        <f t="shared" ca="1" si="37"/>
        <v/>
      </c>
      <c r="CK65" s="32" t="str">
        <f t="shared" ca="1" si="37"/>
        <v/>
      </c>
      <c r="CL65" s="32" t="str">
        <f t="shared" ca="1" si="37"/>
        <v/>
      </c>
      <c r="CM65" s="32" t="str">
        <f t="shared" ca="1" si="37"/>
        <v/>
      </c>
      <c r="CN65" s="32" t="str">
        <f t="shared" ca="1" si="37"/>
        <v/>
      </c>
      <c r="CO65" s="32" t="str">
        <f t="shared" ca="1" si="37"/>
        <v/>
      </c>
      <c r="CP65" s="32" t="str">
        <f t="shared" ca="1" si="37"/>
        <v/>
      </c>
      <c r="CQ65" s="32" t="str">
        <f t="shared" ca="1" si="37"/>
        <v/>
      </c>
      <c r="CR65" s="32" t="str">
        <f t="shared" ca="1" si="37"/>
        <v/>
      </c>
      <c r="CS65" s="32" t="str">
        <f t="shared" ca="1" si="37"/>
        <v/>
      </c>
      <c r="CT65" s="32" t="str">
        <f t="shared" ca="1" si="37"/>
        <v/>
      </c>
      <c r="CU65" s="32" t="str">
        <f t="shared" ca="1" si="37"/>
        <v/>
      </c>
      <c r="CV65" s="32" t="str">
        <f t="shared" ca="1" si="37"/>
        <v/>
      </c>
      <c r="CW65" s="32" t="str">
        <f t="shared" ca="1" si="37"/>
        <v/>
      </c>
      <c r="CX65" s="32" t="str">
        <f t="shared" ca="1" si="39"/>
        <v/>
      </c>
      <c r="CY65" s="32" t="str">
        <f t="shared" ca="1" si="39"/>
        <v/>
      </c>
      <c r="CZ65" s="32" t="str">
        <f t="shared" ca="1" si="39"/>
        <v/>
      </c>
      <c r="DA65" s="32" t="str">
        <f t="shared" ca="1" si="39"/>
        <v/>
      </c>
      <c r="DB65" s="32" t="str">
        <f t="shared" ca="1" si="39"/>
        <v/>
      </c>
      <c r="DC65" s="32" t="str">
        <f t="shared" ca="1" si="39"/>
        <v/>
      </c>
      <c r="DD65" s="32" t="str">
        <f t="shared" ca="1" si="39"/>
        <v/>
      </c>
      <c r="DE65" s="32" t="str">
        <f t="shared" ca="1" si="39"/>
        <v/>
      </c>
      <c r="DF65" s="32" t="str">
        <f t="shared" ca="1" si="39"/>
        <v/>
      </c>
      <c r="DG65" s="32" t="str">
        <f t="shared" ca="1" si="39"/>
        <v/>
      </c>
      <c r="DH65" s="32" t="str">
        <f t="shared" ca="1" si="39"/>
        <v/>
      </c>
      <c r="DI65" s="32" t="str">
        <f t="shared" ca="1" si="39"/>
        <v/>
      </c>
      <c r="DJ65" s="32" t="str">
        <f t="shared" ca="1" si="39"/>
        <v/>
      </c>
      <c r="DK65" s="32" t="str">
        <f t="shared" ca="1" si="39"/>
        <v/>
      </c>
      <c r="DL65" s="32" t="str">
        <f t="shared" ca="1" si="40"/>
        <v/>
      </c>
      <c r="DM65" s="32" t="str">
        <f t="shared" ca="1" si="40"/>
        <v/>
      </c>
      <c r="DN65" s="32" t="str">
        <f t="shared" ca="1" si="40"/>
        <v/>
      </c>
      <c r="DO65" s="32" t="str">
        <f t="shared" ca="1" si="40"/>
        <v/>
      </c>
      <c r="DP65" s="32" t="str">
        <f t="shared" ca="1" si="40"/>
        <v/>
      </c>
      <c r="DQ65" s="32" t="str">
        <f t="shared" ca="1" si="40"/>
        <v/>
      </c>
      <c r="DR65" s="32" t="str">
        <f t="shared" ca="1" si="40"/>
        <v/>
      </c>
      <c r="DS65" s="32" t="str">
        <f t="shared" ca="1" si="40"/>
        <v/>
      </c>
      <c r="DT65" s="32" t="str">
        <f t="shared" ca="1" si="40"/>
        <v/>
      </c>
      <c r="DU65" s="32" t="str">
        <f t="shared" ca="1" si="40"/>
        <v/>
      </c>
      <c r="DV65" s="32" t="str">
        <f t="shared" ca="1" si="40"/>
        <v/>
      </c>
      <c r="DW65" s="32" t="str">
        <f t="shared" ca="1" si="40"/>
        <v/>
      </c>
    </row>
    <row r="66" spans="1:128" hidden="1" outlineLevel="2">
      <c r="B66" s="32" t="str">
        <f>試験進捗集計!B66</f>
        <v/>
      </c>
      <c r="C66" s="95" t="str">
        <f>IF(試験進捗集計!C66="","",試験進捗集計!C66)</f>
        <v/>
      </c>
      <c r="D66" s="32" t="str">
        <f>試験進捗集計!D66</f>
        <v/>
      </c>
      <c r="E66" s="32" t="str">
        <f>IF(試験進捗集計!E66="","",試験進捗集計!E66)</f>
        <v/>
      </c>
      <c r="F66" s="32" t="str">
        <f t="shared" ca="1" si="38"/>
        <v/>
      </c>
      <c r="G66" s="32" t="str">
        <f t="shared" ca="1" si="38"/>
        <v/>
      </c>
      <c r="H66" s="32" t="str">
        <f t="shared" ca="1" si="38"/>
        <v/>
      </c>
      <c r="I66" s="32" t="str">
        <f t="shared" ca="1" si="38"/>
        <v/>
      </c>
      <c r="J66" s="32" t="str">
        <f t="shared" ca="1" si="38"/>
        <v/>
      </c>
      <c r="K66" s="32" t="str">
        <f t="shared" ca="1" si="38"/>
        <v/>
      </c>
      <c r="L66" s="32" t="str">
        <f t="shared" ca="1" si="38"/>
        <v/>
      </c>
      <c r="M66" s="32" t="str">
        <f t="shared" ca="1" si="38"/>
        <v/>
      </c>
      <c r="N66" s="32" t="str">
        <f t="shared" ca="1" si="38"/>
        <v/>
      </c>
      <c r="O66" s="32" t="str">
        <f t="shared" ca="1" si="38"/>
        <v/>
      </c>
      <c r="P66" s="32" t="str">
        <f t="shared" ca="1" si="38"/>
        <v/>
      </c>
      <c r="Q66" s="32" t="str">
        <f t="shared" ca="1" si="38"/>
        <v/>
      </c>
      <c r="R66" s="32" t="str">
        <f t="shared" ca="1" si="38"/>
        <v/>
      </c>
      <c r="S66" s="32" t="str">
        <f t="shared" ca="1" si="38"/>
        <v/>
      </c>
      <c r="T66" s="32" t="str">
        <f t="shared" ca="1" si="38"/>
        <v/>
      </c>
      <c r="U66" s="32" t="str">
        <f t="shared" ref="U66:AJ71" ca="1" si="43">IF($B66="","",COUNTIFS(INDIRECT($B66&amp;"."&amp;$C66&amp;"!$H$11:$H$1000"),U$9,INDIRECT($B66&amp;"."&amp;$C66&amp;"!$C$11:$C$1000"),$E66))</f>
        <v/>
      </c>
      <c r="V66" s="32" t="str">
        <f t="shared" ca="1" si="43"/>
        <v/>
      </c>
      <c r="W66" s="32" t="str">
        <f t="shared" ca="1" si="43"/>
        <v/>
      </c>
      <c r="X66" s="32" t="str">
        <f t="shared" ca="1" si="43"/>
        <v/>
      </c>
      <c r="Y66" s="32" t="str">
        <f t="shared" ca="1" si="43"/>
        <v/>
      </c>
      <c r="Z66" s="32" t="str">
        <f t="shared" ca="1" si="43"/>
        <v/>
      </c>
      <c r="AA66" s="32" t="str">
        <f t="shared" ca="1" si="43"/>
        <v/>
      </c>
      <c r="AB66" s="32" t="str">
        <f t="shared" ca="1" si="43"/>
        <v/>
      </c>
      <c r="AC66" s="32" t="str">
        <f t="shared" ca="1" si="43"/>
        <v/>
      </c>
      <c r="AD66" s="32" t="str">
        <f t="shared" ca="1" si="43"/>
        <v/>
      </c>
      <c r="AE66" s="32" t="str">
        <f t="shared" ca="1" si="43"/>
        <v/>
      </c>
      <c r="AF66" s="32" t="str">
        <f t="shared" ca="1" si="43"/>
        <v/>
      </c>
      <c r="AG66" s="32" t="str">
        <f t="shared" ca="1" si="43"/>
        <v/>
      </c>
      <c r="AH66" s="32" t="str">
        <f t="shared" ca="1" si="43"/>
        <v/>
      </c>
      <c r="AI66" s="32" t="str">
        <f t="shared" ca="1" si="43"/>
        <v/>
      </c>
      <c r="AJ66" s="32" t="str">
        <f t="shared" ca="1" si="43"/>
        <v/>
      </c>
      <c r="AK66" s="32" t="str">
        <f t="shared" ref="AK66:AK71" ca="1" si="44">IF($B66="","",COUNTIFS(INDIRECT($B66&amp;"."&amp;$C66&amp;"!$H$11:$H$1000"),AK$9,INDIRECT($B66&amp;"."&amp;$C66&amp;"!$C$11:$C$1000"),$E66))</f>
        <v/>
      </c>
      <c r="AL66" s="32" t="str">
        <f t="shared" ca="1" si="41"/>
        <v/>
      </c>
      <c r="AM66" s="32" t="str">
        <f t="shared" ca="1" si="41"/>
        <v/>
      </c>
      <c r="AN66" s="32" t="str">
        <f t="shared" ca="1" si="41"/>
        <v/>
      </c>
      <c r="AO66" s="32" t="str">
        <f t="shared" ca="1" si="41"/>
        <v/>
      </c>
      <c r="AP66" s="32" t="str">
        <f t="shared" ca="1" si="41"/>
        <v/>
      </c>
      <c r="AQ66" s="32" t="str">
        <f t="shared" ca="1" si="41"/>
        <v/>
      </c>
      <c r="AR66" s="32" t="str">
        <f t="shared" ca="1" si="41"/>
        <v/>
      </c>
      <c r="AS66" s="32" t="str">
        <f t="shared" ca="1" si="41"/>
        <v/>
      </c>
      <c r="AT66" s="32" t="str">
        <f t="shared" ca="1" si="41"/>
        <v/>
      </c>
      <c r="AU66" s="32" t="str">
        <f t="shared" ca="1" si="41"/>
        <v/>
      </c>
      <c r="AV66" s="32" t="str">
        <f t="shared" ca="1" si="41"/>
        <v/>
      </c>
      <c r="AW66" s="32" t="str">
        <f t="shared" ca="1" si="41"/>
        <v/>
      </c>
      <c r="AX66" s="32" t="str">
        <f t="shared" ca="1" si="41"/>
        <v/>
      </c>
      <c r="AY66" s="32" t="str">
        <f t="shared" ca="1" si="41"/>
        <v/>
      </c>
      <c r="AZ66" s="32" t="str">
        <f t="shared" ca="1" si="41"/>
        <v/>
      </c>
      <c r="BA66" s="32" t="str">
        <f t="shared" ca="1" si="41"/>
        <v/>
      </c>
      <c r="BB66" s="32" t="str">
        <f t="shared" ref="BB66:BQ71" ca="1" si="45">IF($B66="","",COUNTIFS(INDIRECT($B66&amp;"."&amp;$C66&amp;"!$H$11:$H$1000"),BB$9,INDIRECT($B66&amp;"."&amp;$C66&amp;"!$C$11:$C$1000"),$E66))</f>
        <v/>
      </c>
      <c r="BC66" s="32" t="str">
        <f t="shared" ca="1" si="45"/>
        <v/>
      </c>
      <c r="BD66" s="32" t="str">
        <f t="shared" ca="1" si="45"/>
        <v/>
      </c>
      <c r="BE66" s="32" t="str">
        <f t="shared" ca="1" si="45"/>
        <v/>
      </c>
      <c r="BF66" s="32" t="str">
        <f t="shared" ca="1" si="45"/>
        <v/>
      </c>
      <c r="BG66" s="32" t="str">
        <f t="shared" ca="1" si="45"/>
        <v/>
      </c>
      <c r="BH66" s="32" t="str">
        <f t="shared" ca="1" si="45"/>
        <v/>
      </c>
      <c r="BI66" s="32" t="str">
        <f t="shared" ca="1" si="45"/>
        <v/>
      </c>
      <c r="BJ66" s="32" t="str">
        <f t="shared" ca="1" si="45"/>
        <v/>
      </c>
      <c r="BK66" s="32" t="str">
        <f t="shared" ca="1" si="45"/>
        <v/>
      </c>
      <c r="BL66" s="32" t="str">
        <f t="shared" ca="1" si="45"/>
        <v/>
      </c>
      <c r="BM66" s="32" t="str">
        <f t="shared" ca="1" si="45"/>
        <v/>
      </c>
      <c r="BN66" s="32" t="str">
        <f t="shared" ca="1" si="45"/>
        <v/>
      </c>
      <c r="BO66" s="32" t="str">
        <f t="shared" ca="1" si="45"/>
        <v/>
      </c>
      <c r="BP66" s="32" t="str">
        <f t="shared" ca="1" si="45"/>
        <v/>
      </c>
      <c r="BQ66" s="32" t="str">
        <f t="shared" ca="1" si="45"/>
        <v/>
      </c>
      <c r="BR66" s="32" t="str">
        <f t="shared" ca="1" si="42"/>
        <v/>
      </c>
      <c r="BS66" s="32" t="str">
        <f t="shared" ca="1" si="42"/>
        <v/>
      </c>
      <c r="BT66" s="32" t="str">
        <f t="shared" ca="1" si="42"/>
        <v/>
      </c>
      <c r="BU66" s="32" t="str">
        <f t="shared" ca="1" si="42"/>
        <v/>
      </c>
      <c r="BV66" s="32" t="str">
        <f t="shared" ca="1" si="42"/>
        <v/>
      </c>
      <c r="BW66" s="32" t="str">
        <f t="shared" ca="1" si="42"/>
        <v/>
      </c>
      <c r="BX66" s="32" t="str">
        <f t="shared" ca="1" si="42"/>
        <v/>
      </c>
      <c r="BY66" s="32" t="str">
        <f t="shared" ca="1" si="42"/>
        <v/>
      </c>
      <c r="BZ66" s="32" t="str">
        <f t="shared" ca="1" si="42"/>
        <v/>
      </c>
      <c r="CA66" s="32" t="str">
        <f t="shared" ca="1" si="42"/>
        <v/>
      </c>
      <c r="CB66" s="32" t="str">
        <f t="shared" ca="1" si="42"/>
        <v/>
      </c>
      <c r="CC66" s="32" t="str">
        <f t="shared" ca="1" si="42"/>
        <v/>
      </c>
      <c r="CD66" s="32" t="str">
        <f t="shared" ca="1" si="42"/>
        <v/>
      </c>
      <c r="CE66" s="32" t="str">
        <f t="shared" ca="1" si="42"/>
        <v/>
      </c>
      <c r="CF66" s="32" t="str">
        <f t="shared" ca="1" si="42"/>
        <v/>
      </c>
      <c r="CG66" s="32" t="str">
        <f t="shared" ca="1" si="42"/>
        <v/>
      </c>
      <c r="CH66" s="32" t="str">
        <f t="shared" ref="CH66:CW71" ca="1" si="46">IF($B66="","",COUNTIFS(INDIRECT($B66&amp;"."&amp;$C66&amp;"!$H$11:$H$1000"),CH$9,INDIRECT($B66&amp;"."&amp;$C66&amp;"!$C$11:$C$1000"),$E66))</f>
        <v/>
      </c>
      <c r="CI66" s="32" t="str">
        <f t="shared" ca="1" si="46"/>
        <v/>
      </c>
      <c r="CJ66" s="32" t="str">
        <f t="shared" ca="1" si="46"/>
        <v/>
      </c>
      <c r="CK66" s="32" t="str">
        <f t="shared" ca="1" si="46"/>
        <v/>
      </c>
      <c r="CL66" s="32" t="str">
        <f t="shared" ca="1" si="46"/>
        <v/>
      </c>
      <c r="CM66" s="32" t="str">
        <f t="shared" ca="1" si="46"/>
        <v/>
      </c>
      <c r="CN66" s="32" t="str">
        <f t="shared" ca="1" si="46"/>
        <v/>
      </c>
      <c r="CO66" s="32" t="str">
        <f t="shared" ca="1" si="46"/>
        <v/>
      </c>
      <c r="CP66" s="32" t="str">
        <f t="shared" ca="1" si="46"/>
        <v/>
      </c>
      <c r="CQ66" s="32" t="str">
        <f t="shared" ca="1" si="46"/>
        <v/>
      </c>
      <c r="CR66" s="32" t="str">
        <f t="shared" ca="1" si="46"/>
        <v/>
      </c>
      <c r="CS66" s="32" t="str">
        <f t="shared" ca="1" si="46"/>
        <v/>
      </c>
      <c r="CT66" s="32" t="str">
        <f t="shared" ca="1" si="46"/>
        <v/>
      </c>
      <c r="CU66" s="32" t="str">
        <f t="shared" ca="1" si="46"/>
        <v/>
      </c>
      <c r="CV66" s="32" t="str">
        <f t="shared" ca="1" si="46"/>
        <v/>
      </c>
      <c r="CW66" s="32" t="str">
        <f t="shared" ca="1" si="46"/>
        <v/>
      </c>
      <c r="CX66" s="32" t="str">
        <f t="shared" ca="1" si="39"/>
        <v/>
      </c>
      <c r="CY66" s="32" t="str">
        <f t="shared" ca="1" si="39"/>
        <v/>
      </c>
      <c r="CZ66" s="32" t="str">
        <f t="shared" ca="1" si="39"/>
        <v/>
      </c>
      <c r="DA66" s="32" t="str">
        <f t="shared" ca="1" si="39"/>
        <v/>
      </c>
      <c r="DB66" s="32" t="str">
        <f t="shared" ca="1" si="39"/>
        <v/>
      </c>
      <c r="DC66" s="32" t="str">
        <f t="shared" ca="1" si="39"/>
        <v/>
      </c>
      <c r="DD66" s="32" t="str">
        <f t="shared" ca="1" si="39"/>
        <v/>
      </c>
      <c r="DE66" s="32" t="str">
        <f t="shared" ca="1" si="39"/>
        <v/>
      </c>
      <c r="DF66" s="32" t="str">
        <f t="shared" ca="1" si="39"/>
        <v/>
      </c>
      <c r="DG66" s="32" t="str">
        <f t="shared" ca="1" si="39"/>
        <v/>
      </c>
      <c r="DH66" s="32" t="str">
        <f t="shared" ca="1" si="39"/>
        <v/>
      </c>
      <c r="DI66" s="32" t="str">
        <f t="shared" ca="1" si="39"/>
        <v/>
      </c>
      <c r="DJ66" s="32" t="str">
        <f t="shared" ca="1" si="39"/>
        <v/>
      </c>
      <c r="DK66" s="32" t="str">
        <f t="shared" ca="1" si="39"/>
        <v/>
      </c>
      <c r="DL66" s="32" t="str">
        <f t="shared" ca="1" si="40"/>
        <v/>
      </c>
      <c r="DM66" s="32" t="str">
        <f t="shared" ca="1" si="40"/>
        <v/>
      </c>
      <c r="DN66" s="32" t="str">
        <f t="shared" ca="1" si="40"/>
        <v/>
      </c>
      <c r="DO66" s="32" t="str">
        <f t="shared" ca="1" si="40"/>
        <v/>
      </c>
      <c r="DP66" s="32" t="str">
        <f t="shared" ca="1" si="40"/>
        <v/>
      </c>
      <c r="DQ66" s="32" t="str">
        <f t="shared" ca="1" si="40"/>
        <v/>
      </c>
      <c r="DR66" s="32" t="str">
        <f t="shared" ca="1" si="40"/>
        <v/>
      </c>
      <c r="DS66" s="32" t="str">
        <f t="shared" ca="1" si="40"/>
        <v/>
      </c>
      <c r="DT66" s="32" t="str">
        <f t="shared" ca="1" si="40"/>
        <v/>
      </c>
      <c r="DU66" s="32" t="str">
        <f t="shared" ca="1" si="40"/>
        <v/>
      </c>
      <c r="DV66" s="32" t="str">
        <f t="shared" ca="1" si="40"/>
        <v/>
      </c>
      <c r="DW66" s="32" t="str">
        <f t="shared" ca="1" si="40"/>
        <v/>
      </c>
    </row>
    <row r="67" spans="1:128" hidden="1" outlineLevel="2">
      <c r="B67" s="32" t="str">
        <f>試験進捗集計!B67</f>
        <v/>
      </c>
      <c r="C67" s="95" t="str">
        <f>IF(試験進捗集計!C67="","",試験進捗集計!C67)</f>
        <v/>
      </c>
      <c r="D67" s="32" t="str">
        <f>試験進捗集計!D67</f>
        <v/>
      </c>
      <c r="E67" s="32" t="str">
        <f>IF(試験進捗集計!E67="","",試験進捗集計!E67)</f>
        <v/>
      </c>
      <c r="F67" s="32" t="str">
        <f t="shared" ref="F67:U71" ca="1" si="47">IF($B67="","",COUNTIFS(INDIRECT($B67&amp;"."&amp;$C67&amp;"!$H$11:$H$1000"),F$9,INDIRECT($B67&amp;"."&amp;$C67&amp;"!$C$11:$C$1000"),$E67))</f>
        <v/>
      </c>
      <c r="G67" s="32" t="str">
        <f t="shared" ca="1" si="47"/>
        <v/>
      </c>
      <c r="H67" s="32" t="str">
        <f t="shared" ca="1" si="47"/>
        <v/>
      </c>
      <c r="I67" s="32" t="str">
        <f t="shared" ca="1" si="47"/>
        <v/>
      </c>
      <c r="J67" s="32" t="str">
        <f t="shared" ca="1" si="47"/>
        <v/>
      </c>
      <c r="K67" s="32" t="str">
        <f t="shared" ca="1" si="47"/>
        <v/>
      </c>
      <c r="L67" s="32" t="str">
        <f t="shared" ca="1" si="47"/>
        <v/>
      </c>
      <c r="M67" s="32" t="str">
        <f t="shared" ca="1" si="47"/>
        <v/>
      </c>
      <c r="N67" s="32" t="str">
        <f t="shared" ca="1" si="47"/>
        <v/>
      </c>
      <c r="O67" s="32" t="str">
        <f t="shared" ca="1" si="47"/>
        <v/>
      </c>
      <c r="P67" s="32" t="str">
        <f t="shared" ca="1" si="47"/>
        <v/>
      </c>
      <c r="Q67" s="32" t="str">
        <f t="shared" ca="1" si="47"/>
        <v/>
      </c>
      <c r="R67" s="32" t="str">
        <f t="shared" ca="1" si="47"/>
        <v/>
      </c>
      <c r="S67" s="32" t="str">
        <f t="shared" ca="1" si="47"/>
        <v/>
      </c>
      <c r="T67" s="32" t="str">
        <f t="shared" ca="1" si="47"/>
        <v/>
      </c>
      <c r="U67" s="32" t="str">
        <f t="shared" ca="1" si="47"/>
        <v/>
      </c>
      <c r="V67" s="32" t="str">
        <f t="shared" ca="1" si="43"/>
        <v/>
      </c>
      <c r="W67" s="32" t="str">
        <f t="shared" ca="1" si="43"/>
        <v/>
      </c>
      <c r="X67" s="32" t="str">
        <f t="shared" ca="1" si="43"/>
        <v/>
      </c>
      <c r="Y67" s="32" t="str">
        <f t="shared" ca="1" si="43"/>
        <v/>
      </c>
      <c r="Z67" s="32" t="str">
        <f t="shared" ca="1" si="43"/>
        <v/>
      </c>
      <c r="AA67" s="32" t="str">
        <f t="shared" ca="1" si="43"/>
        <v/>
      </c>
      <c r="AB67" s="32" t="str">
        <f t="shared" ca="1" si="43"/>
        <v/>
      </c>
      <c r="AC67" s="32" t="str">
        <f t="shared" ca="1" si="43"/>
        <v/>
      </c>
      <c r="AD67" s="32" t="str">
        <f t="shared" ca="1" si="43"/>
        <v/>
      </c>
      <c r="AE67" s="32" t="str">
        <f t="shared" ca="1" si="43"/>
        <v/>
      </c>
      <c r="AF67" s="32" t="str">
        <f t="shared" ca="1" si="43"/>
        <v/>
      </c>
      <c r="AG67" s="32" t="str">
        <f t="shared" ca="1" si="43"/>
        <v/>
      </c>
      <c r="AH67" s="32" t="str">
        <f t="shared" ca="1" si="43"/>
        <v/>
      </c>
      <c r="AI67" s="32" t="str">
        <f t="shared" ca="1" si="43"/>
        <v/>
      </c>
      <c r="AJ67" s="32" t="str">
        <f t="shared" ca="1" si="43"/>
        <v/>
      </c>
      <c r="AK67" s="32" t="str">
        <f t="shared" ca="1" si="44"/>
        <v/>
      </c>
      <c r="AL67" s="32" t="str">
        <f t="shared" ca="1" si="41"/>
        <v/>
      </c>
      <c r="AM67" s="32" t="str">
        <f t="shared" ca="1" si="41"/>
        <v/>
      </c>
      <c r="AN67" s="32" t="str">
        <f t="shared" ca="1" si="41"/>
        <v/>
      </c>
      <c r="AO67" s="32" t="str">
        <f t="shared" ca="1" si="41"/>
        <v/>
      </c>
      <c r="AP67" s="32" t="str">
        <f t="shared" ca="1" si="41"/>
        <v/>
      </c>
      <c r="AQ67" s="32" t="str">
        <f t="shared" ca="1" si="41"/>
        <v/>
      </c>
      <c r="AR67" s="32" t="str">
        <f t="shared" ca="1" si="41"/>
        <v/>
      </c>
      <c r="AS67" s="32" t="str">
        <f t="shared" ca="1" si="41"/>
        <v/>
      </c>
      <c r="AT67" s="32" t="str">
        <f t="shared" ca="1" si="41"/>
        <v/>
      </c>
      <c r="AU67" s="32" t="str">
        <f t="shared" ca="1" si="41"/>
        <v/>
      </c>
      <c r="AV67" s="32" t="str">
        <f t="shared" ca="1" si="41"/>
        <v/>
      </c>
      <c r="AW67" s="32" t="str">
        <f t="shared" ca="1" si="41"/>
        <v/>
      </c>
      <c r="AX67" s="32" t="str">
        <f t="shared" ca="1" si="41"/>
        <v/>
      </c>
      <c r="AY67" s="32" t="str">
        <f t="shared" ca="1" si="41"/>
        <v/>
      </c>
      <c r="AZ67" s="32" t="str">
        <f t="shared" ca="1" si="41"/>
        <v/>
      </c>
      <c r="BA67" s="32" t="str">
        <f t="shared" ca="1" si="41"/>
        <v/>
      </c>
      <c r="BB67" s="32" t="str">
        <f t="shared" ca="1" si="45"/>
        <v/>
      </c>
      <c r="BC67" s="32" t="str">
        <f t="shared" ca="1" si="45"/>
        <v/>
      </c>
      <c r="BD67" s="32" t="str">
        <f t="shared" ca="1" si="45"/>
        <v/>
      </c>
      <c r="BE67" s="32" t="str">
        <f t="shared" ca="1" si="45"/>
        <v/>
      </c>
      <c r="BF67" s="32" t="str">
        <f t="shared" ca="1" si="45"/>
        <v/>
      </c>
      <c r="BG67" s="32" t="str">
        <f t="shared" ca="1" si="45"/>
        <v/>
      </c>
      <c r="BH67" s="32" t="str">
        <f t="shared" ca="1" si="45"/>
        <v/>
      </c>
      <c r="BI67" s="32" t="str">
        <f t="shared" ca="1" si="45"/>
        <v/>
      </c>
      <c r="BJ67" s="32" t="str">
        <f t="shared" ca="1" si="45"/>
        <v/>
      </c>
      <c r="BK67" s="32" t="str">
        <f t="shared" ca="1" si="45"/>
        <v/>
      </c>
      <c r="BL67" s="32" t="str">
        <f t="shared" ca="1" si="45"/>
        <v/>
      </c>
      <c r="BM67" s="32" t="str">
        <f t="shared" ca="1" si="45"/>
        <v/>
      </c>
      <c r="BN67" s="32" t="str">
        <f t="shared" ca="1" si="45"/>
        <v/>
      </c>
      <c r="BO67" s="32" t="str">
        <f t="shared" ca="1" si="45"/>
        <v/>
      </c>
      <c r="BP67" s="32" t="str">
        <f t="shared" ca="1" si="45"/>
        <v/>
      </c>
      <c r="BQ67" s="32" t="str">
        <f t="shared" ca="1" si="45"/>
        <v/>
      </c>
      <c r="BR67" s="32" t="str">
        <f t="shared" ca="1" si="42"/>
        <v/>
      </c>
      <c r="BS67" s="32" t="str">
        <f t="shared" ca="1" si="42"/>
        <v/>
      </c>
      <c r="BT67" s="32" t="str">
        <f t="shared" ca="1" si="42"/>
        <v/>
      </c>
      <c r="BU67" s="32" t="str">
        <f t="shared" ca="1" si="42"/>
        <v/>
      </c>
      <c r="BV67" s="32" t="str">
        <f t="shared" ca="1" si="42"/>
        <v/>
      </c>
      <c r="BW67" s="32" t="str">
        <f t="shared" ca="1" si="42"/>
        <v/>
      </c>
      <c r="BX67" s="32" t="str">
        <f t="shared" ca="1" si="42"/>
        <v/>
      </c>
      <c r="BY67" s="32" t="str">
        <f t="shared" ca="1" si="42"/>
        <v/>
      </c>
      <c r="BZ67" s="32" t="str">
        <f t="shared" ca="1" si="42"/>
        <v/>
      </c>
      <c r="CA67" s="32" t="str">
        <f t="shared" ca="1" si="42"/>
        <v/>
      </c>
      <c r="CB67" s="32" t="str">
        <f t="shared" ca="1" si="42"/>
        <v/>
      </c>
      <c r="CC67" s="32" t="str">
        <f t="shared" ca="1" si="42"/>
        <v/>
      </c>
      <c r="CD67" s="32" t="str">
        <f t="shared" ca="1" si="42"/>
        <v/>
      </c>
      <c r="CE67" s="32" t="str">
        <f t="shared" ca="1" si="42"/>
        <v/>
      </c>
      <c r="CF67" s="32" t="str">
        <f t="shared" ca="1" si="42"/>
        <v/>
      </c>
      <c r="CG67" s="32" t="str">
        <f t="shared" ca="1" si="42"/>
        <v/>
      </c>
      <c r="CH67" s="32" t="str">
        <f t="shared" ca="1" si="46"/>
        <v/>
      </c>
      <c r="CI67" s="32" t="str">
        <f t="shared" ca="1" si="46"/>
        <v/>
      </c>
      <c r="CJ67" s="32" t="str">
        <f t="shared" ca="1" si="46"/>
        <v/>
      </c>
      <c r="CK67" s="32" t="str">
        <f t="shared" ca="1" si="46"/>
        <v/>
      </c>
      <c r="CL67" s="32" t="str">
        <f t="shared" ca="1" si="46"/>
        <v/>
      </c>
      <c r="CM67" s="32" t="str">
        <f t="shared" ca="1" si="46"/>
        <v/>
      </c>
      <c r="CN67" s="32" t="str">
        <f t="shared" ca="1" si="46"/>
        <v/>
      </c>
      <c r="CO67" s="32" t="str">
        <f t="shared" ca="1" si="46"/>
        <v/>
      </c>
      <c r="CP67" s="32" t="str">
        <f t="shared" ca="1" si="46"/>
        <v/>
      </c>
      <c r="CQ67" s="32" t="str">
        <f t="shared" ca="1" si="46"/>
        <v/>
      </c>
      <c r="CR67" s="32" t="str">
        <f t="shared" ca="1" si="46"/>
        <v/>
      </c>
      <c r="CS67" s="32" t="str">
        <f t="shared" ca="1" si="46"/>
        <v/>
      </c>
      <c r="CT67" s="32" t="str">
        <f t="shared" ca="1" si="46"/>
        <v/>
      </c>
      <c r="CU67" s="32" t="str">
        <f t="shared" ca="1" si="46"/>
        <v/>
      </c>
      <c r="CV67" s="32" t="str">
        <f t="shared" ca="1" si="46"/>
        <v/>
      </c>
      <c r="CW67" s="32" t="str">
        <f t="shared" ca="1" si="46"/>
        <v/>
      </c>
      <c r="CX67" s="32" t="str">
        <f t="shared" ca="1" si="39"/>
        <v/>
      </c>
      <c r="CY67" s="32" t="str">
        <f t="shared" ca="1" si="39"/>
        <v/>
      </c>
      <c r="CZ67" s="32" t="str">
        <f t="shared" ca="1" si="39"/>
        <v/>
      </c>
      <c r="DA67" s="32" t="str">
        <f t="shared" ca="1" si="39"/>
        <v/>
      </c>
      <c r="DB67" s="32" t="str">
        <f t="shared" ca="1" si="39"/>
        <v/>
      </c>
      <c r="DC67" s="32" t="str">
        <f t="shared" ca="1" si="39"/>
        <v/>
      </c>
      <c r="DD67" s="32" t="str">
        <f t="shared" ca="1" si="39"/>
        <v/>
      </c>
      <c r="DE67" s="32" t="str">
        <f t="shared" ca="1" si="39"/>
        <v/>
      </c>
      <c r="DF67" s="32" t="str">
        <f t="shared" ca="1" si="39"/>
        <v/>
      </c>
      <c r="DG67" s="32" t="str">
        <f t="shared" ca="1" si="39"/>
        <v/>
      </c>
      <c r="DH67" s="32" t="str">
        <f t="shared" ca="1" si="39"/>
        <v/>
      </c>
      <c r="DI67" s="32" t="str">
        <f t="shared" ca="1" si="39"/>
        <v/>
      </c>
      <c r="DJ67" s="32" t="str">
        <f t="shared" ca="1" si="39"/>
        <v/>
      </c>
      <c r="DK67" s="32" t="str">
        <f t="shared" ca="1" si="39"/>
        <v/>
      </c>
      <c r="DL67" s="32" t="str">
        <f t="shared" ca="1" si="40"/>
        <v/>
      </c>
      <c r="DM67" s="32" t="str">
        <f t="shared" ca="1" si="40"/>
        <v/>
      </c>
      <c r="DN67" s="32" t="str">
        <f t="shared" ca="1" si="40"/>
        <v/>
      </c>
      <c r="DO67" s="32" t="str">
        <f t="shared" ca="1" si="40"/>
        <v/>
      </c>
      <c r="DP67" s="32" t="str">
        <f t="shared" ca="1" si="40"/>
        <v/>
      </c>
      <c r="DQ67" s="32" t="str">
        <f t="shared" ca="1" si="40"/>
        <v/>
      </c>
      <c r="DR67" s="32" t="str">
        <f t="shared" ca="1" si="40"/>
        <v/>
      </c>
      <c r="DS67" s="32" t="str">
        <f t="shared" ca="1" si="40"/>
        <v/>
      </c>
      <c r="DT67" s="32" t="str">
        <f t="shared" ca="1" si="40"/>
        <v/>
      </c>
      <c r="DU67" s="32" t="str">
        <f t="shared" ca="1" si="40"/>
        <v/>
      </c>
      <c r="DV67" s="32" t="str">
        <f t="shared" ca="1" si="40"/>
        <v/>
      </c>
      <c r="DW67" s="32" t="str">
        <f t="shared" ca="1" si="40"/>
        <v/>
      </c>
    </row>
    <row r="68" spans="1:128" hidden="1" outlineLevel="2">
      <c r="B68" s="32" t="str">
        <f>試験進捗集計!B68</f>
        <v/>
      </c>
      <c r="C68" s="95" t="str">
        <f>IF(試験進捗集計!C68="","",試験進捗集計!C68)</f>
        <v/>
      </c>
      <c r="D68" s="32" t="str">
        <f>試験進捗集計!D68</f>
        <v/>
      </c>
      <c r="E68" s="32" t="str">
        <f>IF(試験進捗集計!E68="","",試験進捗集計!E68)</f>
        <v/>
      </c>
      <c r="F68" s="32" t="str">
        <f t="shared" ca="1" si="47"/>
        <v/>
      </c>
      <c r="G68" s="32" t="str">
        <f t="shared" ca="1" si="47"/>
        <v/>
      </c>
      <c r="H68" s="32" t="str">
        <f t="shared" ca="1" si="47"/>
        <v/>
      </c>
      <c r="I68" s="32" t="str">
        <f t="shared" ca="1" si="47"/>
        <v/>
      </c>
      <c r="J68" s="32" t="str">
        <f t="shared" ca="1" si="47"/>
        <v/>
      </c>
      <c r="K68" s="32" t="str">
        <f t="shared" ca="1" si="47"/>
        <v/>
      </c>
      <c r="L68" s="32" t="str">
        <f t="shared" ca="1" si="47"/>
        <v/>
      </c>
      <c r="M68" s="32" t="str">
        <f t="shared" ca="1" si="47"/>
        <v/>
      </c>
      <c r="N68" s="32" t="str">
        <f t="shared" ca="1" si="47"/>
        <v/>
      </c>
      <c r="O68" s="32" t="str">
        <f t="shared" ca="1" si="47"/>
        <v/>
      </c>
      <c r="P68" s="32" t="str">
        <f t="shared" ca="1" si="47"/>
        <v/>
      </c>
      <c r="Q68" s="32" t="str">
        <f t="shared" ca="1" si="47"/>
        <v/>
      </c>
      <c r="R68" s="32" t="str">
        <f t="shared" ca="1" si="47"/>
        <v/>
      </c>
      <c r="S68" s="32" t="str">
        <f t="shared" ca="1" si="47"/>
        <v/>
      </c>
      <c r="T68" s="32" t="str">
        <f t="shared" ca="1" si="47"/>
        <v/>
      </c>
      <c r="U68" s="32" t="str">
        <f t="shared" ca="1" si="47"/>
        <v/>
      </c>
      <c r="V68" s="32" t="str">
        <f t="shared" ca="1" si="43"/>
        <v/>
      </c>
      <c r="W68" s="32" t="str">
        <f t="shared" ca="1" si="43"/>
        <v/>
      </c>
      <c r="X68" s="32" t="str">
        <f t="shared" ca="1" si="43"/>
        <v/>
      </c>
      <c r="Y68" s="32" t="str">
        <f t="shared" ca="1" si="43"/>
        <v/>
      </c>
      <c r="Z68" s="32" t="str">
        <f t="shared" ca="1" si="43"/>
        <v/>
      </c>
      <c r="AA68" s="32" t="str">
        <f t="shared" ca="1" si="43"/>
        <v/>
      </c>
      <c r="AB68" s="32" t="str">
        <f t="shared" ca="1" si="43"/>
        <v/>
      </c>
      <c r="AC68" s="32" t="str">
        <f t="shared" ca="1" si="43"/>
        <v/>
      </c>
      <c r="AD68" s="32" t="str">
        <f t="shared" ca="1" si="43"/>
        <v/>
      </c>
      <c r="AE68" s="32" t="str">
        <f t="shared" ca="1" si="43"/>
        <v/>
      </c>
      <c r="AF68" s="32" t="str">
        <f t="shared" ca="1" si="43"/>
        <v/>
      </c>
      <c r="AG68" s="32" t="str">
        <f t="shared" ca="1" si="43"/>
        <v/>
      </c>
      <c r="AH68" s="32" t="str">
        <f t="shared" ca="1" si="43"/>
        <v/>
      </c>
      <c r="AI68" s="32" t="str">
        <f t="shared" ca="1" si="43"/>
        <v/>
      </c>
      <c r="AJ68" s="32" t="str">
        <f t="shared" ca="1" si="43"/>
        <v/>
      </c>
      <c r="AK68" s="32" t="str">
        <f t="shared" ca="1" si="44"/>
        <v/>
      </c>
      <c r="AL68" s="32" t="str">
        <f t="shared" ca="1" si="41"/>
        <v/>
      </c>
      <c r="AM68" s="32" t="str">
        <f t="shared" ca="1" si="41"/>
        <v/>
      </c>
      <c r="AN68" s="32" t="str">
        <f t="shared" ca="1" si="41"/>
        <v/>
      </c>
      <c r="AO68" s="32" t="str">
        <f t="shared" ca="1" si="41"/>
        <v/>
      </c>
      <c r="AP68" s="32" t="str">
        <f t="shared" ca="1" si="41"/>
        <v/>
      </c>
      <c r="AQ68" s="32" t="str">
        <f t="shared" ca="1" si="41"/>
        <v/>
      </c>
      <c r="AR68" s="32" t="str">
        <f t="shared" ca="1" si="41"/>
        <v/>
      </c>
      <c r="AS68" s="32" t="str">
        <f t="shared" ca="1" si="41"/>
        <v/>
      </c>
      <c r="AT68" s="32" t="str">
        <f t="shared" ca="1" si="41"/>
        <v/>
      </c>
      <c r="AU68" s="32" t="str">
        <f t="shared" ca="1" si="41"/>
        <v/>
      </c>
      <c r="AV68" s="32" t="str">
        <f t="shared" ca="1" si="41"/>
        <v/>
      </c>
      <c r="AW68" s="32" t="str">
        <f t="shared" ca="1" si="41"/>
        <v/>
      </c>
      <c r="AX68" s="32" t="str">
        <f t="shared" ca="1" si="41"/>
        <v/>
      </c>
      <c r="AY68" s="32" t="str">
        <f t="shared" ca="1" si="41"/>
        <v/>
      </c>
      <c r="AZ68" s="32" t="str">
        <f t="shared" ca="1" si="41"/>
        <v/>
      </c>
      <c r="BA68" s="32" t="str">
        <f t="shared" ca="1" si="41"/>
        <v/>
      </c>
      <c r="BB68" s="32" t="str">
        <f t="shared" ca="1" si="45"/>
        <v/>
      </c>
      <c r="BC68" s="32" t="str">
        <f t="shared" ca="1" si="45"/>
        <v/>
      </c>
      <c r="BD68" s="32" t="str">
        <f t="shared" ca="1" si="45"/>
        <v/>
      </c>
      <c r="BE68" s="32" t="str">
        <f t="shared" ca="1" si="45"/>
        <v/>
      </c>
      <c r="BF68" s="32" t="str">
        <f t="shared" ca="1" si="45"/>
        <v/>
      </c>
      <c r="BG68" s="32" t="str">
        <f t="shared" ca="1" si="45"/>
        <v/>
      </c>
      <c r="BH68" s="32" t="str">
        <f t="shared" ca="1" si="45"/>
        <v/>
      </c>
      <c r="BI68" s="32" t="str">
        <f t="shared" ca="1" si="45"/>
        <v/>
      </c>
      <c r="BJ68" s="32" t="str">
        <f t="shared" ca="1" si="45"/>
        <v/>
      </c>
      <c r="BK68" s="32" t="str">
        <f t="shared" ca="1" si="45"/>
        <v/>
      </c>
      <c r="BL68" s="32" t="str">
        <f t="shared" ca="1" si="45"/>
        <v/>
      </c>
      <c r="BM68" s="32" t="str">
        <f t="shared" ca="1" si="45"/>
        <v/>
      </c>
      <c r="BN68" s="32" t="str">
        <f t="shared" ca="1" si="45"/>
        <v/>
      </c>
      <c r="BO68" s="32" t="str">
        <f t="shared" ca="1" si="45"/>
        <v/>
      </c>
      <c r="BP68" s="32" t="str">
        <f t="shared" ca="1" si="45"/>
        <v/>
      </c>
      <c r="BQ68" s="32" t="str">
        <f t="shared" ca="1" si="45"/>
        <v/>
      </c>
      <c r="BR68" s="32" t="str">
        <f t="shared" ca="1" si="42"/>
        <v/>
      </c>
      <c r="BS68" s="32" t="str">
        <f t="shared" ca="1" si="42"/>
        <v/>
      </c>
      <c r="BT68" s="32" t="str">
        <f t="shared" ca="1" si="42"/>
        <v/>
      </c>
      <c r="BU68" s="32" t="str">
        <f t="shared" ca="1" si="42"/>
        <v/>
      </c>
      <c r="BV68" s="32" t="str">
        <f t="shared" ca="1" si="42"/>
        <v/>
      </c>
      <c r="BW68" s="32" t="str">
        <f t="shared" ca="1" si="42"/>
        <v/>
      </c>
      <c r="BX68" s="32" t="str">
        <f t="shared" ca="1" si="42"/>
        <v/>
      </c>
      <c r="BY68" s="32" t="str">
        <f t="shared" ca="1" si="42"/>
        <v/>
      </c>
      <c r="BZ68" s="32" t="str">
        <f t="shared" ca="1" si="42"/>
        <v/>
      </c>
      <c r="CA68" s="32" t="str">
        <f t="shared" ca="1" si="42"/>
        <v/>
      </c>
      <c r="CB68" s="32" t="str">
        <f t="shared" ca="1" si="42"/>
        <v/>
      </c>
      <c r="CC68" s="32" t="str">
        <f t="shared" ca="1" si="42"/>
        <v/>
      </c>
      <c r="CD68" s="32" t="str">
        <f t="shared" ca="1" si="42"/>
        <v/>
      </c>
      <c r="CE68" s="32" t="str">
        <f t="shared" ca="1" si="42"/>
        <v/>
      </c>
      <c r="CF68" s="32" t="str">
        <f t="shared" ca="1" si="42"/>
        <v/>
      </c>
      <c r="CG68" s="32" t="str">
        <f t="shared" ca="1" si="42"/>
        <v/>
      </c>
      <c r="CH68" s="32" t="str">
        <f t="shared" ca="1" si="46"/>
        <v/>
      </c>
      <c r="CI68" s="32" t="str">
        <f t="shared" ca="1" si="46"/>
        <v/>
      </c>
      <c r="CJ68" s="32" t="str">
        <f t="shared" ca="1" si="46"/>
        <v/>
      </c>
      <c r="CK68" s="32" t="str">
        <f t="shared" ca="1" si="46"/>
        <v/>
      </c>
      <c r="CL68" s="32" t="str">
        <f t="shared" ca="1" si="46"/>
        <v/>
      </c>
      <c r="CM68" s="32" t="str">
        <f t="shared" ca="1" si="46"/>
        <v/>
      </c>
      <c r="CN68" s="32" t="str">
        <f t="shared" ca="1" si="46"/>
        <v/>
      </c>
      <c r="CO68" s="32" t="str">
        <f t="shared" ca="1" si="46"/>
        <v/>
      </c>
      <c r="CP68" s="32" t="str">
        <f t="shared" ca="1" si="46"/>
        <v/>
      </c>
      <c r="CQ68" s="32" t="str">
        <f t="shared" ca="1" si="46"/>
        <v/>
      </c>
      <c r="CR68" s="32" t="str">
        <f t="shared" ca="1" si="46"/>
        <v/>
      </c>
      <c r="CS68" s="32" t="str">
        <f t="shared" ca="1" si="46"/>
        <v/>
      </c>
      <c r="CT68" s="32" t="str">
        <f t="shared" ca="1" si="46"/>
        <v/>
      </c>
      <c r="CU68" s="32" t="str">
        <f t="shared" ca="1" si="46"/>
        <v/>
      </c>
      <c r="CV68" s="32" t="str">
        <f t="shared" ca="1" si="46"/>
        <v/>
      </c>
      <c r="CW68" s="32" t="str">
        <f t="shared" ca="1" si="46"/>
        <v/>
      </c>
      <c r="CX68" s="32" t="str">
        <f t="shared" ca="1" si="39"/>
        <v/>
      </c>
      <c r="CY68" s="32" t="str">
        <f t="shared" ca="1" si="39"/>
        <v/>
      </c>
      <c r="CZ68" s="32" t="str">
        <f t="shared" ca="1" si="39"/>
        <v/>
      </c>
      <c r="DA68" s="32" t="str">
        <f t="shared" ca="1" si="39"/>
        <v/>
      </c>
      <c r="DB68" s="32" t="str">
        <f t="shared" ca="1" si="39"/>
        <v/>
      </c>
      <c r="DC68" s="32" t="str">
        <f t="shared" ca="1" si="39"/>
        <v/>
      </c>
      <c r="DD68" s="32" t="str">
        <f t="shared" ca="1" si="39"/>
        <v/>
      </c>
      <c r="DE68" s="32" t="str">
        <f t="shared" ca="1" si="39"/>
        <v/>
      </c>
      <c r="DF68" s="32" t="str">
        <f t="shared" ca="1" si="39"/>
        <v/>
      </c>
      <c r="DG68" s="32" t="str">
        <f t="shared" ca="1" si="39"/>
        <v/>
      </c>
      <c r="DH68" s="32" t="str">
        <f t="shared" ca="1" si="39"/>
        <v/>
      </c>
      <c r="DI68" s="32" t="str">
        <f t="shared" ca="1" si="39"/>
        <v/>
      </c>
      <c r="DJ68" s="32" t="str">
        <f t="shared" ca="1" si="39"/>
        <v/>
      </c>
      <c r="DK68" s="32" t="str">
        <f t="shared" ca="1" si="39"/>
        <v/>
      </c>
      <c r="DL68" s="32" t="str">
        <f t="shared" ca="1" si="40"/>
        <v/>
      </c>
      <c r="DM68" s="32" t="str">
        <f t="shared" ca="1" si="40"/>
        <v/>
      </c>
      <c r="DN68" s="32" t="str">
        <f t="shared" ca="1" si="40"/>
        <v/>
      </c>
      <c r="DO68" s="32" t="str">
        <f t="shared" ca="1" si="40"/>
        <v/>
      </c>
      <c r="DP68" s="32" t="str">
        <f t="shared" ca="1" si="40"/>
        <v/>
      </c>
      <c r="DQ68" s="32" t="str">
        <f t="shared" ca="1" si="40"/>
        <v/>
      </c>
      <c r="DR68" s="32" t="str">
        <f t="shared" ca="1" si="40"/>
        <v/>
      </c>
      <c r="DS68" s="32" t="str">
        <f t="shared" ca="1" si="40"/>
        <v/>
      </c>
      <c r="DT68" s="32" t="str">
        <f t="shared" ca="1" si="40"/>
        <v/>
      </c>
      <c r="DU68" s="32" t="str">
        <f t="shared" ca="1" si="40"/>
        <v/>
      </c>
      <c r="DV68" s="32" t="str">
        <f t="shared" ca="1" si="40"/>
        <v/>
      </c>
      <c r="DW68" s="32" t="str">
        <f t="shared" ca="1" si="40"/>
        <v/>
      </c>
    </row>
    <row r="69" spans="1:128" hidden="1" outlineLevel="2">
      <c r="B69" s="32" t="str">
        <f>試験進捗集計!B69</f>
        <v/>
      </c>
      <c r="C69" s="95" t="str">
        <f>IF(試験進捗集計!C69="","",試験進捗集計!C69)</f>
        <v/>
      </c>
      <c r="D69" s="32" t="str">
        <f>試験進捗集計!D69</f>
        <v/>
      </c>
      <c r="E69" s="32" t="str">
        <f>IF(試験進捗集計!E69="","",試験進捗集計!E69)</f>
        <v/>
      </c>
      <c r="F69" s="32" t="str">
        <f t="shared" ca="1" si="47"/>
        <v/>
      </c>
      <c r="G69" s="32" t="str">
        <f t="shared" ca="1" si="47"/>
        <v/>
      </c>
      <c r="H69" s="32" t="str">
        <f t="shared" ca="1" si="47"/>
        <v/>
      </c>
      <c r="I69" s="32" t="str">
        <f t="shared" ca="1" si="47"/>
        <v/>
      </c>
      <c r="J69" s="32" t="str">
        <f t="shared" ca="1" si="47"/>
        <v/>
      </c>
      <c r="K69" s="32" t="str">
        <f t="shared" ca="1" si="47"/>
        <v/>
      </c>
      <c r="L69" s="32" t="str">
        <f t="shared" ca="1" si="47"/>
        <v/>
      </c>
      <c r="M69" s="32" t="str">
        <f t="shared" ca="1" si="47"/>
        <v/>
      </c>
      <c r="N69" s="32" t="str">
        <f t="shared" ca="1" si="47"/>
        <v/>
      </c>
      <c r="O69" s="32" t="str">
        <f t="shared" ca="1" si="47"/>
        <v/>
      </c>
      <c r="P69" s="32" t="str">
        <f t="shared" ca="1" si="47"/>
        <v/>
      </c>
      <c r="Q69" s="32" t="str">
        <f t="shared" ca="1" si="47"/>
        <v/>
      </c>
      <c r="R69" s="32" t="str">
        <f t="shared" ca="1" si="47"/>
        <v/>
      </c>
      <c r="S69" s="32" t="str">
        <f t="shared" ca="1" si="47"/>
        <v/>
      </c>
      <c r="T69" s="32" t="str">
        <f t="shared" ca="1" si="47"/>
        <v/>
      </c>
      <c r="U69" s="32" t="str">
        <f t="shared" ca="1" si="47"/>
        <v/>
      </c>
      <c r="V69" s="32" t="str">
        <f t="shared" ca="1" si="43"/>
        <v/>
      </c>
      <c r="W69" s="32" t="str">
        <f t="shared" ca="1" si="43"/>
        <v/>
      </c>
      <c r="X69" s="32" t="str">
        <f t="shared" ca="1" si="43"/>
        <v/>
      </c>
      <c r="Y69" s="32" t="str">
        <f t="shared" ca="1" si="43"/>
        <v/>
      </c>
      <c r="Z69" s="32" t="str">
        <f t="shared" ca="1" si="43"/>
        <v/>
      </c>
      <c r="AA69" s="32" t="str">
        <f t="shared" ca="1" si="43"/>
        <v/>
      </c>
      <c r="AB69" s="32" t="str">
        <f t="shared" ca="1" si="43"/>
        <v/>
      </c>
      <c r="AC69" s="32" t="str">
        <f t="shared" ca="1" si="43"/>
        <v/>
      </c>
      <c r="AD69" s="32" t="str">
        <f t="shared" ca="1" si="43"/>
        <v/>
      </c>
      <c r="AE69" s="32" t="str">
        <f t="shared" ca="1" si="43"/>
        <v/>
      </c>
      <c r="AF69" s="32" t="str">
        <f t="shared" ca="1" si="43"/>
        <v/>
      </c>
      <c r="AG69" s="32" t="str">
        <f t="shared" ca="1" si="43"/>
        <v/>
      </c>
      <c r="AH69" s="32" t="str">
        <f t="shared" ca="1" si="43"/>
        <v/>
      </c>
      <c r="AI69" s="32" t="str">
        <f t="shared" ca="1" si="43"/>
        <v/>
      </c>
      <c r="AJ69" s="32" t="str">
        <f t="shared" ca="1" si="43"/>
        <v/>
      </c>
      <c r="AK69" s="32" t="str">
        <f t="shared" ca="1" si="44"/>
        <v/>
      </c>
      <c r="AL69" s="32" t="str">
        <f t="shared" ca="1" si="41"/>
        <v/>
      </c>
      <c r="AM69" s="32" t="str">
        <f t="shared" ca="1" si="41"/>
        <v/>
      </c>
      <c r="AN69" s="32" t="str">
        <f t="shared" ca="1" si="41"/>
        <v/>
      </c>
      <c r="AO69" s="32" t="str">
        <f t="shared" ca="1" si="41"/>
        <v/>
      </c>
      <c r="AP69" s="32" t="str">
        <f t="shared" ca="1" si="41"/>
        <v/>
      </c>
      <c r="AQ69" s="32" t="str">
        <f t="shared" ca="1" si="41"/>
        <v/>
      </c>
      <c r="AR69" s="32" t="str">
        <f t="shared" ca="1" si="41"/>
        <v/>
      </c>
      <c r="AS69" s="32" t="str">
        <f t="shared" ca="1" si="41"/>
        <v/>
      </c>
      <c r="AT69" s="32" t="str">
        <f t="shared" ca="1" si="41"/>
        <v/>
      </c>
      <c r="AU69" s="32" t="str">
        <f t="shared" ca="1" si="41"/>
        <v/>
      </c>
      <c r="AV69" s="32" t="str">
        <f t="shared" ca="1" si="41"/>
        <v/>
      </c>
      <c r="AW69" s="32" t="str">
        <f t="shared" ca="1" si="41"/>
        <v/>
      </c>
      <c r="AX69" s="32" t="str">
        <f t="shared" ca="1" si="41"/>
        <v/>
      </c>
      <c r="AY69" s="32" t="str">
        <f t="shared" ca="1" si="41"/>
        <v/>
      </c>
      <c r="AZ69" s="32" t="str">
        <f t="shared" ca="1" si="41"/>
        <v/>
      </c>
      <c r="BA69" s="32" t="str">
        <f t="shared" ca="1" si="41"/>
        <v/>
      </c>
      <c r="BB69" s="32" t="str">
        <f t="shared" ca="1" si="45"/>
        <v/>
      </c>
      <c r="BC69" s="32" t="str">
        <f t="shared" ca="1" si="45"/>
        <v/>
      </c>
      <c r="BD69" s="32" t="str">
        <f t="shared" ca="1" si="45"/>
        <v/>
      </c>
      <c r="BE69" s="32" t="str">
        <f t="shared" ca="1" si="45"/>
        <v/>
      </c>
      <c r="BF69" s="32" t="str">
        <f t="shared" ca="1" si="45"/>
        <v/>
      </c>
      <c r="BG69" s="32" t="str">
        <f t="shared" ca="1" si="45"/>
        <v/>
      </c>
      <c r="BH69" s="32" t="str">
        <f t="shared" ca="1" si="45"/>
        <v/>
      </c>
      <c r="BI69" s="32" t="str">
        <f t="shared" ca="1" si="45"/>
        <v/>
      </c>
      <c r="BJ69" s="32" t="str">
        <f t="shared" ca="1" si="45"/>
        <v/>
      </c>
      <c r="BK69" s="32" t="str">
        <f t="shared" ca="1" si="45"/>
        <v/>
      </c>
      <c r="BL69" s="32" t="str">
        <f t="shared" ca="1" si="45"/>
        <v/>
      </c>
      <c r="BM69" s="32" t="str">
        <f t="shared" ca="1" si="45"/>
        <v/>
      </c>
      <c r="BN69" s="32" t="str">
        <f t="shared" ca="1" si="45"/>
        <v/>
      </c>
      <c r="BO69" s="32" t="str">
        <f t="shared" ca="1" si="45"/>
        <v/>
      </c>
      <c r="BP69" s="32" t="str">
        <f t="shared" ca="1" si="45"/>
        <v/>
      </c>
      <c r="BQ69" s="32" t="str">
        <f t="shared" ca="1" si="45"/>
        <v/>
      </c>
      <c r="BR69" s="32" t="str">
        <f t="shared" ca="1" si="42"/>
        <v/>
      </c>
      <c r="BS69" s="32" t="str">
        <f t="shared" ca="1" si="42"/>
        <v/>
      </c>
      <c r="BT69" s="32" t="str">
        <f t="shared" ca="1" si="42"/>
        <v/>
      </c>
      <c r="BU69" s="32" t="str">
        <f t="shared" ca="1" si="42"/>
        <v/>
      </c>
      <c r="BV69" s="32" t="str">
        <f t="shared" ca="1" si="42"/>
        <v/>
      </c>
      <c r="BW69" s="32" t="str">
        <f t="shared" ca="1" si="42"/>
        <v/>
      </c>
      <c r="BX69" s="32" t="str">
        <f t="shared" ca="1" si="42"/>
        <v/>
      </c>
      <c r="BY69" s="32" t="str">
        <f t="shared" ca="1" si="42"/>
        <v/>
      </c>
      <c r="BZ69" s="32" t="str">
        <f t="shared" ca="1" si="42"/>
        <v/>
      </c>
      <c r="CA69" s="32" t="str">
        <f t="shared" ca="1" si="42"/>
        <v/>
      </c>
      <c r="CB69" s="32" t="str">
        <f t="shared" ca="1" si="42"/>
        <v/>
      </c>
      <c r="CC69" s="32" t="str">
        <f t="shared" ca="1" si="42"/>
        <v/>
      </c>
      <c r="CD69" s="32" t="str">
        <f t="shared" ca="1" si="42"/>
        <v/>
      </c>
      <c r="CE69" s="32" t="str">
        <f t="shared" ca="1" si="42"/>
        <v/>
      </c>
      <c r="CF69" s="32" t="str">
        <f t="shared" ca="1" si="42"/>
        <v/>
      </c>
      <c r="CG69" s="32" t="str">
        <f t="shared" ca="1" si="42"/>
        <v/>
      </c>
      <c r="CH69" s="32" t="str">
        <f t="shared" ca="1" si="46"/>
        <v/>
      </c>
      <c r="CI69" s="32" t="str">
        <f t="shared" ca="1" si="46"/>
        <v/>
      </c>
      <c r="CJ69" s="32" t="str">
        <f t="shared" ca="1" si="46"/>
        <v/>
      </c>
      <c r="CK69" s="32" t="str">
        <f t="shared" ca="1" si="46"/>
        <v/>
      </c>
      <c r="CL69" s="32" t="str">
        <f t="shared" ca="1" si="46"/>
        <v/>
      </c>
      <c r="CM69" s="32" t="str">
        <f t="shared" ca="1" si="46"/>
        <v/>
      </c>
      <c r="CN69" s="32" t="str">
        <f t="shared" ca="1" si="46"/>
        <v/>
      </c>
      <c r="CO69" s="32" t="str">
        <f t="shared" ca="1" si="46"/>
        <v/>
      </c>
      <c r="CP69" s="32" t="str">
        <f t="shared" ca="1" si="46"/>
        <v/>
      </c>
      <c r="CQ69" s="32" t="str">
        <f t="shared" ca="1" si="46"/>
        <v/>
      </c>
      <c r="CR69" s="32" t="str">
        <f t="shared" ca="1" si="46"/>
        <v/>
      </c>
      <c r="CS69" s="32" t="str">
        <f t="shared" ca="1" si="46"/>
        <v/>
      </c>
      <c r="CT69" s="32" t="str">
        <f t="shared" ca="1" si="46"/>
        <v/>
      </c>
      <c r="CU69" s="32" t="str">
        <f t="shared" ca="1" si="46"/>
        <v/>
      </c>
      <c r="CV69" s="32" t="str">
        <f t="shared" ca="1" si="46"/>
        <v/>
      </c>
      <c r="CW69" s="32" t="str">
        <f t="shared" ca="1" si="46"/>
        <v/>
      </c>
      <c r="CX69" s="32" t="str">
        <f t="shared" ref="CX69:DK71" ca="1" si="48">IF($B69="","",COUNTIFS(INDIRECT($B69&amp;"."&amp;$C69&amp;"!$H$11:$H$1000"),CX$9,INDIRECT($B69&amp;"."&amp;$C69&amp;"!$C$11:$C$1000"),$E69))</f>
        <v/>
      </c>
      <c r="CY69" s="32" t="str">
        <f t="shared" ca="1" si="48"/>
        <v/>
      </c>
      <c r="CZ69" s="32" t="str">
        <f t="shared" ca="1" si="48"/>
        <v/>
      </c>
      <c r="DA69" s="32" t="str">
        <f t="shared" ca="1" si="48"/>
        <v/>
      </c>
      <c r="DB69" s="32" t="str">
        <f t="shared" ca="1" si="48"/>
        <v/>
      </c>
      <c r="DC69" s="32" t="str">
        <f t="shared" ca="1" si="48"/>
        <v/>
      </c>
      <c r="DD69" s="32" t="str">
        <f t="shared" ca="1" si="48"/>
        <v/>
      </c>
      <c r="DE69" s="32" t="str">
        <f t="shared" ca="1" si="48"/>
        <v/>
      </c>
      <c r="DF69" s="32" t="str">
        <f t="shared" ca="1" si="48"/>
        <v/>
      </c>
      <c r="DG69" s="32" t="str">
        <f t="shared" ca="1" si="48"/>
        <v/>
      </c>
      <c r="DH69" s="32" t="str">
        <f t="shared" ca="1" si="48"/>
        <v/>
      </c>
      <c r="DI69" s="32" t="str">
        <f t="shared" ca="1" si="48"/>
        <v/>
      </c>
      <c r="DJ69" s="32" t="str">
        <f t="shared" ca="1" si="48"/>
        <v/>
      </c>
      <c r="DK69" s="32" t="str">
        <f t="shared" ca="1" si="48"/>
        <v/>
      </c>
      <c r="DL69" s="32" t="str">
        <f t="shared" ca="1" si="40"/>
        <v/>
      </c>
      <c r="DM69" s="32" t="str">
        <f t="shared" ca="1" si="40"/>
        <v/>
      </c>
      <c r="DN69" s="32" t="str">
        <f t="shared" ca="1" si="40"/>
        <v/>
      </c>
      <c r="DO69" s="32" t="str">
        <f t="shared" ca="1" si="40"/>
        <v/>
      </c>
      <c r="DP69" s="32" t="str">
        <f t="shared" ca="1" si="40"/>
        <v/>
      </c>
      <c r="DQ69" s="32" t="str">
        <f t="shared" ca="1" si="40"/>
        <v/>
      </c>
      <c r="DR69" s="32" t="str">
        <f t="shared" ca="1" si="40"/>
        <v/>
      </c>
      <c r="DS69" s="32" t="str">
        <f t="shared" ca="1" si="40"/>
        <v/>
      </c>
      <c r="DT69" s="32" t="str">
        <f t="shared" ca="1" si="40"/>
        <v/>
      </c>
      <c r="DU69" s="32" t="str">
        <f t="shared" ca="1" si="40"/>
        <v/>
      </c>
      <c r="DV69" s="32" t="str">
        <f t="shared" ca="1" si="40"/>
        <v/>
      </c>
      <c r="DW69" s="32" t="str">
        <f t="shared" ca="1" si="40"/>
        <v/>
      </c>
    </row>
    <row r="70" spans="1:128" hidden="1" outlineLevel="2">
      <c r="B70" s="32" t="str">
        <f>試験進捗集計!B70</f>
        <v/>
      </c>
      <c r="C70" s="95" t="str">
        <f>IF(試験進捗集計!C70="","",試験進捗集計!C70)</f>
        <v/>
      </c>
      <c r="D70" s="32" t="str">
        <f>試験進捗集計!D70</f>
        <v/>
      </c>
      <c r="E70" s="32" t="str">
        <f>IF(試験進捗集計!E70="","",試験進捗集計!E70)</f>
        <v/>
      </c>
      <c r="F70" s="32" t="str">
        <f t="shared" ca="1" si="47"/>
        <v/>
      </c>
      <c r="G70" s="32" t="str">
        <f t="shared" ca="1" si="47"/>
        <v/>
      </c>
      <c r="H70" s="32" t="str">
        <f t="shared" ca="1" si="47"/>
        <v/>
      </c>
      <c r="I70" s="32" t="str">
        <f t="shared" ca="1" si="47"/>
        <v/>
      </c>
      <c r="J70" s="32" t="str">
        <f t="shared" ca="1" si="47"/>
        <v/>
      </c>
      <c r="K70" s="32" t="str">
        <f t="shared" ca="1" si="47"/>
        <v/>
      </c>
      <c r="L70" s="32" t="str">
        <f t="shared" ca="1" si="47"/>
        <v/>
      </c>
      <c r="M70" s="32" t="str">
        <f t="shared" ca="1" si="47"/>
        <v/>
      </c>
      <c r="N70" s="32" t="str">
        <f t="shared" ca="1" si="47"/>
        <v/>
      </c>
      <c r="O70" s="32" t="str">
        <f t="shared" ca="1" si="47"/>
        <v/>
      </c>
      <c r="P70" s="32" t="str">
        <f t="shared" ca="1" si="47"/>
        <v/>
      </c>
      <c r="Q70" s="32" t="str">
        <f t="shared" ca="1" si="47"/>
        <v/>
      </c>
      <c r="R70" s="32" t="str">
        <f t="shared" ca="1" si="47"/>
        <v/>
      </c>
      <c r="S70" s="32" t="str">
        <f t="shared" ca="1" si="47"/>
        <v/>
      </c>
      <c r="T70" s="32" t="str">
        <f t="shared" ca="1" si="47"/>
        <v/>
      </c>
      <c r="U70" s="32" t="str">
        <f t="shared" ca="1" si="47"/>
        <v/>
      </c>
      <c r="V70" s="32" t="str">
        <f t="shared" ca="1" si="43"/>
        <v/>
      </c>
      <c r="W70" s="32" t="str">
        <f t="shared" ca="1" si="43"/>
        <v/>
      </c>
      <c r="X70" s="32" t="str">
        <f t="shared" ca="1" si="43"/>
        <v/>
      </c>
      <c r="Y70" s="32" t="str">
        <f t="shared" ca="1" si="43"/>
        <v/>
      </c>
      <c r="Z70" s="32" t="str">
        <f t="shared" ca="1" si="43"/>
        <v/>
      </c>
      <c r="AA70" s="32" t="str">
        <f t="shared" ca="1" si="43"/>
        <v/>
      </c>
      <c r="AB70" s="32" t="str">
        <f t="shared" ca="1" si="43"/>
        <v/>
      </c>
      <c r="AC70" s="32" t="str">
        <f t="shared" ca="1" si="43"/>
        <v/>
      </c>
      <c r="AD70" s="32" t="str">
        <f t="shared" ca="1" si="43"/>
        <v/>
      </c>
      <c r="AE70" s="32" t="str">
        <f t="shared" ca="1" si="43"/>
        <v/>
      </c>
      <c r="AF70" s="32" t="str">
        <f t="shared" ca="1" si="43"/>
        <v/>
      </c>
      <c r="AG70" s="32" t="str">
        <f t="shared" ca="1" si="43"/>
        <v/>
      </c>
      <c r="AH70" s="32" t="str">
        <f t="shared" ca="1" si="43"/>
        <v/>
      </c>
      <c r="AI70" s="32" t="str">
        <f t="shared" ca="1" si="43"/>
        <v/>
      </c>
      <c r="AJ70" s="32" t="str">
        <f t="shared" ca="1" si="43"/>
        <v/>
      </c>
      <c r="AK70" s="32" t="str">
        <f t="shared" ca="1" si="44"/>
        <v/>
      </c>
      <c r="AL70" s="32" t="str">
        <f t="shared" ca="1" si="41"/>
        <v/>
      </c>
      <c r="AM70" s="32" t="str">
        <f t="shared" ca="1" si="41"/>
        <v/>
      </c>
      <c r="AN70" s="32" t="str">
        <f t="shared" ca="1" si="41"/>
        <v/>
      </c>
      <c r="AO70" s="32" t="str">
        <f t="shared" ca="1" si="41"/>
        <v/>
      </c>
      <c r="AP70" s="32" t="str">
        <f t="shared" ca="1" si="41"/>
        <v/>
      </c>
      <c r="AQ70" s="32" t="str">
        <f t="shared" ca="1" si="41"/>
        <v/>
      </c>
      <c r="AR70" s="32" t="str">
        <f t="shared" ca="1" si="41"/>
        <v/>
      </c>
      <c r="AS70" s="32" t="str">
        <f t="shared" ca="1" si="41"/>
        <v/>
      </c>
      <c r="AT70" s="32" t="str">
        <f t="shared" ca="1" si="41"/>
        <v/>
      </c>
      <c r="AU70" s="32" t="str">
        <f t="shared" ca="1" si="41"/>
        <v/>
      </c>
      <c r="AV70" s="32" t="str">
        <f t="shared" ca="1" si="41"/>
        <v/>
      </c>
      <c r="AW70" s="32" t="str">
        <f t="shared" ca="1" si="41"/>
        <v/>
      </c>
      <c r="AX70" s="32" t="str">
        <f t="shared" ca="1" si="41"/>
        <v/>
      </c>
      <c r="AY70" s="32" t="str">
        <f t="shared" ca="1" si="41"/>
        <v/>
      </c>
      <c r="AZ70" s="32" t="str">
        <f t="shared" ca="1" si="41"/>
        <v/>
      </c>
      <c r="BA70" s="32" t="str">
        <f t="shared" ca="1" si="41"/>
        <v/>
      </c>
      <c r="BB70" s="32" t="str">
        <f t="shared" ca="1" si="45"/>
        <v/>
      </c>
      <c r="BC70" s="32" t="str">
        <f t="shared" ca="1" si="45"/>
        <v/>
      </c>
      <c r="BD70" s="32" t="str">
        <f t="shared" ca="1" si="45"/>
        <v/>
      </c>
      <c r="BE70" s="32" t="str">
        <f t="shared" ca="1" si="45"/>
        <v/>
      </c>
      <c r="BF70" s="32" t="str">
        <f t="shared" ca="1" si="45"/>
        <v/>
      </c>
      <c r="BG70" s="32" t="str">
        <f t="shared" ca="1" si="45"/>
        <v/>
      </c>
      <c r="BH70" s="32" t="str">
        <f t="shared" ca="1" si="45"/>
        <v/>
      </c>
      <c r="BI70" s="32" t="str">
        <f t="shared" ca="1" si="45"/>
        <v/>
      </c>
      <c r="BJ70" s="32" t="str">
        <f t="shared" ca="1" si="45"/>
        <v/>
      </c>
      <c r="BK70" s="32" t="str">
        <f t="shared" ca="1" si="45"/>
        <v/>
      </c>
      <c r="BL70" s="32" t="str">
        <f t="shared" ca="1" si="45"/>
        <v/>
      </c>
      <c r="BM70" s="32" t="str">
        <f t="shared" ca="1" si="45"/>
        <v/>
      </c>
      <c r="BN70" s="32" t="str">
        <f t="shared" ca="1" si="45"/>
        <v/>
      </c>
      <c r="BO70" s="32" t="str">
        <f t="shared" ca="1" si="45"/>
        <v/>
      </c>
      <c r="BP70" s="32" t="str">
        <f t="shared" ca="1" si="45"/>
        <v/>
      </c>
      <c r="BQ70" s="32" t="str">
        <f t="shared" ca="1" si="45"/>
        <v/>
      </c>
      <c r="BR70" s="32" t="str">
        <f t="shared" ca="1" si="42"/>
        <v/>
      </c>
      <c r="BS70" s="32" t="str">
        <f t="shared" ca="1" si="42"/>
        <v/>
      </c>
      <c r="BT70" s="32" t="str">
        <f t="shared" ca="1" si="42"/>
        <v/>
      </c>
      <c r="BU70" s="32" t="str">
        <f t="shared" ca="1" si="42"/>
        <v/>
      </c>
      <c r="BV70" s="32" t="str">
        <f t="shared" ca="1" si="42"/>
        <v/>
      </c>
      <c r="BW70" s="32" t="str">
        <f t="shared" ca="1" si="42"/>
        <v/>
      </c>
      <c r="BX70" s="32" t="str">
        <f t="shared" ca="1" si="42"/>
        <v/>
      </c>
      <c r="BY70" s="32" t="str">
        <f t="shared" ca="1" si="42"/>
        <v/>
      </c>
      <c r="BZ70" s="32" t="str">
        <f t="shared" ca="1" si="42"/>
        <v/>
      </c>
      <c r="CA70" s="32" t="str">
        <f t="shared" ca="1" si="42"/>
        <v/>
      </c>
      <c r="CB70" s="32" t="str">
        <f t="shared" ca="1" si="42"/>
        <v/>
      </c>
      <c r="CC70" s="32" t="str">
        <f t="shared" ca="1" si="42"/>
        <v/>
      </c>
      <c r="CD70" s="32" t="str">
        <f t="shared" ca="1" si="42"/>
        <v/>
      </c>
      <c r="CE70" s="32" t="str">
        <f t="shared" ca="1" si="42"/>
        <v/>
      </c>
      <c r="CF70" s="32" t="str">
        <f t="shared" ca="1" si="42"/>
        <v/>
      </c>
      <c r="CG70" s="32" t="str">
        <f t="shared" ca="1" si="42"/>
        <v/>
      </c>
      <c r="CH70" s="32" t="str">
        <f t="shared" ca="1" si="46"/>
        <v/>
      </c>
      <c r="CI70" s="32" t="str">
        <f t="shared" ca="1" si="46"/>
        <v/>
      </c>
      <c r="CJ70" s="32" t="str">
        <f t="shared" ca="1" si="46"/>
        <v/>
      </c>
      <c r="CK70" s="32" t="str">
        <f t="shared" ca="1" si="46"/>
        <v/>
      </c>
      <c r="CL70" s="32" t="str">
        <f t="shared" ca="1" si="46"/>
        <v/>
      </c>
      <c r="CM70" s="32" t="str">
        <f t="shared" ca="1" si="46"/>
        <v/>
      </c>
      <c r="CN70" s="32" t="str">
        <f t="shared" ca="1" si="46"/>
        <v/>
      </c>
      <c r="CO70" s="32" t="str">
        <f t="shared" ca="1" si="46"/>
        <v/>
      </c>
      <c r="CP70" s="32" t="str">
        <f t="shared" ca="1" si="46"/>
        <v/>
      </c>
      <c r="CQ70" s="32" t="str">
        <f t="shared" ca="1" si="46"/>
        <v/>
      </c>
      <c r="CR70" s="32" t="str">
        <f t="shared" ca="1" si="46"/>
        <v/>
      </c>
      <c r="CS70" s="32" t="str">
        <f t="shared" ca="1" si="46"/>
        <v/>
      </c>
      <c r="CT70" s="32" t="str">
        <f t="shared" ca="1" si="46"/>
        <v/>
      </c>
      <c r="CU70" s="32" t="str">
        <f t="shared" ca="1" si="46"/>
        <v/>
      </c>
      <c r="CV70" s="32" t="str">
        <f t="shared" ca="1" si="46"/>
        <v/>
      </c>
      <c r="CW70" s="32" t="str">
        <f t="shared" ca="1" si="46"/>
        <v/>
      </c>
      <c r="CX70" s="32" t="str">
        <f t="shared" ca="1" si="39"/>
        <v/>
      </c>
      <c r="CY70" s="32" t="str">
        <f t="shared" ca="1" si="39"/>
        <v/>
      </c>
      <c r="CZ70" s="32" t="str">
        <f t="shared" ca="1" si="39"/>
        <v/>
      </c>
      <c r="DA70" s="32" t="str">
        <f t="shared" ca="1" si="39"/>
        <v/>
      </c>
      <c r="DB70" s="32" t="str">
        <f t="shared" ca="1" si="39"/>
        <v/>
      </c>
      <c r="DC70" s="32" t="str">
        <f t="shared" ca="1" si="39"/>
        <v/>
      </c>
      <c r="DD70" s="32" t="str">
        <f t="shared" ca="1" si="39"/>
        <v/>
      </c>
      <c r="DE70" s="32" t="str">
        <f t="shared" ca="1" si="39"/>
        <v/>
      </c>
      <c r="DF70" s="32" t="str">
        <f t="shared" ca="1" si="39"/>
        <v/>
      </c>
      <c r="DG70" s="32" t="str">
        <f t="shared" ca="1" si="39"/>
        <v/>
      </c>
      <c r="DH70" s="32" t="str">
        <f t="shared" ca="1" si="39"/>
        <v/>
      </c>
      <c r="DI70" s="32" t="str">
        <f t="shared" ca="1" si="39"/>
        <v/>
      </c>
      <c r="DJ70" s="32" t="str">
        <f t="shared" ca="1" si="39"/>
        <v/>
      </c>
      <c r="DK70" s="32" t="str">
        <f t="shared" ca="1" si="39"/>
        <v/>
      </c>
      <c r="DL70" s="32" t="str">
        <f t="shared" ca="1" si="40"/>
        <v/>
      </c>
      <c r="DM70" s="32" t="str">
        <f t="shared" ca="1" si="40"/>
        <v/>
      </c>
      <c r="DN70" s="32" t="str">
        <f t="shared" ca="1" si="40"/>
        <v/>
      </c>
      <c r="DO70" s="32" t="str">
        <f t="shared" ca="1" si="40"/>
        <v/>
      </c>
      <c r="DP70" s="32" t="str">
        <f t="shared" ca="1" si="40"/>
        <v/>
      </c>
      <c r="DQ70" s="32" t="str">
        <f t="shared" ca="1" si="40"/>
        <v/>
      </c>
      <c r="DR70" s="32" t="str">
        <f t="shared" ca="1" si="40"/>
        <v/>
      </c>
      <c r="DS70" s="32" t="str">
        <f t="shared" ca="1" si="40"/>
        <v/>
      </c>
      <c r="DT70" s="32" t="str">
        <f t="shared" ca="1" si="40"/>
        <v/>
      </c>
      <c r="DU70" s="32" t="str">
        <f t="shared" ca="1" si="40"/>
        <v/>
      </c>
      <c r="DV70" s="32" t="str">
        <f t="shared" ca="1" si="40"/>
        <v/>
      </c>
      <c r="DW70" s="32" t="str">
        <f t="shared" ca="1" si="40"/>
        <v/>
      </c>
    </row>
    <row r="71" spans="1:128" hidden="1" outlineLevel="2">
      <c r="B71" s="32" t="str">
        <f>試験進捗集計!B71</f>
        <v/>
      </c>
      <c r="C71" s="95" t="str">
        <f>IF(試験進捗集計!C71="","",試験進捗集計!C71)</f>
        <v/>
      </c>
      <c r="D71" s="32" t="str">
        <f>試験進捗集計!D71</f>
        <v/>
      </c>
      <c r="E71" s="32" t="str">
        <f>IF(試験進捗集計!E71="","",試験進捗集計!E71)</f>
        <v/>
      </c>
      <c r="F71" s="32" t="str">
        <f t="shared" ca="1" si="47"/>
        <v/>
      </c>
      <c r="G71" s="32" t="str">
        <f t="shared" ca="1" si="47"/>
        <v/>
      </c>
      <c r="H71" s="32" t="str">
        <f t="shared" ca="1" si="47"/>
        <v/>
      </c>
      <c r="I71" s="32" t="str">
        <f t="shared" ca="1" si="47"/>
        <v/>
      </c>
      <c r="J71" s="32" t="str">
        <f t="shared" ca="1" si="47"/>
        <v/>
      </c>
      <c r="K71" s="32" t="str">
        <f t="shared" ca="1" si="47"/>
        <v/>
      </c>
      <c r="L71" s="32" t="str">
        <f t="shared" ca="1" si="47"/>
        <v/>
      </c>
      <c r="M71" s="32" t="str">
        <f t="shared" ca="1" si="47"/>
        <v/>
      </c>
      <c r="N71" s="32" t="str">
        <f t="shared" ca="1" si="47"/>
        <v/>
      </c>
      <c r="O71" s="32" t="str">
        <f t="shared" ca="1" si="47"/>
        <v/>
      </c>
      <c r="P71" s="32" t="str">
        <f t="shared" ca="1" si="47"/>
        <v/>
      </c>
      <c r="Q71" s="32" t="str">
        <f t="shared" ca="1" si="47"/>
        <v/>
      </c>
      <c r="R71" s="32" t="str">
        <f t="shared" ca="1" si="47"/>
        <v/>
      </c>
      <c r="S71" s="32" t="str">
        <f t="shared" ca="1" si="47"/>
        <v/>
      </c>
      <c r="T71" s="32" t="str">
        <f t="shared" ca="1" si="47"/>
        <v/>
      </c>
      <c r="U71" s="32" t="str">
        <f t="shared" ca="1" si="47"/>
        <v/>
      </c>
      <c r="V71" s="32" t="str">
        <f t="shared" ca="1" si="43"/>
        <v/>
      </c>
      <c r="W71" s="32" t="str">
        <f t="shared" ca="1" si="43"/>
        <v/>
      </c>
      <c r="X71" s="32" t="str">
        <f t="shared" ca="1" si="43"/>
        <v/>
      </c>
      <c r="Y71" s="32" t="str">
        <f t="shared" ca="1" si="43"/>
        <v/>
      </c>
      <c r="Z71" s="32" t="str">
        <f t="shared" ca="1" si="43"/>
        <v/>
      </c>
      <c r="AA71" s="32" t="str">
        <f t="shared" ca="1" si="43"/>
        <v/>
      </c>
      <c r="AB71" s="32" t="str">
        <f t="shared" ca="1" si="43"/>
        <v/>
      </c>
      <c r="AC71" s="32" t="str">
        <f t="shared" ca="1" si="43"/>
        <v/>
      </c>
      <c r="AD71" s="32" t="str">
        <f t="shared" ca="1" si="43"/>
        <v/>
      </c>
      <c r="AE71" s="32" t="str">
        <f t="shared" ca="1" si="43"/>
        <v/>
      </c>
      <c r="AF71" s="32" t="str">
        <f t="shared" ca="1" si="43"/>
        <v/>
      </c>
      <c r="AG71" s="32" t="str">
        <f t="shared" ca="1" si="43"/>
        <v/>
      </c>
      <c r="AH71" s="32" t="str">
        <f t="shared" ca="1" si="43"/>
        <v/>
      </c>
      <c r="AI71" s="32" t="str">
        <f t="shared" ca="1" si="43"/>
        <v/>
      </c>
      <c r="AJ71" s="32" t="str">
        <f t="shared" ca="1" si="43"/>
        <v/>
      </c>
      <c r="AK71" s="32" t="str">
        <f t="shared" ca="1" si="44"/>
        <v/>
      </c>
      <c r="AL71" s="32" t="str">
        <f t="shared" ca="1" si="41"/>
        <v/>
      </c>
      <c r="AM71" s="32" t="str">
        <f t="shared" ca="1" si="41"/>
        <v/>
      </c>
      <c r="AN71" s="32" t="str">
        <f t="shared" ca="1" si="41"/>
        <v/>
      </c>
      <c r="AO71" s="32" t="str">
        <f t="shared" ca="1" si="41"/>
        <v/>
      </c>
      <c r="AP71" s="32" t="str">
        <f t="shared" ca="1" si="41"/>
        <v/>
      </c>
      <c r="AQ71" s="32" t="str">
        <f t="shared" ca="1" si="41"/>
        <v/>
      </c>
      <c r="AR71" s="32" t="str">
        <f t="shared" ca="1" si="41"/>
        <v/>
      </c>
      <c r="AS71" s="32" t="str">
        <f t="shared" ca="1" si="41"/>
        <v/>
      </c>
      <c r="AT71" s="32" t="str">
        <f t="shared" ca="1" si="41"/>
        <v/>
      </c>
      <c r="AU71" s="32" t="str">
        <f t="shared" ca="1" si="41"/>
        <v/>
      </c>
      <c r="AV71" s="32" t="str">
        <f t="shared" ca="1" si="41"/>
        <v/>
      </c>
      <c r="AW71" s="32" t="str">
        <f t="shared" ca="1" si="41"/>
        <v/>
      </c>
      <c r="AX71" s="32" t="str">
        <f t="shared" ca="1" si="41"/>
        <v/>
      </c>
      <c r="AY71" s="32" t="str">
        <f t="shared" ca="1" si="41"/>
        <v/>
      </c>
      <c r="AZ71" s="32" t="str">
        <f t="shared" ca="1" si="41"/>
        <v/>
      </c>
      <c r="BA71" s="32" t="str">
        <f t="shared" ca="1" si="41"/>
        <v/>
      </c>
      <c r="BB71" s="32" t="str">
        <f t="shared" ca="1" si="45"/>
        <v/>
      </c>
      <c r="BC71" s="32" t="str">
        <f t="shared" ca="1" si="45"/>
        <v/>
      </c>
      <c r="BD71" s="32" t="str">
        <f t="shared" ca="1" si="45"/>
        <v/>
      </c>
      <c r="BE71" s="32" t="str">
        <f t="shared" ca="1" si="45"/>
        <v/>
      </c>
      <c r="BF71" s="32" t="str">
        <f t="shared" ca="1" si="45"/>
        <v/>
      </c>
      <c r="BG71" s="32" t="str">
        <f t="shared" ca="1" si="45"/>
        <v/>
      </c>
      <c r="BH71" s="32" t="str">
        <f t="shared" ca="1" si="45"/>
        <v/>
      </c>
      <c r="BI71" s="32" t="str">
        <f t="shared" ca="1" si="45"/>
        <v/>
      </c>
      <c r="BJ71" s="32" t="str">
        <f t="shared" ca="1" si="45"/>
        <v/>
      </c>
      <c r="BK71" s="32" t="str">
        <f t="shared" ca="1" si="45"/>
        <v/>
      </c>
      <c r="BL71" s="32" t="str">
        <f t="shared" ca="1" si="45"/>
        <v/>
      </c>
      <c r="BM71" s="32" t="str">
        <f t="shared" ca="1" si="45"/>
        <v/>
      </c>
      <c r="BN71" s="32" t="str">
        <f t="shared" ca="1" si="45"/>
        <v/>
      </c>
      <c r="BO71" s="32" t="str">
        <f t="shared" ca="1" si="45"/>
        <v/>
      </c>
      <c r="BP71" s="32" t="str">
        <f t="shared" ca="1" si="45"/>
        <v/>
      </c>
      <c r="BQ71" s="32" t="str">
        <f t="shared" ca="1" si="45"/>
        <v/>
      </c>
      <c r="BR71" s="32" t="str">
        <f t="shared" ca="1" si="42"/>
        <v/>
      </c>
      <c r="BS71" s="32" t="str">
        <f t="shared" ca="1" si="42"/>
        <v/>
      </c>
      <c r="BT71" s="32" t="str">
        <f t="shared" ca="1" si="42"/>
        <v/>
      </c>
      <c r="BU71" s="32" t="str">
        <f t="shared" ca="1" si="42"/>
        <v/>
      </c>
      <c r="BV71" s="32" t="str">
        <f t="shared" ca="1" si="42"/>
        <v/>
      </c>
      <c r="BW71" s="32" t="str">
        <f t="shared" ca="1" si="42"/>
        <v/>
      </c>
      <c r="BX71" s="32" t="str">
        <f t="shared" ca="1" si="42"/>
        <v/>
      </c>
      <c r="BY71" s="32" t="str">
        <f t="shared" ca="1" si="42"/>
        <v/>
      </c>
      <c r="BZ71" s="32" t="str">
        <f t="shared" ca="1" si="42"/>
        <v/>
      </c>
      <c r="CA71" s="32" t="str">
        <f t="shared" ca="1" si="42"/>
        <v/>
      </c>
      <c r="CB71" s="32" t="str">
        <f t="shared" ca="1" si="42"/>
        <v/>
      </c>
      <c r="CC71" s="32" t="str">
        <f t="shared" ca="1" si="42"/>
        <v/>
      </c>
      <c r="CD71" s="32" t="str">
        <f t="shared" ca="1" si="42"/>
        <v/>
      </c>
      <c r="CE71" s="32" t="str">
        <f t="shared" ca="1" si="42"/>
        <v/>
      </c>
      <c r="CF71" s="32" t="str">
        <f t="shared" ca="1" si="42"/>
        <v/>
      </c>
      <c r="CG71" s="32" t="str">
        <f t="shared" ca="1" si="42"/>
        <v/>
      </c>
      <c r="CH71" s="32" t="str">
        <f t="shared" ca="1" si="46"/>
        <v/>
      </c>
      <c r="CI71" s="32" t="str">
        <f t="shared" ca="1" si="46"/>
        <v/>
      </c>
      <c r="CJ71" s="32" t="str">
        <f t="shared" ca="1" si="46"/>
        <v/>
      </c>
      <c r="CK71" s="32" t="str">
        <f t="shared" ca="1" si="46"/>
        <v/>
      </c>
      <c r="CL71" s="32" t="str">
        <f t="shared" ca="1" si="46"/>
        <v/>
      </c>
      <c r="CM71" s="32" t="str">
        <f t="shared" ca="1" si="46"/>
        <v/>
      </c>
      <c r="CN71" s="32" t="str">
        <f t="shared" ca="1" si="46"/>
        <v/>
      </c>
      <c r="CO71" s="32" t="str">
        <f t="shared" ca="1" si="46"/>
        <v/>
      </c>
      <c r="CP71" s="32" t="str">
        <f t="shared" ca="1" si="46"/>
        <v/>
      </c>
      <c r="CQ71" s="32" t="str">
        <f t="shared" ca="1" si="46"/>
        <v/>
      </c>
      <c r="CR71" s="32" t="str">
        <f t="shared" ca="1" si="46"/>
        <v/>
      </c>
      <c r="CS71" s="32" t="str">
        <f t="shared" ca="1" si="46"/>
        <v/>
      </c>
      <c r="CT71" s="32" t="str">
        <f t="shared" ca="1" si="46"/>
        <v/>
      </c>
      <c r="CU71" s="32" t="str">
        <f t="shared" ca="1" si="46"/>
        <v/>
      </c>
      <c r="CV71" s="32" t="str">
        <f t="shared" ca="1" si="46"/>
        <v/>
      </c>
      <c r="CW71" s="32" t="str">
        <f t="shared" ca="1" si="46"/>
        <v/>
      </c>
      <c r="CX71" s="32" t="str">
        <f t="shared" ca="1" si="48"/>
        <v/>
      </c>
      <c r="CY71" s="32" t="str">
        <f t="shared" ca="1" si="48"/>
        <v/>
      </c>
      <c r="CZ71" s="32" t="str">
        <f t="shared" ca="1" si="48"/>
        <v/>
      </c>
      <c r="DA71" s="32" t="str">
        <f t="shared" ca="1" si="48"/>
        <v/>
      </c>
      <c r="DB71" s="32" t="str">
        <f t="shared" ca="1" si="48"/>
        <v/>
      </c>
      <c r="DC71" s="32" t="str">
        <f t="shared" ca="1" si="48"/>
        <v/>
      </c>
      <c r="DD71" s="32" t="str">
        <f t="shared" ca="1" si="48"/>
        <v/>
      </c>
      <c r="DE71" s="32" t="str">
        <f t="shared" ca="1" si="48"/>
        <v/>
      </c>
      <c r="DF71" s="32" t="str">
        <f t="shared" ca="1" si="48"/>
        <v/>
      </c>
      <c r="DG71" s="32" t="str">
        <f t="shared" ca="1" si="48"/>
        <v/>
      </c>
      <c r="DH71" s="32" t="str">
        <f t="shared" ca="1" si="48"/>
        <v/>
      </c>
      <c r="DI71" s="32" t="str">
        <f t="shared" ca="1" si="48"/>
        <v/>
      </c>
      <c r="DJ71" s="32" t="str">
        <f t="shared" ca="1" si="48"/>
        <v/>
      </c>
      <c r="DK71" s="32" t="str">
        <f t="shared" ca="1" si="48"/>
        <v/>
      </c>
      <c r="DL71" s="32" t="str">
        <f t="shared" ca="1" si="40"/>
        <v/>
      </c>
      <c r="DM71" s="32" t="str">
        <f t="shared" ca="1" si="40"/>
        <v/>
      </c>
      <c r="DN71" s="32" t="str">
        <f t="shared" ca="1" si="40"/>
        <v/>
      </c>
      <c r="DO71" s="32" t="str">
        <f t="shared" ca="1" si="40"/>
        <v/>
      </c>
      <c r="DP71" s="32" t="str">
        <f t="shared" ca="1" si="40"/>
        <v/>
      </c>
      <c r="DQ71" s="32" t="str">
        <f t="shared" ca="1" si="40"/>
        <v/>
      </c>
      <c r="DR71" s="32" t="str">
        <f t="shared" ca="1" si="40"/>
        <v/>
      </c>
      <c r="DS71" s="32" t="str">
        <f t="shared" ca="1" si="40"/>
        <v/>
      </c>
      <c r="DT71" s="32" t="str">
        <f t="shared" ca="1" si="40"/>
        <v/>
      </c>
      <c r="DU71" s="32" t="str">
        <f t="shared" ca="1" si="40"/>
        <v/>
      </c>
      <c r="DV71" s="32" t="str">
        <f t="shared" ca="1" si="40"/>
        <v/>
      </c>
      <c r="DW71" s="32" t="str">
        <f t="shared" ca="1" si="40"/>
        <v/>
      </c>
    </row>
    <row r="72" spans="1:128" outlineLevel="1" collapsed="1">
      <c r="B72" s="32"/>
      <c r="C72" s="34"/>
      <c r="D72" s="32"/>
      <c r="E72" s="33" t="s">
        <v>105</v>
      </c>
      <c r="F72" s="32">
        <f ca="1">SUM(F10:F71)</f>
        <v>0</v>
      </c>
      <c r="G72" s="32">
        <f t="shared" ref="G72:BR72" ca="1" si="49">SUM(G10:G71)</f>
        <v>0</v>
      </c>
      <c r="H72" s="32">
        <f t="shared" ca="1" si="49"/>
        <v>0</v>
      </c>
      <c r="I72" s="32">
        <f t="shared" ca="1" si="49"/>
        <v>0</v>
      </c>
      <c r="J72" s="32">
        <f t="shared" ca="1" si="49"/>
        <v>0</v>
      </c>
      <c r="K72" s="32">
        <f t="shared" ca="1" si="49"/>
        <v>0</v>
      </c>
      <c r="L72" s="32">
        <f t="shared" ca="1" si="49"/>
        <v>0</v>
      </c>
      <c r="M72" s="32">
        <f t="shared" ca="1" si="49"/>
        <v>0</v>
      </c>
      <c r="N72" s="32">
        <f t="shared" ca="1" si="49"/>
        <v>0</v>
      </c>
      <c r="O72" s="32">
        <f t="shared" ca="1" si="49"/>
        <v>0</v>
      </c>
      <c r="P72" s="32">
        <f t="shared" ca="1" si="49"/>
        <v>0</v>
      </c>
      <c r="Q72" s="32">
        <f t="shared" ca="1" si="49"/>
        <v>0</v>
      </c>
      <c r="R72" s="32">
        <f t="shared" ca="1" si="49"/>
        <v>0</v>
      </c>
      <c r="S72" s="32">
        <f t="shared" ca="1" si="49"/>
        <v>0</v>
      </c>
      <c r="T72" s="32">
        <f t="shared" ca="1" si="49"/>
        <v>0</v>
      </c>
      <c r="U72" s="32">
        <f t="shared" ca="1" si="49"/>
        <v>0</v>
      </c>
      <c r="V72" s="32">
        <f t="shared" ca="1" si="49"/>
        <v>0</v>
      </c>
      <c r="W72" s="32">
        <f t="shared" ca="1" si="49"/>
        <v>0</v>
      </c>
      <c r="X72" s="32">
        <f t="shared" ca="1" si="49"/>
        <v>0</v>
      </c>
      <c r="Y72" s="32">
        <f t="shared" ca="1" si="49"/>
        <v>0</v>
      </c>
      <c r="Z72" s="32">
        <f t="shared" ca="1" si="49"/>
        <v>0</v>
      </c>
      <c r="AA72" s="32">
        <f t="shared" ca="1" si="49"/>
        <v>0</v>
      </c>
      <c r="AB72" s="32">
        <f t="shared" ca="1" si="49"/>
        <v>0</v>
      </c>
      <c r="AC72" s="32">
        <f t="shared" ca="1" si="49"/>
        <v>0</v>
      </c>
      <c r="AD72" s="32">
        <f t="shared" ca="1" si="49"/>
        <v>0</v>
      </c>
      <c r="AE72" s="32">
        <f t="shared" ca="1" si="49"/>
        <v>0</v>
      </c>
      <c r="AF72" s="32">
        <f t="shared" ca="1" si="49"/>
        <v>0</v>
      </c>
      <c r="AG72" s="32">
        <f t="shared" ca="1" si="49"/>
        <v>0</v>
      </c>
      <c r="AH72" s="32">
        <f t="shared" ca="1" si="49"/>
        <v>0</v>
      </c>
      <c r="AI72" s="32">
        <f t="shared" ca="1" si="49"/>
        <v>0</v>
      </c>
      <c r="AJ72" s="32">
        <f t="shared" ca="1" si="49"/>
        <v>0</v>
      </c>
      <c r="AK72" s="32">
        <f t="shared" ca="1" si="49"/>
        <v>0</v>
      </c>
      <c r="AL72" s="32">
        <f t="shared" ca="1" si="49"/>
        <v>0</v>
      </c>
      <c r="AM72" s="32">
        <f t="shared" ca="1" si="49"/>
        <v>0</v>
      </c>
      <c r="AN72" s="32">
        <f t="shared" ca="1" si="49"/>
        <v>0</v>
      </c>
      <c r="AO72" s="32">
        <f t="shared" ca="1" si="49"/>
        <v>0</v>
      </c>
      <c r="AP72" s="32">
        <f t="shared" ca="1" si="49"/>
        <v>0</v>
      </c>
      <c r="AQ72" s="32">
        <f t="shared" ca="1" si="49"/>
        <v>0</v>
      </c>
      <c r="AR72" s="32">
        <f t="shared" ca="1" si="49"/>
        <v>0</v>
      </c>
      <c r="AS72" s="32">
        <f t="shared" ca="1" si="49"/>
        <v>0</v>
      </c>
      <c r="AT72" s="32">
        <f t="shared" ca="1" si="49"/>
        <v>0</v>
      </c>
      <c r="AU72" s="32">
        <f t="shared" ca="1" si="49"/>
        <v>0</v>
      </c>
      <c r="AV72" s="32">
        <f t="shared" ca="1" si="49"/>
        <v>0</v>
      </c>
      <c r="AW72" s="32">
        <f t="shared" ca="1" si="49"/>
        <v>0</v>
      </c>
      <c r="AX72" s="32">
        <f t="shared" ca="1" si="49"/>
        <v>0</v>
      </c>
      <c r="AY72" s="32">
        <f t="shared" ca="1" si="49"/>
        <v>0</v>
      </c>
      <c r="AZ72" s="32">
        <f t="shared" ca="1" si="49"/>
        <v>0</v>
      </c>
      <c r="BA72" s="32">
        <f t="shared" ca="1" si="49"/>
        <v>0</v>
      </c>
      <c r="BB72" s="32">
        <f t="shared" ca="1" si="49"/>
        <v>0</v>
      </c>
      <c r="BC72" s="32">
        <f t="shared" ca="1" si="49"/>
        <v>0</v>
      </c>
      <c r="BD72" s="32">
        <f t="shared" ca="1" si="49"/>
        <v>0</v>
      </c>
      <c r="BE72" s="32">
        <f t="shared" ca="1" si="49"/>
        <v>0</v>
      </c>
      <c r="BF72" s="32">
        <f t="shared" ca="1" si="49"/>
        <v>0</v>
      </c>
      <c r="BG72" s="32">
        <f t="shared" ca="1" si="49"/>
        <v>0</v>
      </c>
      <c r="BH72" s="32">
        <f t="shared" ca="1" si="49"/>
        <v>0</v>
      </c>
      <c r="BI72" s="32">
        <f t="shared" ca="1" si="49"/>
        <v>0</v>
      </c>
      <c r="BJ72" s="32">
        <f t="shared" ca="1" si="49"/>
        <v>0</v>
      </c>
      <c r="BK72" s="32">
        <f t="shared" ca="1" si="49"/>
        <v>0</v>
      </c>
      <c r="BL72" s="32">
        <f t="shared" ca="1" si="49"/>
        <v>0</v>
      </c>
      <c r="BM72" s="32">
        <f t="shared" ca="1" si="49"/>
        <v>0</v>
      </c>
      <c r="BN72" s="32">
        <f t="shared" ca="1" si="49"/>
        <v>0</v>
      </c>
      <c r="BO72" s="32">
        <f t="shared" ca="1" si="49"/>
        <v>0</v>
      </c>
      <c r="BP72" s="32">
        <f t="shared" ca="1" si="49"/>
        <v>0</v>
      </c>
      <c r="BQ72" s="32">
        <f t="shared" ca="1" si="49"/>
        <v>0</v>
      </c>
      <c r="BR72" s="32">
        <f t="shared" ca="1" si="49"/>
        <v>0</v>
      </c>
      <c r="BS72" s="32">
        <f t="shared" ref="BS72:DW72" ca="1" si="50">SUM(BS10:BS71)</f>
        <v>0</v>
      </c>
      <c r="BT72" s="32">
        <f t="shared" ca="1" si="50"/>
        <v>0</v>
      </c>
      <c r="BU72" s="32">
        <f t="shared" ca="1" si="50"/>
        <v>0</v>
      </c>
      <c r="BV72" s="32">
        <f t="shared" ca="1" si="50"/>
        <v>0</v>
      </c>
      <c r="BW72" s="32">
        <f t="shared" ca="1" si="50"/>
        <v>0</v>
      </c>
      <c r="BX72" s="32">
        <f t="shared" ca="1" si="50"/>
        <v>0</v>
      </c>
      <c r="BY72" s="32">
        <f t="shared" ca="1" si="50"/>
        <v>0</v>
      </c>
      <c r="BZ72" s="32">
        <f t="shared" ca="1" si="50"/>
        <v>0</v>
      </c>
      <c r="CA72" s="32">
        <f t="shared" ca="1" si="50"/>
        <v>0</v>
      </c>
      <c r="CB72" s="32">
        <f t="shared" ca="1" si="50"/>
        <v>0</v>
      </c>
      <c r="CC72" s="32">
        <f t="shared" ca="1" si="50"/>
        <v>0</v>
      </c>
      <c r="CD72" s="32">
        <f t="shared" ca="1" si="50"/>
        <v>0</v>
      </c>
      <c r="CE72" s="32">
        <f t="shared" ca="1" si="50"/>
        <v>0</v>
      </c>
      <c r="CF72" s="32">
        <f t="shared" ca="1" si="50"/>
        <v>0</v>
      </c>
      <c r="CG72" s="32">
        <f t="shared" ca="1" si="50"/>
        <v>0</v>
      </c>
      <c r="CH72" s="32">
        <f t="shared" ca="1" si="50"/>
        <v>0</v>
      </c>
      <c r="CI72" s="32">
        <f t="shared" ca="1" si="50"/>
        <v>0</v>
      </c>
      <c r="CJ72" s="32">
        <f t="shared" ca="1" si="50"/>
        <v>0</v>
      </c>
      <c r="CK72" s="32">
        <f t="shared" ca="1" si="50"/>
        <v>0</v>
      </c>
      <c r="CL72" s="32">
        <f t="shared" ca="1" si="50"/>
        <v>0</v>
      </c>
      <c r="CM72" s="32">
        <f t="shared" ca="1" si="50"/>
        <v>0</v>
      </c>
      <c r="CN72" s="32">
        <f t="shared" ca="1" si="50"/>
        <v>0</v>
      </c>
      <c r="CO72" s="32">
        <f t="shared" ca="1" si="50"/>
        <v>0</v>
      </c>
      <c r="CP72" s="32">
        <f t="shared" ca="1" si="50"/>
        <v>0</v>
      </c>
      <c r="CQ72" s="32">
        <f t="shared" ca="1" si="50"/>
        <v>0</v>
      </c>
      <c r="CR72" s="32">
        <f t="shared" ca="1" si="50"/>
        <v>0</v>
      </c>
      <c r="CS72" s="32">
        <f t="shared" ca="1" si="50"/>
        <v>0</v>
      </c>
      <c r="CT72" s="32">
        <f t="shared" ca="1" si="50"/>
        <v>0</v>
      </c>
      <c r="CU72" s="32">
        <f t="shared" ca="1" si="50"/>
        <v>0</v>
      </c>
      <c r="CV72" s="32">
        <f t="shared" ca="1" si="50"/>
        <v>0</v>
      </c>
      <c r="CW72" s="32">
        <f t="shared" ca="1" si="50"/>
        <v>0</v>
      </c>
      <c r="CX72" s="32">
        <f t="shared" ca="1" si="50"/>
        <v>0</v>
      </c>
      <c r="CY72" s="32">
        <f t="shared" ca="1" si="50"/>
        <v>0</v>
      </c>
      <c r="CZ72" s="32">
        <f t="shared" ca="1" si="50"/>
        <v>0</v>
      </c>
      <c r="DA72" s="32">
        <f t="shared" ca="1" si="50"/>
        <v>0</v>
      </c>
      <c r="DB72" s="32">
        <f t="shared" ca="1" si="50"/>
        <v>0</v>
      </c>
      <c r="DC72" s="32">
        <f t="shared" ca="1" si="50"/>
        <v>0</v>
      </c>
      <c r="DD72" s="32">
        <f t="shared" ca="1" si="50"/>
        <v>0</v>
      </c>
      <c r="DE72" s="32">
        <f t="shared" ca="1" si="50"/>
        <v>0</v>
      </c>
      <c r="DF72" s="32">
        <f t="shared" ca="1" si="50"/>
        <v>0</v>
      </c>
      <c r="DG72" s="32">
        <f t="shared" ca="1" si="50"/>
        <v>0</v>
      </c>
      <c r="DH72" s="32">
        <f t="shared" ca="1" si="50"/>
        <v>0</v>
      </c>
      <c r="DI72" s="32">
        <f t="shared" ca="1" si="50"/>
        <v>0</v>
      </c>
      <c r="DJ72" s="32">
        <f t="shared" ca="1" si="50"/>
        <v>0</v>
      </c>
      <c r="DK72" s="32">
        <f t="shared" ca="1" si="50"/>
        <v>0</v>
      </c>
      <c r="DL72" s="32">
        <f t="shared" ca="1" si="50"/>
        <v>0</v>
      </c>
      <c r="DM72" s="32">
        <f t="shared" ca="1" si="50"/>
        <v>0</v>
      </c>
      <c r="DN72" s="32">
        <f t="shared" ca="1" si="50"/>
        <v>0</v>
      </c>
      <c r="DO72" s="32">
        <f t="shared" ca="1" si="50"/>
        <v>0</v>
      </c>
      <c r="DP72" s="32">
        <f t="shared" ca="1" si="50"/>
        <v>0</v>
      </c>
      <c r="DQ72" s="32">
        <f t="shared" ca="1" si="50"/>
        <v>0</v>
      </c>
      <c r="DR72" s="32">
        <f t="shared" ca="1" si="50"/>
        <v>0</v>
      </c>
      <c r="DS72" s="32">
        <f t="shared" ca="1" si="50"/>
        <v>0</v>
      </c>
      <c r="DT72" s="32">
        <f t="shared" ca="1" si="50"/>
        <v>0</v>
      </c>
      <c r="DU72" s="32">
        <f t="shared" ca="1" si="50"/>
        <v>0</v>
      </c>
      <c r="DV72" s="32">
        <f t="shared" ca="1" si="50"/>
        <v>0</v>
      </c>
      <c r="DW72" s="32">
        <f t="shared" ca="1" si="50"/>
        <v>0</v>
      </c>
    </row>
    <row r="73" spans="1:128">
      <c r="B73" s="32"/>
      <c r="C73" s="34"/>
      <c r="D73" s="32"/>
      <c r="E73" s="33" t="s">
        <v>104</v>
      </c>
      <c r="F73" s="32">
        <f ca="1">SUM(F10:F29)</f>
        <v>0</v>
      </c>
      <c r="G73" s="32">
        <f ca="1">F73+G72</f>
        <v>0</v>
      </c>
      <c r="H73" s="32">
        <f t="shared" ref="H73" ca="1" si="51">G73+H72</f>
        <v>0</v>
      </c>
      <c r="I73" s="32">
        <f t="shared" ref="I73" ca="1" si="52">H73+I72</f>
        <v>0</v>
      </c>
      <c r="J73" s="32">
        <f t="shared" ref="J73" ca="1" si="53">I73+J72</f>
        <v>0</v>
      </c>
      <c r="K73" s="32">
        <f t="shared" ref="K73" ca="1" si="54">J73+K72</f>
        <v>0</v>
      </c>
      <c r="L73" s="32">
        <f t="shared" ref="L73" ca="1" si="55">K73+L72</f>
        <v>0</v>
      </c>
      <c r="M73" s="32">
        <f t="shared" ref="M73" ca="1" si="56">L73+M72</f>
        <v>0</v>
      </c>
      <c r="N73" s="32">
        <f t="shared" ref="N73" ca="1" si="57">M73+N72</f>
        <v>0</v>
      </c>
      <c r="O73" s="32">
        <f t="shared" ref="O73" ca="1" si="58">N73+O72</f>
        <v>0</v>
      </c>
      <c r="P73" s="32">
        <f t="shared" ref="P73" ca="1" si="59">O73+P72</f>
        <v>0</v>
      </c>
      <c r="Q73" s="32">
        <f t="shared" ref="Q73" ca="1" si="60">P73+Q72</f>
        <v>0</v>
      </c>
      <c r="R73" s="32">
        <f t="shared" ref="R73" ca="1" si="61">Q73+R72</f>
        <v>0</v>
      </c>
      <c r="S73" s="32">
        <f t="shared" ref="S73" ca="1" si="62">R73+S72</f>
        <v>0</v>
      </c>
      <c r="T73" s="32">
        <f t="shared" ref="T73" ca="1" si="63">S73+T72</f>
        <v>0</v>
      </c>
      <c r="U73" s="32">
        <f t="shared" ref="U73" ca="1" si="64">T73+U72</f>
        <v>0</v>
      </c>
      <c r="V73" s="32">
        <f t="shared" ref="V73" ca="1" si="65">U73+V72</f>
        <v>0</v>
      </c>
      <c r="W73" s="32">
        <f t="shared" ref="W73" ca="1" si="66">V73+W72</f>
        <v>0</v>
      </c>
      <c r="X73" s="32">
        <f t="shared" ref="X73" ca="1" si="67">W73+X72</f>
        <v>0</v>
      </c>
      <c r="Y73" s="32">
        <f t="shared" ref="Y73" ca="1" si="68">X73+Y72</f>
        <v>0</v>
      </c>
      <c r="Z73" s="32">
        <f t="shared" ref="Z73" ca="1" si="69">Y73+Z72</f>
        <v>0</v>
      </c>
      <c r="AA73" s="32">
        <f t="shared" ref="AA73" ca="1" si="70">Z73+AA72</f>
        <v>0</v>
      </c>
      <c r="AB73" s="32">
        <f t="shared" ref="AB73" ca="1" si="71">AA73+AB72</f>
        <v>0</v>
      </c>
      <c r="AC73" s="32">
        <f t="shared" ref="AC73" ca="1" si="72">AB73+AC72</f>
        <v>0</v>
      </c>
      <c r="AD73" s="32">
        <f t="shared" ref="AD73" ca="1" si="73">AC73+AD72</f>
        <v>0</v>
      </c>
      <c r="AE73" s="32">
        <f t="shared" ref="AE73" ca="1" si="74">AD73+AE72</f>
        <v>0</v>
      </c>
      <c r="AF73" s="32">
        <f t="shared" ref="AF73" ca="1" si="75">AE73+AF72</f>
        <v>0</v>
      </c>
      <c r="AG73" s="32">
        <f t="shared" ref="AG73" ca="1" si="76">AF73+AG72</f>
        <v>0</v>
      </c>
      <c r="AH73" s="32">
        <f t="shared" ref="AH73" ca="1" si="77">AG73+AH72</f>
        <v>0</v>
      </c>
      <c r="AI73" s="32">
        <f t="shared" ref="AI73" ca="1" si="78">AH73+AI72</f>
        <v>0</v>
      </c>
      <c r="AJ73" s="32">
        <f t="shared" ref="AJ73" ca="1" si="79">AI73+AJ72</f>
        <v>0</v>
      </c>
      <c r="AK73" s="32">
        <f t="shared" ref="AK73" ca="1" si="80">AJ73+AK72</f>
        <v>0</v>
      </c>
      <c r="AL73" s="32">
        <f t="shared" ref="AL73" ca="1" si="81">AK73+AL72</f>
        <v>0</v>
      </c>
      <c r="AM73" s="32">
        <f t="shared" ref="AM73" ca="1" si="82">AL73+AM72</f>
        <v>0</v>
      </c>
      <c r="AN73" s="32">
        <f t="shared" ref="AN73" ca="1" si="83">AM73+AN72</f>
        <v>0</v>
      </c>
      <c r="AO73" s="32">
        <f t="shared" ref="AO73" ca="1" si="84">AN73+AO72</f>
        <v>0</v>
      </c>
      <c r="AP73" s="32">
        <f t="shared" ref="AP73" ca="1" si="85">AO73+AP72</f>
        <v>0</v>
      </c>
      <c r="AQ73" s="32">
        <f t="shared" ref="AQ73" ca="1" si="86">AP73+AQ72</f>
        <v>0</v>
      </c>
      <c r="AR73" s="32">
        <f t="shared" ref="AR73" ca="1" si="87">AQ73+AR72</f>
        <v>0</v>
      </c>
      <c r="AS73" s="32">
        <f t="shared" ref="AS73" ca="1" si="88">AR73+AS72</f>
        <v>0</v>
      </c>
      <c r="AT73" s="32">
        <f t="shared" ref="AT73" ca="1" si="89">AS73+AT72</f>
        <v>0</v>
      </c>
      <c r="AU73" s="32">
        <f t="shared" ref="AU73" ca="1" si="90">AT73+AU72</f>
        <v>0</v>
      </c>
      <c r="AV73" s="32">
        <f t="shared" ref="AV73" ca="1" si="91">AU73+AV72</f>
        <v>0</v>
      </c>
      <c r="AW73" s="32">
        <f t="shared" ref="AW73" ca="1" si="92">AV73+AW72</f>
        <v>0</v>
      </c>
      <c r="AX73" s="32">
        <f t="shared" ref="AX73" ca="1" si="93">AW73+AX72</f>
        <v>0</v>
      </c>
      <c r="AY73" s="32">
        <f t="shared" ref="AY73" ca="1" si="94">AX73+AY72</f>
        <v>0</v>
      </c>
      <c r="AZ73" s="32">
        <f t="shared" ref="AZ73" ca="1" si="95">AY73+AZ72</f>
        <v>0</v>
      </c>
      <c r="BA73" s="32">
        <f t="shared" ref="BA73" ca="1" si="96">AZ73+BA72</f>
        <v>0</v>
      </c>
      <c r="BB73" s="32">
        <f t="shared" ref="BB73" ca="1" si="97">BA73+BB72</f>
        <v>0</v>
      </c>
      <c r="BC73" s="32">
        <f t="shared" ref="BC73" ca="1" si="98">BB73+BC72</f>
        <v>0</v>
      </c>
      <c r="BD73" s="32">
        <f t="shared" ref="BD73" ca="1" si="99">BC73+BD72</f>
        <v>0</v>
      </c>
      <c r="BE73" s="32">
        <f t="shared" ref="BE73" ca="1" si="100">BD73+BE72</f>
        <v>0</v>
      </c>
      <c r="BF73" s="32">
        <f t="shared" ref="BF73" ca="1" si="101">BE73+BF72</f>
        <v>0</v>
      </c>
      <c r="BG73" s="32">
        <f t="shared" ref="BG73" ca="1" si="102">BF73+BG72</f>
        <v>0</v>
      </c>
      <c r="BH73" s="32">
        <f t="shared" ref="BH73" ca="1" si="103">BG73+BH72</f>
        <v>0</v>
      </c>
      <c r="BI73" s="32">
        <f t="shared" ref="BI73" ca="1" si="104">BH73+BI72</f>
        <v>0</v>
      </c>
      <c r="BJ73" s="32">
        <f t="shared" ref="BJ73" ca="1" si="105">BI73+BJ72</f>
        <v>0</v>
      </c>
      <c r="BK73" s="32">
        <f t="shared" ref="BK73" ca="1" si="106">BJ73+BK72</f>
        <v>0</v>
      </c>
      <c r="BL73" s="32">
        <f t="shared" ref="BL73" ca="1" si="107">BK73+BL72</f>
        <v>0</v>
      </c>
      <c r="BM73" s="32">
        <f t="shared" ref="BM73" ca="1" si="108">BL73+BM72</f>
        <v>0</v>
      </c>
      <c r="BN73" s="32">
        <f t="shared" ref="BN73" ca="1" si="109">BM73+BN72</f>
        <v>0</v>
      </c>
      <c r="BO73" s="32">
        <f t="shared" ref="BO73" ca="1" si="110">BN73+BO72</f>
        <v>0</v>
      </c>
      <c r="BP73" s="32">
        <f t="shared" ref="BP73" ca="1" si="111">BO73+BP72</f>
        <v>0</v>
      </c>
      <c r="BQ73" s="32">
        <f t="shared" ref="BQ73" ca="1" si="112">BP73+BQ72</f>
        <v>0</v>
      </c>
      <c r="BR73" s="32">
        <f t="shared" ref="BR73" ca="1" si="113">BQ73+BR72</f>
        <v>0</v>
      </c>
      <c r="BS73" s="32">
        <f t="shared" ref="BS73" ca="1" si="114">BR73+BS72</f>
        <v>0</v>
      </c>
      <c r="BT73" s="32">
        <f t="shared" ref="BT73" ca="1" si="115">BS73+BT72</f>
        <v>0</v>
      </c>
      <c r="BU73" s="32">
        <f t="shared" ref="BU73" ca="1" si="116">BT73+BU72</f>
        <v>0</v>
      </c>
      <c r="BV73" s="32">
        <f t="shared" ref="BV73" ca="1" si="117">BU73+BV72</f>
        <v>0</v>
      </c>
      <c r="BW73" s="32">
        <f t="shared" ref="BW73" ca="1" si="118">BV73+BW72</f>
        <v>0</v>
      </c>
      <c r="BX73" s="32">
        <f t="shared" ref="BX73" ca="1" si="119">BW73+BX72</f>
        <v>0</v>
      </c>
      <c r="BY73" s="32">
        <f t="shared" ref="BY73" ca="1" si="120">BX73+BY72</f>
        <v>0</v>
      </c>
      <c r="BZ73" s="32">
        <f t="shared" ref="BZ73" ca="1" si="121">BY73+BZ72</f>
        <v>0</v>
      </c>
      <c r="CA73" s="32">
        <f t="shared" ref="CA73" ca="1" si="122">BZ73+CA72</f>
        <v>0</v>
      </c>
      <c r="CB73" s="32">
        <f t="shared" ref="CB73" ca="1" si="123">CA73+CB72</f>
        <v>0</v>
      </c>
      <c r="CC73" s="32">
        <f t="shared" ref="CC73" ca="1" si="124">CB73+CC72</f>
        <v>0</v>
      </c>
      <c r="CD73" s="32">
        <f t="shared" ref="CD73" ca="1" si="125">CC73+CD72</f>
        <v>0</v>
      </c>
      <c r="CE73" s="32">
        <f t="shared" ref="CE73" ca="1" si="126">CD73+CE72</f>
        <v>0</v>
      </c>
      <c r="CF73" s="32">
        <f t="shared" ref="CF73" ca="1" si="127">CE73+CF72</f>
        <v>0</v>
      </c>
      <c r="CG73" s="32">
        <f t="shared" ref="CG73" ca="1" si="128">CF73+CG72</f>
        <v>0</v>
      </c>
      <c r="CH73" s="32">
        <f t="shared" ref="CH73" ca="1" si="129">CG73+CH72</f>
        <v>0</v>
      </c>
      <c r="CI73" s="32">
        <f t="shared" ref="CI73" ca="1" si="130">CH73+CI72</f>
        <v>0</v>
      </c>
      <c r="CJ73" s="32">
        <f t="shared" ref="CJ73" ca="1" si="131">CI73+CJ72</f>
        <v>0</v>
      </c>
      <c r="CK73" s="32">
        <f t="shared" ref="CK73" ca="1" si="132">CJ73+CK72</f>
        <v>0</v>
      </c>
      <c r="CL73" s="32">
        <f t="shared" ref="CL73" ca="1" si="133">CK73+CL72</f>
        <v>0</v>
      </c>
      <c r="CM73" s="32">
        <f t="shared" ref="CM73" ca="1" si="134">CL73+CM72</f>
        <v>0</v>
      </c>
      <c r="CN73" s="32">
        <f t="shared" ref="CN73" ca="1" si="135">CM73+CN72</f>
        <v>0</v>
      </c>
      <c r="CO73" s="32">
        <f t="shared" ref="CO73" ca="1" si="136">CN73+CO72</f>
        <v>0</v>
      </c>
      <c r="CP73" s="32">
        <f t="shared" ref="CP73" ca="1" si="137">CO73+CP72</f>
        <v>0</v>
      </c>
      <c r="CQ73" s="32">
        <f t="shared" ref="CQ73" ca="1" si="138">CP73+CQ72</f>
        <v>0</v>
      </c>
      <c r="CR73" s="32">
        <f t="shared" ref="CR73" ca="1" si="139">CQ73+CR72</f>
        <v>0</v>
      </c>
      <c r="CS73" s="32">
        <f t="shared" ref="CS73" ca="1" si="140">CR73+CS72</f>
        <v>0</v>
      </c>
      <c r="CT73" s="32">
        <f t="shared" ref="CT73" ca="1" si="141">CS73+CT72</f>
        <v>0</v>
      </c>
      <c r="CU73" s="32">
        <f t="shared" ref="CU73" ca="1" si="142">CT73+CU72</f>
        <v>0</v>
      </c>
      <c r="CV73" s="32">
        <f t="shared" ref="CV73" ca="1" si="143">CU73+CV72</f>
        <v>0</v>
      </c>
      <c r="CW73" s="32">
        <f t="shared" ref="CW73" ca="1" si="144">CV73+CW72</f>
        <v>0</v>
      </c>
      <c r="CX73" s="32">
        <f t="shared" ref="CX73" ca="1" si="145">CW73+CX72</f>
        <v>0</v>
      </c>
      <c r="CY73" s="32">
        <f t="shared" ref="CY73" ca="1" si="146">CX73+CY72</f>
        <v>0</v>
      </c>
      <c r="CZ73" s="32">
        <f t="shared" ref="CZ73" ca="1" si="147">CY73+CZ72</f>
        <v>0</v>
      </c>
      <c r="DA73" s="32">
        <f t="shared" ref="DA73" ca="1" si="148">CZ73+DA72</f>
        <v>0</v>
      </c>
      <c r="DB73" s="32">
        <f t="shared" ref="DB73" ca="1" si="149">DA73+DB72</f>
        <v>0</v>
      </c>
      <c r="DC73" s="32">
        <f t="shared" ref="DC73" ca="1" si="150">DB73+DC72</f>
        <v>0</v>
      </c>
      <c r="DD73" s="32">
        <f t="shared" ref="DD73" ca="1" si="151">DC73+DD72</f>
        <v>0</v>
      </c>
      <c r="DE73" s="32">
        <f t="shared" ref="DE73" ca="1" si="152">DD73+DE72</f>
        <v>0</v>
      </c>
      <c r="DF73" s="32">
        <f t="shared" ref="DF73" ca="1" si="153">DE73+DF72</f>
        <v>0</v>
      </c>
      <c r="DG73" s="32">
        <f t="shared" ref="DG73" ca="1" si="154">DF73+DG72</f>
        <v>0</v>
      </c>
      <c r="DH73" s="32">
        <f t="shared" ref="DH73" ca="1" si="155">DG73+DH72</f>
        <v>0</v>
      </c>
      <c r="DI73" s="32">
        <f t="shared" ref="DI73" ca="1" si="156">DH73+DI72</f>
        <v>0</v>
      </c>
      <c r="DJ73" s="32">
        <f t="shared" ref="DJ73" ca="1" si="157">DI73+DJ72</f>
        <v>0</v>
      </c>
      <c r="DK73" s="32">
        <f t="shared" ref="DK73" ca="1" si="158">DJ73+DK72</f>
        <v>0</v>
      </c>
      <c r="DL73" s="32">
        <f t="shared" ref="DL73" ca="1" si="159">DK73+DL72</f>
        <v>0</v>
      </c>
      <c r="DM73" s="32">
        <f t="shared" ref="DM73" ca="1" si="160">DL73+DM72</f>
        <v>0</v>
      </c>
      <c r="DN73" s="32">
        <f t="shared" ref="DN73" ca="1" si="161">DM73+DN72</f>
        <v>0</v>
      </c>
      <c r="DO73" s="32">
        <f t="shared" ref="DO73" ca="1" si="162">DN73+DO72</f>
        <v>0</v>
      </c>
      <c r="DP73" s="32">
        <f t="shared" ref="DP73" ca="1" si="163">DO73+DP72</f>
        <v>0</v>
      </c>
      <c r="DQ73" s="32">
        <f t="shared" ref="DQ73" ca="1" si="164">DP73+DQ72</f>
        <v>0</v>
      </c>
      <c r="DR73" s="32">
        <f t="shared" ref="DR73" ca="1" si="165">DQ73+DR72</f>
        <v>0</v>
      </c>
      <c r="DS73" s="32">
        <f t="shared" ref="DS73" ca="1" si="166">DR73+DS72</f>
        <v>0</v>
      </c>
      <c r="DT73" s="32">
        <f t="shared" ref="DT73" ca="1" si="167">DS73+DT72</f>
        <v>0</v>
      </c>
      <c r="DU73" s="32">
        <f t="shared" ref="DU73" ca="1" si="168">DT73+DU72</f>
        <v>0</v>
      </c>
      <c r="DV73" s="32">
        <f t="shared" ref="DV73" ca="1" si="169">DU73+DV72</f>
        <v>0</v>
      </c>
      <c r="DW73" s="32">
        <f t="shared" ref="DW73" ca="1" si="170">DV73+DW72</f>
        <v>0</v>
      </c>
    </row>
    <row r="74" spans="1:128">
      <c r="B74" s="32"/>
      <c r="C74" s="34"/>
      <c r="D74" s="32"/>
      <c r="E74" s="33" t="s">
        <v>108</v>
      </c>
      <c r="F74" s="32">
        <f ca="1">$J$6-F73</f>
        <v>46</v>
      </c>
      <c r="G74" s="32">
        <f ca="1">$J$6-G73</f>
        <v>46</v>
      </c>
      <c r="H74" s="32">
        <f t="shared" ref="H74:L74" ca="1" si="171">$J$6-H73</f>
        <v>46</v>
      </c>
      <c r="I74" s="32">
        <f t="shared" ca="1" si="171"/>
        <v>46</v>
      </c>
      <c r="J74" s="32">
        <f t="shared" ca="1" si="171"/>
        <v>46</v>
      </c>
      <c r="K74" s="32">
        <f t="shared" ca="1" si="171"/>
        <v>46</v>
      </c>
      <c r="L74" s="32">
        <f t="shared" ca="1" si="171"/>
        <v>46</v>
      </c>
      <c r="M74" s="32">
        <f t="shared" ref="M74:AR74" ca="1" si="172">$J$6-M73</f>
        <v>46</v>
      </c>
      <c r="N74" s="32">
        <f t="shared" ca="1" si="172"/>
        <v>46</v>
      </c>
      <c r="O74" s="32">
        <f t="shared" ca="1" si="172"/>
        <v>46</v>
      </c>
      <c r="P74" s="32">
        <f t="shared" ca="1" si="172"/>
        <v>46</v>
      </c>
      <c r="Q74" s="32">
        <f t="shared" ca="1" si="172"/>
        <v>46</v>
      </c>
      <c r="R74" s="32">
        <f t="shared" ca="1" si="172"/>
        <v>46</v>
      </c>
      <c r="S74" s="32">
        <f t="shared" ca="1" si="172"/>
        <v>46</v>
      </c>
      <c r="T74" s="32">
        <f t="shared" ca="1" si="172"/>
        <v>46</v>
      </c>
      <c r="U74" s="32">
        <f t="shared" ca="1" si="172"/>
        <v>46</v>
      </c>
      <c r="V74" s="32">
        <f t="shared" ca="1" si="172"/>
        <v>46</v>
      </c>
      <c r="W74" s="32">
        <f t="shared" ca="1" si="172"/>
        <v>46</v>
      </c>
      <c r="X74" s="32">
        <f t="shared" ca="1" si="172"/>
        <v>46</v>
      </c>
      <c r="Y74" s="32">
        <f t="shared" ca="1" si="172"/>
        <v>46</v>
      </c>
      <c r="Z74" s="32">
        <f t="shared" ca="1" si="172"/>
        <v>46</v>
      </c>
      <c r="AA74" s="32">
        <f t="shared" ca="1" si="172"/>
        <v>46</v>
      </c>
      <c r="AB74" s="32">
        <f t="shared" ca="1" si="172"/>
        <v>46</v>
      </c>
      <c r="AC74" s="32">
        <f t="shared" ca="1" si="172"/>
        <v>46</v>
      </c>
      <c r="AD74" s="32">
        <f t="shared" ca="1" si="172"/>
        <v>46</v>
      </c>
      <c r="AE74" s="32">
        <f t="shared" ca="1" si="172"/>
        <v>46</v>
      </c>
      <c r="AF74" s="32">
        <f t="shared" ca="1" si="172"/>
        <v>46</v>
      </c>
      <c r="AG74" s="32">
        <f t="shared" ca="1" si="172"/>
        <v>46</v>
      </c>
      <c r="AH74" s="32">
        <f t="shared" ca="1" si="172"/>
        <v>46</v>
      </c>
      <c r="AI74" s="32">
        <f t="shared" ca="1" si="172"/>
        <v>46</v>
      </c>
      <c r="AJ74" s="32">
        <f t="shared" ca="1" si="172"/>
        <v>46</v>
      </c>
      <c r="AK74" s="32">
        <f t="shared" ca="1" si="172"/>
        <v>46</v>
      </c>
      <c r="AL74" s="32">
        <f t="shared" ca="1" si="172"/>
        <v>46</v>
      </c>
      <c r="AM74" s="32">
        <f t="shared" ca="1" si="172"/>
        <v>46</v>
      </c>
      <c r="AN74" s="32">
        <f t="shared" ca="1" si="172"/>
        <v>46</v>
      </c>
      <c r="AO74" s="32">
        <f t="shared" ca="1" si="172"/>
        <v>46</v>
      </c>
      <c r="AP74" s="32">
        <f t="shared" ca="1" si="172"/>
        <v>46</v>
      </c>
      <c r="AQ74" s="32">
        <f t="shared" ca="1" si="172"/>
        <v>46</v>
      </c>
      <c r="AR74" s="32">
        <f t="shared" ca="1" si="172"/>
        <v>46</v>
      </c>
      <c r="AS74" s="32">
        <f t="shared" ref="AS74:BX74" ca="1" si="173">$J$6-AS73</f>
        <v>46</v>
      </c>
      <c r="AT74" s="32">
        <f t="shared" ca="1" si="173"/>
        <v>46</v>
      </c>
      <c r="AU74" s="32">
        <f t="shared" ca="1" si="173"/>
        <v>46</v>
      </c>
      <c r="AV74" s="32">
        <f t="shared" ca="1" si="173"/>
        <v>46</v>
      </c>
      <c r="AW74" s="32">
        <f t="shared" ca="1" si="173"/>
        <v>46</v>
      </c>
      <c r="AX74" s="32">
        <f t="shared" ca="1" si="173"/>
        <v>46</v>
      </c>
      <c r="AY74" s="32">
        <f t="shared" ca="1" si="173"/>
        <v>46</v>
      </c>
      <c r="AZ74" s="32">
        <f t="shared" ca="1" si="173"/>
        <v>46</v>
      </c>
      <c r="BA74" s="32">
        <f t="shared" ca="1" si="173"/>
        <v>46</v>
      </c>
      <c r="BB74" s="32">
        <f t="shared" ca="1" si="173"/>
        <v>46</v>
      </c>
      <c r="BC74" s="32">
        <f t="shared" ca="1" si="173"/>
        <v>46</v>
      </c>
      <c r="BD74" s="32">
        <f t="shared" ca="1" si="173"/>
        <v>46</v>
      </c>
      <c r="BE74" s="32">
        <f t="shared" ca="1" si="173"/>
        <v>46</v>
      </c>
      <c r="BF74" s="32">
        <f t="shared" ca="1" si="173"/>
        <v>46</v>
      </c>
      <c r="BG74" s="32">
        <f t="shared" ca="1" si="173"/>
        <v>46</v>
      </c>
      <c r="BH74" s="32">
        <f t="shared" ca="1" si="173"/>
        <v>46</v>
      </c>
      <c r="BI74" s="32">
        <f t="shared" ca="1" si="173"/>
        <v>46</v>
      </c>
      <c r="BJ74" s="32">
        <f t="shared" ca="1" si="173"/>
        <v>46</v>
      </c>
      <c r="BK74" s="32">
        <f t="shared" ca="1" si="173"/>
        <v>46</v>
      </c>
      <c r="BL74" s="32">
        <f t="shared" ca="1" si="173"/>
        <v>46</v>
      </c>
      <c r="BM74" s="32">
        <f t="shared" ca="1" si="173"/>
        <v>46</v>
      </c>
      <c r="BN74" s="32">
        <f t="shared" ca="1" si="173"/>
        <v>46</v>
      </c>
      <c r="BO74" s="32">
        <f t="shared" ca="1" si="173"/>
        <v>46</v>
      </c>
      <c r="BP74" s="32">
        <f t="shared" ca="1" si="173"/>
        <v>46</v>
      </c>
      <c r="BQ74" s="32">
        <f t="shared" ca="1" si="173"/>
        <v>46</v>
      </c>
      <c r="BR74" s="32">
        <f t="shared" ca="1" si="173"/>
        <v>46</v>
      </c>
      <c r="BS74" s="32">
        <f t="shared" ca="1" si="173"/>
        <v>46</v>
      </c>
      <c r="BT74" s="32">
        <f t="shared" ca="1" si="173"/>
        <v>46</v>
      </c>
      <c r="BU74" s="32">
        <f t="shared" ca="1" si="173"/>
        <v>46</v>
      </c>
      <c r="BV74" s="32">
        <f t="shared" ca="1" si="173"/>
        <v>46</v>
      </c>
      <c r="BW74" s="32">
        <f t="shared" ca="1" si="173"/>
        <v>46</v>
      </c>
      <c r="BX74" s="32">
        <f t="shared" ca="1" si="173"/>
        <v>46</v>
      </c>
      <c r="BY74" s="32">
        <f t="shared" ref="BY74:DD74" ca="1" si="174">$J$6-BY73</f>
        <v>46</v>
      </c>
      <c r="BZ74" s="32">
        <f t="shared" ca="1" si="174"/>
        <v>46</v>
      </c>
      <c r="CA74" s="32">
        <f t="shared" ca="1" si="174"/>
        <v>46</v>
      </c>
      <c r="CB74" s="32">
        <f t="shared" ca="1" si="174"/>
        <v>46</v>
      </c>
      <c r="CC74" s="32">
        <f t="shared" ca="1" si="174"/>
        <v>46</v>
      </c>
      <c r="CD74" s="32">
        <f t="shared" ca="1" si="174"/>
        <v>46</v>
      </c>
      <c r="CE74" s="32">
        <f t="shared" ca="1" si="174"/>
        <v>46</v>
      </c>
      <c r="CF74" s="32">
        <f t="shared" ca="1" si="174"/>
        <v>46</v>
      </c>
      <c r="CG74" s="32">
        <f t="shared" ca="1" si="174"/>
        <v>46</v>
      </c>
      <c r="CH74" s="32">
        <f t="shared" ca="1" si="174"/>
        <v>46</v>
      </c>
      <c r="CI74" s="32">
        <f t="shared" ca="1" si="174"/>
        <v>46</v>
      </c>
      <c r="CJ74" s="32">
        <f t="shared" ca="1" si="174"/>
        <v>46</v>
      </c>
      <c r="CK74" s="32">
        <f t="shared" ca="1" si="174"/>
        <v>46</v>
      </c>
      <c r="CL74" s="32">
        <f t="shared" ca="1" si="174"/>
        <v>46</v>
      </c>
      <c r="CM74" s="32">
        <f t="shared" ca="1" si="174"/>
        <v>46</v>
      </c>
      <c r="CN74" s="32">
        <f t="shared" ca="1" si="174"/>
        <v>46</v>
      </c>
      <c r="CO74" s="32">
        <f t="shared" ca="1" si="174"/>
        <v>46</v>
      </c>
      <c r="CP74" s="32">
        <f t="shared" ca="1" si="174"/>
        <v>46</v>
      </c>
      <c r="CQ74" s="32">
        <f t="shared" ca="1" si="174"/>
        <v>46</v>
      </c>
      <c r="CR74" s="32">
        <f t="shared" ca="1" si="174"/>
        <v>46</v>
      </c>
      <c r="CS74" s="32">
        <f t="shared" ca="1" si="174"/>
        <v>46</v>
      </c>
      <c r="CT74" s="32">
        <f t="shared" ca="1" si="174"/>
        <v>46</v>
      </c>
      <c r="CU74" s="32">
        <f t="shared" ca="1" si="174"/>
        <v>46</v>
      </c>
      <c r="CV74" s="32">
        <f t="shared" ca="1" si="174"/>
        <v>46</v>
      </c>
      <c r="CW74" s="32">
        <f t="shared" ca="1" si="174"/>
        <v>46</v>
      </c>
      <c r="CX74" s="32">
        <f t="shared" ca="1" si="174"/>
        <v>46</v>
      </c>
      <c r="CY74" s="32">
        <f t="shared" ca="1" si="174"/>
        <v>46</v>
      </c>
      <c r="CZ74" s="32">
        <f t="shared" ca="1" si="174"/>
        <v>46</v>
      </c>
      <c r="DA74" s="32">
        <f t="shared" ca="1" si="174"/>
        <v>46</v>
      </c>
      <c r="DB74" s="32">
        <f t="shared" ca="1" si="174"/>
        <v>46</v>
      </c>
      <c r="DC74" s="32">
        <f t="shared" ca="1" si="174"/>
        <v>46</v>
      </c>
      <c r="DD74" s="32">
        <f t="shared" ca="1" si="174"/>
        <v>46</v>
      </c>
      <c r="DE74" s="32">
        <f t="shared" ref="DE74:DW74" ca="1" si="175">$J$6-DE73</f>
        <v>46</v>
      </c>
      <c r="DF74" s="32">
        <f t="shared" ca="1" si="175"/>
        <v>46</v>
      </c>
      <c r="DG74" s="32">
        <f t="shared" ca="1" si="175"/>
        <v>46</v>
      </c>
      <c r="DH74" s="32">
        <f t="shared" ca="1" si="175"/>
        <v>46</v>
      </c>
      <c r="DI74" s="32">
        <f t="shared" ca="1" si="175"/>
        <v>46</v>
      </c>
      <c r="DJ74" s="32">
        <f t="shared" ca="1" si="175"/>
        <v>46</v>
      </c>
      <c r="DK74" s="32">
        <f t="shared" ca="1" si="175"/>
        <v>46</v>
      </c>
      <c r="DL74" s="32">
        <f t="shared" ca="1" si="175"/>
        <v>46</v>
      </c>
      <c r="DM74" s="32">
        <f t="shared" ca="1" si="175"/>
        <v>46</v>
      </c>
      <c r="DN74" s="32">
        <f t="shared" ca="1" si="175"/>
        <v>46</v>
      </c>
      <c r="DO74" s="32">
        <f t="shared" ca="1" si="175"/>
        <v>46</v>
      </c>
      <c r="DP74" s="32">
        <f t="shared" ca="1" si="175"/>
        <v>46</v>
      </c>
      <c r="DQ74" s="32">
        <f t="shared" ca="1" si="175"/>
        <v>46</v>
      </c>
      <c r="DR74" s="32">
        <f t="shared" ca="1" si="175"/>
        <v>46</v>
      </c>
      <c r="DS74" s="32">
        <f t="shared" ca="1" si="175"/>
        <v>46</v>
      </c>
      <c r="DT74" s="32">
        <f t="shared" ca="1" si="175"/>
        <v>46</v>
      </c>
      <c r="DU74" s="32">
        <f t="shared" ca="1" si="175"/>
        <v>46</v>
      </c>
      <c r="DV74" s="32">
        <f t="shared" ca="1" si="175"/>
        <v>46</v>
      </c>
      <c r="DW74" s="32">
        <f t="shared" ca="1" si="175"/>
        <v>46</v>
      </c>
    </row>
    <row r="76" spans="1:128">
      <c r="C76" s="29"/>
    </row>
    <row r="77" spans="1:128">
      <c r="A77" s="40" t="s">
        <v>136</v>
      </c>
      <c r="B77" s="37"/>
      <c r="C77" s="38"/>
      <c r="D77" s="37"/>
      <c r="E77" s="37"/>
      <c r="F77" s="36">
        <f>F$6</f>
        <v>43599</v>
      </c>
      <c r="G77" s="36">
        <f t="shared" ref="G77:BR77" si="176">F77+1</f>
        <v>43600</v>
      </c>
      <c r="H77" s="36">
        <f t="shared" si="176"/>
        <v>43601</v>
      </c>
      <c r="I77" s="36">
        <f t="shared" si="176"/>
        <v>43602</v>
      </c>
      <c r="J77" s="36">
        <f t="shared" si="176"/>
        <v>43603</v>
      </c>
      <c r="K77" s="36">
        <f t="shared" si="176"/>
        <v>43604</v>
      </c>
      <c r="L77" s="36">
        <f t="shared" si="176"/>
        <v>43605</v>
      </c>
      <c r="M77" s="36">
        <f t="shared" si="176"/>
        <v>43606</v>
      </c>
      <c r="N77" s="36">
        <f t="shared" si="176"/>
        <v>43607</v>
      </c>
      <c r="O77" s="36">
        <f t="shared" si="176"/>
        <v>43608</v>
      </c>
      <c r="P77" s="36">
        <f t="shared" si="176"/>
        <v>43609</v>
      </c>
      <c r="Q77" s="36">
        <f t="shared" si="176"/>
        <v>43610</v>
      </c>
      <c r="R77" s="36">
        <f t="shared" si="176"/>
        <v>43611</v>
      </c>
      <c r="S77" s="36">
        <f t="shared" si="176"/>
        <v>43612</v>
      </c>
      <c r="T77" s="36">
        <f t="shared" si="176"/>
        <v>43613</v>
      </c>
      <c r="U77" s="36">
        <f t="shared" si="176"/>
        <v>43614</v>
      </c>
      <c r="V77" s="36">
        <f t="shared" si="176"/>
        <v>43615</v>
      </c>
      <c r="W77" s="36">
        <f t="shared" si="176"/>
        <v>43616</v>
      </c>
      <c r="X77" s="36">
        <f t="shared" si="176"/>
        <v>43617</v>
      </c>
      <c r="Y77" s="36">
        <f t="shared" si="176"/>
        <v>43618</v>
      </c>
      <c r="Z77" s="36">
        <f t="shared" si="176"/>
        <v>43619</v>
      </c>
      <c r="AA77" s="36">
        <f t="shared" si="176"/>
        <v>43620</v>
      </c>
      <c r="AB77" s="36">
        <f t="shared" si="176"/>
        <v>43621</v>
      </c>
      <c r="AC77" s="36">
        <f t="shared" si="176"/>
        <v>43622</v>
      </c>
      <c r="AD77" s="36">
        <f t="shared" si="176"/>
        <v>43623</v>
      </c>
      <c r="AE77" s="36">
        <f t="shared" si="176"/>
        <v>43624</v>
      </c>
      <c r="AF77" s="36">
        <f t="shared" si="176"/>
        <v>43625</v>
      </c>
      <c r="AG77" s="36">
        <f t="shared" si="176"/>
        <v>43626</v>
      </c>
      <c r="AH77" s="36">
        <f t="shared" si="176"/>
        <v>43627</v>
      </c>
      <c r="AI77" s="36">
        <f t="shared" si="176"/>
        <v>43628</v>
      </c>
      <c r="AJ77" s="36">
        <f t="shared" si="176"/>
        <v>43629</v>
      </c>
      <c r="AK77" s="36">
        <f t="shared" si="176"/>
        <v>43630</v>
      </c>
      <c r="AL77" s="36">
        <f t="shared" si="176"/>
        <v>43631</v>
      </c>
      <c r="AM77" s="36">
        <f t="shared" si="176"/>
        <v>43632</v>
      </c>
      <c r="AN77" s="36">
        <f t="shared" si="176"/>
        <v>43633</v>
      </c>
      <c r="AO77" s="36">
        <f t="shared" si="176"/>
        <v>43634</v>
      </c>
      <c r="AP77" s="36">
        <f t="shared" si="176"/>
        <v>43635</v>
      </c>
      <c r="AQ77" s="36">
        <f t="shared" si="176"/>
        <v>43636</v>
      </c>
      <c r="AR77" s="36">
        <f t="shared" si="176"/>
        <v>43637</v>
      </c>
      <c r="AS77" s="36">
        <f t="shared" si="176"/>
        <v>43638</v>
      </c>
      <c r="AT77" s="36">
        <f t="shared" si="176"/>
        <v>43639</v>
      </c>
      <c r="AU77" s="36">
        <f t="shared" si="176"/>
        <v>43640</v>
      </c>
      <c r="AV77" s="36">
        <f t="shared" si="176"/>
        <v>43641</v>
      </c>
      <c r="AW77" s="36">
        <f t="shared" si="176"/>
        <v>43642</v>
      </c>
      <c r="AX77" s="36">
        <f t="shared" si="176"/>
        <v>43643</v>
      </c>
      <c r="AY77" s="36">
        <f t="shared" si="176"/>
        <v>43644</v>
      </c>
      <c r="AZ77" s="36">
        <f t="shared" si="176"/>
        <v>43645</v>
      </c>
      <c r="BA77" s="36">
        <f t="shared" si="176"/>
        <v>43646</v>
      </c>
      <c r="BB77" s="36">
        <f t="shared" si="176"/>
        <v>43647</v>
      </c>
      <c r="BC77" s="36">
        <f t="shared" si="176"/>
        <v>43648</v>
      </c>
      <c r="BD77" s="36">
        <f t="shared" si="176"/>
        <v>43649</v>
      </c>
      <c r="BE77" s="36">
        <f t="shared" si="176"/>
        <v>43650</v>
      </c>
      <c r="BF77" s="36">
        <f t="shared" si="176"/>
        <v>43651</v>
      </c>
      <c r="BG77" s="36">
        <f t="shared" si="176"/>
        <v>43652</v>
      </c>
      <c r="BH77" s="36">
        <f t="shared" si="176"/>
        <v>43653</v>
      </c>
      <c r="BI77" s="36">
        <f t="shared" si="176"/>
        <v>43654</v>
      </c>
      <c r="BJ77" s="36">
        <f t="shared" si="176"/>
        <v>43655</v>
      </c>
      <c r="BK77" s="36">
        <f t="shared" si="176"/>
        <v>43656</v>
      </c>
      <c r="BL77" s="36">
        <f t="shared" si="176"/>
        <v>43657</v>
      </c>
      <c r="BM77" s="36">
        <f t="shared" si="176"/>
        <v>43658</v>
      </c>
      <c r="BN77" s="36">
        <f t="shared" si="176"/>
        <v>43659</v>
      </c>
      <c r="BO77" s="36">
        <f t="shared" si="176"/>
        <v>43660</v>
      </c>
      <c r="BP77" s="36">
        <f t="shared" si="176"/>
        <v>43661</v>
      </c>
      <c r="BQ77" s="36">
        <f t="shared" si="176"/>
        <v>43662</v>
      </c>
      <c r="BR77" s="36">
        <f t="shared" si="176"/>
        <v>43663</v>
      </c>
      <c r="BS77" s="36">
        <f t="shared" ref="BS77:DW77" si="177">BR77+1</f>
        <v>43664</v>
      </c>
      <c r="BT77" s="36">
        <f t="shared" si="177"/>
        <v>43665</v>
      </c>
      <c r="BU77" s="36">
        <f t="shared" si="177"/>
        <v>43666</v>
      </c>
      <c r="BV77" s="36">
        <f t="shared" si="177"/>
        <v>43667</v>
      </c>
      <c r="BW77" s="36">
        <f t="shared" si="177"/>
        <v>43668</v>
      </c>
      <c r="BX77" s="36">
        <f t="shared" si="177"/>
        <v>43669</v>
      </c>
      <c r="BY77" s="36">
        <f t="shared" si="177"/>
        <v>43670</v>
      </c>
      <c r="BZ77" s="36">
        <f t="shared" si="177"/>
        <v>43671</v>
      </c>
      <c r="CA77" s="36">
        <f t="shared" si="177"/>
        <v>43672</v>
      </c>
      <c r="CB77" s="36">
        <f t="shared" si="177"/>
        <v>43673</v>
      </c>
      <c r="CC77" s="36">
        <f t="shared" si="177"/>
        <v>43674</v>
      </c>
      <c r="CD77" s="36">
        <f t="shared" si="177"/>
        <v>43675</v>
      </c>
      <c r="CE77" s="36">
        <f t="shared" si="177"/>
        <v>43676</v>
      </c>
      <c r="CF77" s="36">
        <f t="shared" si="177"/>
        <v>43677</v>
      </c>
      <c r="CG77" s="36">
        <f t="shared" si="177"/>
        <v>43678</v>
      </c>
      <c r="CH77" s="36">
        <f t="shared" si="177"/>
        <v>43679</v>
      </c>
      <c r="CI77" s="36">
        <f t="shared" si="177"/>
        <v>43680</v>
      </c>
      <c r="CJ77" s="36">
        <f t="shared" si="177"/>
        <v>43681</v>
      </c>
      <c r="CK77" s="36">
        <f t="shared" si="177"/>
        <v>43682</v>
      </c>
      <c r="CL77" s="36">
        <f t="shared" si="177"/>
        <v>43683</v>
      </c>
      <c r="CM77" s="36">
        <f t="shared" si="177"/>
        <v>43684</v>
      </c>
      <c r="CN77" s="36">
        <f t="shared" si="177"/>
        <v>43685</v>
      </c>
      <c r="CO77" s="36">
        <f t="shared" si="177"/>
        <v>43686</v>
      </c>
      <c r="CP77" s="36">
        <f t="shared" si="177"/>
        <v>43687</v>
      </c>
      <c r="CQ77" s="36">
        <f t="shared" si="177"/>
        <v>43688</v>
      </c>
      <c r="CR77" s="36">
        <f t="shared" si="177"/>
        <v>43689</v>
      </c>
      <c r="CS77" s="36">
        <f t="shared" si="177"/>
        <v>43690</v>
      </c>
      <c r="CT77" s="36">
        <f t="shared" si="177"/>
        <v>43691</v>
      </c>
      <c r="CU77" s="36">
        <f t="shared" si="177"/>
        <v>43692</v>
      </c>
      <c r="CV77" s="36">
        <f t="shared" si="177"/>
        <v>43693</v>
      </c>
      <c r="CW77" s="36">
        <f t="shared" si="177"/>
        <v>43694</v>
      </c>
      <c r="CX77" s="36">
        <f t="shared" si="177"/>
        <v>43695</v>
      </c>
      <c r="CY77" s="36">
        <f t="shared" si="177"/>
        <v>43696</v>
      </c>
      <c r="CZ77" s="36">
        <f t="shared" si="177"/>
        <v>43697</v>
      </c>
      <c r="DA77" s="36">
        <f t="shared" si="177"/>
        <v>43698</v>
      </c>
      <c r="DB77" s="36">
        <f t="shared" si="177"/>
        <v>43699</v>
      </c>
      <c r="DC77" s="36">
        <f t="shared" si="177"/>
        <v>43700</v>
      </c>
      <c r="DD77" s="36">
        <f t="shared" si="177"/>
        <v>43701</v>
      </c>
      <c r="DE77" s="36">
        <f t="shared" si="177"/>
        <v>43702</v>
      </c>
      <c r="DF77" s="36">
        <f t="shared" si="177"/>
        <v>43703</v>
      </c>
      <c r="DG77" s="36">
        <f t="shared" si="177"/>
        <v>43704</v>
      </c>
      <c r="DH77" s="36">
        <f t="shared" si="177"/>
        <v>43705</v>
      </c>
      <c r="DI77" s="36">
        <f t="shared" si="177"/>
        <v>43706</v>
      </c>
      <c r="DJ77" s="36">
        <f t="shared" si="177"/>
        <v>43707</v>
      </c>
      <c r="DK77" s="36">
        <f t="shared" si="177"/>
        <v>43708</v>
      </c>
      <c r="DL77" s="36">
        <f t="shared" si="177"/>
        <v>43709</v>
      </c>
      <c r="DM77" s="36">
        <f t="shared" si="177"/>
        <v>43710</v>
      </c>
      <c r="DN77" s="36">
        <f t="shared" si="177"/>
        <v>43711</v>
      </c>
      <c r="DO77" s="36">
        <f t="shared" si="177"/>
        <v>43712</v>
      </c>
      <c r="DP77" s="36">
        <f t="shared" si="177"/>
        <v>43713</v>
      </c>
      <c r="DQ77" s="36">
        <f t="shared" si="177"/>
        <v>43714</v>
      </c>
      <c r="DR77" s="36">
        <f t="shared" si="177"/>
        <v>43715</v>
      </c>
      <c r="DS77" s="36">
        <f t="shared" si="177"/>
        <v>43716</v>
      </c>
      <c r="DT77" s="36">
        <f t="shared" si="177"/>
        <v>43717</v>
      </c>
      <c r="DU77" s="36">
        <f t="shared" si="177"/>
        <v>43718</v>
      </c>
      <c r="DV77" s="36">
        <f t="shared" si="177"/>
        <v>43719</v>
      </c>
      <c r="DW77" s="36">
        <f t="shared" si="177"/>
        <v>43720</v>
      </c>
      <c r="DX77" s="35"/>
    </row>
    <row r="78" spans="1:128" hidden="1" outlineLevel="1">
      <c r="B78" s="32">
        <f>試験進捗集計!B10</f>
        <v>1</v>
      </c>
      <c r="C78" s="34" t="str">
        <f>IF(試験進捗集計!C10="","",試験進捗集計!C10)</f>
        <v>立ち上げ</v>
      </c>
      <c r="D78" s="32">
        <f>試験進捗集計!D10</f>
        <v>1</v>
      </c>
      <c r="E78" s="32" t="str">
        <f>IF(試験進捗集計!E10="","",試験進捗集計!E10)</f>
        <v>Windows Server 2019インストール</v>
      </c>
      <c r="F78" s="32">
        <f ca="1">IF($B10="","",COUNTIFS(INDIRECT($B10&amp;"."&amp;$C10&amp;"!$J$11:$J$1000"),F$9,INDIRECT($B10&amp;"."&amp;$C10&amp;"!$C$11:$C$1000"),$E10))</f>
        <v>0</v>
      </c>
      <c r="G78" s="32">
        <f t="shared" ref="G78:BR78" ca="1" si="178">IF($B10="","",COUNTIFS(INDIRECT($B10&amp;"."&amp;$C10&amp;"!$J$11:$J$1000"),G$9,INDIRECT($B10&amp;"."&amp;$C10&amp;"!$C$11:$C$1000"),$E10))</f>
        <v>0</v>
      </c>
      <c r="H78" s="32">
        <f t="shared" ca="1" si="178"/>
        <v>0</v>
      </c>
      <c r="I78" s="32">
        <f t="shared" ca="1" si="178"/>
        <v>0</v>
      </c>
      <c r="J78" s="32">
        <f t="shared" ca="1" si="178"/>
        <v>0</v>
      </c>
      <c r="K78" s="32">
        <f t="shared" ca="1" si="178"/>
        <v>0</v>
      </c>
      <c r="L78" s="32">
        <f t="shared" ca="1" si="178"/>
        <v>0</v>
      </c>
      <c r="M78" s="32">
        <f t="shared" ca="1" si="178"/>
        <v>0</v>
      </c>
      <c r="N78" s="32">
        <f t="shared" ca="1" si="178"/>
        <v>0</v>
      </c>
      <c r="O78" s="32">
        <f t="shared" ca="1" si="178"/>
        <v>0</v>
      </c>
      <c r="P78" s="32">
        <f t="shared" ca="1" si="178"/>
        <v>0</v>
      </c>
      <c r="Q78" s="32">
        <f t="shared" ca="1" si="178"/>
        <v>0</v>
      </c>
      <c r="R78" s="32">
        <f t="shared" ca="1" si="178"/>
        <v>0</v>
      </c>
      <c r="S78" s="32">
        <f t="shared" ca="1" si="178"/>
        <v>0</v>
      </c>
      <c r="T78" s="32">
        <f t="shared" ca="1" si="178"/>
        <v>0</v>
      </c>
      <c r="U78" s="32">
        <f t="shared" ca="1" si="178"/>
        <v>0</v>
      </c>
      <c r="V78" s="32">
        <f t="shared" ca="1" si="178"/>
        <v>0</v>
      </c>
      <c r="W78" s="32">
        <f t="shared" ca="1" si="178"/>
        <v>0</v>
      </c>
      <c r="X78" s="32">
        <f t="shared" ca="1" si="178"/>
        <v>0</v>
      </c>
      <c r="Y78" s="32">
        <f t="shared" ca="1" si="178"/>
        <v>0</v>
      </c>
      <c r="Z78" s="32">
        <f t="shared" ca="1" si="178"/>
        <v>0</v>
      </c>
      <c r="AA78" s="32">
        <f t="shared" ca="1" si="178"/>
        <v>0</v>
      </c>
      <c r="AB78" s="32">
        <f t="shared" ca="1" si="178"/>
        <v>0</v>
      </c>
      <c r="AC78" s="32">
        <f t="shared" ca="1" si="178"/>
        <v>0</v>
      </c>
      <c r="AD78" s="32">
        <f t="shared" ca="1" si="178"/>
        <v>0</v>
      </c>
      <c r="AE78" s="32">
        <f t="shared" ca="1" si="178"/>
        <v>0</v>
      </c>
      <c r="AF78" s="32">
        <f t="shared" ca="1" si="178"/>
        <v>0</v>
      </c>
      <c r="AG78" s="32">
        <f t="shared" ca="1" si="178"/>
        <v>0</v>
      </c>
      <c r="AH78" s="32">
        <f t="shared" ca="1" si="178"/>
        <v>0</v>
      </c>
      <c r="AI78" s="32">
        <f t="shared" ca="1" si="178"/>
        <v>0</v>
      </c>
      <c r="AJ78" s="32">
        <f t="shared" ca="1" si="178"/>
        <v>0</v>
      </c>
      <c r="AK78" s="32">
        <f t="shared" ca="1" si="178"/>
        <v>0</v>
      </c>
      <c r="AL78" s="32">
        <f t="shared" ca="1" si="178"/>
        <v>0</v>
      </c>
      <c r="AM78" s="32">
        <f t="shared" ca="1" si="178"/>
        <v>0</v>
      </c>
      <c r="AN78" s="32">
        <f t="shared" ca="1" si="178"/>
        <v>0</v>
      </c>
      <c r="AO78" s="32">
        <f t="shared" ca="1" si="178"/>
        <v>0</v>
      </c>
      <c r="AP78" s="32">
        <f t="shared" ca="1" si="178"/>
        <v>0</v>
      </c>
      <c r="AQ78" s="32">
        <f t="shared" ca="1" si="178"/>
        <v>0</v>
      </c>
      <c r="AR78" s="32">
        <f t="shared" ca="1" si="178"/>
        <v>0</v>
      </c>
      <c r="AS78" s="32">
        <f t="shared" ca="1" si="178"/>
        <v>0</v>
      </c>
      <c r="AT78" s="32">
        <f t="shared" ca="1" si="178"/>
        <v>0</v>
      </c>
      <c r="AU78" s="32">
        <f t="shared" ca="1" si="178"/>
        <v>0</v>
      </c>
      <c r="AV78" s="32">
        <f t="shared" ca="1" si="178"/>
        <v>0</v>
      </c>
      <c r="AW78" s="32">
        <f t="shared" ca="1" si="178"/>
        <v>0</v>
      </c>
      <c r="AX78" s="32">
        <f t="shared" ca="1" si="178"/>
        <v>0</v>
      </c>
      <c r="AY78" s="32">
        <f t="shared" ca="1" si="178"/>
        <v>0</v>
      </c>
      <c r="AZ78" s="32">
        <f t="shared" ca="1" si="178"/>
        <v>0</v>
      </c>
      <c r="BA78" s="32">
        <f t="shared" ca="1" si="178"/>
        <v>0</v>
      </c>
      <c r="BB78" s="32">
        <f t="shared" ca="1" si="178"/>
        <v>0</v>
      </c>
      <c r="BC78" s="32">
        <f t="shared" ca="1" si="178"/>
        <v>0</v>
      </c>
      <c r="BD78" s="32">
        <f t="shared" ca="1" si="178"/>
        <v>0</v>
      </c>
      <c r="BE78" s="32">
        <f t="shared" ca="1" si="178"/>
        <v>0</v>
      </c>
      <c r="BF78" s="32">
        <f t="shared" ca="1" si="178"/>
        <v>0</v>
      </c>
      <c r="BG78" s="32">
        <f t="shared" ca="1" si="178"/>
        <v>0</v>
      </c>
      <c r="BH78" s="32">
        <f t="shared" ca="1" si="178"/>
        <v>0</v>
      </c>
      <c r="BI78" s="32">
        <f t="shared" ca="1" si="178"/>
        <v>0</v>
      </c>
      <c r="BJ78" s="32">
        <f t="shared" ca="1" si="178"/>
        <v>0</v>
      </c>
      <c r="BK78" s="32">
        <f t="shared" ca="1" si="178"/>
        <v>0</v>
      </c>
      <c r="BL78" s="32">
        <f t="shared" ca="1" si="178"/>
        <v>0</v>
      </c>
      <c r="BM78" s="32">
        <f t="shared" ca="1" si="178"/>
        <v>0</v>
      </c>
      <c r="BN78" s="32">
        <f t="shared" ca="1" si="178"/>
        <v>0</v>
      </c>
      <c r="BO78" s="32">
        <f t="shared" ca="1" si="178"/>
        <v>0</v>
      </c>
      <c r="BP78" s="32">
        <f t="shared" ca="1" si="178"/>
        <v>0</v>
      </c>
      <c r="BQ78" s="32">
        <f t="shared" ca="1" si="178"/>
        <v>0</v>
      </c>
      <c r="BR78" s="32">
        <f t="shared" ca="1" si="178"/>
        <v>0</v>
      </c>
      <c r="BS78" s="32">
        <f t="shared" ref="BS78:DW78" ca="1" si="179">IF($B10="","",COUNTIFS(INDIRECT($B10&amp;"."&amp;$C10&amp;"!$J$11:$J$1000"),BS$9,INDIRECT($B10&amp;"."&amp;$C10&amp;"!$C$11:$C$1000"),$E10))</f>
        <v>0</v>
      </c>
      <c r="BT78" s="32">
        <f t="shared" ca="1" si="179"/>
        <v>0</v>
      </c>
      <c r="BU78" s="32">
        <f t="shared" ca="1" si="179"/>
        <v>0</v>
      </c>
      <c r="BV78" s="32">
        <f t="shared" ca="1" si="179"/>
        <v>0</v>
      </c>
      <c r="BW78" s="32">
        <f t="shared" ca="1" si="179"/>
        <v>0</v>
      </c>
      <c r="BX78" s="32">
        <f t="shared" ca="1" si="179"/>
        <v>0</v>
      </c>
      <c r="BY78" s="32">
        <f t="shared" ca="1" si="179"/>
        <v>0</v>
      </c>
      <c r="BZ78" s="32">
        <f t="shared" ca="1" si="179"/>
        <v>0</v>
      </c>
      <c r="CA78" s="32">
        <f t="shared" ca="1" si="179"/>
        <v>0</v>
      </c>
      <c r="CB78" s="32">
        <f t="shared" ca="1" si="179"/>
        <v>0</v>
      </c>
      <c r="CC78" s="32">
        <f t="shared" ca="1" si="179"/>
        <v>0</v>
      </c>
      <c r="CD78" s="32">
        <f t="shared" ca="1" si="179"/>
        <v>0</v>
      </c>
      <c r="CE78" s="32">
        <f t="shared" ca="1" si="179"/>
        <v>0</v>
      </c>
      <c r="CF78" s="32">
        <f t="shared" ca="1" si="179"/>
        <v>0</v>
      </c>
      <c r="CG78" s="32">
        <f t="shared" ca="1" si="179"/>
        <v>0</v>
      </c>
      <c r="CH78" s="32">
        <f t="shared" ca="1" si="179"/>
        <v>0</v>
      </c>
      <c r="CI78" s="32">
        <f t="shared" ca="1" si="179"/>
        <v>0</v>
      </c>
      <c r="CJ78" s="32">
        <f t="shared" ca="1" si="179"/>
        <v>0</v>
      </c>
      <c r="CK78" s="32">
        <f t="shared" ca="1" si="179"/>
        <v>0</v>
      </c>
      <c r="CL78" s="32">
        <f t="shared" ca="1" si="179"/>
        <v>0</v>
      </c>
      <c r="CM78" s="32">
        <f t="shared" ca="1" si="179"/>
        <v>0</v>
      </c>
      <c r="CN78" s="32">
        <f t="shared" ca="1" si="179"/>
        <v>0</v>
      </c>
      <c r="CO78" s="32">
        <f t="shared" ca="1" si="179"/>
        <v>0</v>
      </c>
      <c r="CP78" s="32">
        <f t="shared" ca="1" si="179"/>
        <v>0</v>
      </c>
      <c r="CQ78" s="32">
        <f t="shared" ca="1" si="179"/>
        <v>0</v>
      </c>
      <c r="CR78" s="32">
        <f t="shared" ca="1" si="179"/>
        <v>0</v>
      </c>
      <c r="CS78" s="32">
        <f t="shared" ca="1" si="179"/>
        <v>0</v>
      </c>
      <c r="CT78" s="32">
        <f t="shared" ca="1" si="179"/>
        <v>0</v>
      </c>
      <c r="CU78" s="32">
        <f t="shared" ca="1" si="179"/>
        <v>0</v>
      </c>
      <c r="CV78" s="32">
        <f t="shared" ca="1" si="179"/>
        <v>0</v>
      </c>
      <c r="CW78" s="32">
        <f t="shared" ca="1" si="179"/>
        <v>0</v>
      </c>
      <c r="CX78" s="32">
        <f t="shared" ca="1" si="179"/>
        <v>0</v>
      </c>
      <c r="CY78" s="32">
        <f t="shared" ca="1" si="179"/>
        <v>0</v>
      </c>
      <c r="CZ78" s="32">
        <f t="shared" ca="1" si="179"/>
        <v>0</v>
      </c>
      <c r="DA78" s="32">
        <f t="shared" ca="1" si="179"/>
        <v>0</v>
      </c>
      <c r="DB78" s="32">
        <f t="shared" ca="1" si="179"/>
        <v>0</v>
      </c>
      <c r="DC78" s="32">
        <f t="shared" ca="1" si="179"/>
        <v>0</v>
      </c>
      <c r="DD78" s="32">
        <f t="shared" ca="1" si="179"/>
        <v>0</v>
      </c>
      <c r="DE78" s="32">
        <f t="shared" ca="1" si="179"/>
        <v>0</v>
      </c>
      <c r="DF78" s="32">
        <f t="shared" ca="1" si="179"/>
        <v>0</v>
      </c>
      <c r="DG78" s="32">
        <f t="shared" ca="1" si="179"/>
        <v>0</v>
      </c>
      <c r="DH78" s="32">
        <f t="shared" ca="1" si="179"/>
        <v>0</v>
      </c>
      <c r="DI78" s="32">
        <f t="shared" ca="1" si="179"/>
        <v>0</v>
      </c>
      <c r="DJ78" s="32">
        <f t="shared" ca="1" si="179"/>
        <v>0</v>
      </c>
      <c r="DK78" s="32">
        <f t="shared" ca="1" si="179"/>
        <v>0</v>
      </c>
      <c r="DL78" s="32">
        <f t="shared" ca="1" si="179"/>
        <v>0</v>
      </c>
      <c r="DM78" s="32">
        <f t="shared" ca="1" si="179"/>
        <v>0</v>
      </c>
      <c r="DN78" s="32">
        <f t="shared" ca="1" si="179"/>
        <v>0</v>
      </c>
      <c r="DO78" s="32">
        <f t="shared" ca="1" si="179"/>
        <v>0</v>
      </c>
      <c r="DP78" s="32">
        <f t="shared" ca="1" si="179"/>
        <v>0</v>
      </c>
      <c r="DQ78" s="32">
        <f t="shared" ca="1" si="179"/>
        <v>0</v>
      </c>
      <c r="DR78" s="32">
        <f t="shared" ca="1" si="179"/>
        <v>0</v>
      </c>
      <c r="DS78" s="32">
        <f t="shared" ca="1" si="179"/>
        <v>0</v>
      </c>
      <c r="DT78" s="32">
        <f t="shared" ca="1" si="179"/>
        <v>0</v>
      </c>
      <c r="DU78" s="32">
        <f t="shared" ca="1" si="179"/>
        <v>0</v>
      </c>
      <c r="DV78" s="32">
        <f t="shared" ca="1" si="179"/>
        <v>0</v>
      </c>
      <c r="DW78" s="32">
        <f t="shared" ca="1" si="179"/>
        <v>0</v>
      </c>
    </row>
    <row r="79" spans="1:128" hidden="1" outlineLevel="1">
      <c r="A79" s="29"/>
      <c r="B79" s="32">
        <f>試験進捗集計!B11</f>
        <v>1</v>
      </c>
      <c r="C79" s="34" t="str">
        <f>IF(試験進捗集計!C11="","",試験進捗集計!C11)</f>
        <v>立ち上げ</v>
      </c>
      <c r="D79" s="32">
        <f>試験進捗集計!D11</f>
        <v>2</v>
      </c>
      <c r="E79" s="32" t="str">
        <f>IF(試験進捗集計!E11="","",試験進捗集計!E11)</f>
        <v>SQL Server 2017インストール</v>
      </c>
      <c r="F79" s="32">
        <f t="shared" ref="F79:BQ79" ca="1" si="180">IF($B11="","",COUNTIFS(INDIRECT($B11&amp;"."&amp;$C11&amp;"!$J$11:$J$1000"),F$9,INDIRECT($B11&amp;"."&amp;$C11&amp;"!$C$11:$C$1000"),$E11))</f>
        <v>0</v>
      </c>
      <c r="G79" s="32">
        <f t="shared" ca="1" si="180"/>
        <v>0</v>
      </c>
      <c r="H79" s="32">
        <f t="shared" ca="1" si="180"/>
        <v>0</v>
      </c>
      <c r="I79" s="32">
        <f t="shared" ca="1" si="180"/>
        <v>0</v>
      </c>
      <c r="J79" s="32">
        <f t="shared" ca="1" si="180"/>
        <v>0</v>
      </c>
      <c r="K79" s="32">
        <f t="shared" ca="1" si="180"/>
        <v>0</v>
      </c>
      <c r="L79" s="32">
        <f t="shared" ca="1" si="180"/>
        <v>0</v>
      </c>
      <c r="M79" s="32">
        <f t="shared" ca="1" si="180"/>
        <v>0</v>
      </c>
      <c r="N79" s="32">
        <f t="shared" ca="1" si="180"/>
        <v>0</v>
      </c>
      <c r="O79" s="32">
        <f t="shared" ca="1" si="180"/>
        <v>0</v>
      </c>
      <c r="P79" s="32">
        <f t="shared" ca="1" si="180"/>
        <v>0</v>
      </c>
      <c r="Q79" s="32">
        <f t="shared" ca="1" si="180"/>
        <v>0</v>
      </c>
      <c r="R79" s="32">
        <f t="shared" ca="1" si="180"/>
        <v>0</v>
      </c>
      <c r="S79" s="32">
        <f t="shared" ca="1" si="180"/>
        <v>0</v>
      </c>
      <c r="T79" s="32">
        <f t="shared" ca="1" si="180"/>
        <v>0</v>
      </c>
      <c r="U79" s="32">
        <f t="shared" ca="1" si="180"/>
        <v>0</v>
      </c>
      <c r="V79" s="32">
        <f t="shared" ca="1" si="180"/>
        <v>0</v>
      </c>
      <c r="W79" s="32">
        <f t="shared" ca="1" si="180"/>
        <v>0</v>
      </c>
      <c r="X79" s="32">
        <f t="shared" ca="1" si="180"/>
        <v>0</v>
      </c>
      <c r="Y79" s="32">
        <f t="shared" ca="1" si="180"/>
        <v>0</v>
      </c>
      <c r="Z79" s="32">
        <f t="shared" ca="1" si="180"/>
        <v>0</v>
      </c>
      <c r="AA79" s="32">
        <f t="shared" ca="1" si="180"/>
        <v>0</v>
      </c>
      <c r="AB79" s="32">
        <f t="shared" ca="1" si="180"/>
        <v>0</v>
      </c>
      <c r="AC79" s="32">
        <f t="shared" ca="1" si="180"/>
        <v>0</v>
      </c>
      <c r="AD79" s="32">
        <f t="shared" ca="1" si="180"/>
        <v>0</v>
      </c>
      <c r="AE79" s="32">
        <f t="shared" ca="1" si="180"/>
        <v>0</v>
      </c>
      <c r="AF79" s="32">
        <f t="shared" ca="1" si="180"/>
        <v>0</v>
      </c>
      <c r="AG79" s="32">
        <f t="shared" ca="1" si="180"/>
        <v>0</v>
      </c>
      <c r="AH79" s="32">
        <f t="shared" ca="1" si="180"/>
        <v>0</v>
      </c>
      <c r="AI79" s="32">
        <f t="shared" ca="1" si="180"/>
        <v>0</v>
      </c>
      <c r="AJ79" s="32">
        <f t="shared" ca="1" si="180"/>
        <v>0</v>
      </c>
      <c r="AK79" s="32">
        <f t="shared" ca="1" si="180"/>
        <v>0</v>
      </c>
      <c r="AL79" s="32">
        <f t="shared" ca="1" si="180"/>
        <v>0</v>
      </c>
      <c r="AM79" s="32">
        <f t="shared" ca="1" si="180"/>
        <v>0</v>
      </c>
      <c r="AN79" s="32">
        <f t="shared" ca="1" si="180"/>
        <v>0</v>
      </c>
      <c r="AO79" s="32">
        <f t="shared" ca="1" si="180"/>
        <v>0</v>
      </c>
      <c r="AP79" s="32">
        <f t="shared" ca="1" si="180"/>
        <v>0</v>
      </c>
      <c r="AQ79" s="32">
        <f t="shared" ca="1" si="180"/>
        <v>0</v>
      </c>
      <c r="AR79" s="32">
        <f t="shared" ca="1" si="180"/>
        <v>0</v>
      </c>
      <c r="AS79" s="32">
        <f t="shared" ca="1" si="180"/>
        <v>0</v>
      </c>
      <c r="AT79" s="32">
        <f t="shared" ca="1" si="180"/>
        <v>0</v>
      </c>
      <c r="AU79" s="32">
        <f t="shared" ca="1" si="180"/>
        <v>0</v>
      </c>
      <c r="AV79" s="32">
        <f t="shared" ca="1" si="180"/>
        <v>0</v>
      </c>
      <c r="AW79" s="32">
        <f t="shared" ca="1" si="180"/>
        <v>0</v>
      </c>
      <c r="AX79" s="32">
        <f t="shared" ca="1" si="180"/>
        <v>0</v>
      </c>
      <c r="AY79" s="32">
        <f t="shared" ca="1" si="180"/>
        <v>0</v>
      </c>
      <c r="AZ79" s="32">
        <f t="shared" ca="1" si="180"/>
        <v>0</v>
      </c>
      <c r="BA79" s="32">
        <f t="shared" ca="1" si="180"/>
        <v>0</v>
      </c>
      <c r="BB79" s="32">
        <f t="shared" ca="1" si="180"/>
        <v>0</v>
      </c>
      <c r="BC79" s="32">
        <f t="shared" ca="1" si="180"/>
        <v>0</v>
      </c>
      <c r="BD79" s="32">
        <f t="shared" ca="1" si="180"/>
        <v>0</v>
      </c>
      <c r="BE79" s="32">
        <f t="shared" ca="1" si="180"/>
        <v>0</v>
      </c>
      <c r="BF79" s="32">
        <f t="shared" ca="1" si="180"/>
        <v>0</v>
      </c>
      <c r="BG79" s="32">
        <f t="shared" ca="1" si="180"/>
        <v>0</v>
      </c>
      <c r="BH79" s="32">
        <f t="shared" ca="1" si="180"/>
        <v>0</v>
      </c>
      <c r="BI79" s="32">
        <f t="shared" ca="1" si="180"/>
        <v>0</v>
      </c>
      <c r="BJ79" s="32">
        <f t="shared" ca="1" si="180"/>
        <v>0</v>
      </c>
      <c r="BK79" s="32">
        <f t="shared" ca="1" si="180"/>
        <v>0</v>
      </c>
      <c r="BL79" s="32">
        <f t="shared" ca="1" si="180"/>
        <v>0</v>
      </c>
      <c r="BM79" s="32">
        <f t="shared" ca="1" si="180"/>
        <v>0</v>
      </c>
      <c r="BN79" s="32">
        <f t="shared" ca="1" si="180"/>
        <v>0</v>
      </c>
      <c r="BO79" s="32">
        <f t="shared" ca="1" si="180"/>
        <v>0</v>
      </c>
      <c r="BP79" s="32">
        <f t="shared" ca="1" si="180"/>
        <v>0</v>
      </c>
      <c r="BQ79" s="32">
        <f t="shared" ca="1" si="180"/>
        <v>0</v>
      </c>
      <c r="BR79" s="32">
        <f t="shared" ref="BR79:DW79" ca="1" si="181">IF($B11="","",COUNTIFS(INDIRECT($B11&amp;"."&amp;$C11&amp;"!$J$11:$J$1000"),BR$9,INDIRECT($B11&amp;"."&amp;$C11&amp;"!$C$11:$C$1000"),$E11))</f>
        <v>0</v>
      </c>
      <c r="BS79" s="32">
        <f t="shared" ca="1" si="181"/>
        <v>0</v>
      </c>
      <c r="BT79" s="32">
        <f t="shared" ca="1" si="181"/>
        <v>0</v>
      </c>
      <c r="BU79" s="32">
        <f t="shared" ca="1" si="181"/>
        <v>0</v>
      </c>
      <c r="BV79" s="32">
        <f t="shared" ca="1" si="181"/>
        <v>0</v>
      </c>
      <c r="BW79" s="32">
        <f t="shared" ca="1" si="181"/>
        <v>0</v>
      </c>
      <c r="BX79" s="32">
        <f t="shared" ca="1" si="181"/>
        <v>0</v>
      </c>
      <c r="BY79" s="32">
        <f t="shared" ca="1" si="181"/>
        <v>0</v>
      </c>
      <c r="BZ79" s="32">
        <f t="shared" ca="1" si="181"/>
        <v>0</v>
      </c>
      <c r="CA79" s="32">
        <f t="shared" ca="1" si="181"/>
        <v>0</v>
      </c>
      <c r="CB79" s="32">
        <f t="shared" ca="1" si="181"/>
        <v>0</v>
      </c>
      <c r="CC79" s="32">
        <f t="shared" ca="1" si="181"/>
        <v>0</v>
      </c>
      <c r="CD79" s="32">
        <f t="shared" ca="1" si="181"/>
        <v>0</v>
      </c>
      <c r="CE79" s="32">
        <f t="shared" ca="1" si="181"/>
        <v>0</v>
      </c>
      <c r="CF79" s="32">
        <f t="shared" ca="1" si="181"/>
        <v>0</v>
      </c>
      <c r="CG79" s="32">
        <f t="shared" ca="1" si="181"/>
        <v>0</v>
      </c>
      <c r="CH79" s="32">
        <f t="shared" ca="1" si="181"/>
        <v>0</v>
      </c>
      <c r="CI79" s="32">
        <f t="shared" ca="1" si="181"/>
        <v>0</v>
      </c>
      <c r="CJ79" s="32">
        <f t="shared" ca="1" si="181"/>
        <v>0</v>
      </c>
      <c r="CK79" s="32">
        <f t="shared" ca="1" si="181"/>
        <v>0</v>
      </c>
      <c r="CL79" s="32">
        <f t="shared" ca="1" si="181"/>
        <v>0</v>
      </c>
      <c r="CM79" s="32">
        <f t="shared" ca="1" si="181"/>
        <v>0</v>
      </c>
      <c r="CN79" s="32">
        <f t="shared" ca="1" si="181"/>
        <v>0</v>
      </c>
      <c r="CO79" s="32">
        <f t="shared" ca="1" si="181"/>
        <v>0</v>
      </c>
      <c r="CP79" s="32">
        <f t="shared" ca="1" si="181"/>
        <v>0</v>
      </c>
      <c r="CQ79" s="32">
        <f t="shared" ca="1" si="181"/>
        <v>0</v>
      </c>
      <c r="CR79" s="32">
        <f t="shared" ca="1" si="181"/>
        <v>0</v>
      </c>
      <c r="CS79" s="32">
        <f t="shared" ca="1" si="181"/>
        <v>0</v>
      </c>
      <c r="CT79" s="32">
        <f t="shared" ca="1" si="181"/>
        <v>0</v>
      </c>
      <c r="CU79" s="32">
        <f t="shared" ca="1" si="181"/>
        <v>0</v>
      </c>
      <c r="CV79" s="32">
        <f t="shared" ca="1" si="181"/>
        <v>0</v>
      </c>
      <c r="CW79" s="32">
        <f t="shared" ca="1" si="181"/>
        <v>0</v>
      </c>
      <c r="CX79" s="32">
        <f t="shared" ca="1" si="181"/>
        <v>0</v>
      </c>
      <c r="CY79" s="32">
        <f t="shared" ca="1" si="181"/>
        <v>0</v>
      </c>
      <c r="CZ79" s="32">
        <f t="shared" ca="1" si="181"/>
        <v>0</v>
      </c>
      <c r="DA79" s="32">
        <f t="shared" ca="1" si="181"/>
        <v>0</v>
      </c>
      <c r="DB79" s="32">
        <f t="shared" ca="1" si="181"/>
        <v>0</v>
      </c>
      <c r="DC79" s="32">
        <f t="shared" ca="1" si="181"/>
        <v>0</v>
      </c>
      <c r="DD79" s="32">
        <f t="shared" ca="1" si="181"/>
        <v>0</v>
      </c>
      <c r="DE79" s="32">
        <f t="shared" ca="1" si="181"/>
        <v>0</v>
      </c>
      <c r="DF79" s="32">
        <f t="shared" ca="1" si="181"/>
        <v>0</v>
      </c>
      <c r="DG79" s="32">
        <f t="shared" ca="1" si="181"/>
        <v>0</v>
      </c>
      <c r="DH79" s="32">
        <f t="shared" ca="1" si="181"/>
        <v>0</v>
      </c>
      <c r="DI79" s="32">
        <f t="shared" ca="1" si="181"/>
        <v>0</v>
      </c>
      <c r="DJ79" s="32">
        <f t="shared" ca="1" si="181"/>
        <v>0</v>
      </c>
      <c r="DK79" s="32">
        <f t="shared" ca="1" si="181"/>
        <v>0</v>
      </c>
      <c r="DL79" s="32">
        <f t="shared" ca="1" si="181"/>
        <v>0</v>
      </c>
      <c r="DM79" s="32">
        <f t="shared" ca="1" si="181"/>
        <v>0</v>
      </c>
      <c r="DN79" s="32">
        <f t="shared" ca="1" si="181"/>
        <v>0</v>
      </c>
      <c r="DO79" s="32">
        <f t="shared" ca="1" si="181"/>
        <v>0</v>
      </c>
      <c r="DP79" s="32">
        <f t="shared" ca="1" si="181"/>
        <v>0</v>
      </c>
      <c r="DQ79" s="32">
        <f t="shared" ca="1" si="181"/>
        <v>0</v>
      </c>
      <c r="DR79" s="32">
        <f t="shared" ca="1" si="181"/>
        <v>0</v>
      </c>
      <c r="DS79" s="32">
        <f t="shared" ca="1" si="181"/>
        <v>0</v>
      </c>
      <c r="DT79" s="32">
        <f t="shared" ca="1" si="181"/>
        <v>0</v>
      </c>
      <c r="DU79" s="32">
        <f t="shared" ca="1" si="181"/>
        <v>0</v>
      </c>
      <c r="DV79" s="32">
        <f t="shared" ca="1" si="181"/>
        <v>0</v>
      </c>
      <c r="DW79" s="32">
        <f t="shared" ca="1" si="181"/>
        <v>0</v>
      </c>
    </row>
    <row r="80" spans="1:128" hidden="1" outlineLevel="1">
      <c r="A80" s="29"/>
      <c r="B80" s="32">
        <f>試験進捗集計!B12</f>
        <v>1</v>
      </c>
      <c r="C80" s="34" t="str">
        <f>IF(試験進捗集計!C12="","",試験進捗集計!C12)</f>
        <v>立ち上げ</v>
      </c>
      <c r="D80" s="32">
        <f>試験進捗集計!D12</f>
        <v>3</v>
      </c>
      <c r="E80" s="32" t="str">
        <f>IF(試験進捗集計!E12="","",試験進捗集計!E12)</f>
        <v>PcVue12インストール</v>
      </c>
      <c r="F80" s="32">
        <f t="shared" ref="F80:BQ80" ca="1" si="182">IF($B12="","",COUNTIFS(INDIRECT($B12&amp;"."&amp;$C12&amp;"!$J$11:$J$1000"),F$9,INDIRECT($B12&amp;"."&amp;$C12&amp;"!$C$11:$C$1000"),$E12))</f>
        <v>0</v>
      </c>
      <c r="G80" s="32">
        <f t="shared" ca="1" si="182"/>
        <v>0</v>
      </c>
      <c r="H80" s="32">
        <f t="shared" ca="1" si="182"/>
        <v>0</v>
      </c>
      <c r="I80" s="32">
        <f t="shared" ca="1" si="182"/>
        <v>0</v>
      </c>
      <c r="J80" s="32">
        <f t="shared" ca="1" si="182"/>
        <v>0</v>
      </c>
      <c r="K80" s="32">
        <f t="shared" ca="1" si="182"/>
        <v>0</v>
      </c>
      <c r="L80" s="32">
        <f t="shared" ca="1" si="182"/>
        <v>0</v>
      </c>
      <c r="M80" s="32">
        <f t="shared" ca="1" si="182"/>
        <v>0</v>
      </c>
      <c r="N80" s="32">
        <f t="shared" ca="1" si="182"/>
        <v>0</v>
      </c>
      <c r="O80" s="32">
        <f t="shared" ca="1" si="182"/>
        <v>0</v>
      </c>
      <c r="P80" s="32">
        <f t="shared" ca="1" si="182"/>
        <v>0</v>
      </c>
      <c r="Q80" s="32">
        <f t="shared" ca="1" si="182"/>
        <v>0</v>
      </c>
      <c r="R80" s="32">
        <f t="shared" ca="1" si="182"/>
        <v>0</v>
      </c>
      <c r="S80" s="32">
        <f t="shared" ca="1" si="182"/>
        <v>0</v>
      </c>
      <c r="T80" s="32">
        <f t="shared" ca="1" si="182"/>
        <v>0</v>
      </c>
      <c r="U80" s="32">
        <f t="shared" ca="1" si="182"/>
        <v>0</v>
      </c>
      <c r="V80" s="32">
        <f t="shared" ca="1" si="182"/>
        <v>0</v>
      </c>
      <c r="W80" s="32">
        <f t="shared" ca="1" si="182"/>
        <v>0</v>
      </c>
      <c r="X80" s="32">
        <f t="shared" ca="1" si="182"/>
        <v>0</v>
      </c>
      <c r="Y80" s="32">
        <f t="shared" ca="1" si="182"/>
        <v>0</v>
      </c>
      <c r="Z80" s="32">
        <f t="shared" ca="1" si="182"/>
        <v>0</v>
      </c>
      <c r="AA80" s="32">
        <f t="shared" ca="1" si="182"/>
        <v>0</v>
      </c>
      <c r="AB80" s="32">
        <f t="shared" ca="1" si="182"/>
        <v>0</v>
      </c>
      <c r="AC80" s="32">
        <f t="shared" ca="1" si="182"/>
        <v>0</v>
      </c>
      <c r="AD80" s="32">
        <f t="shared" ca="1" si="182"/>
        <v>0</v>
      </c>
      <c r="AE80" s="32">
        <f t="shared" ca="1" si="182"/>
        <v>0</v>
      </c>
      <c r="AF80" s="32">
        <f t="shared" ca="1" si="182"/>
        <v>0</v>
      </c>
      <c r="AG80" s="32">
        <f t="shared" ca="1" si="182"/>
        <v>0</v>
      </c>
      <c r="AH80" s="32">
        <f t="shared" ca="1" si="182"/>
        <v>0</v>
      </c>
      <c r="AI80" s="32">
        <f t="shared" ca="1" si="182"/>
        <v>0</v>
      </c>
      <c r="AJ80" s="32">
        <f t="shared" ca="1" si="182"/>
        <v>0</v>
      </c>
      <c r="AK80" s="32">
        <f t="shared" ca="1" si="182"/>
        <v>0</v>
      </c>
      <c r="AL80" s="32">
        <f t="shared" ca="1" si="182"/>
        <v>0</v>
      </c>
      <c r="AM80" s="32">
        <f t="shared" ca="1" si="182"/>
        <v>0</v>
      </c>
      <c r="AN80" s="32">
        <f t="shared" ca="1" si="182"/>
        <v>0</v>
      </c>
      <c r="AO80" s="32">
        <f t="shared" ca="1" si="182"/>
        <v>0</v>
      </c>
      <c r="AP80" s="32">
        <f t="shared" ca="1" si="182"/>
        <v>0</v>
      </c>
      <c r="AQ80" s="32">
        <f t="shared" ca="1" si="182"/>
        <v>0</v>
      </c>
      <c r="AR80" s="32">
        <f t="shared" ca="1" si="182"/>
        <v>0</v>
      </c>
      <c r="AS80" s="32">
        <f t="shared" ca="1" si="182"/>
        <v>0</v>
      </c>
      <c r="AT80" s="32">
        <f t="shared" ca="1" si="182"/>
        <v>0</v>
      </c>
      <c r="AU80" s="32">
        <f t="shared" ca="1" si="182"/>
        <v>0</v>
      </c>
      <c r="AV80" s="32">
        <f t="shared" ca="1" si="182"/>
        <v>0</v>
      </c>
      <c r="AW80" s="32">
        <f t="shared" ca="1" si="182"/>
        <v>0</v>
      </c>
      <c r="AX80" s="32">
        <f t="shared" ca="1" si="182"/>
        <v>0</v>
      </c>
      <c r="AY80" s="32">
        <f t="shared" ca="1" si="182"/>
        <v>0</v>
      </c>
      <c r="AZ80" s="32">
        <f t="shared" ca="1" si="182"/>
        <v>0</v>
      </c>
      <c r="BA80" s="32">
        <f t="shared" ca="1" si="182"/>
        <v>0</v>
      </c>
      <c r="BB80" s="32">
        <f t="shared" ca="1" si="182"/>
        <v>0</v>
      </c>
      <c r="BC80" s="32">
        <f t="shared" ca="1" si="182"/>
        <v>0</v>
      </c>
      <c r="BD80" s="32">
        <f t="shared" ca="1" si="182"/>
        <v>0</v>
      </c>
      <c r="BE80" s="32">
        <f t="shared" ca="1" si="182"/>
        <v>0</v>
      </c>
      <c r="BF80" s="32">
        <f t="shared" ca="1" si="182"/>
        <v>0</v>
      </c>
      <c r="BG80" s="32">
        <f t="shared" ca="1" si="182"/>
        <v>0</v>
      </c>
      <c r="BH80" s="32">
        <f t="shared" ca="1" si="182"/>
        <v>0</v>
      </c>
      <c r="BI80" s="32">
        <f t="shared" ca="1" si="182"/>
        <v>0</v>
      </c>
      <c r="BJ80" s="32">
        <f t="shared" ca="1" si="182"/>
        <v>0</v>
      </c>
      <c r="BK80" s="32">
        <f t="shared" ca="1" si="182"/>
        <v>0</v>
      </c>
      <c r="BL80" s="32">
        <f t="shared" ca="1" si="182"/>
        <v>0</v>
      </c>
      <c r="BM80" s="32">
        <f t="shared" ca="1" si="182"/>
        <v>0</v>
      </c>
      <c r="BN80" s="32">
        <f t="shared" ca="1" si="182"/>
        <v>0</v>
      </c>
      <c r="BO80" s="32">
        <f t="shared" ca="1" si="182"/>
        <v>0</v>
      </c>
      <c r="BP80" s="32">
        <f t="shared" ca="1" si="182"/>
        <v>0</v>
      </c>
      <c r="BQ80" s="32">
        <f t="shared" ca="1" si="182"/>
        <v>0</v>
      </c>
      <c r="BR80" s="32">
        <f t="shared" ref="BR80:DW80" ca="1" si="183">IF($B12="","",COUNTIFS(INDIRECT($B12&amp;"."&amp;$C12&amp;"!$J$11:$J$1000"),BR$9,INDIRECT($B12&amp;"."&amp;$C12&amp;"!$C$11:$C$1000"),$E12))</f>
        <v>0</v>
      </c>
      <c r="BS80" s="32">
        <f t="shared" ca="1" si="183"/>
        <v>0</v>
      </c>
      <c r="BT80" s="32">
        <f t="shared" ca="1" si="183"/>
        <v>0</v>
      </c>
      <c r="BU80" s="32">
        <f t="shared" ca="1" si="183"/>
        <v>0</v>
      </c>
      <c r="BV80" s="32">
        <f t="shared" ca="1" si="183"/>
        <v>0</v>
      </c>
      <c r="BW80" s="32">
        <f t="shared" ca="1" si="183"/>
        <v>0</v>
      </c>
      <c r="BX80" s="32">
        <f t="shared" ca="1" si="183"/>
        <v>0</v>
      </c>
      <c r="BY80" s="32">
        <f t="shared" ca="1" si="183"/>
        <v>0</v>
      </c>
      <c r="BZ80" s="32">
        <f t="shared" ca="1" si="183"/>
        <v>0</v>
      </c>
      <c r="CA80" s="32">
        <f t="shared" ca="1" si="183"/>
        <v>0</v>
      </c>
      <c r="CB80" s="32">
        <f t="shared" ca="1" si="183"/>
        <v>0</v>
      </c>
      <c r="CC80" s="32">
        <f t="shared" ca="1" si="183"/>
        <v>0</v>
      </c>
      <c r="CD80" s="32">
        <f t="shared" ca="1" si="183"/>
        <v>0</v>
      </c>
      <c r="CE80" s="32">
        <f t="shared" ca="1" si="183"/>
        <v>0</v>
      </c>
      <c r="CF80" s="32">
        <f t="shared" ca="1" si="183"/>
        <v>0</v>
      </c>
      <c r="CG80" s="32">
        <f t="shared" ca="1" si="183"/>
        <v>0</v>
      </c>
      <c r="CH80" s="32">
        <f t="shared" ca="1" si="183"/>
        <v>0</v>
      </c>
      <c r="CI80" s="32">
        <f t="shared" ca="1" si="183"/>
        <v>0</v>
      </c>
      <c r="CJ80" s="32">
        <f t="shared" ca="1" si="183"/>
        <v>0</v>
      </c>
      <c r="CK80" s="32">
        <f t="shared" ca="1" si="183"/>
        <v>0</v>
      </c>
      <c r="CL80" s="32">
        <f t="shared" ca="1" si="183"/>
        <v>0</v>
      </c>
      <c r="CM80" s="32">
        <f t="shared" ca="1" si="183"/>
        <v>0</v>
      </c>
      <c r="CN80" s="32">
        <f t="shared" ca="1" si="183"/>
        <v>0</v>
      </c>
      <c r="CO80" s="32">
        <f t="shared" ca="1" si="183"/>
        <v>0</v>
      </c>
      <c r="CP80" s="32">
        <f t="shared" ca="1" si="183"/>
        <v>0</v>
      </c>
      <c r="CQ80" s="32">
        <f t="shared" ca="1" si="183"/>
        <v>0</v>
      </c>
      <c r="CR80" s="32">
        <f t="shared" ca="1" si="183"/>
        <v>0</v>
      </c>
      <c r="CS80" s="32">
        <f t="shared" ca="1" si="183"/>
        <v>0</v>
      </c>
      <c r="CT80" s="32">
        <f t="shared" ca="1" si="183"/>
        <v>0</v>
      </c>
      <c r="CU80" s="32">
        <f t="shared" ca="1" si="183"/>
        <v>0</v>
      </c>
      <c r="CV80" s="32">
        <f t="shared" ca="1" si="183"/>
        <v>0</v>
      </c>
      <c r="CW80" s="32">
        <f t="shared" ca="1" si="183"/>
        <v>0</v>
      </c>
      <c r="CX80" s="32">
        <f t="shared" ca="1" si="183"/>
        <v>0</v>
      </c>
      <c r="CY80" s="32">
        <f t="shared" ca="1" si="183"/>
        <v>0</v>
      </c>
      <c r="CZ80" s="32">
        <f t="shared" ca="1" si="183"/>
        <v>0</v>
      </c>
      <c r="DA80" s="32">
        <f t="shared" ca="1" si="183"/>
        <v>0</v>
      </c>
      <c r="DB80" s="32">
        <f t="shared" ca="1" si="183"/>
        <v>0</v>
      </c>
      <c r="DC80" s="32">
        <f t="shared" ca="1" si="183"/>
        <v>0</v>
      </c>
      <c r="DD80" s="32">
        <f t="shared" ca="1" si="183"/>
        <v>0</v>
      </c>
      <c r="DE80" s="32">
        <f t="shared" ca="1" si="183"/>
        <v>0</v>
      </c>
      <c r="DF80" s="32">
        <f t="shared" ca="1" si="183"/>
        <v>0</v>
      </c>
      <c r="DG80" s="32">
        <f t="shared" ca="1" si="183"/>
        <v>0</v>
      </c>
      <c r="DH80" s="32">
        <f t="shared" ca="1" si="183"/>
        <v>0</v>
      </c>
      <c r="DI80" s="32">
        <f t="shared" ca="1" si="183"/>
        <v>0</v>
      </c>
      <c r="DJ80" s="32">
        <f t="shared" ca="1" si="183"/>
        <v>0</v>
      </c>
      <c r="DK80" s="32">
        <f t="shared" ca="1" si="183"/>
        <v>0</v>
      </c>
      <c r="DL80" s="32">
        <f t="shared" ca="1" si="183"/>
        <v>0</v>
      </c>
      <c r="DM80" s="32">
        <f t="shared" ca="1" si="183"/>
        <v>0</v>
      </c>
      <c r="DN80" s="32">
        <f t="shared" ca="1" si="183"/>
        <v>0</v>
      </c>
      <c r="DO80" s="32">
        <f t="shared" ca="1" si="183"/>
        <v>0</v>
      </c>
      <c r="DP80" s="32">
        <f t="shared" ca="1" si="183"/>
        <v>0</v>
      </c>
      <c r="DQ80" s="32">
        <f t="shared" ca="1" si="183"/>
        <v>0</v>
      </c>
      <c r="DR80" s="32">
        <f t="shared" ca="1" si="183"/>
        <v>0</v>
      </c>
      <c r="DS80" s="32">
        <f t="shared" ca="1" si="183"/>
        <v>0</v>
      </c>
      <c r="DT80" s="32">
        <f t="shared" ca="1" si="183"/>
        <v>0</v>
      </c>
      <c r="DU80" s="32">
        <f t="shared" ca="1" si="183"/>
        <v>0</v>
      </c>
      <c r="DV80" s="32">
        <f t="shared" ca="1" si="183"/>
        <v>0</v>
      </c>
      <c r="DW80" s="32">
        <f t="shared" ca="1" si="183"/>
        <v>0</v>
      </c>
    </row>
    <row r="81" spans="1:127" hidden="1" outlineLevel="1">
      <c r="A81" s="29"/>
      <c r="B81" s="32">
        <f>試験進捗集計!B13</f>
        <v>1</v>
      </c>
      <c r="C81" s="34" t="str">
        <f>IF(試験進捗集計!C13="","",試験進捗集計!C13)</f>
        <v>立ち上げ</v>
      </c>
      <c r="D81" s="32">
        <f>試験進捗集計!D13</f>
        <v>4</v>
      </c>
      <c r="E81" s="32" t="str">
        <f>IF(試験進捗集計!E13="","",試験進捗集計!E13)</f>
        <v>WJ-1シミュレータとの接続</v>
      </c>
      <c r="F81" s="32">
        <f t="shared" ref="F81:BQ81" ca="1" si="184">IF($B13="","",COUNTIFS(INDIRECT($B13&amp;"."&amp;$C13&amp;"!$J$11:$J$1000"),F$9,INDIRECT($B13&amp;"."&amp;$C13&amp;"!$C$11:$C$1000"),$E13))</f>
        <v>0</v>
      </c>
      <c r="G81" s="32">
        <f t="shared" ca="1" si="184"/>
        <v>0</v>
      </c>
      <c r="H81" s="32">
        <f t="shared" ca="1" si="184"/>
        <v>0</v>
      </c>
      <c r="I81" s="32">
        <f t="shared" ca="1" si="184"/>
        <v>0</v>
      </c>
      <c r="J81" s="32">
        <f t="shared" ca="1" si="184"/>
        <v>0</v>
      </c>
      <c r="K81" s="32">
        <f t="shared" ca="1" si="184"/>
        <v>0</v>
      </c>
      <c r="L81" s="32">
        <f t="shared" ca="1" si="184"/>
        <v>0</v>
      </c>
      <c r="M81" s="32">
        <f t="shared" ca="1" si="184"/>
        <v>0</v>
      </c>
      <c r="N81" s="32">
        <f t="shared" ca="1" si="184"/>
        <v>0</v>
      </c>
      <c r="O81" s="32">
        <f t="shared" ca="1" si="184"/>
        <v>0</v>
      </c>
      <c r="P81" s="32">
        <f t="shared" ca="1" si="184"/>
        <v>0</v>
      </c>
      <c r="Q81" s="32">
        <f t="shared" ca="1" si="184"/>
        <v>0</v>
      </c>
      <c r="R81" s="32">
        <f t="shared" ca="1" si="184"/>
        <v>0</v>
      </c>
      <c r="S81" s="32">
        <f t="shared" ca="1" si="184"/>
        <v>0</v>
      </c>
      <c r="T81" s="32">
        <f t="shared" ca="1" si="184"/>
        <v>0</v>
      </c>
      <c r="U81" s="32">
        <f t="shared" ca="1" si="184"/>
        <v>0</v>
      </c>
      <c r="V81" s="32">
        <f t="shared" ca="1" si="184"/>
        <v>0</v>
      </c>
      <c r="W81" s="32">
        <f t="shared" ca="1" si="184"/>
        <v>0</v>
      </c>
      <c r="X81" s="32">
        <f t="shared" ca="1" si="184"/>
        <v>0</v>
      </c>
      <c r="Y81" s="32">
        <f t="shared" ca="1" si="184"/>
        <v>0</v>
      </c>
      <c r="Z81" s="32">
        <f t="shared" ca="1" si="184"/>
        <v>0</v>
      </c>
      <c r="AA81" s="32">
        <f t="shared" ca="1" si="184"/>
        <v>0</v>
      </c>
      <c r="AB81" s="32">
        <f t="shared" ca="1" si="184"/>
        <v>0</v>
      </c>
      <c r="AC81" s="32">
        <f t="shared" ca="1" si="184"/>
        <v>0</v>
      </c>
      <c r="AD81" s="32">
        <f t="shared" ca="1" si="184"/>
        <v>0</v>
      </c>
      <c r="AE81" s="32">
        <f t="shared" ca="1" si="184"/>
        <v>0</v>
      </c>
      <c r="AF81" s="32">
        <f t="shared" ca="1" si="184"/>
        <v>0</v>
      </c>
      <c r="AG81" s="32">
        <f t="shared" ca="1" si="184"/>
        <v>0</v>
      </c>
      <c r="AH81" s="32">
        <f t="shared" ca="1" si="184"/>
        <v>0</v>
      </c>
      <c r="AI81" s="32">
        <f t="shared" ca="1" si="184"/>
        <v>0</v>
      </c>
      <c r="AJ81" s="32">
        <f t="shared" ca="1" si="184"/>
        <v>0</v>
      </c>
      <c r="AK81" s="32">
        <f t="shared" ca="1" si="184"/>
        <v>0</v>
      </c>
      <c r="AL81" s="32">
        <f t="shared" ca="1" si="184"/>
        <v>0</v>
      </c>
      <c r="AM81" s="32">
        <f t="shared" ca="1" si="184"/>
        <v>0</v>
      </c>
      <c r="AN81" s="32">
        <f t="shared" ca="1" si="184"/>
        <v>0</v>
      </c>
      <c r="AO81" s="32">
        <f t="shared" ca="1" si="184"/>
        <v>0</v>
      </c>
      <c r="AP81" s="32">
        <f t="shared" ca="1" si="184"/>
        <v>0</v>
      </c>
      <c r="AQ81" s="32">
        <f t="shared" ca="1" si="184"/>
        <v>0</v>
      </c>
      <c r="AR81" s="32">
        <f t="shared" ca="1" si="184"/>
        <v>0</v>
      </c>
      <c r="AS81" s="32">
        <f t="shared" ca="1" si="184"/>
        <v>0</v>
      </c>
      <c r="AT81" s="32">
        <f t="shared" ca="1" si="184"/>
        <v>0</v>
      </c>
      <c r="AU81" s="32">
        <f t="shared" ca="1" si="184"/>
        <v>0</v>
      </c>
      <c r="AV81" s="32">
        <f t="shared" ca="1" si="184"/>
        <v>0</v>
      </c>
      <c r="AW81" s="32">
        <f t="shared" ca="1" si="184"/>
        <v>0</v>
      </c>
      <c r="AX81" s="32">
        <f t="shared" ca="1" si="184"/>
        <v>0</v>
      </c>
      <c r="AY81" s="32">
        <f t="shared" ca="1" si="184"/>
        <v>0</v>
      </c>
      <c r="AZ81" s="32">
        <f t="shared" ca="1" si="184"/>
        <v>0</v>
      </c>
      <c r="BA81" s="32">
        <f t="shared" ca="1" si="184"/>
        <v>0</v>
      </c>
      <c r="BB81" s="32">
        <f t="shared" ca="1" si="184"/>
        <v>0</v>
      </c>
      <c r="BC81" s="32">
        <f t="shared" ca="1" si="184"/>
        <v>0</v>
      </c>
      <c r="BD81" s="32">
        <f t="shared" ca="1" si="184"/>
        <v>0</v>
      </c>
      <c r="BE81" s="32">
        <f t="shared" ca="1" si="184"/>
        <v>0</v>
      </c>
      <c r="BF81" s="32">
        <f t="shared" ca="1" si="184"/>
        <v>0</v>
      </c>
      <c r="BG81" s="32">
        <f t="shared" ca="1" si="184"/>
        <v>0</v>
      </c>
      <c r="BH81" s="32">
        <f t="shared" ca="1" si="184"/>
        <v>0</v>
      </c>
      <c r="BI81" s="32">
        <f t="shared" ca="1" si="184"/>
        <v>0</v>
      </c>
      <c r="BJ81" s="32">
        <f t="shared" ca="1" si="184"/>
        <v>0</v>
      </c>
      <c r="BK81" s="32">
        <f t="shared" ca="1" si="184"/>
        <v>0</v>
      </c>
      <c r="BL81" s="32">
        <f t="shared" ca="1" si="184"/>
        <v>0</v>
      </c>
      <c r="BM81" s="32">
        <f t="shared" ca="1" si="184"/>
        <v>0</v>
      </c>
      <c r="BN81" s="32">
        <f t="shared" ca="1" si="184"/>
        <v>0</v>
      </c>
      <c r="BO81" s="32">
        <f t="shared" ca="1" si="184"/>
        <v>0</v>
      </c>
      <c r="BP81" s="32">
        <f t="shared" ca="1" si="184"/>
        <v>0</v>
      </c>
      <c r="BQ81" s="32">
        <f t="shared" ca="1" si="184"/>
        <v>0</v>
      </c>
      <c r="BR81" s="32">
        <f t="shared" ref="BR81:DW81" ca="1" si="185">IF($B13="","",COUNTIFS(INDIRECT($B13&amp;"."&amp;$C13&amp;"!$J$11:$J$1000"),BR$9,INDIRECT($B13&amp;"."&amp;$C13&amp;"!$C$11:$C$1000"),$E13))</f>
        <v>0</v>
      </c>
      <c r="BS81" s="32">
        <f t="shared" ca="1" si="185"/>
        <v>0</v>
      </c>
      <c r="BT81" s="32">
        <f t="shared" ca="1" si="185"/>
        <v>0</v>
      </c>
      <c r="BU81" s="32">
        <f t="shared" ca="1" si="185"/>
        <v>0</v>
      </c>
      <c r="BV81" s="32">
        <f t="shared" ca="1" si="185"/>
        <v>0</v>
      </c>
      <c r="BW81" s="32">
        <f t="shared" ca="1" si="185"/>
        <v>0</v>
      </c>
      <c r="BX81" s="32">
        <f t="shared" ca="1" si="185"/>
        <v>0</v>
      </c>
      <c r="BY81" s="32">
        <f t="shared" ca="1" si="185"/>
        <v>0</v>
      </c>
      <c r="BZ81" s="32">
        <f t="shared" ca="1" si="185"/>
        <v>0</v>
      </c>
      <c r="CA81" s="32">
        <f t="shared" ca="1" si="185"/>
        <v>0</v>
      </c>
      <c r="CB81" s="32">
        <f t="shared" ca="1" si="185"/>
        <v>0</v>
      </c>
      <c r="CC81" s="32">
        <f t="shared" ca="1" si="185"/>
        <v>0</v>
      </c>
      <c r="CD81" s="32">
        <f t="shared" ca="1" si="185"/>
        <v>0</v>
      </c>
      <c r="CE81" s="32">
        <f t="shared" ca="1" si="185"/>
        <v>0</v>
      </c>
      <c r="CF81" s="32">
        <f t="shared" ca="1" si="185"/>
        <v>0</v>
      </c>
      <c r="CG81" s="32">
        <f t="shared" ca="1" si="185"/>
        <v>0</v>
      </c>
      <c r="CH81" s="32">
        <f t="shared" ca="1" si="185"/>
        <v>0</v>
      </c>
      <c r="CI81" s="32">
        <f t="shared" ca="1" si="185"/>
        <v>0</v>
      </c>
      <c r="CJ81" s="32">
        <f t="shared" ca="1" si="185"/>
        <v>0</v>
      </c>
      <c r="CK81" s="32">
        <f t="shared" ca="1" si="185"/>
        <v>0</v>
      </c>
      <c r="CL81" s="32">
        <f t="shared" ca="1" si="185"/>
        <v>0</v>
      </c>
      <c r="CM81" s="32">
        <f t="shared" ca="1" si="185"/>
        <v>0</v>
      </c>
      <c r="CN81" s="32">
        <f t="shared" ca="1" si="185"/>
        <v>0</v>
      </c>
      <c r="CO81" s="32">
        <f t="shared" ca="1" si="185"/>
        <v>0</v>
      </c>
      <c r="CP81" s="32">
        <f t="shared" ca="1" si="185"/>
        <v>0</v>
      </c>
      <c r="CQ81" s="32">
        <f t="shared" ca="1" si="185"/>
        <v>0</v>
      </c>
      <c r="CR81" s="32">
        <f t="shared" ca="1" si="185"/>
        <v>0</v>
      </c>
      <c r="CS81" s="32">
        <f t="shared" ca="1" si="185"/>
        <v>0</v>
      </c>
      <c r="CT81" s="32">
        <f t="shared" ca="1" si="185"/>
        <v>0</v>
      </c>
      <c r="CU81" s="32">
        <f t="shared" ca="1" si="185"/>
        <v>0</v>
      </c>
      <c r="CV81" s="32">
        <f t="shared" ca="1" si="185"/>
        <v>0</v>
      </c>
      <c r="CW81" s="32">
        <f t="shared" ca="1" si="185"/>
        <v>0</v>
      </c>
      <c r="CX81" s="32">
        <f t="shared" ca="1" si="185"/>
        <v>0</v>
      </c>
      <c r="CY81" s="32">
        <f t="shared" ca="1" si="185"/>
        <v>0</v>
      </c>
      <c r="CZ81" s="32">
        <f t="shared" ca="1" si="185"/>
        <v>0</v>
      </c>
      <c r="DA81" s="32">
        <f t="shared" ca="1" si="185"/>
        <v>0</v>
      </c>
      <c r="DB81" s="32">
        <f t="shared" ca="1" si="185"/>
        <v>0</v>
      </c>
      <c r="DC81" s="32">
        <f t="shared" ca="1" si="185"/>
        <v>0</v>
      </c>
      <c r="DD81" s="32">
        <f t="shared" ca="1" si="185"/>
        <v>0</v>
      </c>
      <c r="DE81" s="32">
        <f t="shared" ca="1" si="185"/>
        <v>0</v>
      </c>
      <c r="DF81" s="32">
        <f t="shared" ca="1" si="185"/>
        <v>0</v>
      </c>
      <c r="DG81" s="32">
        <f t="shared" ca="1" si="185"/>
        <v>0</v>
      </c>
      <c r="DH81" s="32">
        <f t="shared" ca="1" si="185"/>
        <v>0</v>
      </c>
      <c r="DI81" s="32">
        <f t="shared" ca="1" si="185"/>
        <v>0</v>
      </c>
      <c r="DJ81" s="32">
        <f t="shared" ca="1" si="185"/>
        <v>0</v>
      </c>
      <c r="DK81" s="32">
        <f t="shared" ca="1" si="185"/>
        <v>0</v>
      </c>
      <c r="DL81" s="32">
        <f t="shared" ca="1" si="185"/>
        <v>0</v>
      </c>
      <c r="DM81" s="32">
        <f t="shared" ca="1" si="185"/>
        <v>0</v>
      </c>
      <c r="DN81" s="32">
        <f t="shared" ca="1" si="185"/>
        <v>0</v>
      </c>
      <c r="DO81" s="32">
        <f t="shared" ca="1" si="185"/>
        <v>0</v>
      </c>
      <c r="DP81" s="32">
        <f t="shared" ca="1" si="185"/>
        <v>0</v>
      </c>
      <c r="DQ81" s="32">
        <f t="shared" ca="1" si="185"/>
        <v>0</v>
      </c>
      <c r="DR81" s="32">
        <f t="shared" ca="1" si="185"/>
        <v>0</v>
      </c>
      <c r="DS81" s="32">
        <f t="shared" ca="1" si="185"/>
        <v>0</v>
      </c>
      <c r="DT81" s="32">
        <f t="shared" ca="1" si="185"/>
        <v>0</v>
      </c>
      <c r="DU81" s="32">
        <f t="shared" ca="1" si="185"/>
        <v>0</v>
      </c>
      <c r="DV81" s="32">
        <f t="shared" ca="1" si="185"/>
        <v>0</v>
      </c>
      <c r="DW81" s="32">
        <f t="shared" ca="1" si="185"/>
        <v>0</v>
      </c>
    </row>
    <row r="82" spans="1:127" hidden="1" outlineLevel="1">
      <c r="A82" s="29"/>
      <c r="B82" s="32">
        <f>試験進捗集計!B14</f>
        <v>1</v>
      </c>
      <c r="C82" s="34" t="str">
        <f>IF(試験進捗集計!C14="","",試験進捗集計!C14)</f>
        <v>立ち上げ</v>
      </c>
      <c r="D82" s="32">
        <f>試験進捗集計!D14</f>
        <v>5</v>
      </c>
      <c r="E82" s="32" t="str">
        <f>IF(試験進捗集計!E14="","",試験進捗集計!E14)</f>
        <v>G5ファイルからvarexp.dat作成</v>
      </c>
      <c r="F82" s="32">
        <f t="shared" ref="F82:BQ82" ca="1" si="186">IF($B14="","",COUNTIFS(INDIRECT($B14&amp;"."&amp;$C14&amp;"!$J$11:$J$1000"),F$9,INDIRECT($B14&amp;"."&amp;$C14&amp;"!$C$11:$C$1000"),$E14))</f>
        <v>0</v>
      </c>
      <c r="G82" s="32">
        <f t="shared" ca="1" si="186"/>
        <v>0</v>
      </c>
      <c r="H82" s="32">
        <f t="shared" ca="1" si="186"/>
        <v>0</v>
      </c>
      <c r="I82" s="32">
        <f t="shared" ca="1" si="186"/>
        <v>0</v>
      </c>
      <c r="J82" s="32">
        <f t="shared" ca="1" si="186"/>
        <v>0</v>
      </c>
      <c r="K82" s="32">
        <f t="shared" ca="1" si="186"/>
        <v>0</v>
      </c>
      <c r="L82" s="32">
        <f t="shared" ca="1" si="186"/>
        <v>0</v>
      </c>
      <c r="M82" s="32">
        <f t="shared" ca="1" si="186"/>
        <v>0</v>
      </c>
      <c r="N82" s="32">
        <f t="shared" ca="1" si="186"/>
        <v>0</v>
      </c>
      <c r="O82" s="32">
        <f t="shared" ca="1" si="186"/>
        <v>0</v>
      </c>
      <c r="P82" s="32">
        <f t="shared" ca="1" si="186"/>
        <v>0</v>
      </c>
      <c r="Q82" s="32">
        <f t="shared" ca="1" si="186"/>
        <v>0</v>
      </c>
      <c r="R82" s="32">
        <f t="shared" ca="1" si="186"/>
        <v>0</v>
      </c>
      <c r="S82" s="32">
        <f t="shared" ca="1" si="186"/>
        <v>0</v>
      </c>
      <c r="T82" s="32">
        <f t="shared" ca="1" si="186"/>
        <v>0</v>
      </c>
      <c r="U82" s="32">
        <f t="shared" ca="1" si="186"/>
        <v>0</v>
      </c>
      <c r="V82" s="32">
        <f t="shared" ca="1" si="186"/>
        <v>0</v>
      </c>
      <c r="W82" s="32">
        <f t="shared" ca="1" si="186"/>
        <v>0</v>
      </c>
      <c r="X82" s="32">
        <f t="shared" ca="1" si="186"/>
        <v>0</v>
      </c>
      <c r="Y82" s="32">
        <f t="shared" ca="1" si="186"/>
        <v>0</v>
      </c>
      <c r="Z82" s="32">
        <f t="shared" ca="1" si="186"/>
        <v>0</v>
      </c>
      <c r="AA82" s="32">
        <f t="shared" ca="1" si="186"/>
        <v>0</v>
      </c>
      <c r="AB82" s="32">
        <f t="shared" ca="1" si="186"/>
        <v>0</v>
      </c>
      <c r="AC82" s="32">
        <f t="shared" ca="1" si="186"/>
        <v>0</v>
      </c>
      <c r="AD82" s="32">
        <f t="shared" ca="1" si="186"/>
        <v>0</v>
      </c>
      <c r="AE82" s="32">
        <f t="shared" ca="1" si="186"/>
        <v>0</v>
      </c>
      <c r="AF82" s="32">
        <f t="shared" ca="1" si="186"/>
        <v>0</v>
      </c>
      <c r="AG82" s="32">
        <f t="shared" ca="1" si="186"/>
        <v>0</v>
      </c>
      <c r="AH82" s="32">
        <f t="shared" ca="1" si="186"/>
        <v>0</v>
      </c>
      <c r="AI82" s="32">
        <f t="shared" ca="1" si="186"/>
        <v>0</v>
      </c>
      <c r="AJ82" s="32">
        <f t="shared" ca="1" si="186"/>
        <v>0</v>
      </c>
      <c r="AK82" s="32">
        <f t="shared" ca="1" si="186"/>
        <v>0</v>
      </c>
      <c r="AL82" s="32">
        <f t="shared" ca="1" si="186"/>
        <v>0</v>
      </c>
      <c r="AM82" s="32">
        <f t="shared" ca="1" si="186"/>
        <v>0</v>
      </c>
      <c r="AN82" s="32">
        <f t="shared" ca="1" si="186"/>
        <v>0</v>
      </c>
      <c r="AO82" s="32">
        <f t="shared" ca="1" si="186"/>
        <v>0</v>
      </c>
      <c r="AP82" s="32">
        <f t="shared" ca="1" si="186"/>
        <v>0</v>
      </c>
      <c r="AQ82" s="32">
        <f t="shared" ca="1" si="186"/>
        <v>0</v>
      </c>
      <c r="AR82" s="32">
        <f t="shared" ca="1" si="186"/>
        <v>0</v>
      </c>
      <c r="AS82" s="32">
        <f t="shared" ca="1" si="186"/>
        <v>0</v>
      </c>
      <c r="AT82" s="32">
        <f t="shared" ca="1" si="186"/>
        <v>0</v>
      </c>
      <c r="AU82" s="32">
        <f t="shared" ca="1" si="186"/>
        <v>0</v>
      </c>
      <c r="AV82" s="32">
        <f t="shared" ca="1" si="186"/>
        <v>0</v>
      </c>
      <c r="AW82" s="32">
        <f t="shared" ca="1" si="186"/>
        <v>0</v>
      </c>
      <c r="AX82" s="32">
        <f t="shared" ca="1" si="186"/>
        <v>0</v>
      </c>
      <c r="AY82" s="32">
        <f t="shared" ca="1" si="186"/>
        <v>0</v>
      </c>
      <c r="AZ82" s="32">
        <f t="shared" ca="1" si="186"/>
        <v>0</v>
      </c>
      <c r="BA82" s="32">
        <f t="shared" ca="1" si="186"/>
        <v>0</v>
      </c>
      <c r="BB82" s="32">
        <f t="shared" ca="1" si="186"/>
        <v>0</v>
      </c>
      <c r="BC82" s="32">
        <f t="shared" ca="1" si="186"/>
        <v>0</v>
      </c>
      <c r="BD82" s="32">
        <f t="shared" ca="1" si="186"/>
        <v>0</v>
      </c>
      <c r="BE82" s="32">
        <f t="shared" ca="1" si="186"/>
        <v>0</v>
      </c>
      <c r="BF82" s="32">
        <f t="shared" ca="1" si="186"/>
        <v>0</v>
      </c>
      <c r="BG82" s="32">
        <f t="shared" ca="1" si="186"/>
        <v>0</v>
      </c>
      <c r="BH82" s="32">
        <f t="shared" ca="1" si="186"/>
        <v>0</v>
      </c>
      <c r="BI82" s="32">
        <f t="shared" ca="1" si="186"/>
        <v>0</v>
      </c>
      <c r="BJ82" s="32">
        <f t="shared" ca="1" si="186"/>
        <v>0</v>
      </c>
      <c r="BK82" s="32">
        <f t="shared" ca="1" si="186"/>
        <v>0</v>
      </c>
      <c r="BL82" s="32">
        <f t="shared" ca="1" si="186"/>
        <v>0</v>
      </c>
      <c r="BM82" s="32">
        <f t="shared" ca="1" si="186"/>
        <v>0</v>
      </c>
      <c r="BN82" s="32">
        <f t="shared" ca="1" si="186"/>
        <v>0</v>
      </c>
      <c r="BO82" s="32">
        <f t="shared" ca="1" si="186"/>
        <v>0</v>
      </c>
      <c r="BP82" s="32">
        <f t="shared" ca="1" si="186"/>
        <v>0</v>
      </c>
      <c r="BQ82" s="32">
        <f t="shared" ca="1" si="186"/>
        <v>0</v>
      </c>
      <c r="BR82" s="32">
        <f t="shared" ref="BR82:DW82" ca="1" si="187">IF($B14="","",COUNTIFS(INDIRECT($B14&amp;"."&amp;$C14&amp;"!$J$11:$J$1000"),BR$9,INDIRECT($B14&amp;"."&amp;$C14&amp;"!$C$11:$C$1000"),$E14))</f>
        <v>0</v>
      </c>
      <c r="BS82" s="32">
        <f t="shared" ca="1" si="187"/>
        <v>0</v>
      </c>
      <c r="BT82" s="32">
        <f t="shared" ca="1" si="187"/>
        <v>0</v>
      </c>
      <c r="BU82" s="32">
        <f t="shared" ca="1" si="187"/>
        <v>0</v>
      </c>
      <c r="BV82" s="32">
        <f t="shared" ca="1" si="187"/>
        <v>0</v>
      </c>
      <c r="BW82" s="32">
        <f t="shared" ca="1" si="187"/>
        <v>0</v>
      </c>
      <c r="BX82" s="32">
        <f t="shared" ca="1" si="187"/>
        <v>0</v>
      </c>
      <c r="BY82" s="32">
        <f t="shared" ca="1" si="187"/>
        <v>0</v>
      </c>
      <c r="BZ82" s="32">
        <f t="shared" ca="1" si="187"/>
        <v>0</v>
      </c>
      <c r="CA82" s="32">
        <f t="shared" ca="1" si="187"/>
        <v>0</v>
      </c>
      <c r="CB82" s="32">
        <f t="shared" ca="1" si="187"/>
        <v>0</v>
      </c>
      <c r="CC82" s="32">
        <f t="shared" ca="1" si="187"/>
        <v>0</v>
      </c>
      <c r="CD82" s="32">
        <f t="shared" ca="1" si="187"/>
        <v>0</v>
      </c>
      <c r="CE82" s="32">
        <f t="shared" ca="1" si="187"/>
        <v>0</v>
      </c>
      <c r="CF82" s="32">
        <f t="shared" ca="1" si="187"/>
        <v>0</v>
      </c>
      <c r="CG82" s="32">
        <f t="shared" ca="1" si="187"/>
        <v>0</v>
      </c>
      <c r="CH82" s="32">
        <f t="shared" ca="1" si="187"/>
        <v>0</v>
      </c>
      <c r="CI82" s="32">
        <f t="shared" ca="1" si="187"/>
        <v>0</v>
      </c>
      <c r="CJ82" s="32">
        <f t="shared" ca="1" si="187"/>
        <v>0</v>
      </c>
      <c r="CK82" s="32">
        <f t="shared" ca="1" si="187"/>
        <v>0</v>
      </c>
      <c r="CL82" s="32">
        <f t="shared" ca="1" si="187"/>
        <v>0</v>
      </c>
      <c r="CM82" s="32">
        <f t="shared" ca="1" si="187"/>
        <v>0</v>
      </c>
      <c r="CN82" s="32">
        <f t="shared" ca="1" si="187"/>
        <v>0</v>
      </c>
      <c r="CO82" s="32">
        <f t="shared" ca="1" si="187"/>
        <v>0</v>
      </c>
      <c r="CP82" s="32">
        <f t="shared" ca="1" si="187"/>
        <v>0</v>
      </c>
      <c r="CQ82" s="32">
        <f t="shared" ca="1" si="187"/>
        <v>0</v>
      </c>
      <c r="CR82" s="32">
        <f t="shared" ca="1" si="187"/>
        <v>0</v>
      </c>
      <c r="CS82" s="32">
        <f t="shared" ca="1" si="187"/>
        <v>0</v>
      </c>
      <c r="CT82" s="32">
        <f t="shared" ca="1" si="187"/>
        <v>0</v>
      </c>
      <c r="CU82" s="32">
        <f t="shared" ca="1" si="187"/>
        <v>0</v>
      </c>
      <c r="CV82" s="32">
        <f t="shared" ca="1" si="187"/>
        <v>0</v>
      </c>
      <c r="CW82" s="32">
        <f t="shared" ca="1" si="187"/>
        <v>0</v>
      </c>
      <c r="CX82" s="32">
        <f t="shared" ca="1" si="187"/>
        <v>0</v>
      </c>
      <c r="CY82" s="32">
        <f t="shared" ca="1" si="187"/>
        <v>0</v>
      </c>
      <c r="CZ82" s="32">
        <f t="shared" ca="1" si="187"/>
        <v>0</v>
      </c>
      <c r="DA82" s="32">
        <f t="shared" ca="1" si="187"/>
        <v>0</v>
      </c>
      <c r="DB82" s="32">
        <f t="shared" ca="1" si="187"/>
        <v>0</v>
      </c>
      <c r="DC82" s="32">
        <f t="shared" ca="1" si="187"/>
        <v>0</v>
      </c>
      <c r="DD82" s="32">
        <f t="shared" ca="1" si="187"/>
        <v>0</v>
      </c>
      <c r="DE82" s="32">
        <f t="shared" ca="1" si="187"/>
        <v>0</v>
      </c>
      <c r="DF82" s="32">
        <f t="shared" ca="1" si="187"/>
        <v>0</v>
      </c>
      <c r="DG82" s="32">
        <f t="shared" ca="1" si="187"/>
        <v>0</v>
      </c>
      <c r="DH82" s="32">
        <f t="shared" ca="1" si="187"/>
        <v>0</v>
      </c>
      <c r="DI82" s="32">
        <f t="shared" ca="1" si="187"/>
        <v>0</v>
      </c>
      <c r="DJ82" s="32">
        <f t="shared" ca="1" si="187"/>
        <v>0</v>
      </c>
      <c r="DK82" s="32">
        <f t="shared" ca="1" si="187"/>
        <v>0</v>
      </c>
      <c r="DL82" s="32">
        <f t="shared" ca="1" si="187"/>
        <v>0</v>
      </c>
      <c r="DM82" s="32">
        <f t="shared" ca="1" si="187"/>
        <v>0</v>
      </c>
      <c r="DN82" s="32">
        <f t="shared" ca="1" si="187"/>
        <v>0</v>
      </c>
      <c r="DO82" s="32">
        <f t="shared" ca="1" si="187"/>
        <v>0</v>
      </c>
      <c r="DP82" s="32">
        <f t="shared" ca="1" si="187"/>
        <v>0</v>
      </c>
      <c r="DQ82" s="32">
        <f t="shared" ca="1" si="187"/>
        <v>0</v>
      </c>
      <c r="DR82" s="32">
        <f t="shared" ca="1" si="187"/>
        <v>0</v>
      </c>
      <c r="DS82" s="32">
        <f t="shared" ca="1" si="187"/>
        <v>0</v>
      </c>
      <c r="DT82" s="32">
        <f t="shared" ca="1" si="187"/>
        <v>0</v>
      </c>
      <c r="DU82" s="32">
        <f t="shared" ca="1" si="187"/>
        <v>0</v>
      </c>
      <c r="DV82" s="32">
        <f t="shared" ca="1" si="187"/>
        <v>0</v>
      </c>
      <c r="DW82" s="32">
        <f t="shared" ca="1" si="187"/>
        <v>0</v>
      </c>
    </row>
    <row r="83" spans="1:127" hidden="1" outlineLevel="1">
      <c r="A83" s="29"/>
      <c r="B83" s="32">
        <f>試験進捗集計!B15</f>
        <v>1</v>
      </c>
      <c r="C83" s="34" t="str">
        <f>IF(試験進捗集計!C15="","",試験進捗集計!C15)</f>
        <v>立ち上げ</v>
      </c>
      <c r="D83" s="32">
        <f>試験進捗集計!D15</f>
        <v>6</v>
      </c>
      <c r="E83" s="32" t="str">
        <f>IF(試験進捗集計!E15="","",試験進捗集計!E15)</f>
        <v>アーカイブユニットの登録</v>
      </c>
      <c r="F83" s="32">
        <f t="shared" ref="F83:BQ83" ca="1" si="188">IF($B15="","",COUNTIFS(INDIRECT($B15&amp;"."&amp;$C15&amp;"!$J$11:$J$1000"),F$9,INDIRECT($B15&amp;"."&amp;$C15&amp;"!$C$11:$C$1000"),$E15))</f>
        <v>0</v>
      </c>
      <c r="G83" s="32">
        <f t="shared" ca="1" si="188"/>
        <v>0</v>
      </c>
      <c r="H83" s="32">
        <f t="shared" ca="1" si="188"/>
        <v>0</v>
      </c>
      <c r="I83" s="32">
        <f t="shared" ca="1" si="188"/>
        <v>0</v>
      </c>
      <c r="J83" s="32">
        <f t="shared" ca="1" si="188"/>
        <v>0</v>
      </c>
      <c r="K83" s="32">
        <f t="shared" ca="1" si="188"/>
        <v>0</v>
      </c>
      <c r="L83" s="32">
        <f t="shared" ca="1" si="188"/>
        <v>0</v>
      </c>
      <c r="M83" s="32">
        <f t="shared" ca="1" si="188"/>
        <v>0</v>
      </c>
      <c r="N83" s="32">
        <f t="shared" ca="1" si="188"/>
        <v>0</v>
      </c>
      <c r="O83" s="32">
        <f t="shared" ca="1" si="188"/>
        <v>0</v>
      </c>
      <c r="P83" s="32">
        <f t="shared" ca="1" si="188"/>
        <v>0</v>
      </c>
      <c r="Q83" s="32">
        <f t="shared" ca="1" si="188"/>
        <v>0</v>
      </c>
      <c r="R83" s="32">
        <f t="shared" ca="1" si="188"/>
        <v>0</v>
      </c>
      <c r="S83" s="32">
        <f t="shared" ca="1" si="188"/>
        <v>0</v>
      </c>
      <c r="T83" s="32">
        <f t="shared" ca="1" si="188"/>
        <v>0</v>
      </c>
      <c r="U83" s="32">
        <f t="shared" ca="1" si="188"/>
        <v>0</v>
      </c>
      <c r="V83" s="32">
        <f t="shared" ca="1" si="188"/>
        <v>0</v>
      </c>
      <c r="W83" s="32">
        <f t="shared" ca="1" si="188"/>
        <v>0</v>
      </c>
      <c r="X83" s="32">
        <f t="shared" ca="1" si="188"/>
        <v>0</v>
      </c>
      <c r="Y83" s="32">
        <f t="shared" ca="1" si="188"/>
        <v>0</v>
      </c>
      <c r="Z83" s="32">
        <f t="shared" ca="1" si="188"/>
        <v>0</v>
      </c>
      <c r="AA83" s="32">
        <f t="shared" ca="1" si="188"/>
        <v>0</v>
      </c>
      <c r="AB83" s="32">
        <f t="shared" ca="1" si="188"/>
        <v>0</v>
      </c>
      <c r="AC83" s="32">
        <f t="shared" ca="1" si="188"/>
        <v>0</v>
      </c>
      <c r="AD83" s="32">
        <f t="shared" ca="1" si="188"/>
        <v>0</v>
      </c>
      <c r="AE83" s="32">
        <f t="shared" ca="1" si="188"/>
        <v>0</v>
      </c>
      <c r="AF83" s="32">
        <f t="shared" ca="1" si="188"/>
        <v>0</v>
      </c>
      <c r="AG83" s="32">
        <f t="shared" ca="1" si="188"/>
        <v>0</v>
      </c>
      <c r="AH83" s="32">
        <f t="shared" ca="1" si="188"/>
        <v>0</v>
      </c>
      <c r="AI83" s="32">
        <f t="shared" ca="1" si="188"/>
        <v>0</v>
      </c>
      <c r="AJ83" s="32">
        <f t="shared" ca="1" si="188"/>
        <v>0</v>
      </c>
      <c r="AK83" s="32">
        <f t="shared" ca="1" si="188"/>
        <v>0</v>
      </c>
      <c r="AL83" s="32">
        <f t="shared" ca="1" si="188"/>
        <v>0</v>
      </c>
      <c r="AM83" s="32">
        <f t="shared" ca="1" si="188"/>
        <v>0</v>
      </c>
      <c r="AN83" s="32">
        <f t="shared" ca="1" si="188"/>
        <v>0</v>
      </c>
      <c r="AO83" s="32">
        <f t="shared" ca="1" si="188"/>
        <v>0</v>
      </c>
      <c r="AP83" s="32">
        <f t="shared" ca="1" si="188"/>
        <v>0</v>
      </c>
      <c r="AQ83" s="32">
        <f t="shared" ca="1" si="188"/>
        <v>0</v>
      </c>
      <c r="AR83" s="32">
        <f t="shared" ca="1" si="188"/>
        <v>0</v>
      </c>
      <c r="AS83" s="32">
        <f t="shared" ca="1" si="188"/>
        <v>0</v>
      </c>
      <c r="AT83" s="32">
        <f t="shared" ca="1" si="188"/>
        <v>0</v>
      </c>
      <c r="AU83" s="32">
        <f t="shared" ca="1" si="188"/>
        <v>0</v>
      </c>
      <c r="AV83" s="32">
        <f t="shared" ca="1" si="188"/>
        <v>0</v>
      </c>
      <c r="AW83" s="32">
        <f t="shared" ca="1" si="188"/>
        <v>0</v>
      </c>
      <c r="AX83" s="32">
        <f t="shared" ca="1" si="188"/>
        <v>0</v>
      </c>
      <c r="AY83" s="32">
        <f t="shared" ca="1" si="188"/>
        <v>0</v>
      </c>
      <c r="AZ83" s="32">
        <f t="shared" ca="1" si="188"/>
        <v>0</v>
      </c>
      <c r="BA83" s="32">
        <f t="shared" ca="1" si="188"/>
        <v>0</v>
      </c>
      <c r="BB83" s="32">
        <f t="shared" ca="1" si="188"/>
        <v>0</v>
      </c>
      <c r="BC83" s="32">
        <f t="shared" ca="1" si="188"/>
        <v>0</v>
      </c>
      <c r="BD83" s="32">
        <f t="shared" ca="1" si="188"/>
        <v>0</v>
      </c>
      <c r="BE83" s="32">
        <f t="shared" ca="1" si="188"/>
        <v>0</v>
      </c>
      <c r="BF83" s="32">
        <f t="shared" ca="1" si="188"/>
        <v>0</v>
      </c>
      <c r="BG83" s="32">
        <f t="shared" ca="1" si="188"/>
        <v>0</v>
      </c>
      <c r="BH83" s="32">
        <f t="shared" ca="1" si="188"/>
        <v>0</v>
      </c>
      <c r="BI83" s="32">
        <f t="shared" ca="1" si="188"/>
        <v>0</v>
      </c>
      <c r="BJ83" s="32">
        <f t="shared" ca="1" si="188"/>
        <v>0</v>
      </c>
      <c r="BK83" s="32">
        <f t="shared" ca="1" si="188"/>
        <v>0</v>
      </c>
      <c r="BL83" s="32">
        <f t="shared" ca="1" si="188"/>
        <v>0</v>
      </c>
      <c r="BM83" s="32">
        <f t="shared" ca="1" si="188"/>
        <v>0</v>
      </c>
      <c r="BN83" s="32">
        <f t="shared" ca="1" si="188"/>
        <v>0</v>
      </c>
      <c r="BO83" s="32">
        <f t="shared" ca="1" si="188"/>
        <v>0</v>
      </c>
      <c r="BP83" s="32">
        <f t="shared" ca="1" si="188"/>
        <v>0</v>
      </c>
      <c r="BQ83" s="32">
        <f t="shared" ca="1" si="188"/>
        <v>0</v>
      </c>
      <c r="BR83" s="32">
        <f t="shared" ref="BR83:DW83" ca="1" si="189">IF($B15="","",COUNTIFS(INDIRECT($B15&amp;"."&amp;$C15&amp;"!$J$11:$J$1000"),BR$9,INDIRECT($B15&amp;"."&amp;$C15&amp;"!$C$11:$C$1000"),$E15))</f>
        <v>0</v>
      </c>
      <c r="BS83" s="32">
        <f t="shared" ca="1" si="189"/>
        <v>0</v>
      </c>
      <c r="BT83" s="32">
        <f t="shared" ca="1" si="189"/>
        <v>0</v>
      </c>
      <c r="BU83" s="32">
        <f t="shared" ca="1" si="189"/>
        <v>0</v>
      </c>
      <c r="BV83" s="32">
        <f t="shared" ca="1" si="189"/>
        <v>0</v>
      </c>
      <c r="BW83" s="32">
        <f t="shared" ca="1" si="189"/>
        <v>0</v>
      </c>
      <c r="BX83" s="32">
        <f t="shared" ca="1" si="189"/>
        <v>0</v>
      </c>
      <c r="BY83" s="32">
        <f t="shared" ca="1" si="189"/>
        <v>0</v>
      </c>
      <c r="BZ83" s="32">
        <f t="shared" ca="1" si="189"/>
        <v>0</v>
      </c>
      <c r="CA83" s="32">
        <f t="shared" ca="1" si="189"/>
        <v>0</v>
      </c>
      <c r="CB83" s="32">
        <f t="shared" ca="1" si="189"/>
        <v>0</v>
      </c>
      <c r="CC83" s="32">
        <f t="shared" ca="1" si="189"/>
        <v>0</v>
      </c>
      <c r="CD83" s="32">
        <f t="shared" ca="1" si="189"/>
        <v>0</v>
      </c>
      <c r="CE83" s="32">
        <f t="shared" ca="1" si="189"/>
        <v>0</v>
      </c>
      <c r="CF83" s="32">
        <f t="shared" ca="1" si="189"/>
        <v>0</v>
      </c>
      <c r="CG83" s="32">
        <f t="shared" ca="1" si="189"/>
        <v>0</v>
      </c>
      <c r="CH83" s="32">
        <f t="shared" ca="1" si="189"/>
        <v>0</v>
      </c>
      <c r="CI83" s="32">
        <f t="shared" ca="1" si="189"/>
        <v>0</v>
      </c>
      <c r="CJ83" s="32">
        <f t="shared" ca="1" si="189"/>
        <v>0</v>
      </c>
      <c r="CK83" s="32">
        <f t="shared" ca="1" si="189"/>
        <v>0</v>
      </c>
      <c r="CL83" s="32">
        <f t="shared" ca="1" si="189"/>
        <v>0</v>
      </c>
      <c r="CM83" s="32">
        <f t="shared" ca="1" si="189"/>
        <v>0</v>
      </c>
      <c r="CN83" s="32">
        <f t="shared" ca="1" si="189"/>
        <v>0</v>
      </c>
      <c r="CO83" s="32">
        <f t="shared" ca="1" si="189"/>
        <v>0</v>
      </c>
      <c r="CP83" s="32">
        <f t="shared" ca="1" si="189"/>
        <v>0</v>
      </c>
      <c r="CQ83" s="32">
        <f t="shared" ca="1" si="189"/>
        <v>0</v>
      </c>
      <c r="CR83" s="32">
        <f t="shared" ca="1" si="189"/>
        <v>0</v>
      </c>
      <c r="CS83" s="32">
        <f t="shared" ca="1" si="189"/>
        <v>0</v>
      </c>
      <c r="CT83" s="32">
        <f t="shared" ca="1" si="189"/>
        <v>0</v>
      </c>
      <c r="CU83" s="32">
        <f t="shared" ca="1" si="189"/>
        <v>0</v>
      </c>
      <c r="CV83" s="32">
        <f t="shared" ca="1" si="189"/>
        <v>0</v>
      </c>
      <c r="CW83" s="32">
        <f t="shared" ca="1" si="189"/>
        <v>0</v>
      </c>
      <c r="CX83" s="32">
        <f t="shared" ca="1" si="189"/>
        <v>0</v>
      </c>
      <c r="CY83" s="32">
        <f t="shared" ca="1" si="189"/>
        <v>0</v>
      </c>
      <c r="CZ83" s="32">
        <f t="shared" ca="1" si="189"/>
        <v>0</v>
      </c>
      <c r="DA83" s="32">
        <f t="shared" ca="1" si="189"/>
        <v>0</v>
      </c>
      <c r="DB83" s="32">
        <f t="shared" ca="1" si="189"/>
        <v>0</v>
      </c>
      <c r="DC83" s="32">
        <f t="shared" ca="1" si="189"/>
        <v>0</v>
      </c>
      <c r="DD83" s="32">
        <f t="shared" ca="1" si="189"/>
        <v>0</v>
      </c>
      <c r="DE83" s="32">
        <f t="shared" ca="1" si="189"/>
        <v>0</v>
      </c>
      <c r="DF83" s="32">
        <f t="shared" ca="1" si="189"/>
        <v>0</v>
      </c>
      <c r="DG83" s="32">
        <f t="shared" ca="1" si="189"/>
        <v>0</v>
      </c>
      <c r="DH83" s="32">
        <f t="shared" ca="1" si="189"/>
        <v>0</v>
      </c>
      <c r="DI83" s="32">
        <f t="shared" ca="1" si="189"/>
        <v>0</v>
      </c>
      <c r="DJ83" s="32">
        <f t="shared" ca="1" si="189"/>
        <v>0</v>
      </c>
      <c r="DK83" s="32">
        <f t="shared" ca="1" si="189"/>
        <v>0</v>
      </c>
      <c r="DL83" s="32">
        <f t="shared" ca="1" si="189"/>
        <v>0</v>
      </c>
      <c r="DM83" s="32">
        <f t="shared" ca="1" si="189"/>
        <v>0</v>
      </c>
      <c r="DN83" s="32">
        <f t="shared" ca="1" si="189"/>
        <v>0</v>
      </c>
      <c r="DO83" s="32">
        <f t="shared" ca="1" si="189"/>
        <v>0</v>
      </c>
      <c r="DP83" s="32">
        <f t="shared" ca="1" si="189"/>
        <v>0</v>
      </c>
      <c r="DQ83" s="32">
        <f t="shared" ca="1" si="189"/>
        <v>0</v>
      </c>
      <c r="DR83" s="32">
        <f t="shared" ca="1" si="189"/>
        <v>0</v>
      </c>
      <c r="DS83" s="32">
        <f t="shared" ca="1" si="189"/>
        <v>0</v>
      </c>
      <c r="DT83" s="32">
        <f t="shared" ca="1" si="189"/>
        <v>0</v>
      </c>
      <c r="DU83" s="32">
        <f t="shared" ca="1" si="189"/>
        <v>0</v>
      </c>
      <c r="DV83" s="32">
        <f t="shared" ca="1" si="189"/>
        <v>0</v>
      </c>
      <c r="DW83" s="32">
        <f t="shared" ca="1" si="189"/>
        <v>0</v>
      </c>
    </row>
    <row r="84" spans="1:127" hidden="1" outlineLevel="1">
      <c r="A84" s="29"/>
      <c r="B84" s="32">
        <f>試験進捗集計!B16</f>
        <v>1</v>
      </c>
      <c r="C84" s="34" t="str">
        <f>IF(試験進捗集計!C16="","",試験進捗集計!C16)</f>
        <v>立ち上げ</v>
      </c>
      <c r="D84" s="32">
        <f>試験進捗集計!D16</f>
        <v>7</v>
      </c>
      <c r="E84" s="32" t="str">
        <f>IF(試験進捗集計!E16="","",試験進捗集計!E16)</f>
        <v>テストのためのHDSデータ作成</v>
      </c>
      <c r="F84" s="32">
        <f t="shared" ref="F84:BQ84" ca="1" si="190">IF($B16="","",COUNTIFS(INDIRECT($B16&amp;"."&amp;$C16&amp;"!$J$11:$J$1000"),F$9,INDIRECT($B16&amp;"."&amp;$C16&amp;"!$C$11:$C$1000"),$E16))</f>
        <v>0</v>
      </c>
      <c r="G84" s="32">
        <f t="shared" ca="1" si="190"/>
        <v>0</v>
      </c>
      <c r="H84" s="32">
        <f t="shared" ca="1" si="190"/>
        <v>0</v>
      </c>
      <c r="I84" s="32">
        <f t="shared" ca="1" si="190"/>
        <v>0</v>
      </c>
      <c r="J84" s="32">
        <f t="shared" ca="1" si="190"/>
        <v>0</v>
      </c>
      <c r="K84" s="32">
        <f t="shared" ca="1" si="190"/>
        <v>0</v>
      </c>
      <c r="L84" s="32">
        <f t="shared" ca="1" si="190"/>
        <v>0</v>
      </c>
      <c r="M84" s="32">
        <f t="shared" ca="1" si="190"/>
        <v>0</v>
      </c>
      <c r="N84" s="32">
        <f t="shared" ca="1" si="190"/>
        <v>0</v>
      </c>
      <c r="O84" s="32">
        <f t="shared" ca="1" si="190"/>
        <v>0</v>
      </c>
      <c r="P84" s="32">
        <f t="shared" ca="1" si="190"/>
        <v>0</v>
      </c>
      <c r="Q84" s="32">
        <f t="shared" ca="1" si="190"/>
        <v>0</v>
      </c>
      <c r="R84" s="32">
        <f t="shared" ca="1" si="190"/>
        <v>0</v>
      </c>
      <c r="S84" s="32">
        <f t="shared" ca="1" si="190"/>
        <v>0</v>
      </c>
      <c r="T84" s="32">
        <f t="shared" ca="1" si="190"/>
        <v>0</v>
      </c>
      <c r="U84" s="32">
        <f t="shared" ca="1" si="190"/>
        <v>0</v>
      </c>
      <c r="V84" s="32">
        <f t="shared" ca="1" si="190"/>
        <v>0</v>
      </c>
      <c r="W84" s="32">
        <f t="shared" ca="1" si="190"/>
        <v>0</v>
      </c>
      <c r="X84" s="32">
        <f t="shared" ca="1" si="190"/>
        <v>0</v>
      </c>
      <c r="Y84" s="32">
        <f t="shared" ca="1" si="190"/>
        <v>0</v>
      </c>
      <c r="Z84" s="32">
        <f t="shared" ca="1" si="190"/>
        <v>0</v>
      </c>
      <c r="AA84" s="32">
        <f t="shared" ca="1" si="190"/>
        <v>0</v>
      </c>
      <c r="AB84" s="32">
        <f t="shared" ca="1" si="190"/>
        <v>0</v>
      </c>
      <c r="AC84" s="32">
        <f t="shared" ca="1" si="190"/>
        <v>0</v>
      </c>
      <c r="AD84" s="32">
        <f t="shared" ca="1" si="190"/>
        <v>0</v>
      </c>
      <c r="AE84" s="32">
        <f t="shared" ca="1" si="190"/>
        <v>0</v>
      </c>
      <c r="AF84" s="32">
        <f t="shared" ca="1" si="190"/>
        <v>0</v>
      </c>
      <c r="AG84" s="32">
        <f t="shared" ca="1" si="190"/>
        <v>0</v>
      </c>
      <c r="AH84" s="32">
        <f t="shared" ca="1" si="190"/>
        <v>0</v>
      </c>
      <c r="AI84" s="32">
        <f t="shared" ca="1" si="190"/>
        <v>0</v>
      </c>
      <c r="AJ84" s="32">
        <f t="shared" ca="1" si="190"/>
        <v>0</v>
      </c>
      <c r="AK84" s="32">
        <f t="shared" ca="1" si="190"/>
        <v>0</v>
      </c>
      <c r="AL84" s="32">
        <f t="shared" ca="1" si="190"/>
        <v>0</v>
      </c>
      <c r="AM84" s="32">
        <f t="shared" ca="1" si="190"/>
        <v>0</v>
      </c>
      <c r="AN84" s="32">
        <f t="shared" ca="1" si="190"/>
        <v>0</v>
      </c>
      <c r="AO84" s="32">
        <f t="shared" ca="1" si="190"/>
        <v>0</v>
      </c>
      <c r="AP84" s="32">
        <f t="shared" ca="1" si="190"/>
        <v>0</v>
      </c>
      <c r="AQ84" s="32">
        <f t="shared" ca="1" si="190"/>
        <v>0</v>
      </c>
      <c r="AR84" s="32">
        <f t="shared" ca="1" si="190"/>
        <v>0</v>
      </c>
      <c r="AS84" s="32">
        <f t="shared" ca="1" si="190"/>
        <v>0</v>
      </c>
      <c r="AT84" s="32">
        <f t="shared" ca="1" si="190"/>
        <v>0</v>
      </c>
      <c r="AU84" s="32">
        <f t="shared" ca="1" si="190"/>
        <v>0</v>
      </c>
      <c r="AV84" s="32">
        <f t="shared" ca="1" si="190"/>
        <v>0</v>
      </c>
      <c r="AW84" s="32">
        <f t="shared" ca="1" si="190"/>
        <v>0</v>
      </c>
      <c r="AX84" s="32">
        <f t="shared" ca="1" si="190"/>
        <v>0</v>
      </c>
      <c r="AY84" s="32">
        <f t="shared" ca="1" si="190"/>
        <v>0</v>
      </c>
      <c r="AZ84" s="32">
        <f t="shared" ca="1" si="190"/>
        <v>0</v>
      </c>
      <c r="BA84" s="32">
        <f t="shared" ca="1" si="190"/>
        <v>0</v>
      </c>
      <c r="BB84" s="32">
        <f t="shared" ca="1" si="190"/>
        <v>0</v>
      </c>
      <c r="BC84" s="32">
        <f t="shared" ca="1" si="190"/>
        <v>0</v>
      </c>
      <c r="BD84" s="32">
        <f t="shared" ca="1" si="190"/>
        <v>0</v>
      </c>
      <c r="BE84" s="32">
        <f t="shared" ca="1" si="190"/>
        <v>0</v>
      </c>
      <c r="BF84" s="32">
        <f t="shared" ca="1" si="190"/>
        <v>0</v>
      </c>
      <c r="BG84" s="32">
        <f t="shared" ca="1" si="190"/>
        <v>0</v>
      </c>
      <c r="BH84" s="32">
        <f t="shared" ca="1" si="190"/>
        <v>0</v>
      </c>
      <c r="BI84" s="32">
        <f t="shared" ca="1" si="190"/>
        <v>0</v>
      </c>
      <c r="BJ84" s="32">
        <f t="shared" ca="1" si="190"/>
        <v>0</v>
      </c>
      <c r="BK84" s="32">
        <f t="shared" ca="1" si="190"/>
        <v>0</v>
      </c>
      <c r="BL84" s="32">
        <f t="shared" ca="1" si="190"/>
        <v>0</v>
      </c>
      <c r="BM84" s="32">
        <f t="shared" ca="1" si="190"/>
        <v>0</v>
      </c>
      <c r="BN84" s="32">
        <f t="shared" ca="1" si="190"/>
        <v>0</v>
      </c>
      <c r="BO84" s="32">
        <f t="shared" ca="1" si="190"/>
        <v>0</v>
      </c>
      <c r="BP84" s="32">
        <f t="shared" ca="1" si="190"/>
        <v>0</v>
      </c>
      <c r="BQ84" s="32">
        <f t="shared" ca="1" si="190"/>
        <v>0</v>
      </c>
      <c r="BR84" s="32">
        <f t="shared" ref="BR84:DW84" ca="1" si="191">IF($B16="","",COUNTIFS(INDIRECT($B16&amp;"."&amp;$C16&amp;"!$J$11:$J$1000"),BR$9,INDIRECT($B16&amp;"."&amp;$C16&amp;"!$C$11:$C$1000"),$E16))</f>
        <v>0</v>
      </c>
      <c r="BS84" s="32">
        <f t="shared" ca="1" si="191"/>
        <v>0</v>
      </c>
      <c r="BT84" s="32">
        <f t="shared" ca="1" si="191"/>
        <v>0</v>
      </c>
      <c r="BU84" s="32">
        <f t="shared" ca="1" si="191"/>
        <v>0</v>
      </c>
      <c r="BV84" s="32">
        <f t="shared" ca="1" si="191"/>
        <v>0</v>
      </c>
      <c r="BW84" s="32">
        <f t="shared" ca="1" si="191"/>
        <v>0</v>
      </c>
      <c r="BX84" s="32">
        <f t="shared" ca="1" si="191"/>
        <v>0</v>
      </c>
      <c r="BY84" s="32">
        <f t="shared" ca="1" si="191"/>
        <v>0</v>
      </c>
      <c r="BZ84" s="32">
        <f t="shared" ca="1" si="191"/>
        <v>0</v>
      </c>
      <c r="CA84" s="32">
        <f t="shared" ca="1" si="191"/>
        <v>0</v>
      </c>
      <c r="CB84" s="32">
        <f t="shared" ca="1" si="191"/>
        <v>0</v>
      </c>
      <c r="CC84" s="32">
        <f t="shared" ca="1" si="191"/>
        <v>0</v>
      </c>
      <c r="CD84" s="32">
        <f t="shared" ca="1" si="191"/>
        <v>0</v>
      </c>
      <c r="CE84" s="32">
        <f t="shared" ca="1" si="191"/>
        <v>0</v>
      </c>
      <c r="CF84" s="32">
        <f t="shared" ca="1" si="191"/>
        <v>0</v>
      </c>
      <c r="CG84" s="32">
        <f t="shared" ca="1" si="191"/>
        <v>0</v>
      </c>
      <c r="CH84" s="32">
        <f t="shared" ca="1" si="191"/>
        <v>0</v>
      </c>
      <c r="CI84" s="32">
        <f t="shared" ca="1" si="191"/>
        <v>0</v>
      </c>
      <c r="CJ84" s="32">
        <f t="shared" ca="1" si="191"/>
        <v>0</v>
      </c>
      <c r="CK84" s="32">
        <f t="shared" ca="1" si="191"/>
        <v>0</v>
      </c>
      <c r="CL84" s="32">
        <f t="shared" ca="1" si="191"/>
        <v>0</v>
      </c>
      <c r="CM84" s="32">
        <f t="shared" ca="1" si="191"/>
        <v>0</v>
      </c>
      <c r="CN84" s="32">
        <f t="shared" ca="1" si="191"/>
        <v>0</v>
      </c>
      <c r="CO84" s="32">
        <f t="shared" ca="1" si="191"/>
        <v>0</v>
      </c>
      <c r="CP84" s="32">
        <f t="shared" ca="1" si="191"/>
        <v>0</v>
      </c>
      <c r="CQ84" s="32">
        <f t="shared" ca="1" si="191"/>
        <v>0</v>
      </c>
      <c r="CR84" s="32">
        <f t="shared" ca="1" si="191"/>
        <v>0</v>
      </c>
      <c r="CS84" s="32">
        <f t="shared" ca="1" si="191"/>
        <v>0</v>
      </c>
      <c r="CT84" s="32">
        <f t="shared" ca="1" si="191"/>
        <v>0</v>
      </c>
      <c r="CU84" s="32">
        <f t="shared" ca="1" si="191"/>
        <v>0</v>
      </c>
      <c r="CV84" s="32">
        <f t="shared" ca="1" si="191"/>
        <v>0</v>
      </c>
      <c r="CW84" s="32">
        <f t="shared" ca="1" si="191"/>
        <v>0</v>
      </c>
      <c r="CX84" s="32">
        <f t="shared" ca="1" si="191"/>
        <v>0</v>
      </c>
      <c r="CY84" s="32">
        <f t="shared" ca="1" si="191"/>
        <v>0</v>
      </c>
      <c r="CZ84" s="32">
        <f t="shared" ca="1" si="191"/>
        <v>0</v>
      </c>
      <c r="DA84" s="32">
        <f t="shared" ca="1" si="191"/>
        <v>0</v>
      </c>
      <c r="DB84" s="32">
        <f t="shared" ca="1" si="191"/>
        <v>0</v>
      </c>
      <c r="DC84" s="32">
        <f t="shared" ca="1" si="191"/>
        <v>0</v>
      </c>
      <c r="DD84" s="32">
        <f t="shared" ca="1" si="191"/>
        <v>0</v>
      </c>
      <c r="DE84" s="32">
        <f t="shared" ca="1" si="191"/>
        <v>0</v>
      </c>
      <c r="DF84" s="32">
        <f t="shared" ca="1" si="191"/>
        <v>0</v>
      </c>
      <c r="DG84" s="32">
        <f t="shared" ca="1" si="191"/>
        <v>0</v>
      </c>
      <c r="DH84" s="32">
        <f t="shared" ca="1" si="191"/>
        <v>0</v>
      </c>
      <c r="DI84" s="32">
        <f t="shared" ca="1" si="191"/>
        <v>0</v>
      </c>
      <c r="DJ84" s="32">
        <f t="shared" ca="1" si="191"/>
        <v>0</v>
      </c>
      <c r="DK84" s="32">
        <f t="shared" ca="1" si="191"/>
        <v>0</v>
      </c>
      <c r="DL84" s="32">
        <f t="shared" ca="1" si="191"/>
        <v>0</v>
      </c>
      <c r="DM84" s="32">
        <f t="shared" ca="1" si="191"/>
        <v>0</v>
      </c>
      <c r="DN84" s="32">
        <f t="shared" ca="1" si="191"/>
        <v>0</v>
      </c>
      <c r="DO84" s="32">
        <f t="shared" ca="1" si="191"/>
        <v>0</v>
      </c>
      <c r="DP84" s="32">
        <f t="shared" ca="1" si="191"/>
        <v>0</v>
      </c>
      <c r="DQ84" s="32">
        <f t="shared" ca="1" si="191"/>
        <v>0</v>
      </c>
      <c r="DR84" s="32">
        <f t="shared" ca="1" si="191"/>
        <v>0</v>
      </c>
      <c r="DS84" s="32">
        <f t="shared" ca="1" si="191"/>
        <v>0</v>
      </c>
      <c r="DT84" s="32">
        <f t="shared" ca="1" si="191"/>
        <v>0</v>
      </c>
      <c r="DU84" s="32">
        <f t="shared" ca="1" si="191"/>
        <v>0</v>
      </c>
      <c r="DV84" s="32">
        <f t="shared" ca="1" si="191"/>
        <v>0</v>
      </c>
      <c r="DW84" s="32">
        <f t="shared" ca="1" si="191"/>
        <v>0</v>
      </c>
    </row>
    <row r="85" spans="1:127" hidden="1" outlineLevel="1">
      <c r="A85" s="29"/>
      <c r="B85" s="32">
        <f>試験進捗集計!B17</f>
        <v>2</v>
      </c>
      <c r="C85" s="34" t="str">
        <f>IF(試験進捗集計!C17="","",試験進捗集計!C17)</f>
        <v>定常的な1分周期のデータ収集</v>
      </c>
      <c r="D85" s="32">
        <f>試験進捗集計!D17</f>
        <v>1</v>
      </c>
      <c r="E85" s="32" t="str">
        <f>IF(試験進捗集計!E17="","",試験進捗集計!E17)</f>
        <v>定常状態でのデータ収集</v>
      </c>
      <c r="F85" s="32">
        <f t="shared" ref="F85:BQ85" ca="1" si="192">IF($B17="","",COUNTIFS(INDIRECT($B17&amp;"."&amp;$C17&amp;"!$J$11:$J$1000"),F$9,INDIRECT($B17&amp;"."&amp;$C17&amp;"!$C$11:$C$1000"),$E17))</f>
        <v>0</v>
      </c>
      <c r="G85" s="32">
        <f t="shared" ca="1" si="192"/>
        <v>0</v>
      </c>
      <c r="H85" s="32">
        <f t="shared" ca="1" si="192"/>
        <v>0</v>
      </c>
      <c r="I85" s="32">
        <f t="shared" ca="1" si="192"/>
        <v>0</v>
      </c>
      <c r="J85" s="32">
        <f t="shared" ca="1" si="192"/>
        <v>0</v>
      </c>
      <c r="K85" s="32">
        <f t="shared" ca="1" si="192"/>
        <v>0</v>
      </c>
      <c r="L85" s="32">
        <f t="shared" ca="1" si="192"/>
        <v>0</v>
      </c>
      <c r="M85" s="32">
        <f t="shared" ca="1" si="192"/>
        <v>0</v>
      </c>
      <c r="N85" s="32">
        <f t="shared" ca="1" si="192"/>
        <v>0</v>
      </c>
      <c r="O85" s="32">
        <f t="shared" ca="1" si="192"/>
        <v>0</v>
      </c>
      <c r="P85" s="32">
        <f t="shared" ca="1" si="192"/>
        <v>0</v>
      </c>
      <c r="Q85" s="32">
        <f t="shared" ca="1" si="192"/>
        <v>0</v>
      </c>
      <c r="R85" s="32">
        <f t="shared" ca="1" si="192"/>
        <v>0</v>
      </c>
      <c r="S85" s="32">
        <f t="shared" ca="1" si="192"/>
        <v>0</v>
      </c>
      <c r="T85" s="32">
        <f t="shared" ca="1" si="192"/>
        <v>0</v>
      </c>
      <c r="U85" s="32">
        <f t="shared" ca="1" si="192"/>
        <v>0</v>
      </c>
      <c r="V85" s="32">
        <f t="shared" ca="1" si="192"/>
        <v>0</v>
      </c>
      <c r="W85" s="32">
        <f t="shared" ca="1" si="192"/>
        <v>0</v>
      </c>
      <c r="X85" s="32">
        <f t="shared" ca="1" si="192"/>
        <v>0</v>
      </c>
      <c r="Y85" s="32">
        <f t="shared" ca="1" si="192"/>
        <v>0</v>
      </c>
      <c r="Z85" s="32">
        <f t="shared" ca="1" si="192"/>
        <v>0</v>
      </c>
      <c r="AA85" s="32">
        <f t="shared" ca="1" si="192"/>
        <v>0</v>
      </c>
      <c r="AB85" s="32">
        <f t="shared" ca="1" si="192"/>
        <v>0</v>
      </c>
      <c r="AC85" s="32">
        <f t="shared" ca="1" si="192"/>
        <v>0</v>
      </c>
      <c r="AD85" s="32">
        <f t="shared" ca="1" si="192"/>
        <v>0</v>
      </c>
      <c r="AE85" s="32">
        <f t="shared" ca="1" si="192"/>
        <v>0</v>
      </c>
      <c r="AF85" s="32">
        <f t="shared" ca="1" si="192"/>
        <v>0</v>
      </c>
      <c r="AG85" s="32">
        <f t="shared" ca="1" si="192"/>
        <v>0</v>
      </c>
      <c r="AH85" s="32">
        <f t="shared" ca="1" si="192"/>
        <v>0</v>
      </c>
      <c r="AI85" s="32">
        <f t="shared" ca="1" si="192"/>
        <v>0</v>
      </c>
      <c r="AJ85" s="32">
        <f t="shared" ca="1" si="192"/>
        <v>0</v>
      </c>
      <c r="AK85" s="32">
        <f t="shared" ca="1" si="192"/>
        <v>0</v>
      </c>
      <c r="AL85" s="32">
        <f t="shared" ca="1" si="192"/>
        <v>0</v>
      </c>
      <c r="AM85" s="32">
        <f t="shared" ca="1" si="192"/>
        <v>0</v>
      </c>
      <c r="AN85" s="32">
        <f t="shared" ca="1" si="192"/>
        <v>0</v>
      </c>
      <c r="AO85" s="32">
        <f t="shared" ca="1" si="192"/>
        <v>0</v>
      </c>
      <c r="AP85" s="32">
        <f t="shared" ca="1" si="192"/>
        <v>0</v>
      </c>
      <c r="AQ85" s="32">
        <f t="shared" ca="1" si="192"/>
        <v>0</v>
      </c>
      <c r="AR85" s="32">
        <f t="shared" ca="1" si="192"/>
        <v>0</v>
      </c>
      <c r="AS85" s="32">
        <f t="shared" ca="1" si="192"/>
        <v>0</v>
      </c>
      <c r="AT85" s="32">
        <f t="shared" ca="1" si="192"/>
        <v>0</v>
      </c>
      <c r="AU85" s="32">
        <f t="shared" ca="1" si="192"/>
        <v>0</v>
      </c>
      <c r="AV85" s="32">
        <f t="shared" ca="1" si="192"/>
        <v>0</v>
      </c>
      <c r="AW85" s="32">
        <f t="shared" ca="1" si="192"/>
        <v>0</v>
      </c>
      <c r="AX85" s="32">
        <f t="shared" ca="1" si="192"/>
        <v>0</v>
      </c>
      <c r="AY85" s="32">
        <f t="shared" ca="1" si="192"/>
        <v>0</v>
      </c>
      <c r="AZ85" s="32">
        <f t="shared" ca="1" si="192"/>
        <v>0</v>
      </c>
      <c r="BA85" s="32">
        <f t="shared" ca="1" si="192"/>
        <v>0</v>
      </c>
      <c r="BB85" s="32">
        <f t="shared" ca="1" si="192"/>
        <v>0</v>
      </c>
      <c r="BC85" s="32">
        <f t="shared" ca="1" si="192"/>
        <v>0</v>
      </c>
      <c r="BD85" s="32">
        <f t="shared" ca="1" si="192"/>
        <v>0</v>
      </c>
      <c r="BE85" s="32">
        <f t="shared" ca="1" si="192"/>
        <v>0</v>
      </c>
      <c r="BF85" s="32">
        <f t="shared" ca="1" si="192"/>
        <v>0</v>
      </c>
      <c r="BG85" s="32">
        <f t="shared" ca="1" si="192"/>
        <v>0</v>
      </c>
      <c r="BH85" s="32">
        <f t="shared" ca="1" si="192"/>
        <v>0</v>
      </c>
      <c r="BI85" s="32">
        <f t="shared" ca="1" si="192"/>
        <v>0</v>
      </c>
      <c r="BJ85" s="32">
        <f t="shared" ca="1" si="192"/>
        <v>0</v>
      </c>
      <c r="BK85" s="32">
        <f t="shared" ca="1" si="192"/>
        <v>0</v>
      </c>
      <c r="BL85" s="32">
        <f t="shared" ca="1" si="192"/>
        <v>0</v>
      </c>
      <c r="BM85" s="32">
        <f t="shared" ca="1" si="192"/>
        <v>0</v>
      </c>
      <c r="BN85" s="32">
        <f t="shared" ca="1" si="192"/>
        <v>0</v>
      </c>
      <c r="BO85" s="32">
        <f t="shared" ca="1" si="192"/>
        <v>0</v>
      </c>
      <c r="BP85" s="32">
        <f t="shared" ca="1" si="192"/>
        <v>0</v>
      </c>
      <c r="BQ85" s="32">
        <f t="shared" ca="1" si="192"/>
        <v>0</v>
      </c>
      <c r="BR85" s="32">
        <f t="shared" ref="BR85:DW85" ca="1" si="193">IF($B17="","",COUNTIFS(INDIRECT($B17&amp;"."&amp;$C17&amp;"!$J$11:$J$1000"),BR$9,INDIRECT($B17&amp;"."&amp;$C17&amp;"!$C$11:$C$1000"),$E17))</f>
        <v>0</v>
      </c>
      <c r="BS85" s="32">
        <f t="shared" ca="1" si="193"/>
        <v>0</v>
      </c>
      <c r="BT85" s="32">
        <f t="shared" ca="1" si="193"/>
        <v>0</v>
      </c>
      <c r="BU85" s="32">
        <f t="shared" ca="1" si="193"/>
        <v>0</v>
      </c>
      <c r="BV85" s="32">
        <f t="shared" ca="1" si="193"/>
        <v>0</v>
      </c>
      <c r="BW85" s="32">
        <f t="shared" ca="1" si="193"/>
        <v>0</v>
      </c>
      <c r="BX85" s="32">
        <f t="shared" ca="1" si="193"/>
        <v>0</v>
      </c>
      <c r="BY85" s="32">
        <f t="shared" ca="1" si="193"/>
        <v>0</v>
      </c>
      <c r="BZ85" s="32">
        <f t="shared" ca="1" si="193"/>
        <v>0</v>
      </c>
      <c r="CA85" s="32">
        <f t="shared" ca="1" si="193"/>
        <v>0</v>
      </c>
      <c r="CB85" s="32">
        <f t="shared" ca="1" si="193"/>
        <v>0</v>
      </c>
      <c r="CC85" s="32">
        <f t="shared" ca="1" si="193"/>
        <v>0</v>
      </c>
      <c r="CD85" s="32">
        <f t="shared" ca="1" si="193"/>
        <v>0</v>
      </c>
      <c r="CE85" s="32">
        <f t="shared" ca="1" si="193"/>
        <v>0</v>
      </c>
      <c r="CF85" s="32">
        <f t="shared" ca="1" si="193"/>
        <v>0</v>
      </c>
      <c r="CG85" s="32">
        <f t="shared" ca="1" si="193"/>
        <v>0</v>
      </c>
      <c r="CH85" s="32">
        <f t="shared" ca="1" si="193"/>
        <v>0</v>
      </c>
      <c r="CI85" s="32">
        <f t="shared" ca="1" si="193"/>
        <v>0</v>
      </c>
      <c r="CJ85" s="32">
        <f t="shared" ca="1" si="193"/>
        <v>0</v>
      </c>
      <c r="CK85" s="32">
        <f t="shared" ca="1" si="193"/>
        <v>0</v>
      </c>
      <c r="CL85" s="32">
        <f t="shared" ca="1" si="193"/>
        <v>0</v>
      </c>
      <c r="CM85" s="32">
        <f t="shared" ca="1" si="193"/>
        <v>0</v>
      </c>
      <c r="CN85" s="32">
        <f t="shared" ca="1" si="193"/>
        <v>0</v>
      </c>
      <c r="CO85" s="32">
        <f t="shared" ca="1" si="193"/>
        <v>0</v>
      </c>
      <c r="CP85" s="32">
        <f t="shared" ca="1" si="193"/>
        <v>0</v>
      </c>
      <c r="CQ85" s="32">
        <f t="shared" ca="1" si="193"/>
        <v>0</v>
      </c>
      <c r="CR85" s="32">
        <f t="shared" ca="1" si="193"/>
        <v>0</v>
      </c>
      <c r="CS85" s="32">
        <f t="shared" ca="1" si="193"/>
        <v>0</v>
      </c>
      <c r="CT85" s="32">
        <f t="shared" ca="1" si="193"/>
        <v>0</v>
      </c>
      <c r="CU85" s="32">
        <f t="shared" ca="1" si="193"/>
        <v>0</v>
      </c>
      <c r="CV85" s="32">
        <f t="shared" ca="1" si="193"/>
        <v>0</v>
      </c>
      <c r="CW85" s="32">
        <f t="shared" ca="1" si="193"/>
        <v>0</v>
      </c>
      <c r="CX85" s="32">
        <f t="shared" ca="1" si="193"/>
        <v>0</v>
      </c>
      <c r="CY85" s="32">
        <f t="shared" ca="1" si="193"/>
        <v>0</v>
      </c>
      <c r="CZ85" s="32">
        <f t="shared" ca="1" si="193"/>
        <v>0</v>
      </c>
      <c r="DA85" s="32">
        <f t="shared" ca="1" si="193"/>
        <v>0</v>
      </c>
      <c r="DB85" s="32">
        <f t="shared" ca="1" si="193"/>
        <v>0</v>
      </c>
      <c r="DC85" s="32">
        <f t="shared" ca="1" si="193"/>
        <v>0</v>
      </c>
      <c r="DD85" s="32">
        <f t="shared" ca="1" si="193"/>
        <v>0</v>
      </c>
      <c r="DE85" s="32">
        <f t="shared" ca="1" si="193"/>
        <v>0</v>
      </c>
      <c r="DF85" s="32">
        <f t="shared" ca="1" si="193"/>
        <v>0</v>
      </c>
      <c r="DG85" s="32">
        <f t="shared" ca="1" si="193"/>
        <v>0</v>
      </c>
      <c r="DH85" s="32">
        <f t="shared" ca="1" si="193"/>
        <v>0</v>
      </c>
      <c r="DI85" s="32">
        <f t="shared" ca="1" si="193"/>
        <v>0</v>
      </c>
      <c r="DJ85" s="32">
        <f t="shared" ca="1" si="193"/>
        <v>0</v>
      </c>
      <c r="DK85" s="32">
        <f t="shared" ca="1" si="193"/>
        <v>0</v>
      </c>
      <c r="DL85" s="32">
        <f t="shared" ca="1" si="193"/>
        <v>0</v>
      </c>
      <c r="DM85" s="32">
        <f t="shared" ca="1" si="193"/>
        <v>0</v>
      </c>
      <c r="DN85" s="32">
        <f t="shared" ca="1" si="193"/>
        <v>0</v>
      </c>
      <c r="DO85" s="32">
        <f t="shared" ca="1" si="193"/>
        <v>0</v>
      </c>
      <c r="DP85" s="32">
        <f t="shared" ca="1" si="193"/>
        <v>0</v>
      </c>
      <c r="DQ85" s="32">
        <f t="shared" ca="1" si="193"/>
        <v>0</v>
      </c>
      <c r="DR85" s="32">
        <f t="shared" ca="1" si="193"/>
        <v>0</v>
      </c>
      <c r="DS85" s="32">
        <f t="shared" ca="1" si="193"/>
        <v>0</v>
      </c>
      <c r="DT85" s="32">
        <f t="shared" ca="1" si="193"/>
        <v>0</v>
      </c>
      <c r="DU85" s="32">
        <f t="shared" ca="1" si="193"/>
        <v>0</v>
      </c>
      <c r="DV85" s="32">
        <f t="shared" ca="1" si="193"/>
        <v>0</v>
      </c>
      <c r="DW85" s="32">
        <f t="shared" ca="1" si="193"/>
        <v>0</v>
      </c>
    </row>
    <row r="86" spans="1:127" hidden="1" outlineLevel="1">
      <c r="A86" s="29"/>
      <c r="B86" s="32">
        <f>試験進捗集計!B18</f>
        <v>2</v>
      </c>
      <c r="C86" s="34" t="str">
        <f>IF(試験進捗集計!C18="","",試験進捗集計!C18)</f>
        <v>定常的な1分周期のデータ収集</v>
      </c>
      <c r="D86" s="32">
        <f>試験進捗集計!D18</f>
        <v>2</v>
      </c>
      <c r="E86" s="32" t="str">
        <f>IF(試験進捗集計!E18="","",試験進捗集計!E18)</f>
        <v>HDSへのデータ蓄積と処理時間</v>
      </c>
      <c r="F86" s="32">
        <f t="shared" ref="F86:BQ86" ca="1" si="194">IF($B18="","",COUNTIFS(INDIRECT($B18&amp;"."&amp;$C18&amp;"!$J$11:$J$1000"),F$9,INDIRECT($B18&amp;"."&amp;$C18&amp;"!$C$11:$C$1000"),$E18))</f>
        <v>0</v>
      </c>
      <c r="G86" s="32">
        <f t="shared" ca="1" si="194"/>
        <v>0</v>
      </c>
      <c r="H86" s="32">
        <f t="shared" ca="1" si="194"/>
        <v>0</v>
      </c>
      <c r="I86" s="32">
        <f t="shared" ca="1" si="194"/>
        <v>0</v>
      </c>
      <c r="J86" s="32">
        <f t="shared" ca="1" si="194"/>
        <v>0</v>
      </c>
      <c r="K86" s="32">
        <f t="shared" ca="1" si="194"/>
        <v>0</v>
      </c>
      <c r="L86" s="32">
        <f t="shared" ca="1" si="194"/>
        <v>0</v>
      </c>
      <c r="M86" s="32">
        <f t="shared" ca="1" si="194"/>
        <v>0</v>
      </c>
      <c r="N86" s="32">
        <f t="shared" ca="1" si="194"/>
        <v>0</v>
      </c>
      <c r="O86" s="32">
        <f t="shared" ca="1" si="194"/>
        <v>0</v>
      </c>
      <c r="P86" s="32">
        <f t="shared" ca="1" si="194"/>
        <v>0</v>
      </c>
      <c r="Q86" s="32">
        <f t="shared" ca="1" si="194"/>
        <v>0</v>
      </c>
      <c r="R86" s="32">
        <f t="shared" ca="1" si="194"/>
        <v>0</v>
      </c>
      <c r="S86" s="32">
        <f t="shared" ca="1" si="194"/>
        <v>0</v>
      </c>
      <c r="T86" s="32">
        <f t="shared" ca="1" si="194"/>
        <v>0</v>
      </c>
      <c r="U86" s="32">
        <f t="shared" ca="1" si="194"/>
        <v>0</v>
      </c>
      <c r="V86" s="32">
        <f t="shared" ca="1" si="194"/>
        <v>0</v>
      </c>
      <c r="W86" s="32">
        <f t="shared" ca="1" si="194"/>
        <v>0</v>
      </c>
      <c r="X86" s="32">
        <f t="shared" ca="1" si="194"/>
        <v>0</v>
      </c>
      <c r="Y86" s="32">
        <f t="shared" ca="1" si="194"/>
        <v>0</v>
      </c>
      <c r="Z86" s="32">
        <f t="shared" ca="1" si="194"/>
        <v>0</v>
      </c>
      <c r="AA86" s="32">
        <f t="shared" ca="1" si="194"/>
        <v>0</v>
      </c>
      <c r="AB86" s="32">
        <f t="shared" ca="1" si="194"/>
        <v>0</v>
      </c>
      <c r="AC86" s="32">
        <f t="shared" ca="1" si="194"/>
        <v>0</v>
      </c>
      <c r="AD86" s="32">
        <f t="shared" ca="1" si="194"/>
        <v>0</v>
      </c>
      <c r="AE86" s="32">
        <f t="shared" ca="1" si="194"/>
        <v>0</v>
      </c>
      <c r="AF86" s="32">
        <f t="shared" ca="1" si="194"/>
        <v>0</v>
      </c>
      <c r="AG86" s="32">
        <f t="shared" ca="1" si="194"/>
        <v>0</v>
      </c>
      <c r="AH86" s="32">
        <f t="shared" ca="1" si="194"/>
        <v>0</v>
      </c>
      <c r="AI86" s="32">
        <f t="shared" ca="1" si="194"/>
        <v>0</v>
      </c>
      <c r="AJ86" s="32">
        <f t="shared" ca="1" si="194"/>
        <v>0</v>
      </c>
      <c r="AK86" s="32">
        <f t="shared" ca="1" si="194"/>
        <v>0</v>
      </c>
      <c r="AL86" s="32">
        <f t="shared" ca="1" si="194"/>
        <v>0</v>
      </c>
      <c r="AM86" s="32">
        <f t="shared" ca="1" si="194"/>
        <v>0</v>
      </c>
      <c r="AN86" s="32">
        <f t="shared" ca="1" si="194"/>
        <v>0</v>
      </c>
      <c r="AO86" s="32">
        <f t="shared" ca="1" si="194"/>
        <v>0</v>
      </c>
      <c r="AP86" s="32">
        <f t="shared" ca="1" si="194"/>
        <v>0</v>
      </c>
      <c r="AQ86" s="32">
        <f t="shared" ca="1" si="194"/>
        <v>0</v>
      </c>
      <c r="AR86" s="32">
        <f t="shared" ca="1" si="194"/>
        <v>0</v>
      </c>
      <c r="AS86" s="32">
        <f t="shared" ca="1" si="194"/>
        <v>0</v>
      </c>
      <c r="AT86" s="32">
        <f t="shared" ca="1" si="194"/>
        <v>0</v>
      </c>
      <c r="AU86" s="32">
        <f t="shared" ca="1" si="194"/>
        <v>0</v>
      </c>
      <c r="AV86" s="32">
        <f t="shared" ca="1" si="194"/>
        <v>0</v>
      </c>
      <c r="AW86" s="32">
        <f t="shared" ca="1" si="194"/>
        <v>0</v>
      </c>
      <c r="AX86" s="32">
        <f t="shared" ca="1" si="194"/>
        <v>0</v>
      </c>
      <c r="AY86" s="32">
        <f t="shared" ca="1" si="194"/>
        <v>0</v>
      </c>
      <c r="AZ86" s="32">
        <f t="shared" ca="1" si="194"/>
        <v>0</v>
      </c>
      <c r="BA86" s="32">
        <f t="shared" ca="1" si="194"/>
        <v>0</v>
      </c>
      <c r="BB86" s="32">
        <f t="shared" ca="1" si="194"/>
        <v>0</v>
      </c>
      <c r="BC86" s="32">
        <f t="shared" ca="1" si="194"/>
        <v>0</v>
      </c>
      <c r="BD86" s="32">
        <f t="shared" ca="1" si="194"/>
        <v>0</v>
      </c>
      <c r="BE86" s="32">
        <f t="shared" ca="1" si="194"/>
        <v>0</v>
      </c>
      <c r="BF86" s="32">
        <f t="shared" ca="1" si="194"/>
        <v>0</v>
      </c>
      <c r="BG86" s="32">
        <f t="shared" ca="1" si="194"/>
        <v>0</v>
      </c>
      <c r="BH86" s="32">
        <f t="shared" ca="1" si="194"/>
        <v>0</v>
      </c>
      <c r="BI86" s="32">
        <f t="shared" ca="1" si="194"/>
        <v>0</v>
      </c>
      <c r="BJ86" s="32">
        <f t="shared" ca="1" si="194"/>
        <v>0</v>
      </c>
      <c r="BK86" s="32">
        <f t="shared" ca="1" si="194"/>
        <v>0</v>
      </c>
      <c r="BL86" s="32">
        <f t="shared" ca="1" si="194"/>
        <v>0</v>
      </c>
      <c r="BM86" s="32">
        <f t="shared" ca="1" si="194"/>
        <v>0</v>
      </c>
      <c r="BN86" s="32">
        <f t="shared" ca="1" si="194"/>
        <v>0</v>
      </c>
      <c r="BO86" s="32">
        <f t="shared" ca="1" si="194"/>
        <v>0</v>
      </c>
      <c r="BP86" s="32">
        <f t="shared" ca="1" si="194"/>
        <v>0</v>
      </c>
      <c r="BQ86" s="32">
        <f t="shared" ca="1" si="194"/>
        <v>0</v>
      </c>
      <c r="BR86" s="32">
        <f t="shared" ref="BR86:DW86" ca="1" si="195">IF($B18="","",COUNTIFS(INDIRECT($B18&amp;"."&amp;$C18&amp;"!$J$11:$J$1000"),BR$9,INDIRECT($B18&amp;"."&amp;$C18&amp;"!$C$11:$C$1000"),$E18))</f>
        <v>0</v>
      </c>
      <c r="BS86" s="32">
        <f t="shared" ca="1" si="195"/>
        <v>0</v>
      </c>
      <c r="BT86" s="32">
        <f t="shared" ca="1" si="195"/>
        <v>0</v>
      </c>
      <c r="BU86" s="32">
        <f t="shared" ca="1" si="195"/>
        <v>0</v>
      </c>
      <c r="BV86" s="32">
        <f t="shared" ca="1" si="195"/>
        <v>0</v>
      </c>
      <c r="BW86" s="32">
        <f t="shared" ca="1" si="195"/>
        <v>0</v>
      </c>
      <c r="BX86" s="32">
        <f t="shared" ca="1" si="195"/>
        <v>0</v>
      </c>
      <c r="BY86" s="32">
        <f t="shared" ca="1" si="195"/>
        <v>0</v>
      </c>
      <c r="BZ86" s="32">
        <f t="shared" ca="1" si="195"/>
        <v>0</v>
      </c>
      <c r="CA86" s="32">
        <f t="shared" ca="1" si="195"/>
        <v>0</v>
      </c>
      <c r="CB86" s="32">
        <f t="shared" ca="1" si="195"/>
        <v>0</v>
      </c>
      <c r="CC86" s="32">
        <f t="shared" ca="1" si="195"/>
        <v>0</v>
      </c>
      <c r="CD86" s="32">
        <f t="shared" ca="1" si="195"/>
        <v>0</v>
      </c>
      <c r="CE86" s="32">
        <f t="shared" ca="1" si="195"/>
        <v>0</v>
      </c>
      <c r="CF86" s="32">
        <f t="shared" ca="1" si="195"/>
        <v>0</v>
      </c>
      <c r="CG86" s="32">
        <f t="shared" ca="1" si="195"/>
        <v>0</v>
      </c>
      <c r="CH86" s="32">
        <f t="shared" ca="1" si="195"/>
        <v>0</v>
      </c>
      <c r="CI86" s="32">
        <f t="shared" ca="1" si="195"/>
        <v>0</v>
      </c>
      <c r="CJ86" s="32">
        <f t="shared" ca="1" si="195"/>
        <v>0</v>
      </c>
      <c r="CK86" s="32">
        <f t="shared" ca="1" si="195"/>
        <v>0</v>
      </c>
      <c r="CL86" s="32">
        <f t="shared" ca="1" si="195"/>
        <v>0</v>
      </c>
      <c r="CM86" s="32">
        <f t="shared" ca="1" si="195"/>
        <v>0</v>
      </c>
      <c r="CN86" s="32">
        <f t="shared" ca="1" si="195"/>
        <v>0</v>
      </c>
      <c r="CO86" s="32">
        <f t="shared" ca="1" si="195"/>
        <v>0</v>
      </c>
      <c r="CP86" s="32">
        <f t="shared" ca="1" si="195"/>
        <v>0</v>
      </c>
      <c r="CQ86" s="32">
        <f t="shared" ca="1" si="195"/>
        <v>0</v>
      </c>
      <c r="CR86" s="32">
        <f t="shared" ca="1" si="195"/>
        <v>0</v>
      </c>
      <c r="CS86" s="32">
        <f t="shared" ca="1" si="195"/>
        <v>0</v>
      </c>
      <c r="CT86" s="32">
        <f t="shared" ca="1" si="195"/>
        <v>0</v>
      </c>
      <c r="CU86" s="32">
        <f t="shared" ca="1" si="195"/>
        <v>0</v>
      </c>
      <c r="CV86" s="32">
        <f t="shared" ca="1" si="195"/>
        <v>0</v>
      </c>
      <c r="CW86" s="32">
        <f t="shared" ca="1" si="195"/>
        <v>0</v>
      </c>
      <c r="CX86" s="32">
        <f t="shared" ca="1" si="195"/>
        <v>0</v>
      </c>
      <c r="CY86" s="32">
        <f t="shared" ca="1" si="195"/>
        <v>0</v>
      </c>
      <c r="CZ86" s="32">
        <f t="shared" ca="1" si="195"/>
        <v>0</v>
      </c>
      <c r="DA86" s="32">
        <f t="shared" ca="1" si="195"/>
        <v>0</v>
      </c>
      <c r="DB86" s="32">
        <f t="shared" ca="1" si="195"/>
        <v>0</v>
      </c>
      <c r="DC86" s="32">
        <f t="shared" ca="1" si="195"/>
        <v>0</v>
      </c>
      <c r="DD86" s="32">
        <f t="shared" ca="1" si="195"/>
        <v>0</v>
      </c>
      <c r="DE86" s="32">
        <f t="shared" ca="1" si="195"/>
        <v>0</v>
      </c>
      <c r="DF86" s="32">
        <f t="shared" ca="1" si="195"/>
        <v>0</v>
      </c>
      <c r="DG86" s="32">
        <f t="shared" ca="1" si="195"/>
        <v>0</v>
      </c>
      <c r="DH86" s="32">
        <f t="shared" ca="1" si="195"/>
        <v>0</v>
      </c>
      <c r="DI86" s="32">
        <f t="shared" ca="1" si="195"/>
        <v>0</v>
      </c>
      <c r="DJ86" s="32">
        <f t="shared" ca="1" si="195"/>
        <v>0</v>
      </c>
      <c r="DK86" s="32">
        <f t="shared" ca="1" si="195"/>
        <v>0</v>
      </c>
      <c r="DL86" s="32">
        <f t="shared" ca="1" si="195"/>
        <v>0</v>
      </c>
      <c r="DM86" s="32">
        <f t="shared" ca="1" si="195"/>
        <v>0</v>
      </c>
      <c r="DN86" s="32">
        <f t="shared" ca="1" si="195"/>
        <v>0</v>
      </c>
      <c r="DO86" s="32">
        <f t="shared" ca="1" si="195"/>
        <v>0</v>
      </c>
      <c r="DP86" s="32">
        <f t="shared" ca="1" si="195"/>
        <v>0</v>
      </c>
      <c r="DQ86" s="32">
        <f t="shared" ca="1" si="195"/>
        <v>0</v>
      </c>
      <c r="DR86" s="32">
        <f t="shared" ca="1" si="195"/>
        <v>0</v>
      </c>
      <c r="DS86" s="32">
        <f t="shared" ca="1" si="195"/>
        <v>0</v>
      </c>
      <c r="DT86" s="32">
        <f t="shared" ca="1" si="195"/>
        <v>0</v>
      </c>
      <c r="DU86" s="32">
        <f t="shared" ca="1" si="195"/>
        <v>0</v>
      </c>
      <c r="DV86" s="32">
        <f t="shared" ca="1" si="195"/>
        <v>0</v>
      </c>
      <c r="DW86" s="32">
        <f t="shared" ca="1" si="195"/>
        <v>0</v>
      </c>
    </row>
    <row r="87" spans="1:127" hidden="1" outlineLevel="1">
      <c r="A87" s="29"/>
      <c r="B87" s="32">
        <f>試験進捗集計!B19</f>
        <v>2</v>
      </c>
      <c r="C87" s="34" t="str">
        <f>IF(試験進捗集計!C19="","",試験進捗集計!C19)</f>
        <v>定常的な1分周期のデータ収集</v>
      </c>
      <c r="D87" s="32">
        <f>試験進捗集計!D19</f>
        <v>3</v>
      </c>
      <c r="E87" s="32" t="str">
        <f>IF(試験進捗集計!E19="","",試験進捗集計!E19)</f>
        <v>PcVue, SQL Server, Windowsのログを確認する。</v>
      </c>
      <c r="F87" s="32">
        <f t="shared" ref="F87:BQ87" ca="1" si="196">IF($B19="","",COUNTIFS(INDIRECT($B19&amp;"."&amp;$C19&amp;"!$J$11:$J$1000"),F$9,INDIRECT($B19&amp;"."&amp;$C19&amp;"!$C$11:$C$1000"),$E19))</f>
        <v>0</v>
      </c>
      <c r="G87" s="32">
        <f t="shared" ca="1" si="196"/>
        <v>0</v>
      </c>
      <c r="H87" s="32">
        <f t="shared" ca="1" si="196"/>
        <v>0</v>
      </c>
      <c r="I87" s="32">
        <f t="shared" ca="1" si="196"/>
        <v>0</v>
      </c>
      <c r="J87" s="32">
        <f t="shared" ca="1" si="196"/>
        <v>0</v>
      </c>
      <c r="K87" s="32">
        <f t="shared" ca="1" si="196"/>
        <v>0</v>
      </c>
      <c r="L87" s="32">
        <f t="shared" ca="1" si="196"/>
        <v>0</v>
      </c>
      <c r="M87" s="32">
        <f t="shared" ca="1" si="196"/>
        <v>0</v>
      </c>
      <c r="N87" s="32">
        <f t="shared" ca="1" si="196"/>
        <v>0</v>
      </c>
      <c r="O87" s="32">
        <f t="shared" ca="1" si="196"/>
        <v>0</v>
      </c>
      <c r="P87" s="32">
        <f t="shared" ca="1" si="196"/>
        <v>0</v>
      </c>
      <c r="Q87" s="32">
        <f t="shared" ca="1" si="196"/>
        <v>0</v>
      </c>
      <c r="R87" s="32">
        <f t="shared" ca="1" si="196"/>
        <v>0</v>
      </c>
      <c r="S87" s="32">
        <f t="shared" ca="1" si="196"/>
        <v>0</v>
      </c>
      <c r="T87" s="32">
        <f t="shared" ca="1" si="196"/>
        <v>0</v>
      </c>
      <c r="U87" s="32">
        <f t="shared" ca="1" si="196"/>
        <v>0</v>
      </c>
      <c r="V87" s="32">
        <f t="shared" ca="1" si="196"/>
        <v>0</v>
      </c>
      <c r="W87" s="32">
        <f t="shared" ca="1" si="196"/>
        <v>0</v>
      </c>
      <c r="X87" s="32">
        <f t="shared" ca="1" si="196"/>
        <v>0</v>
      </c>
      <c r="Y87" s="32">
        <f t="shared" ca="1" si="196"/>
        <v>0</v>
      </c>
      <c r="Z87" s="32">
        <f t="shared" ca="1" si="196"/>
        <v>0</v>
      </c>
      <c r="AA87" s="32">
        <f t="shared" ca="1" si="196"/>
        <v>0</v>
      </c>
      <c r="AB87" s="32">
        <f t="shared" ca="1" si="196"/>
        <v>0</v>
      </c>
      <c r="AC87" s="32">
        <f t="shared" ca="1" si="196"/>
        <v>0</v>
      </c>
      <c r="AD87" s="32">
        <f t="shared" ca="1" si="196"/>
        <v>0</v>
      </c>
      <c r="AE87" s="32">
        <f t="shared" ca="1" si="196"/>
        <v>0</v>
      </c>
      <c r="AF87" s="32">
        <f t="shared" ca="1" si="196"/>
        <v>0</v>
      </c>
      <c r="AG87" s="32">
        <f t="shared" ca="1" si="196"/>
        <v>0</v>
      </c>
      <c r="AH87" s="32">
        <f t="shared" ca="1" si="196"/>
        <v>0</v>
      </c>
      <c r="AI87" s="32">
        <f t="shared" ca="1" si="196"/>
        <v>0</v>
      </c>
      <c r="AJ87" s="32">
        <f t="shared" ca="1" si="196"/>
        <v>0</v>
      </c>
      <c r="AK87" s="32">
        <f t="shared" ca="1" si="196"/>
        <v>0</v>
      </c>
      <c r="AL87" s="32">
        <f t="shared" ca="1" si="196"/>
        <v>0</v>
      </c>
      <c r="AM87" s="32">
        <f t="shared" ca="1" si="196"/>
        <v>0</v>
      </c>
      <c r="AN87" s="32">
        <f t="shared" ca="1" si="196"/>
        <v>0</v>
      </c>
      <c r="AO87" s="32">
        <f t="shared" ca="1" si="196"/>
        <v>0</v>
      </c>
      <c r="AP87" s="32">
        <f t="shared" ca="1" si="196"/>
        <v>0</v>
      </c>
      <c r="AQ87" s="32">
        <f t="shared" ca="1" si="196"/>
        <v>0</v>
      </c>
      <c r="AR87" s="32">
        <f t="shared" ca="1" si="196"/>
        <v>0</v>
      </c>
      <c r="AS87" s="32">
        <f t="shared" ca="1" si="196"/>
        <v>0</v>
      </c>
      <c r="AT87" s="32">
        <f t="shared" ca="1" si="196"/>
        <v>0</v>
      </c>
      <c r="AU87" s="32">
        <f t="shared" ca="1" si="196"/>
        <v>0</v>
      </c>
      <c r="AV87" s="32">
        <f t="shared" ca="1" si="196"/>
        <v>0</v>
      </c>
      <c r="AW87" s="32">
        <f t="shared" ca="1" si="196"/>
        <v>0</v>
      </c>
      <c r="AX87" s="32">
        <f t="shared" ca="1" si="196"/>
        <v>0</v>
      </c>
      <c r="AY87" s="32">
        <f t="shared" ca="1" si="196"/>
        <v>0</v>
      </c>
      <c r="AZ87" s="32">
        <f t="shared" ca="1" si="196"/>
        <v>0</v>
      </c>
      <c r="BA87" s="32">
        <f t="shared" ca="1" si="196"/>
        <v>0</v>
      </c>
      <c r="BB87" s="32">
        <f t="shared" ca="1" si="196"/>
        <v>0</v>
      </c>
      <c r="BC87" s="32">
        <f t="shared" ca="1" si="196"/>
        <v>0</v>
      </c>
      <c r="BD87" s="32">
        <f t="shared" ca="1" si="196"/>
        <v>0</v>
      </c>
      <c r="BE87" s="32">
        <f t="shared" ca="1" si="196"/>
        <v>0</v>
      </c>
      <c r="BF87" s="32">
        <f t="shared" ca="1" si="196"/>
        <v>0</v>
      </c>
      <c r="BG87" s="32">
        <f t="shared" ca="1" si="196"/>
        <v>0</v>
      </c>
      <c r="BH87" s="32">
        <f t="shared" ca="1" si="196"/>
        <v>0</v>
      </c>
      <c r="BI87" s="32">
        <f t="shared" ca="1" si="196"/>
        <v>0</v>
      </c>
      <c r="BJ87" s="32">
        <f t="shared" ca="1" si="196"/>
        <v>0</v>
      </c>
      <c r="BK87" s="32">
        <f t="shared" ca="1" si="196"/>
        <v>0</v>
      </c>
      <c r="BL87" s="32">
        <f t="shared" ca="1" si="196"/>
        <v>0</v>
      </c>
      <c r="BM87" s="32">
        <f t="shared" ca="1" si="196"/>
        <v>0</v>
      </c>
      <c r="BN87" s="32">
        <f t="shared" ca="1" si="196"/>
        <v>0</v>
      </c>
      <c r="BO87" s="32">
        <f t="shared" ca="1" si="196"/>
        <v>0</v>
      </c>
      <c r="BP87" s="32">
        <f t="shared" ca="1" si="196"/>
        <v>0</v>
      </c>
      <c r="BQ87" s="32">
        <f t="shared" ca="1" si="196"/>
        <v>0</v>
      </c>
      <c r="BR87" s="32">
        <f t="shared" ref="BR87:DW87" ca="1" si="197">IF($B19="","",COUNTIFS(INDIRECT($B19&amp;"."&amp;$C19&amp;"!$J$11:$J$1000"),BR$9,INDIRECT($B19&amp;"."&amp;$C19&amp;"!$C$11:$C$1000"),$E19))</f>
        <v>0</v>
      </c>
      <c r="BS87" s="32">
        <f t="shared" ca="1" si="197"/>
        <v>0</v>
      </c>
      <c r="BT87" s="32">
        <f t="shared" ca="1" si="197"/>
        <v>0</v>
      </c>
      <c r="BU87" s="32">
        <f t="shared" ca="1" si="197"/>
        <v>0</v>
      </c>
      <c r="BV87" s="32">
        <f t="shared" ca="1" si="197"/>
        <v>0</v>
      </c>
      <c r="BW87" s="32">
        <f t="shared" ca="1" si="197"/>
        <v>0</v>
      </c>
      <c r="BX87" s="32">
        <f t="shared" ca="1" si="197"/>
        <v>0</v>
      </c>
      <c r="BY87" s="32">
        <f t="shared" ca="1" si="197"/>
        <v>0</v>
      </c>
      <c r="BZ87" s="32">
        <f t="shared" ca="1" si="197"/>
        <v>0</v>
      </c>
      <c r="CA87" s="32">
        <f t="shared" ca="1" si="197"/>
        <v>0</v>
      </c>
      <c r="CB87" s="32">
        <f t="shared" ca="1" si="197"/>
        <v>0</v>
      </c>
      <c r="CC87" s="32">
        <f t="shared" ca="1" si="197"/>
        <v>0</v>
      </c>
      <c r="CD87" s="32">
        <f t="shared" ca="1" si="197"/>
        <v>0</v>
      </c>
      <c r="CE87" s="32">
        <f t="shared" ca="1" si="197"/>
        <v>0</v>
      </c>
      <c r="CF87" s="32">
        <f t="shared" ca="1" si="197"/>
        <v>0</v>
      </c>
      <c r="CG87" s="32">
        <f t="shared" ca="1" si="197"/>
        <v>0</v>
      </c>
      <c r="CH87" s="32">
        <f t="shared" ca="1" si="197"/>
        <v>0</v>
      </c>
      <c r="CI87" s="32">
        <f t="shared" ca="1" si="197"/>
        <v>0</v>
      </c>
      <c r="CJ87" s="32">
        <f t="shared" ca="1" si="197"/>
        <v>0</v>
      </c>
      <c r="CK87" s="32">
        <f t="shared" ca="1" si="197"/>
        <v>0</v>
      </c>
      <c r="CL87" s="32">
        <f t="shared" ca="1" si="197"/>
        <v>0</v>
      </c>
      <c r="CM87" s="32">
        <f t="shared" ca="1" si="197"/>
        <v>0</v>
      </c>
      <c r="CN87" s="32">
        <f t="shared" ca="1" si="197"/>
        <v>0</v>
      </c>
      <c r="CO87" s="32">
        <f t="shared" ca="1" si="197"/>
        <v>0</v>
      </c>
      <c r="CP87" s="32">
        <f t="shared" ca="1" si="197"/>
        <v>0</v>
      </c>
      <c r="CQ87" s="32">
        <f t="shared" ca="1" si="197"/>
        <v>0</v>
      </c>
      <c r="CR87" s="32">
        <f t="shared" ca="1" si="197"/>
        <v>0</v>
      </c>
      <c r="CS87" s="32">
        <f t="shared" ca="1" si="197"/>
        <v>0</v>
      </c>
      <c r="CT87" s="32">
        <f t="shared" ca="1" si="197"/>
        <v>0</v>
      </c>
      <c r="CU87" s="32">
        <f t="shared" ca="1" si="197"/>
        <v>0</v>
      </c>
      <c r="CV87" s="32">
        <f t="shared" ca="1" si="197"/>
        <v>0</v>
      </c>
      <c r="CW87" s="32">
        <f t="shared" ca="1" si="197"/>
        <v>0</v>
      </c>
      <c r="CX87" s="32">
        <f t="shared" ca="1" si="197"/>
        <v>0</v>
      </c>
      <c r="CY87" s="32">
        <f t="shared" ca="1" si="197"/>
        <v>0</v>
      </c>
      <c r="CZ87" s="32">
        <f t="shared" ca="1" si="197"/>
        <v>0</v>
      </c>
      <c r="DA87" s="32">
        <f t="shared" ca="1" si="197"/>
        <v>0</v>
      </c>
      <c r="DB87" s="32">
        <f t="shared" ca="1" si="197"/>
        <v>0</v>
      </c>
      <c r="DC87" s="32">
        <f t="shared" ca="1" si="197"/>
        <v>0</v>
      </c>
      <c r="DD87" s="32">
        <f t="shared" ca="1" si="197"/>
        <v>0</v>
      </c>
      <c r="DE87" s="32">
        <f t="shared" ca="1" si="197"/>
        <v>0</v>
      </c>
      <c r="DF87" s="32">
        <f t="shared" ca="1" si="197"/>
        <v>0</v>
      </c>
      <c r="DG87" s="32">
        <f t="shared" ca="1" si="197"/>
        <v>0</v>
      </c>
      <c r="DH87" s="32">
        <f t="shared" ca="1" si="197"/>
        <v>0</v>
      </c>
      <c r="DI87" s="32">
        <f t="shared" ca="1" si="197"/>
        <v>0</v>
      </c>
      <c r="DJ87" s="32">
        <f t="shared" ca="1" si="197"/>
        <v>0</v>
      </c>
      <c r="DK87" s="32">
        <f t="shared" ca="1" si="197"/>
        <v>0</v>
      </c>
      <c r="DL87" s="32">
        <f t="shared" ca="1" si="197"/>
        <v>0</v>
      </c>
      <c r="DM87" s="32">
        <f t="shared" ca="1" si="197"/>
        <v>0</v>
      </c>
      <c r="DN87" s="32">
        <f t="shared" ca="1" si="197"/>
        <v>0</v>
      </c>
      <c r="DO87" s="32">
        <f t="shared" ca="1" si="197"/>
        <v>0</v>
      </c>
      <c r="DP87" s="32">
        <f t="shared" ca="1" si="197"/>
        <v>0</v>
      </c>
      <c r="DQ87" s="32">
        <f t="shared" ca="1" si="197"/>
        <v>0</v>
      </c>
      <c r="DR87" s="32">
        <f t="shared" ca="1" si="197"/>
        <v>0</v>
      </c>
      <c r="DS87" s="32">
        <f t="shared" ca="1" si="197"/>
        <v>0</v>
      </c>
      <c r="DT87" s="32">
        <f t="shared" ca="1" si="197"/>
        <v>0</v>
      </c>
      <c r="DU87" s="32">
        <f t="shared" ca="1" si="197"/>
        <v>0</v>
      </c>
      <c r="DV87" s="32">
        <f t="shared" ca="1" si="197"/>
        <v>0</v>
      </c>
      <c r="DW87" s="32">
        <f t="shared" ca="1" si="197"/>
        <v>0</v>
      </c>
    </row>
    <row r="88" spans="1:127" hidden="1" outlineLevel="1">
      <c r="A88" s="29"/>
      <c r="B88" s="32">
        <f>試験進捗集計!B20</f>
        <v>2</v>
      </c>
      <c r="C88" s="34" t="str">
        <f>IF(試験進捗集計!C20="","",試験進捗集計!C20)</f>
        <v>定常的な1分周期のデータ収集</v>
      </c>
      <c r="D88" s="32">
        <f>試験進捗集計!D20</f>
        <v>4</v>
      </c>
      <c r="E88" s="32" t="str">
        <f>IF(試験進捗集計!E20="","",試験進捗集計!E20)</f>
        <v>画面更新の定常的な負荷を与える。</v>
      </c>
      <c r="F88" s="32">
        <f t="shared" ref="F88:BQ88" ca="1" si="198">IF($B20="","",COUNTIFS(INDIRECT($B20&amp;"."&amp;$C20&amp;"!$J$11:$J$1000"),F$9,INDIRECT($B20&amp;"."&amp;$C20&amp;"!$C$11:$C$1000"),$E20))</f>
        <v>0</v>
      </c>
      <c r="G88" s="32">
        <f t="shared" ca="1" si="198"/>
        <v>0</v>
      </c>
      <c r="H88" s="32">
        <f t="shared" ca="1" si="198"/>
        <v>0</v>
      </c>
      <c r="I88" s="32">
        <f t="shared" ca="1" si="198"/>
        <v>0</v>
      </c>
      <c r="J88" s="32">
        <f t="shared" ca="1" si="198"/>
        <v>0</v>
      </c>
      <c r="K88" s="32">
        <f t="shared" ca="1" si="198"/>
        <v>0</v>
      </c>
      <c r="L88" s="32">
        <f t="shared" ca="1" si="198"/>
        <v>0</v>
      </c>
      <c r="M88" s="32">
        <f t="shared" ca="1" si="198"/>
        <v>0</v>
      </c>
      <c r="N88" s="32">
        <f t="shared" ca="1" si="198"/>
        <v>0</v>
      </c>
      <c r="O88" s="32">
        <f t="shared" ca="1" si="198"/>
        <v>0</v>
      </c>
      <c r="P88" s="32">
        <f t="shared" ca="1" si="198"/>
        <v>0</v>
      </c>
      <c r="Q88" s="32">
        <f t="shared" ca="1" si="198"/>
        <v>0</v>
      </c>
      <c r="R88" s="32">
        <f t="shared" ca="1" si="198"/>
        <v>0</v>
      </c>
      <c r="S88" s="32">
        <f t="shared" ca="1" si="198"/>
        <v>0</v>
      </c>
      <c r="T88" s="32">
        <f t="shared" ca="1" si="198"/>
        <v>0</v>
      </c>
      <c r="U88" s="32">
        <f t="shared" ca="1" si="198"/>
        <v>0</v>
      </c>
      <c r="V88" s="32">
        <f t="shared" ca="1" si="198"/>
        <v>0</v>
      </c>
      <c r="W88" s="32">
        <f t="shared" ca="1" si="198"/>
        <v>0</v>
      </c>
      <c r="X88" s="32">
        <f t="shared" ca="1" si="198"/>
        <v>0</v>
      </c>
      <c r="Y88" s="32">
        <f t="shared" ca="1" si="198"/>
        <v>0</v>
      </c>
      <c r="Z88" s="32">
        <f t="shared" ca="1" si="198"/>
        <v>0</v>
      </c>
      <c r="AA88" s="32">
        <f t="shared" ca="1" si="198"/>
        <v>0</v>
      </c>
      <c r="AB88" s="32">
        <f t="shared" ca="1" si="198"/>
        <v>0</v>
      </c>
      <c r="AC88" s="32">
        <f t="shared" ca="1" si="198"/>
        <v>0</v>
      </c>
      <c r="AD88" s="32">
        <f t="shared" ca="1" si="198"/>
        <v>0</v>
      </c>
      <c r="AE88" s="32">
        <f t="shared" ca="1" si="198"/>
        <v>0</v>
      </c>
      <c r="AF88" s="32">
        <f t="shared" ca="1" si="198"/>
        <v>0</v>
      </c>
      <c r="AG88" s="32">
        <f t="shared" ca="1" si="198"/>
        <v>0</v>
      </c>
      <c r="AH88" s="32">
        <f t="shared" ca="1" si="198"/>
        <v>0</v>
      </c>
      <c r="AI88" s="32">
        <f t="shared" ca="1" si="198"/>
        <v>0</v>
      </c>
      <c r="AJ88" s="32">
        <f t="shared" ca="1" si="198"/>
        <v>0</v>
      </c>
      <c r="AK88" s="32">
        <f t="shared" ca="1" si="198"/>
        <v>0</v>
      </c>
      <c r="AL88" s="32">
        <f t="shared" ca="1" si="198"/>
        <v>0</v>
      </c>
      <c r="AM88" s="32">
        <f t="shared" ca="1" si="198"/>
        <v>0</v>
      </c>
      <c r="AN88" s="32">
        <f t="shared" ca="1" si="198"/>
        <v>0</v>
      </c>
      <c r="AO88" s="32">
        <f t="shared" ca="1" si="198"/>
        <v>0</v>
      </c>
      <c r="AP88" s="32">
        <f t="shared" ca="1" si="198"/>
        <v>0</v>
      </c>
      <c r="AQ88" s="32">
        <f t="shared" ca="1" si="198"/>
        <v>0</v>
      </c>
      <c r="AR88" s="32">
        <f t="shared" ca="1" si="198"/>
        <v>0</v>
      </c>
      <c r="AS88" s="32">
        <f t="shared" ca="1" si="198"/>
        <v>0</v>
      </c>
      <c r="AT88" s="32">
        <f t="shared" ca="1" si="198"/>
        <v>0</v>
      </c>
      <c r="AU88" s="32">
        <f t="shared" ca="1" si="198"/>
        <v>0</v>
      </c>
      <c r="AV88" s="32">
        <f t="shared" ca="1" si="198"/>
        <v>0</v>
      </c>
      <c r="AW88" s="32">
        <f t="shared" ca="1" si="198"/>
        <v>0</v>
      </c>
      <c r="AX88" s="32">
        <f t="shared" ca="1" si="198"/>
        <v>0</v>
      </c>
      <c r="AY88" s="32">
        <f t="shared" ca="1" si="198"/>
        <v>0</v>
      </c>
      <c r="AZ88" s="32">
        <f t="shared" ca="1" si="198"/>
        <v>0</v>
      </c>
      <c r="BA88" s="32">
        <f t="shared" ca="1" si="198"/>
        <v>0</v>
      </c>
      <c r="BB88" s="32">
        <f t="shared" ca="1" si="198"/>
        <v>0</v>
      </c>
      <c r="BC88" s="32">
        <f t="shared" ca="1" si="198"/>
        <v>0</v>
      </c>
      <c r="BD88" s="32">
        <f t="shared" ca="1" si="198"/>
        <v>0</v>
      </c>
      <c r="BE88" s="32">
        <f t="shared" ca="1" si="198"/>
        <v>0</v>
      </c>
      <c r="BF88" s="32">
        <f t="shared" ca="1" si="198"/>
        <v>0</v>
      </c>
      <c r="BG88" s="32">
        <f t="shared" ca="1" si="198"/>
        <v>0</v>
      </c>
      <c r="BH88" s="32">
        <f t="shared" ca="1" si="198"/>
        <v>0</v>
      </c>
      <c r="BI88" s="32">
        <f t="shared" ca="1" si="198"/>
        <v>0</v>
      </c>
      <c r="BJ88" s="32">
        <f t="shared" ca="1" si="198"/>
        <v>0</v>
      </c>
      <c r="BK88" s="32">
        <f t="shared" ca="1" si="198"/>
        <v>0</v>
      </c>
      <c r="BL88" s="32">
        <f t="shared" ca="1" si="198"/>
        <v>0</v>
      </c>
      <c r="BM88" s="32">
        <f t="shared" ca="1" si="198"/>
        <v>0</v>
      </c>
      <c r="BN88" s="32">
        <f t="shared" ca="1" si="198"/>
        <v>0</v>
      </c>
      <c r="BO88" s="32">
        <f t="shared" ca="1" si="198"/>
        <v>0</v>
      </c>
      <c r="BP88" s="32">
        <f t="shared" ca="1" si="198"/>
        <v>0</v>
      </c>
      <c r="BQ88" s="32">
        <f t="shared" ca="1" si="198"/>
        <v>0</v>
      </c>
      <c r="BR88" s="32">
        <f t="shared" ref="BR88:DW88" ca="1" si="199">IF($B20="","",COUNTIFS(INDIRECT($B20&amp;"."&amp;$C20&amp;"!$J$11:$J$1000"),BR$9,INDIRECT($B20&amp;"."&amp;$C20&amp;"!$C$11:$C$1000"),$E20))</f>
        <v>0</v>
      </c>
      <c r="BS88" s="32">
        <f t="shared" ca="1" si="199"/>
        <v>0</v>
      </c>
      <c r="BT88" s="32">
        <f t="shared" ca="1" si="199"/>
        <v>0</v>
      </c>
      <c r="BU88" s="32">
        <f t="shared" ca="1" si="199"/>
        <v>0</v>
      </c>
      <c r="BV88" s="32">
        <f t="shared" ca="1" si="199"/>
        <v>0</v>
      </c>
      <c r="BW88" s="32">
        <f t="shared" ca="1" si="199"/>
        <v>0</v>
      </c>
      <c r="BX88" s="32">
        <f t="shared" ca="1" si="199"/>
        <v>0</v>
      </c>
      <c r="BY88" s="32">
        <f t="shared" ca="1" si="199"/>
        <v>0</v>
      </c>
      <c r="BZ88" s="32">
        <f t="shared" ca="1" si="199"/>
        <v>0</v>
      </c>
      <c r="CA88" s="32">
        <f t="shared" ca="1" si="199"/>
        <v>0</v>
      </c>
      <c r="CB88" s="32">
        <f t="shared" ca="1" si="199"/>
        <v>0</v>
      </c>
      <c r="CC88" s="32">
        <f t="shared" ca="1" si="199"/>
        <v>0</v>
      </c>
      <c r="CD88" s="32">
        <f t="shared" ca="1" si="199"/>
        <v>0</v>
      </c>
      <c r="CE88" s="32">
        <f t="shared" ca="1" si="199"/>
        <v>0</v>
      </c>
      <c r="CF88" s="32">
        <f t="shared" ca="1" si="199"/>
        <v>0</v>
      </c>
      <c r="CG88" s="32">
        <f t="shared" ca="1" si="199"/>
        <v>0</v>
      </c>
      <c r="CH88" s="32">
        <f t="shared" ca="1" si="199"/>
        <v>0</v>
      </c>
      <c r="CI88" s="32">
        <f t="shared" ca="1" si="199"/>
        <v>0</v>
      </c>
      <c r="CJ88" s="32">
        <f t="shared" ca="1" si="199"/>
        <v>0</v>
      </c>
      <c r="CK88" s="32">
        <f t="shared" ca="1" si="199"/>
        <v>0</v>
      </c>
      <c r="CL88" s="32">
        <f t="shared" ca="1" si="199"/>
        <v>0</v>
      </c>
      <c r="CM88" s="32">
        <f t="shared" ca="1" si="199"/>
        <v>0</v>
      </c>
      <c r="CN88" s="32">
        <f t="shared" ca="1" si="199"/>
        <v>0</v>
      </c>
      <c r="CO88" s="32">
        <f t="shared" ca="1" si="199"/>
        <v>0</v>
      </c>
      <c r="CP88" s="32">
        <f t="shared" ca="1" si="199"/>
        <v>0</v>
      </c>
      <c r="CQ88" s="32">
        <f t="shared" ca="1" si="199"/>
        <v>0</v>
      </c>
      <c r="CR88" s="32">
        <f t="shared" ca="1" si="199"/>
        <v>0</v>
      </c>
      <c r="CS88" s="32">
        <f t="shared" ca="1" si="199"/>
        <v>0</v>
      </c>
      <c r="CT88" s="32">
        <f t="shared" ca="1" si="199"/>
        <v>0</v>
      </c>
      <c r="CU88" s="32">
        <f t="shared" ca="1" si="199"/>
        <v>0</v>
      </c>
      <c r="CV88" s="32">
        <f t="shared" ca="1" si="199"/>
        <v>0</v>
      </c>
      <c r="CW88" s="32">
        <f t="shared" ca="1" si="199"/>
        <v>0</v>
      </c>
      <c r="CX88" s="32">
        <f t="shared" ca="1" si="199"/>
        <v>0</v>
      </c>
      <c r="CY88" s="32">
        <f t="shared" ca="1" si="199"/>
        <v>0</v>
      </c>
      <c r="CZ88" s="32">
        <f t="shared" ca="1" si="199"/>
        <v>0</v>
      </c>
      <c r="DA88" s="32">
        <f t="shared" ca="1" si="199"/>
        <v>0</v>
      </c>
      <c r="DB88" s="32">
        <f t="shared" ca="1" si="199"/>
        <v>0</v>
      </c>
      <c r="DC88" s="32">
        <f t="shared" ca="1" si="199"/>
        <v>0</v>
      </c>
      <c r="DD88" s="32">
        <f t="shared" ca="1" si="199"/>
        <v>0</v>
      </c>
      <c r="DE88" s="32">
        <f t="shared" ca="1" si="199"/>
        <v>0</v>
      </c>
      <c r="DF88" s="32">
        <f t="shared" ca="1" si="199"/>
        <v>0</v>
      </c>
      <c r="DG88" s="32">
        <f t="shared" ca="1" si="199"/>
        <v>0</v>
      </c>
      <c r="DH88" s="32">
        <f t="shared" ca="1" si="199"/>
        <v>0</v>
      </c>
      <c r="DI88" s="32">
        <f t="shared" ca="1" si="199"/>
        <v>0</v>
      </c>
      <c r="DJ88" s="32">
        <f t="shared" ca="1" si="199"/>
        <v>0</v>
      </c>
      <c r="DK88" s="32">
        <f t="shared" ca="1" si="199"/>
        <v>0</v>
      </c>
      <c r="DL88" s="32">
        <f t="shared" ca="1" si="199"/>
        <v>0</v>
      </c>
      <c r="DM88" s="32">
        <f t="shared" ca="1" si="199"/>
        <v>0</v>
      </c>
      <c r="DN88" s="32">
        <f t="shared" ca="1" si="199"/>
        <v>0</v>
      </c>
      <c r="DO88" s="32">
        <f t="shared" ca="1" si="199"/>
        <v>0</v>
      </c>
      <c r="DP88" s="32">
        <f t="shared" ca="1" si="199"/>
        <v>0</v>
      </c>
      <c r="DQ88" s="32">
        <f t="shared" ca="1" si="199"/>
        <v>0</v>
      </c>
      <c r="DR88" s="32">
        <f t="shared" ca="1" si="199"/>
        <v>0</v>
      </c>
      <c r="DS88" s="32">
        <f t="shared" ca="1" si="199"/>
        <v>0</v>
      </c>
      <c r="DT88" s="32">
        <f t="shared" ca="1" si="199"/>
        <v>0</v>
      </c>
      <c r="DU88" s="32">
        <f t="shared" ca="1" si="199"/>
        <v>0</v>
      </c>
      <c r="DV88" s="32">
        <f t="shared" ca="1" si="199"/>
        <v>0</v>
      </c>
      <c r="DW88" s="32">
        <f t="shared" ca="1" si="199"/>
        <v>0</v>
      </c>
    </row>
    <row r="89" spans="1:127" hidden="1" outlineLevel="1">
      <c r="A89" s="29"/>
      <c r="B89" s="32">
        <f>試験進捗集計!B21</f>
        <v>2</v>
      </c>
      <c r="C89" s="34" t="str">
        <f>IF(試験進捗集計!C21="","",試験進捗集計!C21)</f>
        <v>定常的な1分周期のデータ収集</v>
      </c>
      <c r="D89" s="32">
        <f>試験進捗集計!D21</f>
        <v>5</v>
      </c>
      <c r="E89" s="32" t="str">
        <f>IF(試験進捗集計!E21="","",試験進捗集計!E21)</f>
        <v>連続運転でCPUの負荷、メモリ使用量を確認する。</v>
      </c>
      <c r="F89" s="32">
        <f t="shared" ref="F89:BQ89" ca="1" si="200">IF($B21="","",COUNTIFS(INDIRECT($B21&amp;"."&amp;$C21&amp;"!$J$11:$J$1000"),F$9,INDIRECT($B21&amp;"."&amp;$C21&amp;"!$C$11:$C$1000"),$E21))</f>
        <v>0</v>
      </c>
      <c r="G89" s="32">
        <f t="shared" ca="1" si="200"/>
        <v>0</v>
      </c>
      <c r="H89" s="32">
        <f t="shared" ca="1" si="200"/>
        <v>0</v>
      </c>
      <c r="I89" s="32">
        <f t="shared" ca="1" si="200"/>
        <v>0</v>
      </c>
      <c r="J89" s="32">
        <f t="shared" ca="1" si="200"/>
        <v>0</v>
      </c>
      <c r="K89" s="32">
        <f t="shared" ca="1" si="200"/>
        <v>0</v>
      </c>
      <c r="L89" s="32">
        <f t="shared" ca="1" si="200"/>
        <v>0</v>
      </c>
      <c r="M89" s="32">
        <f t="shared" ca="1" si="200"/>
        <v>0</v>
      </c>
      <c r="N89" s="32">
        <f t="shared" ca="1" si="200"/>
        <v>0</v>
      </c>
      <c r="O89" s="32">
        <f t="shared" ca="1" si="200"/>
        <v>0</v>
      </c>
      <c r="P89" s="32">
        <f t="shared" ca="1" si="200"/>
        <v>0</v>
      </c>
      <c r="Q89" s="32">
        <f t="shared" ca="1" si="200"/>
        <v>0</v>
      </c>
      <c r="R89" s="32">
        <f t="shared" ca="1" si="200"/>
        <v>0</v>
      </c>
      <c r="S89" s="32">
        <f t="shared" ca="1" si="200"/>
        <v>0</v>
      </c>
      <c r="T89" s="32">
        <f t="shared" ca="1" si="200"/>
        <v>0</v>
      </c>
      <c r="U89" s="32">
        <f t="shared" ca="1" si="200"/>
        <v>0</v>
      </c>
      <c r="V89" s="32">
        <f t="shared" ca="1" si="200"/>
        <v>0</v>
      </c>
      <c r="W89" s="32">
        <f t="shared" ca="1" si="200"/>
        <v>0</v>
      </c>
      <c r="X89" s="32">
        <f t="shared" ca="1" si="200"/>
        <v>0</v>
      </c>
      <c r="Y89" s="32">
        <f t="shared" ca="1" si="200"/>
        <v>0</v>
      </c>
      <c r="Z89" s="32">
        <f t="shared" ca="1" si="200"/>
        <v>0</v>
      </c>
      <c r="AA89" s="32">
        <f t="shared" ca="1" si="200"/>
        <v>0</v>
      </c>
      <c r="AB89" s="32">
        <f t="shared" ca="1" si="200"/>
        <v>0</v>
      </c>
      <c r="AC89" s="32">
        <f t="shared" ca="1" si="200"/>
        <v>0</v>
      </c>
      <c r="AD89" s="32">
        <f t="shared" ca="1" si="200"/>
        <v>0</v>
      </c>
      <c r="AE89" s="32">
        <f t="shared" ca="1" si="200"/>
        <v>0</v>
      </c>
      <c r="AF89" s="32">
        <f t="shared" ca="1" si="200"/>
        <v>0</v>
      </c>
      <c r="AG89" s="32">
        <f t="shared" ca="1" si="200"/>
        <v>0</v>
      </c>
      <c r="AH89" s="32">
        <f t="shared" ca="1" si="200"/>
        <v>0</v>
      </c>
      <c r="AI89" s="32">
        <f t="shared" ca="1" si="200"/>
        <v>0</v>
      </c>
      <c r="AJ89" s="32">
        <f t="shared" ca="1" si="200"/>
        <v>0</v>
      </c>
      <c r="AK89" s="32">
        <f t="shared" ca="1" si="200"/>
        <v>0</v>
      </c>
      <c r="AL89" s="32">
        <f t="shared" ca="1" si="200"/>
        <v>0</v>
      </c>
      <c r="AM89" s="32">
        <f t="shared" ca="1" si="200"/>
        <v>0</v>
      </c>
      <c r="AN89" s="32">
        <f t="shared" ca="1" si="200"/>
        <v>0</v>
      </c>
      <c r="AO89" s="32">
        <f t="shared" ca="1" si="200"/>
        <v>0</v>
      </c>
      <c r="AP89" s="32">
        <f t="shared" ca="1" si="200"/>
        <v>0</v>
      </c>
      <c r="AQ89" s="32">
        <f t="shared" ca="1" si="200"/>
        <v>0</v>
      </c>
      <c r="AR89" s="32">
        <f t="shared" ca="1" si="200"/>
        <v>0</v>
      </c>
      <c r="AS89" s="32">
        <f t="shared" ca="1" si="200"/>
        <v>0</v>
      </c>
      <c r="AT89" s="32">
        <f t="shared" ca="1" si="200"/>
        <v>0</v>
      </c>
      <c r="AU89" s="32">
        <f t="shared" ca="1" si="200"/>
        <v>0</v>
      </c>
      <c r="AV89" s="32">
        <f t="shared" ca="1" si="200"/>
        <v>0</v>
      </c>
      <c r="AW89" s="32">
        <f t="shared" ca="1" si="200"/>
        <v>0</v>
      </c>
      <c r="AX89" s="32">
        <f t="shared" ca="1" si="200"/>
        <v>0</v>
      </c>
      <c r="AY89" s="32">
        <f t="shared" ca="1" si="200"/>
        <v>0</v>
      </c>
      <c r="AZ89" s="32">
        <f t="shared" ca="1" si="200"/>
        <v>0</v>
      </c>
      <c r="BA89" s="32">
        <f t="shared" ca="1" si="200"/>
        <v>0</v>
      </c>
      <c r="BB89" s="32">
        <f t="shared" ca="1" si="200"/>
        <v>0</v>
      </c>
      <c r="BC89" s="32">
        <f t="shared" ca="1" si="200"/>
        <v>0</v>
      </c>
      <c r="BD89" s="32">
        <f t="shared" ca="1" si="200"/>
        <v>0</v>
      </c>
      <c r="BE89" s="32">
        <f t="shared" ca="1" si="200"/>
        <v>0</v>
      </c>
      <c r="BF89" s="32">
        <f t="shared" ca="1" si="200"/>
        <v>0</v>
      </c>
      <c r="BG89" s="32">
        <f t="shared" ca="1" si="200"/>
        <v>0</v>
      </c>
      <c r="BH89" s="32">
        <f t="shared" ca="1" si="200"/>
        <v>0</v>
      </c>
      <c r="BI89" s="32">
        <f t="shared" ca="1" si="200"/>
        <v>0</v>
      </c>
      <c r="BJ89" s="32">
        <f t="shared" ca="1" si="200"/>
        <v>0</v>
      </c>
      <c r="BK89" s="32">
        <f t="shared" ca="1" si="200"/>
        <v>0</v>
      </c>
      <c r="BL89" s="32">
        <f t="shared" ca="1" si="200"/>
        <v>0</v>
      </c>
      <c r="BM89" s="32">
        <f t="shared" ca="1" si="200"/>
        <v>0</v>
      </c>
      <c r="BN89" s="32">
        <f t="shared" ca="1" si="200"/>
        <v>0</v>
      </c>
      <c r="BO89" s="32">
        <f t="shared" ca="1" si="200"/>
        <v>0</v>
      </c>
      <c r="BP89" s="32">
        <f t="shared" ca="1" si="200"/>
        <v>0</v>
      </c>
      <c r="BQ89" s="32">
        <f t="shared" ca="1" si="200"/>
        <v>0</v>
      </c>
      <c r="BR89" s="32">
        <f t="shared" ref="BR89:DW89" ca="1" si="201">IF($B21="","",COUNTIFS(INDIRECT($B21&amp;"."&amp;$C21&amp;"!$J$11:$J$1000"),BR$9,INDIRECT($B21&amp;"."&amp;$C21&amp;"!$C$11:$C$1000"),$E21))</f>
        <v>0</v>
      </c>
      <c r="BS89" s="32">
        <f t="shared" ca="1" si="201"/>
        <v>0</v>
      </c>
      <c r="BT89" s="32">
        <f t="shared" ca="1" si="201"/>
        <v>0</v>
      </c>
      <c r="BU89" s="32">
        <f t="shared" ca="1" si="201"/>
        <v>0</v>
      </c>
      <c r="BV89" s="32">
        <f t="shared" ca="1" si="201"/>
        <v>0</v>
      </c>
      <c r="BW89" s="32">
        <f t="shared" ca="1" si="201"/>
        <v>0</v>
      </c>
      <c r="BX89" s="32">
        <f t="shared" ca="1" si="201"/>
        <v>0</v>
      </c>
      <c r="BY89" s="32">
        <f t="shared" ca="1" si="201"/>
        <v>0</v>
      </c>
      <c r="BZ89" s="32">
        <f t="shared" ca="1" si="201"/>
        <v>0</v>
      </c>
      <c r="CA89" s="32">
        <f t="shared" ca="1" si="201"/>
        <v>0</v>
      </c>
      <c r="CB89" s="32">
        <f t="shared" ca="1" si="201"/>
        <v>0</v>
      </c>
      <c r="CC89" s="32">
        <f t="shared" ca="1" si="201"/>
        <v>0</v>
      </c>
      <c r="CD89" s="32">
        <f t="shared" ca="1" si="201"/>
        <v>0</v>
      </c>
      <c r="CE89" s="32">
        <f t="shared" ca="1" si="201"/>
        <v>0</v>
      </c>
      <c r="CF89" s="32">
        <f t="shared" ca="1" si="201"/>
        <v>0</v>
      </c>
      <c r="CG89" s="32">
        <f t="shared" ca="1" si="201"/>
        <v>0</v>
      </c>
      <c r="CH89" s="32">
        <f t="shared" ca="1" si="201"/>
        <v>0</v>
      </c>
      <c r="CI89" s="32">
        <f t="shared" ca="1" si="201"/>
        <v>0</v>
      </c>
      <c r="CJ89" s="32">
        <f t="shared" ca="1" si="201"/>
        <v>0</v>
      </c>
      <c r="CK89" s="32">
        <f t="shared" ca="1" si="201"/>
        <v>0</v>
      </c>
      <c r="CL89" s="32">
        <f t="shared" ca="1" si="201"/>
        <v>0</v>
      </c>
      <c r="CM89" s="32">
        <f t="shared" ca="1" si="201"/>
        <v>0</v>
      </c>
      <c r="CN89" s="32">
        <f t="shared" ca="1" si="201"/>
        <v>0</v>
      </c>
      <c r="CO89" s="32">
        <f t="shared" ca="1" si="201"/>
        <v>0</v>
      </c>
      <c r="CP89" s="32">
        <f t="shared" ca="1" si="201"/>
        <v>0</v>
      </c>
      <c r="CQ89" s="32">
        <f t="shared" ca="1" si="201"/>
        <v>0</v>
      </c>
      <c r="CR89" s="32">
        <f t="shared" ca="1" si="201"/>
        <v>0</v>
      </c>
      <c r="CS89" s="32">
        <f t="shared" ca="1" si="201"/>
        <v>0</v>
      </c>
      <c r="CT89" s="32">
        <f t="shared" ca="1" si="201"/>
        <v>0</v>
      </c>
      <c r="CU89" s="32">
        <f t="shared" ca="1" si="201"/>
        <v>0</v>
      </c>
      <c r="CV89" s="32">
        <f t="shared" ca="1" si="201"/>
        <v>0</v>
      </c>
      <c r="CW89" s="32">
        <f t="shared" ca="1" si="201"/>
        <v>0</v>
      </c>
      <c r="CX89" s="32">
        <f t="shared" ca="1" si="201"/>
        <v>0</v>
      </c>
      <c r="CY89" s="32">
        <f t="shared" ca="1" si="201"/>
        <v>0</v>
      </c>
      <c r="CZ89" s="32">
        <f t="shared" ca="1" si="201"/>
        <v>0</v>
      </c>
      <c r="DA89" s="32">
        <f t="shared" ca="1" si="201"/>
        <v>0</v>
      </c>
      <c r="DB89" s="32">
        <f t="shared" ca="1" si="201"/>
        <v>0</v>
      </c>
      <c r="DC89" s="32">
        <f t="shared" ca="1" si="201"/>
        <v>0</v>
      </c>
      <c r="DD89" s="32">
        <f t="shared" ca="1" si="201"/>
        <v>0</v>
      </c>
      <c r="DE89" s="32">
        <f t="shared" ca="1" si="201"/>
        <v>0</v>
      </c>
      <c r="DF89" s="32">
        <f t="shared" ca="1" si="201"/>
        <v>0</v>
      </c>
      <c r="DG89" s="32">
        <f t="shared" ca="1" si="201"/>
        <v>0</v>
      </c>
      <c r="DH89" s="32">
        <f t="shared" ca="1" si="201"/>
        <v>0</v>
      </c>
      <c r="DI89" s="32">
        <f t="shared" ca="1" si="201"/>
        <v>0</v>
      </c>
      <c r="DJ89" s="32">
        <f t="shared" ca="1" si="201"/>
        <v>0</v>
      </c>
      <c r="DK89" s="32">
        <f t="shared" ca="1" si="201"/>
        <v>0</v>
      </c>
      <c r="DL89" s="32">
        <f t="shared" ca="1" si="201"/>
        <v>0</v>
      </c>
      <c r="DM89" s="32">
        <f t="shared" ca="1" si="201"/>
        <v>0</v>
      </c>
      <c r="DN89" s="32">
        <f t="shared" ca="1" si="201"/>
        <v>0</v>
      </c>
      <c r="DO89" s="32">
        <f t="shared" ca="1" si="201"/>
        <v>0</v>
      </c>
      <c r="DP89" s="32">
        <f t="shared" ca="1" si="201"/>
        <v>0</v>
      </c>
      <c r="DQ89" s="32">
        <f t="shared" ca="1" si="201"/>
        <v>0</v>
      </c>
      <c r="DR89" s="32">
        <f t="shared" ca="1" si="201"/>
        <v>0</v>
      </c>
      <c r="DS89" s="32">
        <f t="shared" ca="1" si="201"/>
        <v>0</v>
      </c>
      <c r="DT89" s="32">
        <f t="shared" ca="1" si="201"/>
        <v>0</v>
      </c>
      <c r="DU89" s="32">
        <f t="shared" ca="1" si="201"/>
        <v>0</v>
      </c>
      <c r="DV89" s="32">
        <f t="shared" ca="1" si="201"/>
        <v>0</v>
      </c>
      <c r="DW89" s="32">
        <f t="shared" ca="1" si="201"/>
        <v>0</v>
      </c>
    </row>
    <row r="90" spans="1:127" hidden="1" outlineLevel="1">
      <c r="A90" s="29"/>
      <c r="B90" s="32">
        <f>試験進捗集計!B22</f>
        <v>2</v>
      </c>
      <c r="C90" s="34" t="str">
        <f>IF(試験進捗集計!C22="","",試験進捗集計!C22)</f>
        <v>定常的な1分周期のデータ収集</v>
      </c>
      <c r="D90" s="32">
        <f>試験進捗集計!D22</f>
        <v>6</v>
      </c>
      <c r="E90" s="32" t="str">
        <f>IF(試験進捗集計!E22="","",試験進捗集計!E22)</f>
        <v>OPC-DAによるデータ収集負荷を確認する。</v>
      </c>
      <c r="F90" s="32">
        <f t="shared" ref="F90:BQ90" ca="1" si="202">IF($B22="","",COUNTIFS(INDIRECT($B22&amp;"."&amp;$C22&amp;"!$J$11:$J$1000"),F$9,INDIRECT($B22&amp;"."&amp;$C22&amp;"!$C$11:$C$1000"),$E22))</f>
        <v>0</v>
      </c>
      <c r="G90" s="32">
        <f t="shared" ca="1" si="202"/>
        <v>0</v>
      </c>
      <c r="H90" s="32">
        <f t="shared" ca="1" si="202"/>
        <v>0</v>
      </c>
      <c r="I90" s="32">
        <f t="shared" ca="1" si="202"/>
        <v>0</v>
      </c>
      <c r="J90" s="32">
        <f t="shared" ca="1" si="202"/>
        <v>0</v>
      </c>
      <c r="K90" s="32">
        <f t="shared" ca="1" si="202"/>
        <v>0</v>
      </c>
      <c r="L90" s="32">
        <f t="shared" ca="1" si="202"/>
        <v>0</v>
      </c>
      <c r="M90" s="32">
        <f t="shared" ca="1" si="202"/>
        <v>0</v>
      </c>
      <c r="N90" s="32">
        <f t="shared" ca="1" si="202"/>
        <v>0</v>
      </c>
      <c r="O90" s="32">
        <f t="shared" ca="1" si="202"/>
        <v>0</v>
      </c>
      <c r="P90" s="32">
        <f t="shared" ca="1" si="202"/>
        <v>0</v>
      </c>
      <c r="Q90" s="32">
        <f t="shared" ca="1" si="202"/>
        <v>0</v>
      </c>
      <c r="R90" s="32">
        <f t="shared" ca="1" si="202"/>
        <v>0</v>
      </c>
      <c r="S90" s="32">
        <f t="shared" ca="1" si="202"/>
        <v>0</v>
      </c>
      <c r="T90" s="32">
        <f t="shared" ca="1" si="202"/>
        <v>0</v>
      </c>
      <c r="U90" s="32">
        <f t="shared" ca="1" si="202"/>
        <v>0</v>
      </c>
      <c r="V90" s="32">
        <f t="shared" ca="1" si="202"/>
        <v>0</v>
      </c>
      <c r="W90" s="32">
        <f t="shared" ca="1" si="202"/>
        <v>0</v>
      </c>
      <c r="X90" s="32">
        <f t="shared" ca="1" si="202"/>
        <v>0</v>
      </c>
      <c r="Y90" s="32">
        <f t="shared" ca="1" si="202"/>
        <v>0</v>
      </c>
      <c r="Z90" s="32">
        <f t="shared" ca="1" si="202"/>
        <v>0</v>
      </c>
      <c r="AA90" s="32">
        <f t="shared" ca="1" si="202"/>
        <v>0</v>
      </c>
      <c r="AB90" s="32">
        <f t="shared" ca="1" si="202"/>
        <v>0</v>
      </c>
      <c r="AC90" s="32">
        <f t="shared" ca="1" si="202"/>
        <v>0</v>
      </c>
      <c r="AD90" s="32">
        <f t="shared" ca="1" si="202"/>
        <v>0</v>
      </c>
      <c r="AE90" s="32">
        <f t="shared" ca="1" si="202"/>
        <v>0</v>
      </c>
      <c r="AF90" s="32">
        <f t="shared" ca="1" si="202"/>
        <v>0</v>
      </c>
      <c r="AG90" s="32">
        <f t="shared" ca="1" si="202"/>
        <v>0</v>
      </c>
      <c r="AH90" s="32">
        <f t="shared" ca="1" si="202"/>
        <v>0</v>
      </c>
      <c r="AI90" s="32">
        <f t="shared" ca="1" si="202"/>
        <v>0</v>
      </c>
      <c r="AJ90" s="32">
        <f t="shared" ca="1" si="202"/>
        <v>0</v>
      </c>
      <c r="AK90" s="32">
        <f t="shared" ca="1" si="202"/>
        <v>0</v>
      </c>
      <c r="AL90" s="32">
        <f t="shared" ca="1" si="202"/>
        <v>0</v>
      </c>
      <c r="AM90" s="32">
        <f t="shared" ca="1" si="202"/>
        <v>0</v>
      </c>
      <c r="AN90" s="32">
        <f t="shared" ca="1" si="202"/>
        <v>0</v>
      </c>
      <c r="AO90" s="32">
        <f t="shared" ca="1" si="202"/>
        <v>0</v>
      </c>
      <c r="AP90" s="32">
        <f t="shared" ca="1" si="202"/>
        <v>0</v>
      </c>
      <c r="AQ90" s="32">
        <f t="shared" ca="1" si="202"/>
        <v>0</v>
      </c>
      <c r="AR90" s="32">
        <f t="shared" ca="1" si="202"/>
        <v>0</v>
      </c>
      <c r="AS90" s="32">
        <f t="shared" ca="1" si="202"/>
        <v>0</v>
      </c>
      <c r="AT90" s="32">
        <f t="shared" ca="1" si="202"/>
        <v>0</v>
      </c>
      <c r="AU90" s="32">
        <f t="shared" ca="1" si="202"/>
        <v>0</v>
      </c>
      <c r="AV90" s="32">
        <f t="shared" ca="1" si="202"/>
        <v>0</v>
      </c>
      <c r="AW90" s="32">
        <f t="shared" ca="1" si="202"/>
        <v>0</v>
      </c>
      <c r="AX90" s="32">
        <f t="shared" ca="1" si="202"/>
        <v>0</v>
      </c>
      <c r="AY90" s="32">
        <f t="shared" ca="1" si="202"/>
        <v>0</v>
      </c>
      <c r="AZ90" s="32">
        <f t="shared" ca="1" si="202"/>
        <v>0</v>
      </c>
      <c r="BA90" s="32">
        <f t="shared" ca="1" si="202"/>
        <v>0</v>
      </c>
      <c r="BB90" s="32">
        <f t="shared" ca="1" si="202"/>
        <v>0</v>
      </c>
      <c r="BC90" s="32">
        <f t="shared" ca="1" si="202"/>
        <v>0</v>
      </c>
      <c r="BD90" s="32">
        <f t="shared" ca="1" si="202"/>
        <v>0</v>
      </c>
      <c r="BE90" s="32">
        <f t="shared" ca="1" si="202"/>
        <v>0</v>
      </c>
      <c r="BF90" s="32">
        <f t="shared" ca="1" si="202"/>
        <v>0</v>
      </c>
      <c r="BG90" s="32">
        <f t="shared" ca="1" si="202"/>
        <v>0</v>
      </c>
      <c r="BH90" s="32">
        <f t="shared" ca="1" si="202"/>
        <v>0</v>
      </c>
      <c r="BI90" s="32">
        <f t="shared" ca="1" si="202"/>
        <v>0</v>
      </c>
      <c r="BJ90" s="32">
        <f t="shared" ca="1" si="202"/>
        <v>0</v>
      </c>
      <c r="BK90" s="32">
        <f t="shared" ca="1" si="202"/>
        <v>0</v>
      </c>
      <c r="BL90" s="32">
        <f t="shared" ca="1" si="202"/>
        <v>0</v>
      </c>
      <c r="BM90" s="32">
        <f t="shared" ca="1" si="202"/>
        <v>0</v>
      </c>
      <c r="BN90" s="32">
        <f t="shared" ca="1" si="202"/>
        <v>0</v>
      </c>
      <c r="BO90" s="32">
        <f t="shared" ca="1" si="202"/>
        <v>0</v>
      </c>
      <c r="BP90" s="32">
        <f t="shared" ca="1" si="202"/>
        <v>0</v>
      </c>
      <c r="BQ90" s="32">
        <f t="shared" ca="1" si="202"/>
        <v>0</v>
      </c>
      <c r="BR90" s="32">
        <f t="shared" ref="BR90:DW90" ca="1" si="203">IF($B22="","",COUNTIFS(INDIRECT($B22&amp;"."&amp;$C22&amp;"!$J$11:$J$1000"),BR$9,INDIRECT($B22&amp;"."&amp;$C22&amp;"!$C$11:$C$1000"),$E22))</f>
        <v>0</v>
      </c>
      <c r="BS90" s="32">
        <f t="shared" ca="1" si="203"/>
        <v>0</v>
      </c>
      <c r="BT90" s="32">
        <f t="shared" ca="1" si="203"/>
        <v>0</v>
      </c>
      <c r="BU90" s="32">
        <f t="shared" ca="1" si="203"/>
        <v>0</v>
      </c>
      <c r="BV90" s="32">
        <f t="shared" ca="1" si="203"/>
        <v>0</v>
      </c>
      <c r="BW90" s="32">
        <f t="shared" ca="1" si="203"/>
        <v>0</v>
      </c>
      <c r="BX90" s="32">
        <f t="shared" ca="1" si="203"/>
        <v>0</v>
      </c>
      <c r="BY90" s="32">
        <f t="shared" ca="1" si="203"/>
        <v>0</v>
      </c>
      <c r="BZ90" s="32">
        <f t="shared" ca="1" si="203"/>
        <v>0</v>
      </c>
      <c r="CA90" s="32">
        <f t="shared" ca="1" si="203"/>
        <v>0</v>
      </c>
      <c r="CB90" s="32">
        <f t="shared" ca="1" si="203"/>
        <v>0</v>
      </c>
      <c r="CC90" s="32">
        <f t="shared" ca="1" si="203"/>
        <v>0</v>
      </c>
      <c r="CD90" s="32">
        <f t="shared" ca="1" si="203"/>
        <v>0</v>
      </c>
      <c r="CE90" s="32">
        <f t="shared" ca="1" si="203"/>
        <v>0</v>
      </c>
      <c r="CF90" s="32">
        <f t="shared" ca="1" si="203"/>
        <v>0</v>
      </c>
      <c r="CG90" s="32">
        <f t="shared" ca="1" si="203"/>
        <v>0</v>
      </c>
      <c r="CH90" s="32">
        <f t="shared" ca="1" si="203"/>
        <v>0</v>
      </c>
      <c r="CI90" s="32">
        <f t="shared" ca="1" si="203"/>
        <v>0</v>
      </c>
      <c r="CJ90" s="32">
        <f t="shared" ca="1" si="203"/>
        <v>0</v>
      </c>
      <c r="CK90" s="32">
        <f t="shared" ca="1" si="203"/>
        <v>0</v>
      </c>
      <c r="CL90" s="32">
        <f t="shared" ca="1" si="203"/>
        <v>0</v>
      </c>
      <c r="CM90" s="32">
        <f t="shared" ca="1" si="203"/>
        <v>0</v>
      </c>
      <c r="CN90" s="32">
        <f t="shared" ca="1" si="203"/>
        <v>0</v>
      </c>
      <c r="CO90" s="32">
        <f t="shared" ca="1" si="203"/>
        <v>0</v>
      </c>
      <c r="CP90" s="32">
        <f t="shared" ca="1" si="203"/>
        <v>0</v>
      </c>
      <c r="CQ90" s="32">
        <f t="shared" ca="1" si="203"/>
        <v>0</v>
      </c>
      <c r="CR90" s="32">
        <f t="shared" ca="1" si="203"/>
        <v>0</v>
      </c>
      <c r="CS90" s="32">
        <f t="shared" ca="1" si="203"/>
        <v>0</v>
      </c>
      <c r="CT90" s="32">
        <f t="shared" ca="1" si="203"/>
        <v>0</v>
      </c>
      <c r="CU90" s="32">
        <f t="shared" ca="1" si="203"/>
        <v>0</v>
      </c>
      <c r="CV90" s="32">
        <f t="shared" ca="1" si="203"/>
        <v>0</v>
      </c>
      <c r="CW90" s="32">
        <f t="shared" ca="1" si="203"/>
        <v>0</v>
      </c>
      <c r="CX90" s="32">
        <f t="shared" ca="1" si="203"/>
        <v>0</v>
      </c>
      <c r="CY90" s="32">
        <f t="shared" ca="1" si="203"/>
        <v>0</v>
      </c>
      <c r="CZ90" s="32">
        <f t="shared" ca="1" si="203"/>
        <v>0</v>
      </c>
      <c r="DA90" s="32">
        <f t="shared" ca="1" si="203"/>
        <v>0</v>
      </c>
      <c r="DB90" s="32">
        <f t="shared" ca="1" si="203"/>
        <v>0</v>
      </c>
      <c r="DC90" s="32">
        <f t="shared" ca="1" si="203"/>
        <v>0</v>
      </c>
      <c r="DD90" s="32">
        <f t="shared" ca="1" si="203"/>
        <v>0</v>
      </c>
      <c r="DE90" s="32">
        <f t="shared" ca="1" si="203"/>
        <v>0</v>
      </c>
      <c r="DF90" s="32">
        <f t="shared" ca="1" si="203"/>
        <v>0</v>
      </c>
      <c r="DG90" s="32">
        <f t="shared" ca="1" si="203"/>
        <v>0</v>
      </c>
      <c r="DH90" s="32">
        <f t="shared" ca="1" si="203"/>
        <v>0</v>
      </c>
      <c r="DI90" s="32">
        <f t="shared" ca="1" si="203"/>
        <v>0</v>
      </c>
      <c r="DJ90" s="32">
        <f t="shared" ca="1" si="203"/>
        <v>0</v>
      </c>
      <c r="DK90" s="32">
        <f t="shared" ca="1" si="203"/>
        <v>0</v>
      </c>
      <c r="DL90" s="32">
        <f t="shared" ca="1" si="203"/>
        <v>0</v>
      </c>
      <c r="DM90" s="32">
        <f t="shared" ca="1" si="203"/>
        <v>0</v>
      </c>
      <c r="DN90" s="32">
        <f t="shared" ca="1" si="203"/>
        <v>0</v>
      </c>
      <c r="DO90" s="32">
        <f t="shared" ca="1" si="203"/>
        <v>0</v>
      </c>
      <c r="DP90" s="32">
        <f t="shared" ca="1" si="203"/>
        <v>0</v>
      </c>
      <c r="DQ90" s="32">
        <f t="shared" ca="1" si="203"/>
        <v>0</v>
      </c>
      <c r="DR90" s="32">
        <f t="shared" ca="1" si="203"/>
        <v>0</v>
      </c>
      <c r="DS90" s="32">
        <f t="shared" ca="1" si="203"/>
        <v>0</v>
      </c>
      <c r="DT90" s="32">
        <f t="shared" ca="1" si="203"/>
        <v>0</v>
      </c>
      <c r="DU90" s="32">
        <f t="shared" ca="1" si="203"/>
        <v>0</v>
      </c>
      <c r="DV90" s="32">
        <f t="shared" ca="1" si="203"/>
        <v>0</v>
      </c>
      <c r="DW90" s="32">
        <f t="shared" ca="1" si="203"/>
        <v>0</v>
      </c>
    </row>
    <row r="91" spans="1:127" hidden="1" outlineLevel="1">
      <c r="A91" s="29"/>
      <c r="B91" s="32">
        <f>試験進捗集計!B23</f>
        <v>3</v>
      </c>
      <c r="C91" s="34" t="str">
        <f>IF(試験進捗集計!C23="","",試験進捗集計!C23)</f>
        <v>全HDSデータのバックアップ時間測定</v>
      </c>
      <c r="D91" s="32">
        <f>試験進捗集計!D23</f>
        <v>1</v>
      </c>
      <c r="E91" s="32" t="str">
        <f>IF(試験進捗集計!E23="","",試験進捗集計!E23)</f>
        <v>データベースマネージャーによるメンテナンスプラン登録</v>
      </c>
      <c r="F91" s="32">
        <f t="shared" ref="F91:BQ91" ca="1" si="204">IF($B23="","",COUNTIFS(INDIRECT($B23&amp;"."&amp;$C23&amp;"!$J$11:$J$1000"),F$9,INDIRECT($B23&amp;"."&amp;$C23&amp;"!$C$11:$C$1000"),$E23))</f>
        <v>0</v>
      </c>
      <c r="G91" s="32">
        <f t="shared" ca="1" si="204"/>
        <v>0</v>
      </c>
      <c r="H91" s="32">
        <f t="shared" ca="1" si="204"/>
        <v>0</v>
      </c>
      <c r="I91" s="32">
        <f t="shared" ca="1" si="204"/>
        <v>0</v>
      </c>
      <c r="J91" s="32">
        <f t="shared" ca="1" si="204"/>
        <v>0</v>
      </c>
      <c r="K91" s="32">
        <f t="shared" ca="1" si="204"/>
        <v>0</v>
      </c>
      <c r="L91" s="32">
        <f t="shared" ca="1" si="204"/>
        <v>0</v>
      </c>
      <c r="M91" s="32">
        <f t="shared" ca="1" si="204"/>
        <v>0</v>
      </c>
      <c r="N91" s="32">
        <f t="shared" ca="1" si="204"/>
        <v>0</v>
      </c>
      <c r="O91" s="32">
        <f t="shared" ca="1" si="204"/>
        <v>0</v>
      </c>
      <c r="P91" s="32">
        <f t="shared" ca="1" si="204"/>
        <v>0</v>
      </c>
      <c r="Q91" s="32">
        <f t="shared" ca="1" si="204"/>
        <v>0</v>
      </c>
      <c r="R91" s="32">
        <f t="shared" ca="1" si="204"/>
        <v>0</v>
      </c>
      <c r="S91" s="32">
        <f t="shared" ca="1" si="204"/>
        <v>0</v>
      </c>
      <c r="T91" s="32">
        <f t="shared" ca="1" si="204"/>
        <v>0</v>
      </c>
      <c r="U91" s="32">
        <f t="shared" ca="1" si="204"/>
        <v>0</v>
      </c>
      <c r="V91" s="32">
        <f t="shared" ca="1" si="204"/>
        <v>0</v>
      </c>
      <c r="W91" s="32">
        <f t="shared" ca="1" si="204"/>
        <v>0</v>
      </c>
      <c r="X91" s="32">
        <f t="shared" ca="1" si="204"/>
        <v>0</v>
      </c>
      <c r="Y91" s="32">
        <f t="shared" ca="1" si="204"/>
        <v>0</v>
      </c>
      <c r="Z91" s="32">
        <f t="shared" ca="1" si="204"/>
        <v>0</v>
      </c>
      <c r="AA91" s="32">
        <f t="shared" ca="1" si="204"/>
        <v>0</v>
      </c>
      <c r="AB91" s="32">
        <f t="shared" ca="1" si="204"/>
        <v>0</v>
      </c>
      <c r="AC91" s="32">
        <f t="shared" ca="1" si="204"/>
        <v>0</v>
      </c>
      <c r="AD91" s="32">
        <f t="shared" ca="1" si="204"/>
        <v>0</v>
      </c>
      <c r="AE91" s="32">
        <f t="shared" ca="1" si="204"/>
        <v>0</v>
      </c>
      <c r="AF91" s="32">
        <f t="shared" ca="1" si="204"/>
        <v>0</v>
      </c>
      <c r="AG91" s="32">
        <f t="shared" ca="1" si="204"/>
        <v>0</v>
      </c>
      <c r="AH91" s="32">
        <f t="shared" ca="1" si="204"/>
        <v>0</v>
      </c>
      <c r="AI91" s="32">
        <f t="shared" ca="1" si="204"/>
        <v>0</v>
      </c>
      <c r="AJ91" s="32">
        <f t="shared" ca="1" si="204"/>
        <v>0</v>
      </c>
      <c r="AK91" s="32">
        <f t="shared" ca="1" si="204"/>
        <v>0</v>
      </c>
      <c r="AL91" s="32">
        <f t="shared" ca="1" si="204"/>
        <v>0</v>
      </c>
      <c r="AM91" s="32">
        <f t="shared" ca="1" si="204"/>
        <v>0</v>
      </c>
      <c r="AN91" s="32">
        <f t="shared" ca="1" si="204"/>
        <v>0</v>
      </c>
      <c r="AO91" s="32">
        <f t="shared" ca="1" si="204"/>
        <v>0</v>
      </c>
      <c r="AP91" s="32">
        <f t="shared" ca="1" si="204"/>
        <v>0</v>
      </c>
      <c r="AQ91" s="32">
        <f t="shared" ca="1" si="204"/>
        <v>0</v>
      </c>
      <c r="AR91" s="32">
        <f t="shared" ca="1" si="204"/>
        <v>0</v>
      </c>
      <c r="AS91" s="32">
        <f t="shared" ca="1" si="204"/>
        <v>0</v>
      </c>
      <c r="AT91" s="32">
        <f t="shared" ca="1" si="204"/>
        <v>0</v>
      </c>
      <c r="AU91" s="32">
        <f t="shared" ca="1" si="204"/>
        <v>0</v>
      </c>
      <c r="AV91" s="32">
        <f t="shared" ca="1" si="204"/>
        <v>0</v>
      </c>
      <c r="AW91" s="32">
        <f t="shared" ca="1" si="204"/>
        <v>0</v>
      </c>
      <c r="AX91" s="32">
        <f t="shared" ca="1" si="204"/>
        <v>0</v>
      </c>
      <c r="AY91" s="32">
        <f t="shared" ca="1" si="204"/>
        <v>0</v>
      </c>
      <c r="AZ91" s="32">
        <f t="shared" ca="1" si="204"/>
        <v>0</v>
      </c>
      <c r="BA91" s="32">
        <f t="shared" ca="1" si="204"/>
        <v>0</v>
      </c>
      <c r="BB91" s="32">
        <f t="shared" ca="1" si="204"/>
        <v>0</v>
      </c>
      <c r="BC91" s="32">
        <f t="shared" ca="1" si="204"/>
        <v>0</v>
      </c>
      <c r="BD91" s="32">
        <f t="shared" ca="1" si="204"/>
        <v>0</v>
      </c>
      <c r="BE91" s="32">
        <f t="shared" ca="1" si="204"/>
        <v>0</v>
      </c>
      <c r="BF91" s="32">
        <f t="shared" ca="1" si="204"/>
        <v>0</v>
      </c>
      <c r="BG91" s="32">
        <f t="shared" ca="1" si="204"/>
        <v>0</v>
      </c>
      <c r="BH91" s="32">
        <f t="shared" ca="1" si="204"/>
        <v>0</v>
      </c>
      <c r="BI91" s="32">
        <f t="shared" ca="1" si="204"/>
        <v>0</v>
      </c>
      <c r="BJ91" s="32">
        <f t="shared" ca="1" si="204"/>
        <v>0</v>
      </c>
      <c r="BK91" s="32">
        <f t="shared" ca="1" si="204"/>
        <v>0</v>
      </c>
      <c r="BL91" s="32">
        <f t="shared" ca="1" si="204"/>
        <v>0</v>
      </c>
      <c r="BM91" s="32">
        <f t="shared" ca="1" si="204"/>
        <v>0</v>
      </c>
      <c r="BN91" s="32">
        <f t="shared" ca="1" si="204"/>
        <v>0</v>
      </c>
      <c r="BO91" s="32">
        <f t="shared" ca="1" si="204"/>
        <v>0</v>
      </c>
      <c r="BP91" s="32">
        <f t="shared" ca="1" si="204"/>
        <v>0</v>
      </c>
      <c r="BQ91" s="32">
        <f t="shared" ca="1" si="204"/>
        <v>0</v>
      </c>
      <c r="BR91" s="32">
        <f t="shared" ref="BR91:DW91" ca="1" si="205">IF($B23="","",COUNTIFS(INDIRECT($B23&amp;"."&amp;$C23&amp;"!$J$11:$J$1000"),BR$9,INDIRECT($B23&amp;"."&amp;$C23&amp;"!$C$11:$C$1000"),$E23))</f>
        <v>0</v>
      </c>
      <c r="BS91" s="32">
        <f t="shared" ca="1" si="205"/>
        <v>0</v>
      </c>
      <c r="BT91" s="32">
        <f t="shared" ca="1" si="205"/>
        <v>0</v>
      </c>
      <c r="BU91" s="32">
        <f t="shared" ca="1" si="205"/>
        <v>0</v>
      </c>
      <c r="BV91" s="32">
        <f t="shared" ca="1" si="205"/>
        <v>0</v>
      </c>
      <c r="BW91" s="32">
        <f t="shared" ca="1" si="205"/>
        <v>0</v>
      </c>
      <c r="BX91" s="32">
        <f t="shared" ca="1" si="205"/>
        <v>0</v>
      </c>
      <c r="BY91" s="32">
        <f t="shared" ca="1" si="205"/>
        <v>0</v>
      </c>
      <c r="BZ91" s="32">
        <f t="shared" ca="1" si="205"/>
        <v>0</v>
      </c>
      <c r="CA91" s="32">
        <f t="shared" ca="1" si="205"/>
        <v>0</v>
      </c>
      <c r="CB91" s="32">
        <f t="shared" ca="1" si="205"/>
        <v>0</v>
      </c>
      <c r="CC91" s="32">
        <f t="shared" ca="1" si="205"/>
        <v>0</v>
      </c>
      <c r="CD91" s="32">
        <f t="shared" ca="1" si="205"/>
        <v>0</v>
      </c>
      <c r="CE91" s="32">
        <f t="shared" ca="1" si="205"/>
        <v>0</v>
      </c>
      <c r="CF91" s="32">
        <f t="shared" ca="1" si="205"/>
        <v>0</v>
      </c>
      <c r="CG91" s="32">
        <f t="shared" ca="1" si="205"/>
        <v>0</v>
      </c>
      <c r="CH91" s="32">
        <f t="shared" ca="1" si="205"/>
        <v>0</v>
      </c>
      <c r="CI91" s="32">
        <f t="shared" ca="1" si="205"/>
        <v>0</v>
      </c>
      <c r="CJ91" s="32">
        <f t="shared" ca="1" si="205"/>
        <v>0</v>
      </c>
      <c r="CK91" s="32">
        <f t="shared" ca="1" si="205"/>
        <v>0</v>
      </c>
      <c r="CL91" s="32">
        <f t="shared" ca="1" si="205"/>
        <v>0</v>
      </c>
      <c r="CM91" s="32">
        <f t="shared" ca="1" si="205"/>
        <v>0</v>
      </c>
      <c r="CN91" s="32">
        <f t="shared" ca="1" si="205"/>
        <v>0</v>
      </c>
      <c r="CO91" s="32">
        <f t="shared" ca="1" si="205"/>
        <v>0</v>
      </c>
      <c r="CP91" s="32">
        <f t="shared" ca="1" si="205"/>
        <v>0</v>
      </c>
      <c r="CQ91" s="32">
        <f t="shared" ca="1" si="205"/>
        <v>0</v>
      </c>
      <c r="CR91" s="32">
        <f t="shared" ca="1" si="205"/>
        <v>0</v>
      </c>
      <c r="CS91" s="32">
        <f t="shared" ca="1" si="205"/>
        <v>0</v>
      </c>
      <c r="CT91" s="32">
        <f t="shared" ca="1" si="205"/>
        <v>0</v>
      </c>
      <c r="CU91" s="32">
        <f t="shared" ca="1" si="205"/>
        <v>0</v>
      </c>
      <c r="CV91" s="32">
        <f t="shared" ca="1" si="205"/>
        <v>0</v>
      </c>
      <c r="CW91" s="32">
        <f t="shared" ca="1" si="205"/>
        <v>0</v>
      </c>
      <c r="CX91" s="32">
        <f t="shared" ca="1" si="205"/>
        <v>0</v>
      </c>
      <c r="CY91" s="32">
        <f t="shared" ca="1" si="205"/>
        <v>0</v>
      </c>
      <c r="CZ91" s="32">
        <f t="shared" ca="1" si="205"/>
        <v>0</v>
      </c>
      <c r="DA91" s="32">
        <f t="shared" ca="1" si="205"/>
        <v>0</v>
      </c>
      <c r="DB91" s="32">
        <f t="shared" ca="1" si="205"/>
        <v>0</v>
      </c>
      <c r="DC91" s="32">
        <f t="shared" ca="1" si="205"/>
        <v>0</v>
      </c>
      <c r="DD91" s="32">
        <f t="shared" ca="1" si="205"/>
        <v>0</v>
      </c>
      <c r="DE91" s="32">
        <f t="shared" ca="1" si="205"/>
        <v>0</v>
      </c>
      <c r="DF91" s="32">
        <f t="shared" ca="1" si="205"/>
        <v>0</v>
      </c>
      <c r="DG91" s="32">
        <f t="shared" ca="1" si="205"/>
        <v>0</v>
      </c>
      <c r="DH91" s="32">
        <f t="shared" ca="1" si="205"/>
        <v>0</v>
      </c>
      <c r="DI91" s="32">
        <f t="shared" ca="1" si="205"/>
        <v>0</v>
      </c>
      <c r="DJ91" s="32">
        <f t="shared" ca="1" si="205"/>
        <v>0</v>
      </c>
      <c r="DK91" s="32">
        <f t="shared" ca="1" si="205"/>
        <v>0</v>
      </c>
      <c r="DL91" s="32">
        <f t="shared" ca="1" si="205"/>
        <v>0</v>
      </c>
      <c r="DM91" s="32">
        <f t="shared" ca="1" si="205"/>
        <v>0</v>
      </c>
      <c r="DN91" s="32">
        <f t="shared" ca="1" si="205"/>
        <v>0</v>
      </c>
      <c r="DO91" s="32">
        <f t="shared" ca="1" si="205"/>
        <v>0</v>
      </c>
      <c r="DP91" s="32">
        <f t="shared" ca="1" si="205"/>
        <v>0</v>
      </c>
      <c r="DQ91" s="32">
        <f t="shared" ca="1" si="205"/>
        <v>0</v>
      </c>
      <c r="DR91" s="32">
        <f t="shared" ca="1" si="205"/>
        <v>0</v>
      </c>
      <c r="DS91" s="32">
        <f t="shared" ca="1" si="205"/>
        <v>0</v>
      </c>
      <c r="DT91" s="32">
        <f t="shared" ca="1" si="205"/>
        <v>0</v>
      </c>
      <c r="DU91" s="32">
        <f t="shared" ca="1" si="205"/>
        <v>0</v>
      </c>
      <c r="DV91" s="32">
        <f t="shared" ca="1" si="205"/>
        <v>0</v>
      </c>
      <c r="DW91" s="32">
        <f t="shared" ca="1" si="205"/>
        <v>0</v>
      </c>
    </row>
    <row r="92" spans="1:127" hidden="1" outlineLevel="1">
      <c r="A92" s="29"/>
      <c r="B92" s="32">
        <f>試験進捗集計!B24</f>
        <v>3</v>
      </c>
      <c r="C92" s="34" t="str">
        <f>IF(試験進捗集計!C24="","",試験進捗集計!C24)</f>
        <v>全HDSデータのバックアップ時間測定</v>
      </c>
      <c r="D92" s="32">
        <f>試験進捗集計!D24</f>
        <v>2</v>
      </c>
      <c r="E92" s="32" t="str">
        <f>IF(試験進捗集計!E24="","",試験進捗集計!E24)</f>
        <v>Purge, Defrag, Shrink,  の実行時間を測定する。</v>
      </c>
      <c r="F92" s="32">
        <f t="shared" ref="F92:BQ92" ca="1" si="206">IF($B24="","",COUNTIFS(INDIRECT($B24&amp;"."&amp;$C24&amp;"!$J$11:$J$1000"),F$9,INDIRECT($B24&amp;"."&amp;$C24&amp;"!$C$11:$C$1000"),$E24))</f>
        <v>0</v>
      </c>
      <c r="G92" s="32">
        <f t="shared" ca="1" si="206"/>
        <v>0</v>
      </c>
      <c r="H92" s="32">
        <f t="shared" ca="1" si="206"/>
        <v>0</v>
      </c>
      <c r="I92" s="32">
        <f t="shared" ca="1" si="206"/>
        <v>0</v>
      </c>
      <c r="J92" s="32">
        <f t="shared" ca="1" si="206"/>
        <v>0</v>
      </c>
      <c r="K92" s="32">
        <f t="shared" ca="1" si="206"/>
        <v>0</v>
      </c>
      <c r="L92" s="32">
        <f t="shared" ca="1" si="206"/>
        <v>0</v>
      </c>
      <c r="M92" s="32">
        <f t="shared" ca="1" si="206"/>
        <v>0</v>
      </c>
      <c r="N92" s="32">
        <f t="shared" ca="1" si="206"/>
        <v>0</v>
      </c>
      <c r="O92" s="32">
        <f t="shared" ca="1" si="206"/>
        <v>0</v>
      </c>
      <c r="P92" s="32">
        <f t="shared" ca="1" si="206"/>
        <v>0</v>
      </c>
      <c r="Q92" s="32">
        <f t="shared" ca="1" si="206"/>
        <v>0</v>
      </c>
      <c r="R92" s="32">
        <f t="shared" ca="1" si="206"/>
        <v>0</v>
      </c>
      <c r="S92" s="32">
        <f t="shared" ca="1" si="206"/>
        <v>0</v>
      </c>
      <c r="T92" s="32">
        <f t="shared" ca="1" si="206"/>
        <v>0</v>
      </c>
      <c r="U92" s="32">
        <f t="shared" ca="1" si="206"/>
        <v>0</v>
      </c>
      <c r="V92" s="32">
        <f t="shared" ca="1" si="206"/>
        <v>0</v>
      </c>
      <c r="W92" s="32">
        <f t="shared" ca="1" si="206"/>
        <v>0</v>
      </c>
      <c r="X92" s="32">
        <f t="shared" ca="1" si="206"/>
        <v>0</v>
      </c>
      <c r="Y92" s="32">
        <f t="shared" ca="1" si="206"/>
        <v>0</v>
      </c>
      <c r="Z92" s="32">
        <f t="shared" ca="1" si="206"/>
        <v>0</v>
      </c>
      <c r="AA92" s="32">
        <f t="shared" ca="1" si="206"/>
        <v>0</v>
      </c>
      <c r="AB92" s="32">
        <f t="shared" ca="1" si="206"/>
        <v>0</v>
      </c>
      <c r="AC92" s="32">
        <f t="shared" ca="1" si="206"/>
        <v>0</v>
      </c>
      <c r="AD92" s="32">
        <f t="shared" ca="1" si="206"/>
        <v>0</v>
      </c>
      <c r="AE92" s="32">
        <f t="shared" ca="1" si="206"/>
        <v>0</v>
      </c>
      <c r="AF92" s="32">
        <f t="shared" ca="1" si="206"/>
        <v>0</v>
      </c>
      <c r="AG92" s="32">
        <f t="shared" ca="1" si="206"/>
        <v>0</v>
      </c>
      <c r="AH92" s="32">
        <f t="shared" ca="1" si="206"/>
        <v>0</v>
      </c>
      <c r="AI92" s="32">
        <f t="shared" ca="1" si="206"/>
        <v>0</v>
      </c>
      <c r="AJ92" s="32">
        <f t="shared" ca="1" si="206"/>
        <v>0</v>
      </c>
      <c r="AK92" s="32">
        <f t="shared" ca="1" si="206"/>
        <v>0</v>
      </c>
      <c r="AL92" s="32">
        <f t="shared" ca="1" si="206"/>
        <v>0</v>
      </c>
      <c r="AM92" s="32">
        <f t="shared" ca="1" si="206"/>
        <v>0</v>
      </c>
      <c r="AN92" s="32">
        <f t="shared" ca="1" si="206"/>
        <v>0</v>
      </c>
      <c r="AO92" s="32">
        <f t="shared" ca="1" si="206"/>
        <v>0</v>
      </c>
      <c r="AP92" s="32">
        <f t="shared" ca="1" si="206"/>
        <v>0</v>
      </c>
      <c r="AQ92" s="32">
        <f t="shared" ca="1" si="206"/>
        <v>0</v>
      </c>
      <c r="AR92" s="32">
        <f t="shared" ca="1" si="206"/>
        <v>0</v>
      </c>
      <c r="AS92" s="32">
        <f t="shared" ca="1" si="206"/>
        <v>0</v>
      </c>
      <c r="AT92" s="32">
        <f t="shared" ca="1" si="206"/>
        <v>0</v>
      </c>
      <c r="AU92" s="32">
        <f t="shared" ca="1" si="206"/>
        <v>0</v>
      </c>
      <c r="AV92" s="32">
        <f t="shared" ca="1" si="206"/>
        <v>0</v>
      </c>
      <c r="AW92" s="32">
        <f t="shared" ca="1" si="206"/>
        <v>0</v>
      </c>
      <c r="AX92" s="32">
        <f t="shared" ca="1" si="206"/>
        <v>0</v>
      </c>
      <c r="AY92" s="32">
        <f t="shared" ca="1" si="206"/>
        <v>0</v>
      </c>
      <c r="AZ92" s="32">
        <f t="shared" ca="1" si="206"/>
        <v>0</v>
      </c>
      <c r="BA92" s="32">
        <f t="shared" ca="1" si="206"/>
        <v>0</v>
      </c>
      <c r="BB92" s="32">
        <f t="shared" ca="1" si="206"/>
        <v>0</v>
      </c>
      <c r="BC92" s="32">
        <f t="shared" ca="1" si="206"/>
        <v>0</v>
      </c>
      <c r="BD92" s="32">
        <f t="shared" ca="1" si="206"/>
        <v>0</v>
      </c>
      <c r="BE92" s="32">
        <f t="shared" ca="1" si="206"/>
        <v>0</v>
      </c>
      <c r="BF92" s="32">
        <f t="shared" ca="1" si="206"/>
        <v>0</v>
      </c>
      <c r="BG92" s="32">
        <f t="shared" ca="1" si="206"/>
        <v>0</v>
      </c>
      <c r="BH92" s="32">
        <f t="shared" ca="1" si="206"/>
        <v>0</v>
      </c>
      <c r="BI92" s="32">
        <f t="shared" ca="1" si="206"/>
        <v>0</v>
      </c>
      <c r="BJ92" s="32">
        <f t="shared" ca="1" si="206"/>
        <v>0</v>
      </c>
      <c r="BK92" s="32">
        <f t="shared" ca="1" si="206"/>
        <v>0</v>
      </c>
      <c r="BL92" s="32">
        <f t="shared" ca="1" si="206"/>
        <v>0</v>
      </c>
      <c r="BM92" s="32">
        <f t="shared" ca="1" si="206"/>
        <v>0</v>
      </c>
      <c r="BN92" s="32">
        <f t="shared" ca="1" si="206"/>
        <v>0</v>
      </c>
      <c r="BO92" s="32">
        <f t="shared" ca="1" si="206"/>
        <v>0</v>
      </c>
      <c r="BP92" s="32">
        <f t="shared" ca="1" si="206"/>
        <v>0</v>
      </c>
      <c r="BQ92" s="32">
        <f t="shared" ca="1" si="206"/>
        <v>0</v>
      </c>
      <c r="BR92" s="32">
        <f t="shared" ref="BR92:DW92" ca="1" si="207">IF($B24="","",COUNTIFS(INDIRECT($B24&amp;"."&amp;$C24&amp;"!$J$11:$J$1000"),BR$9,INDIRECT($B24&amp;"."&amp;$C24&amp;"!$C$11:$C$1000"),$E24))</f>
        <v>0</v>
      </c>
      <c r="BS92" s="32">
        <f t="shared" ca="1" si="207"/>
        <v>0</v>
      </c>
      <c r="BT92" s="32">
        <f t="shared" ca="1" si="207"/>
        <v>0</v>
      </c>
      <c r="BU92" s="32">
        <f t="shared" ca="1" si="207"/>
        <v>0</v>
      </c>
      <c r="BV92" s="32">
        <f t="shared" ca="1" si="207"/>
        <v>0</v>
      </c>
      <c r="BW92" s="32">
        <f t="shared" ca="1" si="207"/>
        <v>0</v>
      </c>
      <c r="BX92" s="32">
        <f t="shared" ca="1" si="207"/>
        <v>0</v>
      </c>
      <c r="BY92" s="32">
        <f t="shared" ca="1" si="207"/>
        <v>0</v>
      </c>
      <c r="BZ92" s="32">
        <f t="shared" ca="1" si="207"/>
        <v>0</v>
      </c>
      <c r="CA92" s="32">
        <f t="shared" ca="1" si="207"/>
        <v>0</v>
      </c>
      <c r="CB92" s="32">
        <f t="shared" ca="1" si="207"/>
        <v>0</v>
      </c>
      <c r="CC92" s="32">
        <f t="shared" ca="1" si="207"/>
        <v>0</v>
      </c>
      <c r="CD92" s="32">
        <f t="shared" ca="1" si="207"/>
        <v>0</v>
      </c>
      <c r="CE92" s="32">
        <f t="shared" ca="1" si="207"/>
        <v>0</v>
      </c>
      <c r="CF92" s="32">
        <f t="shared" ca="1" si="207"/>
        <v>0</v>
      </c>
      <c r="CG92" s="32">
        <f t="shared" ca="1" si="207"/>
        <v>0</v>
      </c>
      <c r="CH92" s="32">
        <f t="shared" ca="1" si="207"/>
        <v>0</v>
      </c>
      <c r="CI92" s="32">
        <f t="shared" ca="1" si="207"/>
        <v>0</v>
      </c>
      <c r="CJ92" s="32">
        <f t="shared" ca="1" si="207"/>
        <v>0</v>
      </c>
      <c r="CK92" s="32">
        <f t="shared" ca="1" si="207"/>
        <v>0</v>
      </c>
      <c r="CL92" s="32">
        <f t="shared" ca="1" si="207"/>
        <v>0</v>
      </c>
      <c r="CM92" s="32">
        <f t="shared" ca="1" si="207"/>
        <v>0</v>
      </c>
      <c r="CN92" s="32">
        <f t="shared" ca="1" si="207"/>
        <v>0</v>
      </c>
      <c r="CO92" s="32">
        <f t="shared" ca="1" si="207"/>
        <v>0</v>
      </c>
      <c r="CP92" s="32">
        <f t="shared" ca="1" si="207"/>
        <v>0</v>
      </c>
      <c r="CQ92" s="32">
        <f t="shared" ca="1" si="207"/>
        <v>0</v>
      </c>
      <c r="CR92" s="32">
        <f t="shared" ca="1" si="207"/>
        <v>0</v>
      </c>
      <c r="CS92" s="32">
        <f t="shared" ca="1" si="207"/>
        <v>0</v>
      </c>
      <c r="CT92" s="32">
        <f t="shared" ca="1" si="207"/>
        <v>0</v>
      </c>
      <c r="CU92" s="32">
        <f t="shared" ca="1" si="207"/>
        <v>0</v>
      </c>
      <c r="CV92" s="32">
        <f t="shared" ca="1" si="207"/>
        <v>0</v>
      </c>
      <c r="CW92" s="32">
        <f t="shared" ca="1" si="207"/>
        <v>0</v>
      </c>
      <c r="CX92" s="32">
        <f t="shared" ca="1" si="207"/>
        <v>0</v>
      </c>
      <c r="CY92" s="32">
        <f t="shared" ca="1" si="207"/>
        <v>0</v>
      </c>
      <c r="CZ92" s="32">
        <f t="shared" ca="1" si="207"/>
        <v>0</v>
      </c>
      <c r="DA92" s="32">
        <f t="shared" ca="1" si="207"/>
        <v>0</v>
      </c>
      <c r="DB92" s="32">
        <f t="shared" ca="1" si="207"/>
        <v>0</v>
      </c>
      <c r="DC92" s="32">
        <f t="shared" ca="1" si="207"/>
        <v>0</v>
      </c>
      <c r="DD92" s="32">
        <f t="shared" ca="1" si="207"/>
        <v>0</v>
      </c>
      <c r="DE92" s="32">
        <f t="shared" ca="1" si="207"/>
        <v>0</v>
      </c>
      <c r="DF92" s="32">
        <f t="shared" ca="1" si="207"/>
        <v>0</v>
      </c>
      <c r="DG92" s="32">
        <f t="shared" ca="1" si="207"/>
        <v>0</v>
      </c>
      <c r="DH92" s="32">
        <f t="shared" ca="1" si="207"/>
        <v>0</v>
      </c>
      <c r="DI92" s="32">
        <f t="shared" ca="1" si="207"/>
        <v>0</v>
      </c>
      <c r="DJ92" s="32">
        <f t="shared" ca="1" si="207"/>
        <v>0</v>
      </c>
      <c r="DK92" s="32">
        <f t="shared" ca="1" si="207"/>
        <v>0</v>
      </c>
      <c r="DL92" s="32">
        <f t="shared" ca="1" si="207"/>
        <v>0</v>
      </c>
      <c r="DM92" s="32">
        <f t="shared" ca="1" si="207"/>
        <v>0</v>
      </c>
      <c r="DN92" s="32">
        <f t="shared" ca="1" si="207"/>
        <v>0</v>
      </c>
      <c r="DO92" s="32">
        <f t="shared" ca="1" si="207"/>
        <v>0</v>
      </c>
      <c r="DP92" s="32">
        <f t="shared" ca="1" si="207"/>
        <v>0</v>
      </c>
      <c r="DQ92" s="32">
        <f t="shared" ca="1" si="207"/>
        <v>0</v>
      </c>
      <c r="DR92" s="32">
        <f t="shared" ca="1" si="207"/>
        <v>0</v>
      </c>
      <c r="DS92" s="32">
        <f t="shared" ca="1" si="207"/>
        <v>0</v>
      </c>
      <c r="DT92" s="32">
        <f t="shared" ca="1" si="207"/>
        <v>0</v>
      </c>
      <c r="DU92" s="32">
        <f t="shared" ca="1" si="207"/>
        <v>0</v>
      </c>
      <c r="DV92" s="32">
        <f t="shared" ca="1" si="207"/>
        <v>0</v>
      </c>
      <c r="DW92" s="32">
        <f t="shared" ca="1" si="207"/>
        <v>0</v>
      </c>
    </row>
    <row r="93" spans="1:127" hidden="1" outlineLevel="1">
      <c r="A93" s="29"/>
      <c r="B93" s="32">
        <f>試験進捗集計!B25</f>
        <v>3</v>
      </c>
      <c r="C93" s="34" t="str">
        <f>IF(試験進捗集計!C25="","",試験進捗集計!C25)</f>
        <v>全HDSデータのバックアップ時間測定</v>
      </c>
      <c r="D93" s="32">
        <f>試験進捗集計!D25</f>
        <v>3</v>
      </c>
      <c r="E93" s="32" t="str">
        <f>IF(試験進捗集計!E25="","",試験進捗集計!E25)</f>
        <v>DBのフルバックアップの処理時間を測定する。</v>
      </c>
      <c r="F93" s="32">
        <f t="shared" ref="F93:BQ93" ca="1" si="208">IF($B25="","",COUNTIFS(INDIRECT($B25&amp;"."&amp;$C25&amp;"!$J$11:$J$1000"),F$9,INDIRECT($B25&amp;"."&amp;$C25&amp;"!$C$11:$C$1000"),$E25))</f>
        <v>0</v>
      </c>
      <c r="G93" s="32">
        <f t="shared" ca="1" si="208"/>
        <v>0</v>
      </c>
      <c r="H93" s="32">
        <f t="shared" ca="1" si="208"/>
        <v>0</v>
      </c>
      <c r="I93" s="32">
        <f t="shared" ca="1" si="208"/>
        <v>0</v>
      </c>
      <c r="J93" s="32">
        <f t="shared" ca="1" si="208"/>
        <v>0</v>
      </c>
      <c r="K93" s="32">
        <f t="shared" ca="1" si="208"/>
        <v>0</v>
      </c>
      <c r="L93" s="32">
        <f t="shared" ca="1" si="208"/>
        <v>0</v>
      </c>
      <c r="M93" s="32">
        <f t="shared" ca="1" si="208"/>
        <v>0</v>
      </c>
      <c r="N93" s="32">
        <f t="shared" ca="1" si="208"/>
        <v>0</v>
      </c>
      <c r="O93" s="32">
        <f t="shared" ca="1" si="208"/>
        <v>0</v>
      </c>
      <c r="P93" s="32">
        <f t="shared" ca="1" si="208"/>
        <v>0</v>
      </c>
      <c r="Q93" s="32">
        <f t="shared" ca="1" si="208"/>
        <v>0</v>
      </c>
      <c r="R93" s="32">
        <f t="shared" ca="1" si="208"/>
        <v>0</v>
      </c>
      <c r="S93" s="32">
        <f t="shared" ca="1" si="208"/>
        <v>0</v>
      </c>
      <c r="T93" s="32">
        <f t="shared" ca="1" si="208"/>
        <v>0</v>
      </c>
      <c r="U93" s="32">
        <f t="shared" ca="1" si="208"/>
        <v>0</v>
      </c>
      <c r="V93" s="32">
        <f t="shared" ca="1" si="208"/>
        <v>0</v>
      </c>
      <c r="W93" s="32">
        <f t="shared" ca="1" si="208"/>
        <v>0</v>
      </c>
      <c r="X93" s="32">
        <f t="shared" ca="1" si="208"/>
        <v>0</v>
      </c>
      <c r="Y93" s="32">
        <f t="shared" ca="1" si="208"/>
        <v>0</v>
      </c>
      <c r="Z93" s="32">
        <f t="shared" ca="1" si="208"/>
        <v>0</v>
      </c>
      <c r="AA93" s="32">
        <f t="shared" ca="1" si="208"/>
        <v>0</v>
      </c>
      <c r="AB93" s="32">
        <f t="shared" ca="1" si="208"/>
        <v>0</v>
      </c>
      <c r="AC93" s="32">
        <f t="shared" ca="1" si="208"/>
        <v>0</v>
      </c>
      <c r="AD93" s="32">
        <f t="shared" ca="1" si="208"/>
        <v>0</v>
      </c>
      <c r="AE93" s="32">
        <f t="shared" ca="1" si="208"/>
        <v>0</v>
      </c>
      <c r="AF93" s="32">
        <f t="shared" ca="1" si="208"/>
        <v>0</v>
      </c>
      <c r="AG93" s="32">
        <f t="shared" ca="1" si="208"/>
        <v>0</v>
      </c>
      <c r="AH93" s="32">
        <f t="shared" ca="1" si="208"/>
        <v>0</v>
      </c>
      <c r="AI93" s="32">
        <f t="shared" ca="1" si="208"/>
        <v>0</v>
      </c>
      <c r="AJ93" s="32">
        <f t="shared" ca="1" si="208"/>
        <v>0</v>
      </c>
      <c r="AK93" s="32">
        <f t="shared" ca="1" si="208"/>
        <v>0</v>
      </c>
      <c r="AL93" s="32">
        <f t="shared" ca="1" si="208"/>
        <v>0</v>
      </c>
      <c r="AM93" s="32">
        <f t="shared" ca="1" si="208"/>
        <v>0</v>
      </c>
      <c r="AN93" s="32">
        <f t="shared" ca="1" si="208"/>
        <v>0</v>
      </c>
      <c r="AO93" s="32">
        <f t="shared" ca="1" si="208"/>
        <v>0</v>
      </c>
      <c r="AP93" s="32">
        <f t="shared" ca="1" si="208"/>
        <v>0</v>
      </c>
      <c r="AQ93" s="32">
        <f t="shared" ca="1" si="208"/>
        <v>0</v>
      </c>
      <c r="AR93" s="32">
        <f t="shared" ca="1" si="208"/>
        <v>0</v>
      </c>
      <c r="AS93" s="32">
        <f t="shared" ca="1" si="208"/>
        <v>0</v>
      </c>
      <c r="AT93" s="32">
        <f t="shared" ca="1" si="208"/>
        <v>0</v>
      </c>
      <c r="AU93" s="32">
        <f t="shared" ca="1" si="208"/>
        <v>0</v>
      </c>
      <c r="AV93" s="32">
        <f t="shared" ca="1" si="208"/>
        <v>0</v>
      </c>
      <c r="AW93" s="32">
        <f t="shared" ca="1" si="208"/>
        <v>0</v>
      </c>
      <c r="AX93" s="32">
        <f t="shared" ca="1" si="208"/>
        <v>0</v>
      </c>
      <c r="AY93" s="32">
        <f t="shared" ca="1" si="208"/>
        <v>0</v>
      </c>
      <c r="AZ93" s="32">
        <f t="shared" ca="1" si="208"/>
        <v>0</v>
      </c>
      <c r="BA93" s="32">
        <f t="shared" ca="1" si="208"/>
        <v>0</v>
      </c>
      <c r="BB93" s="32">
        <f t="shared" ca="1" si="208"/>
        <v>0</v>
      </c>
      <c r="BC93" s="32">
        <f t="shared" ca="1" si="208"/>
        <v>0</v>
      </c>
      <c r="BD93" s="32">
        <f t="shared" ca="1" si="208"/>
        <v>0</v>
      </c>
      <c r="BE93" s="32">
        <f t="shared" ca="1" si="208"/>
        <v>0</v>
      </c>
      <c r="BF93" s="32">
        <f t="shared" ca="1" si="208"/>
        <v>0</v>
      </c>
      <c r="BG93" s="32">
        <f t="shared" ca="1" si="208"/>
        <v>0</v>
      </c>
      <c r="BH93" s="32">
        <f t="shared" ca="1" si="208"/>
        <v>0</v>
      </c>
      <c r="BI93" s="32">
        <f t="shared" ca="1" si="208"/>
        <v>0</v>
      </c>
      <c r="BJ93" s="32">
        <f t="shared" ca="1" si="208"/>
        <v>0</v>
      </c>
      <c r="BK93" s="32">
        <f t="shared" ca="1" si="208"/>
        <v>0</v>
      </c>
      <c r="BL93" s="32">
        <f t="shared" ca="1" si="208"/>
        <v>0</v>
      </c>
      <c r="BM93" s="32">
        <f t="shared" ca="1" si="208"/>
        <v>0</v>
      </c>
      <c r="BN93" s="32">
        <f t="shared" ca="1" si="208"/>
        <v>0</v>
      </c>
      <c r="BO93" s="32">
        <f t="shared" ca="1" si="208"/>
        <v>0</v>
      </c>
      <c r="BP93" s="32">
        <f t="shared" ca="1" si="208"/>
        <v>0</v>
      </c>
      <c r="BQ93" s="32">
        <f t="shared" ca="1" si="208"/>
        <v>0</v>
      </c>
      <c r="BR93" s="32">
        <f t="shared" ref="BR93:DW93" ca="1" si="209">IF($B25="","",COUNTIFS(INDIRECT($B25&amp;"."&amp;$C25&amp;"!$J$11:$J$1000"),BR$9,INDIRECT($B25&amp;"."&amp;$C25&amp;"!$C$11:$C$1000"),$E25))</f>
        <v>0</v>
      </c>
      <c r="BS93" s="32">
        <f t="shared" ca="1" si="209"/>
        <v>0</v>
      </c>
      <c r="BT93" s="32">
        <f t="shared" ca="1" si="209"/>
        <v>0</v>
      </c>
      <c r="BU93" s="32">
        <f t="shared" ca="1" si="209"/>
        <v>0</v>
      </c>
      <c r="BV93" s="32">
        <f t="shared" ca="1" si="209"/>
        <v>0</v>
      </c>
      <c r="BW93" s="32">
        <f t="shared" ca="1" si="209"/>
        <v>0</v>
      </c>
      <c r="BX93" s="32">
        <f t="shared" ca="1" si="209"/>
        <v>0</v>
      </c>
      <c r="BY93" s="32">
        <f t="shared" ca="1" si="209"/>
        <v>0</v>
      </c>
      <c r="BZ93" s="32">
        <f t="shared" ca="1" si="209"/>
        <v>0</v>
      </c>
      <c r="CA93" s="32">
        <f t="shared" ca="1" si="209"/>
        <v>0</v>
      </c>
      <c r="CB93" s="32">
        <f t="shared" ca="1" si="209"/>
        <v>0</v>
      </c>
      <c r="CC93" s="32">
        <f t="shared" ca="1" si="209"/>
        <v>0</v>
      </c>
      <c r="CD93" s="32">
        <f t="shared" ca="1" si="209"/>
        <v>0</v>
      </c>
      <c r="CE93" s="32">
        <f t="shared" ca="1" si="209"/>
        <v>0</v>
      </c>
      <c r="CF93" s="32">
        <f t="shared" ca="1" si="209"/>
        <v>0</v>
      </c>
      <c r="CG93" s="32">
        <f t="shared" ca="1" si="209"/>
        <v>0</v>
      </c>
      <c r="CH93" s="32">
        <f t="shared" ca="1" si="209"/>
        <v>0</v>
      </c>
      <c r="CI93" s="32">
        <f t="shared" ca="1" si="209"/>
        <v>0</v>
      </c>
      <c r="CJ93" s="32">
        <f t="shared" ca="1" si="209"/>
        <v>0</v>
      </c>
      <c r="CK93" s="32">
        <f t="shared" ca="1" si="209"/>
        <v>0</v>
      </c>
      <c r="CL93" s="32">
        <f t="shared" ca="1" si="209"/>
        <v>0</v>
      </c>
      <c r="CM93" s="32">
        <f t="shared" ca="1" si="209"/>
        <v>0</v>
      </c>
      <c r="CN93" s="32">
        <f t="shared" ca="1" si="209"/>
        <v>0</v>
      </c>
      <c r="CO93" s="32">
        <f t="shared" ca="1" si="209"/>
        <v>0</v>
      </c>
      <c r="CP93" s="32">
        <f t="shared" ca="1" si="209"/>
        <v>0</v>
      </c>
      <c r="CQ93" s="32">
        <f t="shared" ca="1" si="209"/>
        <v>0</v>
      </c>
      <c r="CR93" s="32">
        <f t="shared" ca="1" si="209"/>
        <v>0</v>
      </c>
      <c r="CS93" s="32">
        <f t="shared" ca="1" si="209"/>
        <v>0</v>
      </c>
      <c r="CT93" s="32">
        <f t="shared" ca="1" si="209"/>
        <v>0</v>
      </c>
      <c r="CU93" s="32">
        <f t="shared" ca="1" si="209"/>
        <v>0</v>
      </c>
      <c r="CV93" s="32">
        <f t="shared" ca="1" si="209"/>
        <v>0</v>
      </c>
      <c r="CW93" s="32">
        <f t="shared" ca="1" si="209"/>
        <v>0</v>
      </c>
      <c r="CX93" s="32">
        <f t="shared" ca="1" si="209"/>
        <v>0</v>
      </c>
      <c r="CY93" s="32">
        <f t="shared" ca="1" si="209"/>
        <v>0</v>
      </c>
      <c r="CZ93" s="32">
        <f t="shared" ca="1" si="209"/>
        <v>0</v>
      </c>
      <c r="DA93" s="32">
        <f t="shared" ca="1" si="209"/>
        <v>0</v>
      </c>
      <c r="DB93" s="32">
        <f t="shared" ca="1" si="209"/>
        <v>0</v>
      </c>
      <c r="DC93" s="32">
        <f t="shared" ca="1" si="209"/>
        <v>0</v>
      </c>
      <c r="DD93" s="32">
        <f t="shared" ca="1" si="209"/>
        <v>0</v>
      </c>
      <c r="DE93" s="32">
        <f t="shared" ca="1" si="209"/>
        <v>0</v>
      </c>
      <c r="DF93" s="32">
        <f t="shared" ca="1" si="209"/>
        <v>0</v>
      </c>
      <c r="DG93" s="32">
        <f t="shared" ca="1" si="209"/>
        <v>0</v>
      </c>
      <c r="DH93" s="32">
        <f t="shared" ca="1" si="209"/>
        <v>0</v>
      </c>
      <c r="DI93" s="32">
        <f t="shared" ca="1" si="209"/>
        <v>0</v>
      </c>
      <c r="DJ93" s="32">
        <f t="shared" ca="1" si="209"/>
        <v>0</v>
      </c>
      <c r="DK93" s="32">
        <f t="shared" ca="1" si="209"/>
        <v>0</v>
      </c>
      <c r="DL93" s="32">
        <f t="shared" ca="1" si="209"/>
        <v>0</v>
      </c>
      <c r="DM93" s="32">
        <f t="shared" ca="1" si="209"/>
        <v>0</v>
      </c>
      <c r="DN93" s="32">
        <f t="shared" ca="1" si="209"/>
        <v>0</v>
      </c>
      <c r="DO93" s="32">
        <f t="shared" ca="1" si="209"/>
        <v>0</v>
      </c>
      <c r="DP93" s="32">
        <f t="shared" ca="1" si="209"/>
        <v>0</v>
      </c>
      <c r="DQ93" s="32">
        <f t="shared" ca="1" si="209"/>
        <v>0</v>
      </c>
      <c r="DR93" s="32">
        <f t="shared" ca="1" si="209"/>
        <v>0</v>
      </c>
      <c r="DS93" s="32">
        <f t="shared" ca="1" si="209"/>
        <v>0</v>
      </c>
      <c r="DT93" s="32">
        <f t="shared" ca="1" si="209"/>
        <v>0</v>
      </c>
      <c r="DU93" s="32">
        <f t="shared" ca="1" si="209"/>
        <v>0</v>
      </c>
      <c r="DV93" s="32">
        <f t="shared" ca="1" si="209"/>
        <v>0</v>
      </c>
      <c r="DW93" s="32">
        <f t="shared" ca="1" si="209"/>
        <v>0</v>
      </c>
    </row>
    <row r="94" spans="1:127" hidden="1" outlineLevel="1">
      <c r="A94" s="29"/>
      <c r="B94" s="32">
        <f>試験進捗集計!B26</f>
        <v>4</v>
      </c>
      <c r="C94" s="34" t="str">
        <f>IF(試験進捗集計!C26="","",試験進捗集計!C26)</f>
        <v>データエクスポートによるファイル出力</v>
      </c>
      <c r="D94" s="32">
        <f>試験進捗集計!D26</f>
        <v>1</v>
      </c>
      <c r="E94" s="32" t="str">
        <f>IF(試験進捗集計!E26="","",試験進捗集計!E26)</f>
        <v>実ジョブで求められるレポート数を確認する。</v>
      </c>
      <c r="F94" s="32">
        <f t="shared" ref="F94:BQ94" ca="1" si="210">IF($B26="","",COUNTIFS(INDIRECT($B26&amp;"."&amp;$C26&amp;"!$J$11:$J$1000"),F$9,INDIRECT($B26&amp;"."&amp;$C26&amp;"!$C$11:$C$1000"),$E26))</f>
        <v>0</v>
      </c>
      <c r="G94" s="32">
        <f t="shared" ca="1" si="210"/>
        <v>0</v>
      </c>
      <c r="H94" s="32">
        <f t="shared" ca="1" si="210"/>
        <v>0</v>
      </c>
      <c r="I94" s="32">
        <f t="shared" ca="1" si="210"/>
        <v>0</v>
      </c>
      <c r="J94" s="32">
        <f t="shared" ca="1" si="210"/>
        <v>0</v>
      </c>
      <c r="K94" s="32">
        <f t="shared" ca="1" si="210"/>
        <v>0</v>
      </c>
      <c r="L94" s="32">
        <f t="shared" ca="1" si="210"/>
        <v>0</v>
      </c>
      <c r="M94" s="32">
        <f t="shared" ca="1" si="210"/>
        <v>0</v>
      </c>
      <c r="N94" s="32">
        <f t="shared" ca="1" si="210"/>
        <v>0</v>
      </c>
      <c r="O94" s="32">
        <f t="shared" ca="1" si="210"/>
        <v>0</v>
      </c>
      <c r="P94" s="32">
        <f t="shared" ca="1" si="210"/>
        <v>0</v>
      </c>
      <c r="Q94" s="32">
        <f t="shared" ca="1" si="210"/>
        <v>0</v>
      </c>
      <c r="R94" s="32">
        <f t="shared" ca="1" si="210"/>
        <v>0</v>
      </c>
      <c r="S94" s="32">
        <f t="shared" ca="1" si="210"/>
        <v>0</v>
      </c>
      <c r="T94" s="32">
        <f t="shared" ca="1" si="210"/>
        <v>0</v>
      </c>
      <c r="U94" s="32">
        <f t="shared" ca="1" si="210"/>
        <v>0</v>
      </c>
      <c r="V94" s="32">
        <f t="shared" ca="1" si="210"/>
        <v>0</v>
      </c>
      <c r="W94" s="32">
        <f t="shared" ca="1" si="210"/>
        <v>0</v>
      </c>
      <c r="X94" s="32">
        <f t="shared" ca="1" si="210"/>
        <v>0</v>
      </c>
      <c r="Y94" s="32">
        <f t="shared" ca="1" si="210"/>
        <v>0</v>
      </c>
      <c r="Z94" s="32">
        <f t="shared" ca="1" si="210"/>
        <v>0</v>
      </c>
      <c r="AA94" s="32">
        <f t="shared" ca="1" si="210"/>
        <v>0</v>
      </c>
      <c r="AB94" s="32">
        <f t="shared" ca="1" si="210"/>
        <v>0</v>
      </c>
      <c r="AC94" s="32">
        <f t="shared" ca="1" si="210"/>
        <v>0</v>
      </c>
      <c r="AD94" s="32">
        <f t="shared" ca="1" si="210"/>
        <v>0</v>
      </c>
      <c r="AE94" s="32">
        <f t="shared" ca="1" si="210"/>
        <v>0</v>
      </c>
      <c r="AF94" s="32">
        <f t="shared" ca="1" si="210"/>
        <v>0</v>
      </c>
      <c r="AG94" s="32">
        <f t="shared" ca="1" si="210"/>
        <v>0</v>
      </c>
      <c r="AH94" s="32">
        <f t="shared" ca="1" si="210"/>
        <v>0</v>
      </c>
      <c r="AI94" s="32">
        <f t="shared" ca="1" si="210"/>
        <v>0</v>
      </c>
      <c r="AJ94" s="32">
        <f t="shared" ca="1" si="210"/>
        <v>0</v>
      </c>
      <c r="AK94" s="32">
        <f t="shared" ca="1" si="210"/>
        <v>0</v>
      </c>
      <c r="AL94" s="32">
        <f t="shared" ca="1" si="210"/>
        <v>0</v>
      </c>
      <c r="AM94" s="32">
        <f t="shared" ca="1" si="210"/>
        <v>0</v>
      </c>
      <c r="AN94" s="32">
        <f t="shared" ca="1" si="210"/>
        <v>0</v>
      </c>
      <c r="AO94" s="32">
        <f t="shared" ca="1" si="210"/>
        <v>0</v>
      </c>
      <c r="AP94" s="32">
        <f t="shared" ca="1" si="210"/>
        <v>0</v>
      </c>
      <c r="AQ94" s="32">
        <f t="shared" ca="1" si="210"/>
        <v>0</v>
      </c>
      <c r="AR94" s="32">
        <f t="shared" ca="1" si="210"/>
        <v>0</v>
      </c>
      <c r="AS94" s="32">
        <f t="shared" ca="1" si="210"/>
        <v>0</v>
      </c>
      <c r="AT94" s="32">
        <f t="shared" ca="1" si="210"/>
        <v>0</v>
      </c>
      <c r="AU94" s="32">
        <f t="shared" ca="1" si="210"/>
        <v>0</v>
      </c>
      <c r="AV94" s="32">
        <f t="shared" ca="1" si="210"/>
        <v>0</v>
      </c>
      <c r="AW94" s="32">
        <f t="shared" ca="1" si="210"/>
        <v>0</v>
      </c>
      <c r="AX94" s="32">
        <f t="shared" ca="1" si="210"/>
        <v>0</v>
      </c>
      <c r="AY94" s="32">
        <f t="shared" ca="1" si="210"/>
        <v>0</v>
      </c>
      <c r="AZ94" s="32">
        <f t="shared" ca="1" si="210"/>
        <v>0</v>
      </c>
      <c r="BA94" s="32">
        <f t="shared" ca="1" si="210"/>
        <v>0</v>
      </c>
      <c r="BB94" s="32">
        <f t="shared" ca="1" si="210"/>
        <v>0</v>
      </c>
      <c r="BC94" s="32">
        <f t="shared" ca="1" si="210"/>
        <v>0</v>
      </c>
      <c r="BD94" s="32">
        <f t="shared" ca="1" si="210"/>
        <v>0</v>
      </c>
      <c r="BE94" s="32">
        <f t="shared" ca="1" si="210"/>
        <v>0</v>
      </c>
      <c r="BF94" s="32">
        <f t="shared" ca="1" si="210"/>
        <v>0</v>
      </c>
      <c r="BG94" s="32">
        <f t="shared" ca="1" si="210"/>
        <v>0</v>
      </c>
      <c r="BH94" s="32">
        <f t="shared" ca="1" si="210"/>
        <v>0</v>
      </c>
      <c r="BI94" s="32">
        <f t="shared" ca="1" si="210"/>
        <v>0</v>
      </c>
      <c r="BJ94" s="32">
        <f t="shared" ca="1" si="210"/>
        <v>0</v>
      </c>
      <c r="BK94" s="32">
        <f t="shared" ca="1" si="210"/>
        <v>0</v>
      </c>
      <c r="BL94" s="32">
        <f t="shared" ca="1" si="210"/>
        <v>0</v>
      </c>
      <c r="BM94" s="32">
        <f t="shared" ca="1" si="210"/>
        <v>0</v>
      </c>
      <c r="BN94" s="32">
        <f t="shared" ca="1" si="210"/>
        <v>0</v>
      </c>
      <c r="BO94" s="32">
        <f t="shared" ca="1" si="210"/>
        <v>0</v>
      </c>
      <c r="BP94" s="32">
        <f t="shared" ca="1" si="210"/>
        <v>0</v>
      </c>
      <c r="BQ94" s="32">
        <f t="shared" ca="1" si="210"/>
        <v>0</v>
      </c>
      <c r="BR94" s="32">
        <f t="shared" ref="BR94:DW94" ca="1" si="211">IF($B26="","",COUNTIFS(INDIRECT($B26&amp;"."&amp;$C26&amp;"!$J$11:$J$1000"),BR$9,INDIRECT($B26&amp;"."&amp;$C26&amp;"!$C$11:$C$1000"),$E26))</f>
        <v>0</v>
      </c>
      <c r="BS94" s="32">
        <f t="shared" ca="1" si="211"/>
        <v>0</v>
      </c>
      <c r="BT94" s="32">
        <f t="shared" ca="1" si="211"/>
        <v>0</v>
      </c>
      <c r="BU94" s="32">
        <f t="shared" ca="1" si="211"/>
        <v>0</v>
      </c>
      <c r="BV94" s="32">
        <f t="shared" ca="1" si="211"/>
        <v>0</v>
      </c>
      <c r="BW94" s="32">
        <f t="shared" ca="1" si="211"/>
        <v>0</v>
      </c>
      <c r="BX94" s="32">
        <f t="shared" ca="1" si="211"/>
        <v>0</v>
      </c>
      <c r="BY94" s="32">
        <f t="shared" ca="1" si="211"/>
        <v>0</v>
      </c>
      <c r="BZ94" s="32">
        <f t="shared" ca="1" si="211"/>
        <v>0</v>
      </c>
      <c r="CA94" s="32">
        <f t="shared" ca="1" si="211"/>
        <v>0</v>
      </c>
      <c r="CB94" s="32">
        <f t="shared" ca="1" si="211"/>
        <v>0</v>
      </c>
      <c r="CC94" s="32">
        <f t="shared" ca="1" si="211"/>
        <v>0</v>
      </c>
      <c r="CD94" s="32">
        <f t="shared" ca="1" si="211"/>
        <v>0</v>
      </c>
      <c r="CE94" s="32">
        <f t="shared" ca="1" si="211"/>
        <v>0</v>
      </c>
      <c r="CF94" s="32">
        <f t="shared" ca="1" si="211"/>
        <v>0</v>
      </c>
      <c r="CG94" s="32">
        <f t="shared" ca="1" si="211"/>
        <v>0</v>
      </c>
      <c r="CH94" s="32">
        <f t="shared" ca="1" si="211"/>
        <v>0</v>
      </c>
      <c r="CI94" s="32">
        <f t="shared" ca="1" si="211"/>
        <v>0</v>
      </c>
      <c r="CJ94" s="32">
        <f t="shared" ca="1" si="211"/>
        <v>0</v>
      </c>
      <c r="CK94" s="32">
        <f t="shared" ca="1" si="211"/>
        <v>0</v>
      </c>
      <c r="CL94" s="32">
        <f t="shared" ca="1" si="211"/>
        <v>0</v>
      </c>
      <c r="CM94" s="32">
        <f t="shared" ca="1" si="211"/>
        <v>0</v>
      </c>
      <c r="CN94" s="32">
        <f t="shared" ca="1" si="211"/>
        <v>0</v>
      </c>
      <c r="CO94" s="32">
        <f t="shared" ca="1" si="211"/>
        <v>0</v>
      </c>
      <c r="CP94" s="32">
        <f t="shared" ca="1" si="211"/>
        <v>0</v>
      </c>
      <c r="CQ94" s="32">
        <f t="shared" ca="1" si="211"/>
        <v>0</v>
      </c>
      <c r="CR94" s="32">
        <f t="shared" ca="1" si="211"/>
        <v>0</v>
      </c>
      <c r="CS94" s="32">
        <f t="shared" ca="1" si="211"/>
        <v>0</v>
      </c>
      <c r="CT94" s="32">
        <f t="shared" ca="1" si="211"/>
        <v>0</v>
      </c>
      <c r="CU94" s="32">
        <f t="shared" ca="1" si="211"/>
        <v>0</v>
      </c>
      <c r="CV94" s="32">
        <f t="shared" ca="1" si="211"/>
        <v>0</v>
      </c>
      <c r="CW94" s="32">
        <f t="shared" ca="1" si="211"/>
        <v>0</v>
      </c>
      <c r="CX94" s="32">
        <f t="shared" ca="1" si="211"/>
        <v>0</v>
      </c>
      <c r="CY94" s="32">
        <f t="shared" ca="1" si="211"/>
        <v>0</v>
      </c>
      <c r="CZ94" s="32">
        <f t="shared" ca="1" si="211"/>
        <v>0</v>
      </c>
      <c r="DA94" s="32">
        <f t="shared" ca="1" si="211"/>
        <v>0</v>
      </c>
      <c r="DB94" s="32">
        <f t="shared" ca="1" si="211"/>
        <v>0</v>
      </c>
      <c r="DC94" s="32">
        <f t="shared" ca="1" si="211"/>
        <v>0</v>
      </c>
      <c r="DD94" s="32">
        <f t="shared" ca="1" si="211"/>
        <v>0</v>
      </c>
      <c r="DE94" s="32">
        <f t="shared" ca="1" si="211"/>
        <v>0</v>
      </c>
      <c r="DF94" s="32">
        <f t="shared" ca="1" si="211"/>
        <v>0</v>
      </c>
      <c r="DG94" s="32">
        <f t="shared" ca="1" si="211"/>
        <v>0</v>
      </c>
      <c r="DH94" s="32">
        <f t="shared" ca="1" si="211"/>
        <v>0</v>
      </c>
      <c r="DI94" s="32">
        <f t="shared" ca="1" si="211"/>
        <v>0</v>
      </c>
      <c r="DJ94" s="32">
        <f t="shared" ca="1" si="211"/>
        <v>0</v>
      </c>
      <c r="DK94" s="32">
        <f t="shared" ca="1" si="211"/>
        <v>0</v>
      </c>
      <c r="DL94" s="32">
        <f t="shared" ca="1" si="211"/>
        <v>0</v>
      </c>
      <c r="DM94" s="32">
        <f t="shared" ca="1" si="211"/>
        <v>0</v>
      </c>
      <c r="DN94" s="32">
        <f t="shared" ca="1" si="211"/>
        <v>0</v>
      </c>
      <c r="DO94" s="32">
        <f t="shared" ca="1" si="211"/>
        <v>0</v>
      </c>
      <c r="DP94" s="32">
        <f t="shared" ca="1" si="211"/>
        <v>0</v>
      </c>
      <c r="DQ94" s="32">
        <f t="shared" ca="1" si="211"/>
        <v>0</v>
      </c>
      <c r="DR94" s="32">
        <f t="shared" ca="1" si="211"/>
        <v>0</v>
      </c>
      <c r="DS94" s="32">
        <f t="shared" ca="1" si="211"/>
        <v>0</v>
      </c>
      <c r="DT94" s="32">
        <f t="shared" ca="1" si="211"/>
        <v>0</v>
      </c>
      <c r="DU94" s="32">
        <f t="shared" ca="1" si="211"/>
        <v>0</v>
      </c>
      <c r="DV94" s="32">
        <f t="shared" ca="1" si="211"/>
        <v>0</v>
      </c>
      <c r="DW94" s="32">
        <f t="shared" ca="1" si="211"/>
        <v>0</v>
      </c>
    </row>
    <row r="95" spans="1:127" hidden="1" outlineLevel="1">
      <c r="A95" s="29"/>
      <c r="B95" s="32">
        <f>試験進捗集計!B27</f>
        <v>4</v>
      </c>
      <c r="C95" s="34" t="str">
        <f>IF(試験進捗集計!C27="","",試験進捗集計!C27)</f>
        <v>データエクスポートによるファイル出力</v>
      </c>
      <c r="D95" s="32">
        <f>試験進捗集計!D27</f>
        <v>2</v>
      </c>
      <c r="E95" s="32" t="str">
        <f>IF(試験進捗集計!E27="","",試験進捗集計!E27)</f>
        <v>レポート数に合わせてデータエキスポートを設定する。</v>
      </c>
      <c r="F95" s="32">
        <f t="shared" ref="F95:BQ95" ca="1" si="212">IF($B27="","",COUNTIFS(INDIRECT($B27&amp;"."&amp;$C27&amp;"!$J$11:$J$1000"),F$9,INDIRECT($B27&amp;"."&amp;$C27&amp;"!$C$11:$C$1000"),$E27))</f>
        <v>0</v>
      </c>
      <c r="G95" s="32">
        <f t="shared" ca="1" si="212"/>
        <v>0</v>
      </c>
      <c r="H95" s="32">
        <f t="shared" ca="1" si="212"/>
        <v>0</v>
      </c>
      <c r="I95" s="32">
        <f t="shared" ca="1" si="212"/>
        <v>0</v>
      </c>
      <c r="J95" s="32">
        <f t="shared" ca="1" si="212"/>
        <v>0</v>
      </c>
      <c r="K95" s="32">
        <f t="shared" ca="1" si="212"/>
        <v>0</v>
      </c>
      <c r="L95" s="32">
        <f t="shared" ca="1" si="212"/>
        <v>0</v>
      </c>
      <c r="M95" s="32">
        <f t="shared" ca="1" si="212"/>
        <v>0</v>
      </c>
      <c r="N95" s="32">
        <f t="shared" ca="1" si="212"/>
        <v>0</v>
      </c>
      <c r="O95" s="32">
        <f t="shared" ca="1" si="212"/>
        <v>0</v>
      </c>
      <c r="P95" s="32">
        <f t="shared" ca="1" si="212"/>
        <v>0</v>
      </c>
      <c r="Q95" s="32">
        <f t="shared" ca="1" si="212"/>
        <v>0</v>
      </c>
      <c r="R95" s="32">
        <f t="shared" ca="1" si="212"/>
        <v>0</v>
      </c>
      <c r="S95" s="32">
        <f t="shared" ca="1" si="212"/>
        <v>0</v>
      </c>
      <c r="T95" s="32">
        <f t="shared" ca="1" si="212"/>
        <v>0</v>
      </c>
      <c r="U95" s="32">
        <f t="shared" ca="1" si="212"/>
        <v>0</v>
      </c>
      <c r="V95" s="32">
        <f t="shared" ca="1" si="212"/>
        <v>0</v>
      </c>
      <c r="W95" s="32">
        <f t="shared" ca="1" si="212"/>
        <v>0</v>
      </c>
      <c r="X95" s="32">
        <f t="shared" ca="1" si="212"/>
        <v>0</v>
      </c>
      <c r="Y95" s="32">
        <f t="shared" ca="1" si="212"/>
        <v>0</v>
      </c>
      <c r="Z95" s="32">
        <f t="shared" ca="1" si="212"/>
        <v>0</v>
      </c>
      <c r="AA95" s="32">
        <f t="shared" ca="1" si="212"/>
        <v>0</v>
      </c>
      <c r="AB95" s="32">
        <f t="shared" ca="1" si="212"/>
        <v>0</v>
      </c>
      <c r="AC95" s="32">
        <f t="shared" ca="1" si="212"/>
        <v>0</v>
      </c>
      <c r="AD95" s="32">
        <f t="shared" ca="1" si="212"/>
        <v>0</v>
      </c>
      <c r="AE95" s="32">
        <f t="shared" ca="1" si="212"/>
        <v>0</v>
      </c>
      <c r="AF95" s="32">
        <f t="shared" ca="1" si="212"/>
        <v>0</v>
      </c>
      <c r="AG95" s="32">
        <f t="shared" ca="1" si="212"/>
        <v>0</v>
      </c>
      <c r="AH95" s="32">
        <f t="shared" ca="1" si="212"/>
        <v>0</v>
      </c>
      <c r="AI95" s="32">
        <f t="shared" ca="1" si="212"/>
        <v>0</v>
      </c>
      <c r="AJ95" s="32">
        <f t="shared" ca="1" si="212"/>
        <v>0</v>
      </c>
      <c r="AK95" s="32">
        <f t="shared" ca="1" si="212"/>
        <v>0</v>
      </c>
      <c r="AL95" s="32">
        <f t="shared" ca="1" si="212"/>
        <v>0</v>
      </c>
      <c r="AM95" s="32">
        <f t="shared" ca="1" si="212"/>
        <v>0</v>
      </c>
      <c r="AN95" s="32">
        <f t="shared" ca="1" si="212"/>
        <v>0</v>
      </c>
      <c r="AO95" s="32">
        <f t="shared" ca="1" si="212"/>
        <v>0</v>
      </c>
      <c r="AP95" s="32">
        <f t="shared" ca="1" si="212"/>
        <v>0</v>
      </c>
      <c r="AQ95" s="32">
        <f t="shared" ca="1" si="212"/>
        <v>0</v>
      </c>
      <c r="AR95" s="32">
        <f t="shared" ca="1" si="212"/>
        <v>0</v>
      </c>
      <c r="AS95" s="32">
        <f t="shared" ca="1" si="212"/>
        <v>0</v>
      </c>
      <c r="AT95" s="32">
        <f t="shared" ca="1" si="212"/>
        <v>0</v>
      </c>
      <c r="AU95" s="32">
        <f t="shared" ca="1" si="212"/>
        <v>0</v>
      </c>
      <c r="AV95" s="32">
        <f t="shared" ca="1" si="212"/>
        <v>0</v>
      </c>
      <c r="AW95" s="32">
        <f t="shared" ca="1" si="212"/>
        <v>0</v>
      </c>
      <c r="AX95" s="32">
        <f t="shared" ca="1" si="212"/>
        <v>0</v>
      </c>
      <c r="AY95" s="32">
        <f t="shared" ca="1" si="212"/>
        <v>0</v>
      </c>
      <c r="AZ95" s="32">
        <f t="shared" ca="1" si="212"/>
        <v>0</v>
      </c>
      <c r="BA95" s="32">
        <f t="shared" ca="1" si="212"/>
        <v>0</v>
      </c>
      <c r="BB95" s="32">
        <f t="shared" ca="1" si="212"/>
        <v>0</v>
      </c>
      <c r="BC95" s="32">
        <f t="shared" ca="1" si="212"/>
        <v>0</v>
      </c>
      <c r="BD95" s="32">
        <f t="shared" ca="1" si="212"/>
        <v>0</v>
      </c>
      <c r="BE95" s="32">
        <f t="shared" ca="1" si="212"/>
        <v>0</v>
      </c>
      <c r="BF95" s="32">
        <f t="shared" ca="1" si="212"/>
        <v>0</v>
      </c>
      <c r="BG95" s="32">
        <f t="shared" ca="1" si="212"/>
        <v>0</v>
      </c>
      <c r="BH95" s="32">
        <f t="shared" ca="1" si="212"/>
        <v>0</v>
      </c>
      <c r="BI95" s="32">
        <f t="shared" ca="1" si="212"/>
        <v>0</v>
      </c>
      <c r="BJ95" s="32">
        <f t="shared" ca="1" si="212"/>
        <v>0</v>
      </c>
      <c r="BK95" s="32">
        <f t="shared" ca="1" si="212"/>
        <v>0</v>
      </c>
      <c r="BL95" s="32">
        <f t="shared" ca="1" si="212"/>
        <v>0</v>
      </c>
      <c r="BM95" s="32">
        <f t="shared" ca="1" si="212"/>
        <v>0</v>
      </c>
      <c r="BN95" s="32">
        <f t="shared" ca="1" si="212"/>
        <v>0</v>
      </c>
      <c r="BO95" s="32">
        <f t="shared" ca="1" si="212"/>
        <v>0</v>
      </c>
      <c r="BP95" s="32">
        <f t="shared" ca="1" si="212"/>
        <v>0</v>
      </c>
      <c r="BQ95" s="32">
        <f t="shared" ca="1" si="212"/>
        <v>0</v>
      </c>
      <c r="BR95" s="32">
        <f t="shared" ref="BR95:DW95" ca="1" si="213">IF($B27="","",COUNTIFS(INDIRECT($B27&amp;"."&amp;$C27&amp;"!$J$11:$J$1000"),BR$9,INDIRECT($B27&amp;"."&amp;$C27&amp;"!$C$11:$C$1000"),$E27))</f>
        <v>0</v>
      </c>
      <c r="BS95" s="32">
        <f t="shared" ca="1" si="213"/>
        <v>0</v>
      </c>
      <c r="BT95" s="32">
        <f t="shared" ca="1" si="213"/>
        <v>0</v>
      </c>
      <c r="BU95" s="32">
        <f t="shared" ca="1" si="213"/>
        <v>0</v>
      </c>
      <c r="BV95" s="32">
        <f t="shared" ca="1" si="213"/>
        <v>0</v>
      </c>
      <c r="BW95" s="32">
        <f t="shared" ca="1" si="213"/>
        <v>0</v>
      </c>
      <c r="BX95" s="32">
        <f t="shared" ca="1" si="213"/>
        <v>0</v>
      </c>
      <c r="BY95" s="32">
        <f t="shared" ca="1" si="213"/>
        <v>0</v>
      </c>
      <c r="BZ95" s="32">
        <f t="shared" ca="1" si="213"/>
        <v>0</v>
      </c>
      <c r="CA95" s="32">
        <f t="shared" ca="1" si="213"/>
        <v>0</v>
      </c>
      <c r="CB95" s="32">
        <f t="shared" ca="1" si="213"/>
        <v>0</v>
      </c>
      <c r="CC95" s="32">
        <f t="shared" ca="1" si="213"/>
        <v>0</v>
      </c>
      <c r="CD95" s="32">
        <f t="shared" ca="1" si="213"/>
        <v>0</v>
      </c>
      <c r="CE95" s="32">
        <f t="shared" ca="1" si="213"/>
        <v>0</v>
      </c>
      <c r="CF95" s="32">
        <f t="shared" ca="1" si="213"/>
        <v>0</v>
      </c>
      <c r="CG95" s="32">
        <f t="shared" ca="1" si="213"/>
        <v>0</v>
      </c>
      <c r="CH95" s="32">
        <f t="shared" ca="1" si="213"/>
        <v>0</v>
      </c>
      <c r="CI95" s="32">
        <f t="shared" ca="1" si="213"/>
        <v>0</v>
      </c>
      <c r="CJ95" s="32">
        <f t="shared" ca="1" si="213"/>
        <v>0</v>
      </c>
      <c r="CK95" s="32">
        <f t="shared" ca="1" si="213"/>
        <v>0</v>
      </c>
      <c r="CL95" s="32">
        <f t="shared" ca="1" si="213"/>
        <v>0</v>
      </c>
      <c r="CM95" s="32">
        <f t="shared" ca="1" si="213"/>
        <v>0</v>
      </c>
      <c r="CN95" s="32">
        <f t="shared" ca="1" si="213"/>
        <v>0</v>
      </c>
      <c r="CO95" s="32">
        <f t="shared" ca="1" si="213"/>
        <v>0</v>
      </c>
      <c r="CP95" s="32">
        <f t="shared" ca="1" si="213"/>
        <v>0</v>
      </c>
      <c r="CQ95" s="32">
        <f t="shared" ca="1" si="213"/>
        <v>0</v>
      </c>
      <c r="CR95" s="32">
        <f t="shared" ca="1" si="213"/>
        <v>0</v>
      </c>
      <c r="CS95" s="32">
        <f t="shared" ca="1" si="213"/>
        <v>0</v>
      </c>
      <c r="CT95" s="32">
        <f t="shared" ca="1" si="213"/>
        <v>0</v>
      </c>
      <c r="CU95" s="32">
        <f t="shared" ca="1" si="213"/>
        <v>0</v>
      </c>
      <c r="CV95" s="32">
        <f t="shared" ca="1" si="213"/>
        <v>0</v>
      </c>
      <c r="CW95" s="32">
        <f t="shared" ca="1" si="213"/>
        <v>0</v>
      </c>
      <c r="CX95" s="32">
        <f t="shared" ca="1" si="213"/>
        <v>0</v>
      </c>
      <c r="CY95" s="32">
        <f t="shared" ca="1" si="213"/>
        <v>0</v>
      </c>
      <c r="CZ95" s="32">
        <f t="shared" ca="1" si="213"/>
        <v>0</v>
      </c>
      <c r="DA95" s="32">
        <f t="shared" ca="1" si="213"/>
        <v>0</v>
      </c>
      <c r="DB95" s="32">
        <f t="shared" ca="1" si="213"/>
        <v>0</v>
      </c>
      <c r="DC95" s="32">
        <f t="shared" ca="1" si="213"/>
        <v>0</v>
      </c>
      <c r="DD95" s="32">
        <f t="shared" ca="1" si="213"/>
        <v>0</v>
      </c>
      <c r="DE95" s="32">
        <f t="shared" ca="1" si="213"/>
        <v>0</v>
      </c>
      <c r="DF95" s="32">
        <f t="shared" ca="1" si="213"/>
        <v>0</v>
      </c>
      <c r="DG95" s="32">
        <f t="shared" ca="1" si="213"/>
        <v>0</v>
      </c>
      <c r="DH95" s="32">
        <f t="shared" ca="1" si="213"/>
        <v>0</v>
      </c>
      <c r="DI95" s="32">
        <f t="shared" ca="1" si="213"/>
        <v>0</v>
      </c>
      <c r="DJ95" s="32">
        <f t="shared" ca="1" si="213"/>
        <v>0</v>
      </c>
      <c r="DK95" s="32">
        <f t="shared" ca="1" si="213"/>
        <v>0</v>
      </c>
      <c r="DL95" s="32">
        <f t="shared" ca="1" si="213"/>
        <v>0</v>
      </c>
      <c r="DM95" s="32">
        <f t="shared" ca="1" si="213"/>
        <v>0</v>
      </c>
      <c r="DN95" s="32">
        <f t="shared" ca="1" si="213"/>
        <v>0</v>
      </c>
      <c r="DO95" s="32">
        <f t="shared" ca="1" si="213"/>
        <v>0</v>
      </c>
      <c r="DP95" s="32">
        <f t="shared" ca="1" si="213"/>
        <v>0</v>
      </c>
      <c r="DQ95" s="32">
        <f t="shared" ca="1" si="213"/>
        <v>0</v>
      </c>
      <c r="DR95" s="32">
        <f t="shared" ca="1" si="213"/>
        <v>0</v>
      </c>
      <c r="DS95" s="32">
        <f t="shared" ca="1" si="213"/>
        <v>0</v>
      </c>
      <c r="DT95" s="32">
        <f t="shared" ca="1" si="213"/>
        <v>0</v>
      </c>
      <c r="DU95" s="32">
        <f t="shared" ca="1" si="213"/>
        <v>0</v>
      </c>
      <c r="DV95" s="32">
        <f t="shared" ca="1" si="213"/>
        <v>0</v>
      </c>
      <c r="DW95" s="32">
        <f t="shared" ca="1" si="213"/>
        <v>0</v>
      </c>
    </row>
    <row r="96" spans="1:127" hidden="1" outlineLevel="1">
      <c r="A96" s="29"/>
      <c r="B96" s="32">
        <f>試験進捗集計!B28</f>
        <v>4</v>
      </c>
      <c r="C96" s="34" t="str">
        <f>IF(試験進捗集計!C28="","",試験進捗集計!C28)</f>
        <v>データエクスポートによるファイル出力</v>
      </c>
      <c r="D96" s="32">
        <f>試験進捗集計!D28</f>
        <v>3</v>
      </c>
      <c r="E96" s="32" t="str">
        <f>IF(試験進捗集計!E28="","",試験進捗集計!E28)</f>
        <v>定周期でデータを出力し1回の出力時間を測定する。</v>
      </c>
      <c r="F96" s="32">
        <f t="shared" ref="F96:BQ96" ca="1" si="214">IF($B28="","",COUNTIFS(INDIRECT($B28&amp;"."&amp;$C28&amp;"!$J$11:$J$1000"),F$9,INDIRECT($B28&amp;"."&amp;$C28&amp;"!$C$11:$C$1000"),$E28))</f>
        <v>0</v>
      </c>
      <c r="G96" s="32">
        <f t="shared" ca="1" si="214"/>
        <v>0</v>
      </c>
      <c r="H96" s="32">
        <f t="shared" ca="1" si="214"/>
        <v>0</v>
      </c>
      <c r="I96" s="32">
        <f t="shared" ca="1" si="214"/>
        <v>0</v>
      </c>
      <c r="J96" s="32">
        <f t="shared" ca="1" si="214"/>
        <v>0</v>
      </c>
      <c r="K96" s="32">
        <f t="shared" ca="1" si="214"/>
        <v>0</v>
      </c>
      <c r="L96" s="32">
        <f t="shared" ca="1" si="214"/>
        <v>0</v>
      </c>
      <c r="M96" s="32">
        <f t="shared" ca="1" si="214"/>
        <v>0</v>
      </c>
      <c r="N96" s="32">
        <f t="shared" ca="1" si="214"/>
        <v>0</v>
      </c>
      <c r="O96" s="32">
        <f t="shared" ca="1" si="214"/>
        <v>0</v>
      </c>
      <c r="P96" s="32">
        <f t="shared" ca="1" si="214"/>
        <v>0</v>
      </c>
      <c r="Q96" s="32">
        <f t="shared" ca="1" si="214"/>
        <v>0</v>
      </c>
      <c r="R96" s="32">
        <f t="shared" ca="1" si="214"/>
        <v>0</v>
      </c>
      <c r="S96" s="32">
        <f t="shared" ca="1" si="214"/>
        <v>0</v>
      </c>
      <c r="T96" s="32">
        <f t="shared" ca="1" si="214"/>
        <v>0</v>
      </c>
      <c r="U96" s="32">
        <f t="shared" ca="1" si="214"/>
        <v>0</v>
      </c>
      <c r="V96" s="32">
        <f t="shared" ca="1" si="214"/>
        <v>0</v>
      </c>
      <c r="W96" s="32">
        <f t="shared" ca="1" si="214"/>
        <v>0</v>
      </c>
      <c r="X96" s="32">
        <f t="shared" ca="1" si="214"/>
        <v>0</v>
      </c>
      <c r="Y96" s="32">
        <f t="shared" ca="1" si="214"/>
        <v>0</v>
      </c>
      <c r="Z96" s="32">
        <f t="shared" ca="1" si="214"/>
        <v>0</v>
      </c>
      <c r="AA96" s="32">
        <f t="shared" ca="1" si="214"/>
        <v>0</v>
      </c>
      <c r="AB96" s="32">
        <f t="shared" ca="1" si="214"/>
        <v>0</v>
      </c>
      <c r="AC96" s="32">
        <f t="shared" ca="1" si="214"/>
        <v>0</v>
      </c>
      <c r="AD96" s="32">
        <f t="shared" ca="1" si="214"/>
        <v>0</v>
      </c>
      <c r="AE96" s="32">
        <f t="shared" ca="1" si="214"/>
        <v>0</v>
      </c>
      <c r="AF96" s="32">
        <f t="shared" ca="1" si="214"/>
        <v>0</v>
      </c>
      <c r="AG96" s="32">
        <f t="shared" ca="1" si="214"/>
        <v>0</v>
      </c>
      <c r="AH96" s="32">
        <f t="shared" ca="1" si="214"/>
        <v>0</v>
      </c>
      <c r="AI96" s="32">
        <f t="shared" ca="1" si="214"/>
        <v>0</v>
      </c>
      <c r="AJ96" s="32">
        <f t="shared" ca="1" si="214"/>
        <v>0</v>
      </c>
      <c r="AK96" s="32">
        <f t="shared" ca="1" si="214"/>
        <v>0</v>
      </c>
      <c r="AL96" s="32">
        <f t="shared" ca="1" si="214"/>
        <v>0</v>
      </c>
      <c r="AM96" s="32">
        <f t="shared" ca="1" si="214"/>
        <v>0</v>
      </c>
      <c r="AN96" s="32">
        <f t="shared" ca="1" si="214"/>
        <v>0</v>
      </c>
      <c r="AO96" s="32">
        <f t="shared" ca="1" si="214"/>
        <v>0</v>
      </c>
      <c r="AP96" s="32">
        <f t="shared" ca="1" si="214"/>
        <v>0</v>
      </c>
      <c r="AQ96" s="32">
        <f t="shared" ca="1" si="214"/>
        <v>0</v>
      </c>
      <c r="AR96" s="32">
        <f t="shared" ca="1" si="214"/>
        <v>0</v>
      </c>
      <c r="AS96" s="32">
        <f t="shared" ca="1" si="214"/>
        <v>0</v>
      </c>
      <c r="AT96" s="32">
        <f t="shared" ca="1" si="214"/>
        <v>0</v>
      </c>
      <c r="AU96" s="32">
        <f t="shared" ca="1" si="214"/>
        <v>0</v>
      </c>
      <c r="AV96" s="32">
        <f t="shared" ca="1" si="214"/>
        <v>0</v>
      </c>
      <c r="AW96" s="32">
        <f t="shared" ca="1" si="214"/>
        <v>0</v>
      </c>
      <c r="AX96" s="32">
        <f t="shared" ca="1" si="214"/>
        <v>0</v>
      </c>
      <c r="AY96" s="32">
        <f t="shared" ca="1" si="214"/>
        <v>0</v>
      </c>
      <c r="AZ96" s="32">
        <f t="shared" ca="1" si="214"/>
        <v>0</v>
      </c>
      <c r="BA96" s="32">
        <f t="shared" ca="1" si="214"/>
        <v>0</v>
      </c>
      <c r="BB96" s="32">
        <f t="shared" ca="1" si="214"/>
        <v>0</v>
      </c>
      <c r="BC96" s="32">
        <f t="shared" ca="1" si="214"/>
        <v>0</v>
      </c>
      <c r="BD96" s="32">
        <f t="shared" ca="1" si="214"/>
        <v>0</v>
      </c>
      <c r="BE96" s="32">
        <f t="shared" ca="1" si="214"/>
        <v>0</v>
      </c>
      <c r="BF96" s="32">
        <f t="shared" ca="1" si="214"/>
        <v>0</v>
      </c>
      <c r="BG96" s="32">
        <f t="shared" ca="1" si="214"/>
        <v>0</v>
      </c>
      <c r="BH96" s="32">
        <f t="shared" ca="1" si="214"/>
        <v>0</v>
      </c>
      <c r="BI96" s="32">
        <f t="shared" ca="1" si="214"/>
        <v>0</v>
      </c>
      <c r="BJ96" s="32">
        <f t="shared" ca="1" si="214"/>
        <v>0</v>
      </c>
      <c r="BK96" s="32">
        <f t="shared" ca="1" si="214"/>
        <v>0</v>
      </c>
      <c r="BL96" s="32">
        <f t="shared" ca="1" si="214"/>
        <v>0</v>
      </c>
      <c r="BM96" s="32">
        <f t="shared" ca="1" si="214"/>
        <v>0</v>
      </c>
      <c r="BN96" s="32">
        <f t="shared" ca="1" si="214"/>
        <v>0</v>
      </c>
      <c r="BO96" s="32">
        <f t="shared" ca="1" si="214"/>
        <v>0</v>
      </c>
      <c r="BP96" s="32">
        <f t="shared" ca="1" si="214"/>
        <v>0</v>
      </c>
      <c r="BQ96" s="32">
        <f t="shared" ca="1" si="214"/>
        <v>0</v>
      </c>
      <c r="BR96" s="32">
        <f t="shared" ref="BR96:DW96" ca="1" si="215">IF($B28="","",COUNTIFS(INDIRECT($B28&amp;"."&amp;$C28&amp;"!$J$11:$J$1000"),BR$9,INDIRECT($B28&amp;"."&amp;$C28&amp;"!$C$11:$C$1000"),$E28))</f>
        <v>0</v>
      </c>
      <c r="BS96" s="32">
        <f t="shared" ca="1" si="215"/>
        <v>0</v>
      </c>
      <c r="BT96" s="32">
        <f t="shared" ca="1" si="215"/>
        <v>0</v>
      </c>
      <c r="BU96" s="32">
        <f t="shared" ca="1" si="215"/>
        <v>0</v>
      </c>
      <c r="BV96" s="32">
        <f t="shared" ca="1" si="215"/>
        <v>0</v>
      </c>
      <c r="BW96" s="32">
        <f t="shared" ca="1" si="215"/>
        <v>0</v>
      </c>
      <c r="BX96" s="32">
        <f t="shared" ca="1" si="215"/>
        <v>0</v>
      </c>
      <c r="BY96" s="32">
        <f t="shared" ca="1" si="215"/>
        <v>0</v>
      </c>
      <c r="BZ96" s="32">
        <f t="shared" ca="1" si="215"/>
        <v>0</v>
      </c>
      <c r="CA96" s="32">
        <f t="shared" ca="1" si="215"/>
        <v>0</v>
      </c>
      <c r="CB96" s="32">
        <f t="shared" ca="1" si="215"/>
        <v>0</v>
      </c>
      <c r="CC96" s="32">
        <f t="shared" ca="1" si="215"/>
        <v>0</v>
      </c>
      <c r="CD96" s="32">
        <f t="shared" ca="1" si="215"/>
        <v>0</v>
      </c>
      <c r="CE96" s="32">
        <f t="shared" ca="1" si="215"/>
        <v>0</v>
      </c>
      <c r="CF96" s="32">
        <f t="shared" ca="1" si="215"/>
        <v>0</v>
      </c>
      <c r="CG96" s="32">
        <f t="shared" ca="1" si="215"/>
        <v>0</v>
      </c>
      <c r="CH96" s="32">
        <f t="shared" ca="1" si="215"/>
        <v>0</v>
      </c>
      <c r="CI96" s="32">
        <f t="shared" ca="1" si="215"/>
        <v>0</v>
      </c>
      <c r="CJ96" s="32">
        <f t="shared" ca="1" si="215"/>
        <v>0</v>
      </c>
      <c r="CK96" s="32">
        <f t="shared" ca="1" si="215"/>
        <v>0</v>
      </c>
      <c r="CL96" s="32">
        <f t="shared" ca="1" si="215"/>
        <v>0</v>
      </c>
      <c r="CM96" s="32">
        <f t="shared" ca="1" si="215"/>
        <v>0</v>
      </c>
      <c r="CN96" s="32">
        <f t="shared" ca="1" si="215"/>
        <v>0</v>
      </c>
      <c r="CO96" s="32">
        <f t="shared" ca="1" si="215"/>
        <v>0</v>
      </c>
      <c r="CP96" s="32">
        <f t="shared" ca="1" si="215"/>
        <v>0</v>
      </c>
      <c r="CQ96" s="32">
        <f t="shared" ca="1" si="215"/>
        <v>0</v>
      </c>
      <c r="CR96" s="32">
        <f t="shared" ca="1" si="215"/>
        <v>0</v>
      </c>
      <c r="CS96" s="32">
        <f t="shared" ca="1" si="215"/>
        <v>0</v>
      </c>
      <c r="CT96" s="32">
        <f t="shared" ca="1" si="215"/>
        <v>0</v>
      </c>
      <c r="CU96" s="32">
        <f t="shared" ca="1" si="215"/>
        <v>0</v>
      </c>
      <c r="CV96" s="32">
        <f t="shared" ca="1" si="215"/>
        <v>0</v>
      </c>
      <c r="CW96" s="32">
        <f t="shared" ca="1" si="215"/>
        <v>0</v>
      </c>
      <c r="CX96" s="32">
        <f t="shared" ca="1" si="215"/>
        <v>0</v>
      </c>
      <c r="CY96" s="32">
        <f t="shared" ca="1" si="215"/>
        <v>0</v>
      </c>
      <c r="CZ96" s="32">
        <f t="shared" ca="1" si="215"/>
        <v>0</v>
      </c>
      <c r="DA96" s="32">
        <f t="shared" ca="1" si="215"/>
        <v>0</v>
      </c>
      <c r="DB96" s="32">
        <f t="shared" ca="1" si="215"/>
        <v>0</v>
      </c>
      <c r="DC96" s="32">
        <f t="shared" ca="1" si="215"/>
        <v>0</v>
      </c>
      <c r="DD96" s="32">
        <f t="shared" ca="1" si="215"/>
        <v>0</v>
      </c>
      <c r="DE96" s="32">
        <f t="shared" ca="1" si="215"/>
        <v>0</v>
      </c>
      <c r="DF96" s="32">
        <f t="shared" ca="1" si="215"/>
        <v>0</v>
      </c>
      <c r="DG96" s="32">
        <f t="shared" ca="1" si="215"/>
        <v>0</v>
      </c>
      <c r="DH96" s="32">
        <f t="shared" ca="1" si="215"/>
        <v>0</v>
      </c>
      <c r="DI96" s="32">
        <f t="shared" ca="1" si="215"/>
        <v>0</v>
      </c>
      <c r="DJ96" s="32">
        <f t="shared" ca="1" si="215"/>
        <v>0</v>
      </c>
      <c r="DK96" s="32">
        <f t="shared" ca="1" si="215"/>
        <v>0</v>
      </c>
      <c r="DL96" s="32">
        <f t="shared" ca="1" si="215"/>
        <v>0</v>
      </c>
      <c r="DM96" s="32">
        <f t="shared" ca="1" si="215"/>
        <v>0</v>
      </c>
      <c r="DN96" s="32">
        <f t="shared" ca="1" si="215"/>
        <v>0</v>
      </c>
      <c r="DO96" s="32">
        <f t="shared" ca="1" si="215"/>
        <v>0</v>
      </c>
      <c r="DP96" s="32">
        <f t="shared" ca="1" si="215"/>
        <v>0</v>
      </c>
      <c r="DQ96" s="32">
        <f t="shared" ca="1" si="215"/>
        <v>0</v>
      </c>
      <c r="DR96" s="32">
        <f t="shared" ca="1" si="215"/>
        <v>0</v>
      </c>
      <c r="DS96" s="32">
        <f t="shared" ca="1" si="215"/>
        <v>0</v>
      </c>
      <c r="DT96" s="32">
        <f t="shared" ca="1" si="215"/>
        <v>0</v>
      </c>
      <c r="DU96" s="32">
        <f t="shared" ca="1" si="215"/>
        <v>0</v>
      </c>
      <c r="DV96" s="32">
        <f t="shared" ca="1" si="215"/>
        <v>0</v>
      </c>
      <c r="DW96" s="32">
        <f t="shared" ca="1" si="215"/>
        <v>0</v>
      </c>
    </row>
    <row r="97" spans="1:127" hidden="1" outlineLevel="1">
      <c r="A97" s="29"/>
      <c r="B97" s="32">
        <f>試験進捗集計!B29</f>
        <v>5</v>
      </c>
      <c r="C97" s="34" t="str">
        <f>IF(試験進捗集計!C29="","",試験進捗集計!C29)</f>
        <v>性能向上のためのデータ圧縮</v>
      </c>
      <c r="D97" s="32">
        <f>試験進捗集計!D29</f>
        <v>1</v>
      </c>
      <c r="E97" s="32" t="str">
        <f>IF(試験進捗集計!E29="","",試験進捗集計!E29)</f>
        <v>HDSの変化点記録を設定する。</v>
      </c>
      <c r="F97" s="32">
        <f t="shared" ref="F97:BQ97" ca="1" si="216">IF($B29="","",COUNTIFS(INDIRECT($B29&amp;"."&amp;$C29&amp;"!$J$11:$J$1000"),F$9,INDIRECT($B29&amp;"."&amp;$C29&amp;"!$C$11:$C$1000"),$E29))</f>
        <v>0</v>
      </c>
      <c r="G97" s="32">
        <f t="shared" ca="1" si="216"/>
        <v>0</v>
      </c>
      <c r="H97" s="32">
        <f t="shared" ca="1" si="216"/>
        <v>0</v>
      </c>
      <c r="I97" s="32">
        <f t="shared" ca="1" si="216"/>
        <v>0</v>
      </c>
      <c r="J97" s="32">
        <f t="shared" ca="1" si="216"/>
        <v>0</v>
      </c>
      <c r="K97" s="32">
        <f t="shared" ca="1" si="216"/>
        <v>0</v>
      </c>
      <c r="L97" s="32">
        <f t="shared" ca="1" si="216"/>
        <v>0</v>
      </c>
      <c r="M97" s="32">
        <f t="shared" ca="1" si="216"/>
        <v>0</v>
      </c>
      <c r="N97" s="32">
        <f t="shared" ca="1" si="216"/>
        <v>0</v>
      </c>
      <c r="O97" s="32">
        <f t="shared" ca="1" si="216"/>
        <v>0</v>
      </c>
      <c r="P97" s="32">
        <f t="shared" ca="1" si="216"/>
        <v>0</v>
      </c>
      <c r="Q97" s="32">
        <f t="shared" ca="1" si="216"/>
        <v>0</v>
      </c>
      <c r="R97" s="32">
        <f t="shared" ca="1" si="216"/>
        <v>0</v>
      </c>
      <c r="S97" s="32">
        <f t="shared" ca="1" si="216"/>
        <v>0</v>
      </c>
      <c r="T97" s="32">
        <f t="shared" ca="1" si="216"/>
        <v>0</v>
      </c>
      <c r="U97" s="32">
        <f t="shared" ca="1" si="216"/>
        <v>0</v>
      </c>
      <c r="V97" s="32">
        <f t="shared" ca="1" si="216"/>
        <v>0</v>
      </c>
      <c r="W97" s="32">
        <f t="shared" ca="1" si="216"/>
        <v>0</v>
      </c>
      <c r="X97" s="32">
        <f t="shared" ca="1" si="216"/>
        <v>0</v>
      </c>
      <c r="Y97" s="32">
        <f t="shared" ca="1" si="216"/>
        <v>0</v>
      </c>
      <c r="Z97" s="32">
        <f t="shared" ca="1" si="216"/>
        <v>0</v>
      </c>
      <c r="AA97" s="32">
        <f t="shared" ca="1" si="216"/>
        <v>0</v>
      </c>
      <c r="AB97" s="32">
        <f t="shared" ca="1" si="216"/>
        <v>0</v>
      </c>
      <c r="AC97" s="32">
        <f t="shared" ca="1" si="216"/>
        <v>0</v>
      </c>
      <c r="AD97" s="32">
        <f t="shared" ca="1" si="216"/>
        <v>0</v>
      </c>
      <c r="AE97" s="32">
        <f t="shared" ca="1" si="216"/>
        <v>0</v>
      </c>
      <c r="AF97" s="32">
        <f t="shared" ca="1" si="216"/>
        <v>0</v>
      </c>
      <c r="AG97" s="32">
        <f t="shared" ca="1" si="216"/>
        <v>0</v>
      </c>
      <c r="AH97" s="32">
        <f t="shared" ca="1" si="216"/>
        <v>0</v>
      </c>
      <c r="AI97" s="32">
        <f t="shared" ca="1" si="216"/>
        <v>0</v>
      </c>
      <c r="AJ97" s="32">
        <f t="shared" ca="1" si="216"/>
        <v>0</v>
      </c>
      <c r="AK97" s="32">
        <f t="shared" ca="1" si="216"/>
        <v>0</v>
      </c>
      <c r="AL97" s="32">
        <f t="shared" ca="1" si="216"/>
        <v>0</v>
      </c>
      <c r="AM97" s="32">
        <f t="shared" ca="1" si="216"/>
        <v>0</v>
      </c>
      <c r="AN97" s="32">
        <f t="shared" ca="1" si="216"/>
        <v>0</v>
      </c>
      <c r="AO97" s="32">
        <f t="shared" ca="1" si="216"/>
        <v>0</v>
      </c>
      <c r="AP97" s="32">
        <f t="shared" ca="1" si="216"/>
        <v>0</v>
      </c>
      <c r="AQ97" s="32">
        <f t="shared" ca="1" si="216"/>
        <v>0</v>
      </c>
      <c r="AR97" s="32">
        <f t="shared" ca="1" si="216"/>
        <v>0</v>
      </c>
      <c r="AS97" s="32">
        <f t="shared" ca="1" si="216"/>
        <v>0</v>
      </c>
      <c r="AT97" s="32">
        <f t="shared" ca="1" si="216"/>
        <v>0</v>
      </c>
      <c r="AU97" s="32">
        <f t="shared" ca="1" si="216"/>
        <v>0</v>
      </c>
      <c r="AV97" s="32">
        <f t="shared" ca="1" si="216"/>
        <v>0</v>
      </c>
      <c r="AW97" s="32">
        <f t="shared" ca="1" si="216"/>
        <v>0</v>
      </c>
      <c r="AX97" s="32">
        <f t="shared" ca="1" si="216"/>
        <v>0</v>
      </c>
      <c r="AY97" s="32">
        <f t="shared" ca="1" si="216"/>
        <v>0</v>
      </c>
      <c r="AZ97" s="32">
        <f t="shared" ca="1" si="216"/>
        <v>0</v>
      </c>
      <c r="BA97" s="32">
        <f t="shared" ca="1" si="216"/>
        <v>0</v>
      </c>
      <c r="BB97" s="32">
        <f t="shared" ca="1" si="216"/>
        <v>0</v>
      </c>
      <c r="BC97" s="32">
        <f t="shared" ca="1" si="216"/>
        <v>0</v>
      </c>
      <c r="BD97" s="32">
        <f t="shared" ca="1" si="216"/>
        <v>0</v>
      </c>
      <c r="BE97" s="32">
        <f t="shared" ca="1" si="216"/>
        <v>0</v>
      </c>
      <c r="BF97" s="32">
        <f t="shared" ca="1" si="216"/>
        <v>0</v>
      </c>
      <c r="BG97" s="32">
        <f t="shared" ca="1" si="216"/>
        <v>0</v>
      </c>
      <c r="BH97" s="32">
        <f t="shared" ca="1" si="216"/>
        <v>0</v>
      </c>
      <c r="BI97" s="32">
        <f t="shared" ca="1" si="216"/>
        <v>0</v>
      </c>
      <c r="BJ97" s="32">
        <f t="shared" ca="1" si="216"/>
        <v>0</v>
      </c>
      <c r="BK97" s="32">
        <f t="shared" ca="1" si="216"/>
        <v>0</v>
      </c>
      <c r="BL97" s="32">
        <f t="shared" ca="1" si="216"/>
        <v>0</v>
      </c>
      <c r="BM97" s="32">
        <f t="shared" ca="1" si="216"/>
        <v>0</v>
      </c>
      <c r="BN97" s="32">
        <f t="shared" ca="1" si="216"/>
        <v>0</v>
      </c>
      <c r="BO97" s="32">
        <f t="shared" ca="1" si="216"/>
        <v>0</v>
      </c>
      <c r="BP97" s="32">
        <f t="shared" ca="1" si="216"/>
        <v>0</v>
      </c>
      <c r="BQ97" s="32">
        <f t="shared" ca="1" si="216"/>
        <v>0</v>
      </c>
      <c r="BR97" s="32">
        <f t="shared" ref="BR97:DW97" ca="1" si="217">IF($B29="","",COUNTIFS(INDIRECT($B29&amp;"."&amp;$C29&amp;"!$J$11:$J$1000"),BR$9,INDIRECT($B29&amp;"."&amp;$C29&amp;"!$C$11:$C$1000"),$E29))</f>
        <v>0</v>
      </c>
      <c r="BS97" s="32">
        <f t="shared" ca="1" si="217"/>
        <v>0</v>
      </c>
      <c r="BT97" s="32">
        <f t="shared" ca="1" si="217"/>
        <v>0</v>
      </c>
      <c r="BU97" s="32">
        <f t="shared" ca="1" si="217"/>
        <v>0</v>
      </c>
      <c r="BV97" s="32">
        <f t="shared" ca="1" si="217"/>
        <v>0</v>
      </c>
      <c r="BW97" s="32">
        <f t="shared" ca="1" si="217"/>
        <v>0</v>
      </c>
      <c r="BX97" s="32">
        <f t="shared" ca="1" si="217"/>
        <v>0</v>
      </c>
      <c r="BY97" s="32">
        <f t="shared" ca="1" si="217"/>
        <v>0</v>
      </c>
      <c r="BZ97" s="32">
        <f t="shared" ca="1" si="217"/>
        <v>0</v>
      </c>
      <c r="CA97" s="32">
        <f t="shared" ca="1" si="217"/>
        <v>0</v>
      </c>
      <c r="CB97" s="32">
        <f t="shared" ca="1" si="217"/>
        <v>0</v>
      </c>
      <c r="CC97" s="32">
        <f t="shared" ca="1" si="217"/>
        <v>0</v>
      </c>
      <c r="CD97" s="32">
        <f t="shared" ca="1" si="217"/>
        <v>0</v>
      </c>
      <c r="CE97" s="32">
        <f t="shared" ca="1" si="217"/>
        <v>0</v>
      </c>
      <c r="CF97" s="32">
        <f t="shared" ca="1" si="217"/>
        <v>0</v>
      </c>
      <c r="CG97" s="32">
        <f t="shared" ca="1" si="217"/>
        <v>0</v>
      </c>
      <c r="CH97" s="32">
        <f t="shared" ca="1" si="217"/>
        <v>0</v>
      </c>
      <c r="CI97" s="32">
        <f t="shared" ca="1" si="217"/>
        <v>0</v>
      </c>
      <c r="CJ97" s="32">
        <f t="shared" ca="1" si="217"/>
        <v>0</v>
      </c>
      <c r="CK97" s="32">
        <f t="shared" ca="1" si="217"/>
        <v>0</v>
      </c>
      <c r="CL97" s="32">
        <f t="shared" ca="1" si="217"/>
        <v>0</v>
      </c>
      <c r="CM97" s="32">
        <f t="shared" ca="1" si="217"/>
        <v>0</v>
      </c>
      <c r="CN97" s="32">
        <f t="shared" ca="1" si="217"/>
        <v>0</v>
      </c>
      <c r="CO97" s="32">
        <f t="shared" ca="1" si="217"/>
        <v>0</v>
      </c>
      <c r="CP97" s="32">
        <f t="shared" ca="1" si="217"/>
        <v>0</v>
      </c>
      <c r="CQ97" s="32">
        <f t="shared" ca="1" si="217"/>
        <v>0</v>
      </c>
      <c r="CR97" s="32">
        <f t="shared" ca="1" si="217"/>
        <v>0</v>
      </c>
      <c r="CS97" s="32">
        <f t="shared" ca="1" si="217"/>
        <v>0</v>
      </c>
      <c r="CT97" s="32">
        <f t="shared" ca="1" si="217"/>
        <v>0</v>
      </c>
      <c r="CU97" s="32">
        <f t="shared" ca="1" si="217"/>
        <v>0</v>
      </c>
      <c r="CV97" s="32">
        <f t="shared" ca="1" si="217"/>
        <v>0</v>
      </c>
      <c r="CW97" s="32">
        <f t="shared" ca="1" si="217"/>
        <v>0</v>
      </c>
      <c r="CX97" s="32">
        <f t="shared" ca="1" si="217"/>
        <v>0</v>
      </c>
      <c r="CY97" s="32">
        <f t="shared" ca="1" si="217"/>
        <v>0</v>
      </c>
      <c r="CZ97" s="32">
        <f t="shared" ca="1" si="217"/>
        <v>0</v>
      </c>
      <c r="DA97" s="32">
        <f t="shared" ca="1" si="217"/>
        <v>0</v>
      </c>
      <c r="DB97" s="32">
        <f t="shared" ca="1" si="217"/>
        <v>0</v>
      </c>
      <c r="DC97" s="32">
        <f t="shared" ca="1" si="217"/>
        <v>0</v>
      </c>
      <c r="DD97" s="32">
        <f t="shared" ca="1" si="217"/>
        <v>0</v>
      </c>
      <c r="DE97" s="32">
        <f t="shared" ca="1" si="217"/>
        <v>0</v>
      </c>
      <c r="DF97" s="32">
        <f t="shared" ca="1" si="217"/>
        <v>0</v>
      </c>
      <c r="DG97" s="32">
        <f t="shared" ca="1" si="217"/>
        <v>0</v>
      </c>
      <c r="DH97" s="32">
        <f t="shared" ca="1" si="217"/>
        <v>0</v>
      </c>
      <c r="DI97" s="32">
        <f t="shared" ca="1" si="217"/>
        <v>0</v>
      </c>
      <c r="DJ97" s="32">
        <f t="shared" ca="1" si="217"/>
        <v>0</v>
      </c>
      <c r="DK97" s="32">
        <f t="shared" ca="1" si="217"/>
        <v>0</v>
      </c>
      <c r="DL97" s="32">
        <f t="shared" ca="1" si="217"/>
        <v>0</v>
      </c>
      <c r="DM97" s="32">
        <f t="shared" ca="1" si="217"/>
        <v>0</v>
      </c>
      <c r="DN97" s="32">
        <f t="shared" ca="1" si="217"/>
        <v>0</v>
      </c>
      <c r="DO97" s="32">
        <f t="shared" ca="1" si="217"/>
        <v>0</v>
      </c>
      <c r="DP97" s="32">
        <f t="shared" ca="1" si="217"/>
        <v>0</v>
      </c>
      <c r="DQ97" s="32">
        <f t="shared" ca="1" si="217"/>
        <v>0</v>
      </c>
      <c r="DR97" s="32">
        <f t="shared" ca="1" si="217"/>
        <v>0</v>
      </c>
      <c r="DS97" s="32">
        <f t="shared" ca="1" si="217"/>
        <v>0</v>
      </c>
      <c r="DT97" s="32">
        <f t="shared" ca="1" si="217"/>
        <v>0</v>
      </c>
      <c r="DU97" s="32">
        <f t="shared" ca="1" si="217"/>
        <v>0</v>
      </c>
      <c r="DV97" s="32">
        <f t="shared" ca="1" si="217"/>
        <v>0</v>
      </c>
      <c r="DW97" s="32">
        <f t="shared" ca="1" si="217"/>
        <v>0</v>
      </c>
    </row>
    <row r="98" spans="1:127" hidden="1" outlineLevel="1">
      <c r="B98" s="32">
        <f>試験進捗集計!B30</f>
        <v>5</v>
      </c>
      <c r="C98" s="34" t="str">
        <f>IF(試験進捗集計!C30="","",試験進捗集計!C30)</f>
        <v>性能向上のためのデータ圧縮</v>
      </c>
      <c r="D98" s="32">
        <f>試験進捗集計!D30</f>
        <v>2</v>
      </c>
      <c r="E98" s="32" t="str">
        <f>IF(試験進捗集計!E30="","",試験進捗集計!E30)</f>
        <v>HDS記録用の不感帯を設定する。</v>
      </c>
      <c r="F98" s="32">
        <f ca="1">IF($B30="","",COUNTIFS(INDIRECT($B30&amp;"."&amp;$C30&amp;"!$J$11:$J$1000"),F$9,INDIRECT($B30&amp;"."&amp;$C30&amp;"!$C$11:$C$1000"),$E30))</f>
        <v>0</v>
      </c>
      <c r="G98" s="32">
        <f t="shared" ref="G98:BR98" ca="1" si="218">IF($B30="","",COUNTIFS(INDIRECT($B30&amp;"."&amp;$C30&amp;"!$J$11:$J$1000"),G$9,INDIRECT($B30&amp;"."&amp;$C30&amp;"!$C$11:$C$1000"),$E30))</f>
        <v>0</v>
      </c>
      <c r="H98" s="32">
        <f t="shared" ca="1" si="218"/>
        <v>0</v>
      </c>
      <c r="I98" s="32">
        <f t="shared" ca="1" si="218"/>
        <v>0</v>
      </c>
      <c r="J98" s="32">
        <f t="shared" ca="1" si="218"/>
        <v>0</v>
      </c>
      <c r="K98" s="32">
        <f t="shared" ca="1" si="218"/>
        <v>0</v>
      </c>
      <c r="L98" s="32">
        <f t="shared" ca="1" si="218"/>
        <v>0</v>
      </c>
      <c r="M98" s="32">
        <f t="shared" ca="1" si="218"/>
        <v>0</v>
      </c>
      <c r="N98" s="32">
        <f t="shared" ca="1" si="218"/>
        <v>0</v>
      </c>
      <c r="O98" s="32">
        <f t="shared" ca="1" si="218"/>
        <v>0</v>
      </c>
      <c r="P98" s="32">
        <f t="shared" ca="1" si="218"/>
        <v>0</v>
      </c>
      <c r="Q98" s="32">
        <f t="shared" ca="1" si="218"/>
        <v>0</v>
      </c>
      <c r="R98" s="32">
        <f t="shared" ca="1" si="218"/>
        <v>0</v>
      </c>
      <c r="S98" s="32">
        <f t="shared" ca="1" si="218"/>
        <v>0</v>
      </c>
      <c r="T98" s="32">
        <f t="shared" ca="1" si="218"/>
        <v>0</v>
      </c>
      <c r="U98" s="32">
        <f t="shared" ca="1" si="218"/>
        <v>0</v>
      </c>
      <c r="V98" s="32">
        <f t="shared" ca="1" si="218"/>
        <v>0</v>
      </c>
      <c r="W98" s="32">
        <f t="shared" ca="1" si="218"/>
        <v>0</v>
      </c>
      <c r="X98" s="32">
        <f t="shared" ca="1" si="218"/>
        <v>0</v>
      </c>
      <c r="Y98" s="32">
        <f t="shared" ca="1" si="218"/>
        <v>0</v>
      </c>
      <c r="Z98" s="32">
        <f t="shared" ca="1" si="218"/>
        <v>0</v>
      </c>
      <c r="AA98" s="32">
        <f t="shared" ca="1" si="218"/>
        <v>0</v>
      </c>
      <c r="AB98" s="32">
        <f t="shared" ca="1" si="218"/>
        <v>0</v>
      </c>
      <c r="AC98" s="32">
        <f t="shared" ca="1" si="218"/>
        <v>0</v>
      </c>
      <c r="AD98" s="32">
        <f t="shared" ca="1" si="218"/>
        <v>0</v>
      </c>
      <c r="AE98" s="32">
        <f t="shared" ca="1" si="218"/>
        <v>0</v>
      </c>
      <c r="AF98" s="32">
        <f t="shared" ca="1" si="218"/>
        <v>0</v>
      </c>
      <c r="AG98" s="32">
        <f t="shared" ca="1" si="218"/>
        <v>0</v>
      </c>
      <c r="AH98" s="32">
        <f t="shared" ca="1" si="218"/>
        <v>0</v>
      </c>
      <c r="AI98" s="32">
        <f t="shared" ca="1" si="218"/>
        <v>0</v>
      </c>
      <c r="AJ98" s="32">
        <f t="shared" ca="1" si="218"/>
        <v>0</v>
      </c>
      <c r="AK98" s="32">
        <f t="shared" ca="1" si="218"/>
        <v>0</v>
      </c>
      <c r="AL98" s="32">
        <f t="shared" ca="1" si="218"/>
        <v>0</v>
      </c>
      <c r="AM98" s="32">
        <f t="shared" ca="1" si="218"/>
        <v>0</v>
      </c>
      <c r="AN98" s="32">
        <f t="shared" ca="1" si="218"/>
        <v>0</v>
      </c>
      <c r="AO98" s="32">
        <f t="shared" ca="1" si="218"/>
        <v>0</v>
      </c>
      <c r="AP98" s="32">
        <f t="shared" ca="1" si="218"/>
        <v>0</v>
      </c>
      <c r="AQ98" s="32">
        <f t="shared" ca="1" si="218"/>
        <v>0</v>
      </c>
      <c r="AR98" s="32">
        <f t="shared" ca="1" si="218"/>
        <v>0</v>
      </c>
      <c r="AS98" s="32">
        <f t="shared" ca="1" si="218"/>
        <v>0</v>
      </c>
      <c r="AT98" s="32">
        <f t="shared" ca="1" si="218"/>
        <v>0</v>
      </c>
      <c r="AU98" s="32">
        <f t="shared" ca="1" si="218"/>
        <v>0</v>
      </c>
      <c r="AV98" s="32">
        <f t="shared" ca="1" si="218"/>
        <v>0</v>
      </c>
      <c r="AW98" s="32">
        <f t="shared" ca="1" si="218"/>
        <v>0</v>
      </c>
      <c r="AX98" s="32">
        <f t="shared" ca="1" si="218"/>
        <v>0</v>
      </c>
      <c r="AY98" s="32">
        <f t="shared" ca="1" si="218"/>
        <v>0</v>
      </c>
      <c r="AZ98" s="32">
        <f t="shared" ca="1" si="218"/>
        <v>0</v>
      </c>
      <c r="BA98" s="32">
        <f t="shared" ca="1" si="218"/>
        <v>0</v>
      </c>
      <c r="BB98" s="32">
        <f t="shared" ca="1" si="218"/>
        <v>0</v>
      </c>
      <c r="BC98" s="32">
        <f t="shared" ca="1" si="218"/>
        <v>0</v>
      </c>
      <c r="BD98" s="32">
        <f t="shared" ca="1" si="218"/>
        <v>0</v>
      </c>
      <c r="BE98" s="32">
        <f t="shared" ca="1" si="218"/>
        <v>0</v>
      </c>
      <c r="BF98" s="32">
        <f t="shared" ca="1" si="218"/>
        <v>0</v>
      </c>
      <c r="BG98" s="32">
        <f t="shared" ca="1" si="218"/>
        <v>0</v>
      </c>
      <c r="BH98" s="32">
        <f t="shared" ca="1" si="218"/>
        <v>0</v>
      </c>
      <c r="BI98" s="32">
        <f t="shared" ca="1" si="218"/>
        <v>0</v>
      </c>
      <c r="BJ98" s="32">
        <f t="shared" ca="1" si="218"/>
        <v>0</v>
      </c>
      <c r="BK98" s="32">
        <f t="shared" ca="1" si="218"/>
        <v>0</v>
      </c>
      <c r="BL98" s="32">
        <f t="shared" ca="1" si="218"/>
        <v>0</v>
      </c>
      <c r="BM98" s="32">
        <f t="shared" ca="1" si="218"/>
        <v>0</v>
      </c>
      <c r="BN98" s="32">
        <f t="shared" ca="1" si="218"/>
        <v>0</v>
      </c>
      <c r="BO98" s="32">
        <f t="shared" ca="1" si="218"/>
        <v>0</v>
      </c>
      <c r="BP98" s="32">
        <f t="shared" ca="1" si="218"/>
        <v>0</v>
      </c>
      <c r="BQ98" s="32">
        <f t="shared" ca="1" si="218"/>
        <v>0</v>
      </c>
      <c r="BR98" s="32">
        <f t="shared" ca="1" si="218"/>
        <v>0</v>
      </c>
      <c r="BS98" s="32">
        <f t="shared" ref="BS98:DW98" ca="1" si="219">IF($B30="","",COUNTIFS(INDIRECT($B30&amp;"."&amp;$C30&amp;"!$J$11:$J$1000"),BS$9,INDIRECT($B30&amp;"."&amp;$C30&amp;"!$C$11:$C$1000"),$E30))</f>
        <v>0</v>
      </c>
      <c r="BT98" s="32">
        <f t="shared" ca="1" si="219"/>
        <v>0</v>
      </c>
      <c r="BU98" s="32">
        <f t="shared" ca="1" si="219"/>
        <v>0</v>
      </c>
      <c r="BV98" s="32">
        <f t="shared" ca="1" si="219"/>
        <v>0</v>
      </c>
      <c r="BW98" s="32">
        <f t="shared" ca="1" si="219"/>
        <v>0</v>
      </c>
      <c r="BX98" s="32">
        <f t="shared" ca="1" si="219"/>
        <v>0</v>
      </c>
      <c r="BY98" s="32">
        <f t="shared" ca="1" si="219"/>
        <v>0</v>
      </c>
      <c r="BZ98" s="32">
        <f t="shared" ca="1" si="219"/>
        <v>0</v>
      </c>
      <c r="CA98" s="32">
        <f t="shared" ca="1" si="219"/>
        <v>0</v>
      </c>
      <c r="CB98" s="32">
        <f t="shared" ca="1" si="219"/>
        <v>0</v>
      </c>
      <c r="CC98" s="32">
        <f t="shared" ca="1" si="219"/>
        <v>0</v>
      </c>
      <c r="CD98" s="32">
        <f t="shared" ca="1" si="219"/>
        <v>0</v>
      </c>
      <c r="CE98" s="32">
        <f t="shared" ca="1" si="219"/>
        <v>0</v>
      </c>
      <c r="CF98" s="32">
        <f t="shared" ca="1" si="219"/>
        <v>0</v>
      </c>
      <c r="CG98" s="32">
        <f t="shared" ca="1" si="219"/>
        <v>0</v>
      </c>
      <c r="CH98" s="32">
        <f t="shared" ca="1" si="219"/>
        <v>0</v>
      </c>
      <c r="CI98" s="32">
        <f t="shared" ca="1" si="219"/>
        <v>0</v>
      </c>
      <c r="CJ98" s="32">
        <f t="shared" ca="1" si="219"/>
        <v>0</v>
      </c>
      <c r="CK98" s="32">
        <f t="shared" ca="1" si="219"/>
        <v>0</v>
      </c>
      <c r="CL98" s="32">
        <f t="shared" ca="1" si="219"/>
        <v>0</v>
      </c>
      <c r="CM98" s="32">
        <f t="shared" ca="1" si="219"/>
        <v>0</v>
      </c>
      <c r="CN98" s="32">
        <f t="shared" ca="1" si="219"/>
        <v>0</v>
      </c>
      <c r="CO98" s="32">
        <f t="shared" ca="1" si="219"/>
        <v>0</v>
      </c>
      <c r="CP98" s="32">
        <f t="shared" ca="1" si="219"/>
        <v>0</v>
      </c>
      <c r="CQ98" s="32">
        <f t="shared" ca="1" si="219"/>
        <v>0</v>
      </c>
      <c r="CR98" s="32">
        <f t="shared" ca="1" si="219"/>
        <v>0</v>
      </c>
      <c r="CS98" s="32">
        <f t="shared" ca="1" si="219"/>
        <v>0</v>
      </c>
      <c r="CT98" s="32">
        <f t="shared" ca="1" si="219"/>
        <v>0</v>
      </c>
      <c r="CU98" s="32">
        <f t="shared" ca="1" si="219"/>
        <v>0</v>
      </c>
      <c r="CV98" s="32">
        <f t="shared" ca="1" si="219"/>
        <v>0</v>
      </c>
      <c r="CW98" s="32">
        <f t="shared" ca="1" si="219"/>
        <v>0</v>
      </c>
      <c r="CX98" s="32">
        <f t="shared" ca="1" si="219"/>
        <v>0</v>
      </c>
      <c r="CY98" s="32">
        <f t="shared" ca="1" si="219"/>
        <v>0</v>
      </c>
      <c r="CZ98" s="32">
        <f t="shared" ca="1" si="219"/>
        <v>0</v>
      </c>
      <c r="DA98" s="32">
        <f t="shared" ca="1" si="219"/>
        <v>0</v>
      </c>
      <c r="DB98" s="32">
        <f t="shared" ca="1" si="219"/>
        <v>0</v>
      </c>
      <c r="DC98" s="32">
        <f t="shared" ca="1" si="219"/>
        <v>0</v>
      </c>
      <c r="DD98" s="32">
        <f t="shared" ca="1" si="219"/>
        <v>0</v>
      </c>
      <c r="DE98" s="32">
        <f t="shared" ca="1" si="219"/>
        <v>0</v>
      </c>
      <c r="DF98" s="32">
        <f t="shared" ca="1" si="219"/>
        <v>0</v>
      </c>
      <c r="DG98" s="32">
        <f t="shared" ca="1" si="219"/>
        <v>0</v>
      </c>
      <c r="DH98" s="32">
        <f t="shared" ca="1" si="219"/>
        <v>0</v>
      </c>
      <c r="DI98" s="32">
        <f t="shared" ca="1" si="219"/>
        <v>0</v>
      </c>
      <c r="DJ98" s="32">
        <f t="shared" ca="1" si="219"/>
        <v>0</v>
      </c>
      <c r="DK98" s="32">
        <f t="shared" ca="1" si="219"/>
        <v>0</v>
      </c>
      <c r="DL98" s="32">
        <f t="shared" ca="1" si="219"/>
        <v>0</v>
      </c>
      <c r="DM98" s="32">
        <f t="shared" ca="1" si="219"/>
        <v>0</v>
      </c>
      <c r="DN98" s="32">
        <f t="shared" ca="1" si="219"/>
        <v>0</v>
      </c>
      <c r="DO98" s="32">
        <f t="shared" ca="1" si="219"/>
        <v>0</v>
      </c>
      <c r="DP98" s="32">
        <f t="shared" ca="1" si="219"/>
        <v>0</v>
      </c>
      <c r="DQ98" s="32">
        <f t="shared" ca="1" si="219"/>
        <v>0</v>
      </c>
      <c r="DR98" s="32">
        <f t="shared" ca="1" si="219"/>
        <v>0</v>
      </c>
      <c r="DS98" s="32">
        <f t="shared" ca="1" si="219"/>
        <v>0</v>
      </c>
      <c r="DT98" s="32">
        <f t="shared" ca="1" si="219"/>
        <v>0</v>
      </c>
      <c r="DU98" s="32">
        <f t="shared" ca="1" si="219"/>
        <v>0</v>
      </c>
      <c r="DV98" s="32">
        <f t="shared" ca="1" si="219"/>
        <v>0</v>
      </c>
      <c r="DW98" s="32">
        <f t="shared" ca="1" si="219"/>
        <v>0</v>
      </c>
    </row>
    <row r="99" spans="1:127" hidden="1" outlineLevel="1">
      <c r="A99" s="29"/>
      <c r="B99" s="32">
        <f>試験進捗集計!B31</f>
        <v>5</v>
      </c>
      <c r="C99" s="34" t="str">
        <f>IF(試験進捗集計!C31="","",試験進捗集計!C31)</f>
        <v>性能向上のためのデータ圧縮</v>
      </c>
      <c r="D99" s="32">
        <f>試験進捗集計!D31</f>
        <v>3</v>
      </c>
      <c r="E99" s="32" t="str">
        <f>IF(試験進捗集計!E31="","",試験進捗集計!E31)</f>
        <v>変化点記録DBへのアプリケーションからのデータ取得方法を確認する。</v>
      </c>
      <c r="F99" s="32">
        <f t="shared" ref="F99:BQ99" ca="1" si="220">IF($B31="","",COUNTIFS(INDIRECT($B31&amp;"."&amp;$C31&amp;"!$J$11:$J$1000"),F$9,INDIRECT($B31&amp;"."&amp;$C31&amp;"!$C$11:$C$1000"),$E31))</f>
        <v>0</v>
      </c>
      <c r="G99" s="32">
        <f t="shared" ca="1" si="220"/>
        <v>0</v>
      </c>
      <c r="H99" s="32">
        <f t="shared" ca="1" si="220"/>
        <v>0</v>
      </c>
      <c r="I99" s="32">
        <f t="shared" ca="1" si="220"/>
        <v>0</v>
      </c>
      <c r="J99" s="32">
        <f t="shared" ca="1" si="220"/>
        <v>0</v>
      </c>
      <c r="K99" s="32">
        <f t="shared" ca="1" si="220"/>
        <v>0</v>
      </c>
      <c r="L99" s="32">
        <f t="shared" ca="1" si="220"/>
        <v>0</v>
      </c>
      <c r="M99" s="32">
        <f t="shared" ca="1" si="220"/>
        <v>0</v>
      </c>
      <c r="N99" s="32">
        <f t="shared" ca="1" si="220"/>
        <v>0</v>
      </c>
      <c r="O99" s="32">
        <f t="shared" ca="1" si="220"/>
        <v>0</v>
      </c>
      <c r="P99" s="32">
        <f t="shared" ca="1" si="220"/>
        <v>0</v>
      </c>
      <c r="Q99" s="32">
        <f t="shared" ca="1" si="220"/>
        <v>0</v>
      </c>
      <c r="R99" s="32">
        <f t="shared" ca="1" si="220"/>
        <v>0</v>
      </c>
      <c r="S99" s="32">
        <f t="shared" ca="1" si="220"/>
        <v>0</v>
      </c>
      <c r="T99" s="32">
        <f t="shared" ca="1" si="220"/>
        <v>0</v>
      </c>
      <c r="U99" s="32">
        <f t="shared" ca="1" si="220"/>
        <v>0</v>
      </c>
      <c r="V99" s="32">
        <f t="shared" ca="1" si="220"/>
        <v>0</v>
      </c>
      <c r="W99" s="32">
        <f t="shared" ca="1" si="220"/>
        <v>0</v>
      </c>
      <c r="X99" s="32">
        <f t="shared" ca="1" si="220"/>
        <v>0</v>
      </c>
      <c r="Y99" s="32">
        <f t="shared" ca="1" si="220"/>
        <v>0</v>
      </c>
      <c r="Z99" s="32">
        <f t="shared" ca="1" si="220"/>
        <v>0</v>
      </c>
      <c r="AA99" s="32">
        <f t="shared" ca="1" si="220"/>
        <v>0</v>
      </c>
      <c r="AB99" s="32">
        <f t="shared" ca="1" si="220"/>
        <v>0</v>
      </c>
      <c r="AC99" s="32">
        <f t="shared" ca="1" si="220"/>
        <v>0</v>
      </c>
      <c r="AD99" s="32">
        <f t="shared" ca="1" si="220"/>
        <v>0</v>
      </c>
      <c r="AE99" s="32">
        <f t="shared" ca="1" si="220"/>
        <v>0</v>
      </c>
      <c r="AF99" s="32">
        <f t="shared" ca="1" si="220"/>
        <v>0</v>
      </c>
      <c r="AG99" s="32">
        <f t="shared" ca="1" si="220"/>
        <v>0</v>
      </c>
      <c r="AH99" s="32">
        <f t="shared" ca="1" si="220"/>
        <v>0</v>
      </c>
      <c r="AI99" s="32">
        <f t="shared" ca="1" si="220"/>
        <v>0</v>
      </c>
      <c r="AJ99" s="32">
        <f t="shared" ca="1" si="220"/>
        <v>0</v>
      </c>
      <c r="AK99" s="32">
        <f t="shared" ca="1" si="220"/>
        <v>0</v>
      </c>
      <c r="AL99" s="32">
        <f t="shared" ca="1" si="220"/>
        <v>0</v>
      </c>
      <c r="AM99" s="32">
        <f t="shared" ca="1" si="220"/>
        <v>0</v>
      </c>
      <c r="AN99" s="32">
        <f t="shared" ca="1" si="220"/>
        <v>0</v>
      </c>
      <c r="AO99" s="32">
        <f t="shared" ca="1" si="220"/>
        <v>0</v>
      </c>
      <c r="AP99" s="32">
        <f t="shared" ca="1" si="220"/>
        <v>0</v>
      </c>
      <c r="AQ99" s="32">
        <f t="shared" ca="1" si="220"/>
        <v>0</v>
      </c>
      <c r="AR99" s="32">
        <f t="shared" ca="1" si="220"/>
        <v>0</v>
      </c>
      <c r="AS99" s="32">
        <f t="shared" ca="1" si="220"/>
        <v>0</v>
      </c>
      <c r="AT99" s="32">
        <f t="shared" ca="1" si="220"/>
        <v>0</v>
      </c>
      <c r="AU99" s="32">
        <f t="shared" ca="1" si="220"/>
        <v>0</v>
      </c>
      <c r="AV99" s="32">
        <f t="shared" ca="1" si="220"/>
        <v>0</v>
      </c>
      <c r="AW99" s="32">
        <f t="shared" ca="1" si="220"/>
        <v>0</v>
      </c>
      <c r="AX99" s="32">
        <f t="shared" ca="1" si="220"/>
        <v>0</v>
      </c>
      <c r="AY99" s="32">
        <f t="shared" ca="1" si="220"/>
        <v>0</v>
      </c>
      <c r="AZ99" s="32">
        <f t="shared" ca="1" si="220"/>
        <v>0</v>
      </c>
      <c r="BA99" s="32">
        <f t="shared" ca="1" si="220"/>
        <v>0</v>
      </c>
      <c r="BB99" s="32">
        <f t="shared" ca="1" si="220"/>
        <v>0</v>
      </c>
      <c r="BC99" s="32">
        <f t="shared" ca="1" si="220"/>
        <v>0</v>
      </c>
      <c r="BD99" s="32">
        <f t="shared" ca="1" si="220"/>
        <v>0</v>
      </c>
      <c r="BE99" s="32">
        <f t="shared" ca="1" si="220"/>
        <v>0</v>
      </c>
      <c r="BF99" s="32">
        <f t="shared" ca="1" si="220"/>
        <v>0</v>
      </c>
      <c r="BG99" s="32">
        <f t="shared" ca="1" si="220"/>
        <v>0</v>
      </c>
      <c r="BH99" s="32">
        <f t="shared" ca="1" si="220"/>
        <v>0</v>
      </c>
      <c r="BI99" s="32">
        <f t="shared" ca="1" si="220"/>
        <v>0</v>
      </c>
      <c r="BJ99" s="32">
        <f t="shared" ca="1" si="220"/>
        <v>0</v>
      </c>
      <c r="BK99" s="32">
        <f t="shared" ca="1" si="220"/>
        <v>0</v>
      </c>
      <c r="BL99" s="32">
        <f t="shared" ca="1" si="220"/>
        <v>0</v>
      </c>
      <c r="BM99" s="32">
        <f t="shared" ca="1" si="220"/>
        <v>0</v>
      </c>
      <c r="BN99" s="32">
        <f t="shared" ca="1" si="220"/>
        <v>0</v>
      </c>
      <c r="BO99" s="32">
        <f t="shared" ca="1" si="220"/>
        <v>0</v>
      </c>
      <c r="BP99" s="32">
        <f t="shared" ca="1" si="220"/>
        <v>0</v>
      </c>
      <c r="BQ99" s="32">
        <f t="shared" ca="1" si="220"/>
        <v>0</v>
      </c>
      <c r="BR99" s="32">
        <f t="shared" ref="BR99:DW99" ca="1" si="221">IF($B31="","",COUNTIFS(INDIRECT($B31&amp;"."&amp;$C31&amp;"!$J$11:$J$1000"),BR$9,INDIRECT($B31&amp;"."&amp;$C31&amp;"!$C$11:$C$1000"),$E31))</f>
        <v>0</v>
      </c>
      <c r="BS99" s="32">
        <f t="shared" ca="1" si="221"/>
        <v>0</v>
      </c>
      <c r="BT99" s="32">
        <f t="shared" ca="1" si="221"/>
        <v>0</v>
      </c>
      <c r="BU99" s="32">
        <f t="shared" ca="1" si="221"/>
        <v>0</v>
      </c>
      <c r="BV99" s="32">
        <f t="shared" ca="1" si="221"/>
        <v>0</v>
      </c>
      <c r="BW99" s="32">
        <f t="shared" ca="1" si="221"/>
        <v>0</v>
      </c>
      <c r="BX99" s="32">
        <f t="shared" ca="1" si="221"/>
        <v>0</v>
      </c>
      <c r="BY99" s="32">
        <f t="shared" ca="1" si="221"/>
        <v>0</v>
      </c>
      <c r="BZ99" s="32">
        <f t="shared" ca="1" si="221"/>
        <v>0</v>
      </c>
      <c r="CA99" s="32">
        <f t="shared" ca="1" si="221"/>
        <v>0</v>
      </c>
      <c r="CB99" s="32">
        <f t="shared" ca="1" si="221"/>
        <v>0</v>
      </c>
      <c r="CC99" s="32">
        <f t="shared" ca="1" si="221"/>
        <v>0</v>
      </c>
      <c r="CD99" s="32">
        <f t="shared" ca="1" si="221"/>
        <v>0</v>
      </c>
      <c r="CE99" s="32">
        <f t="shared" ca="1" si="221"/>
        <v>0</v>
      </c>
      <c r="CF99" s="32">
        <f t="shared" ca="1" si="221"/>
        <v>0</v>
      </c>
      <c r="CG99" s="32">
        <f t="shared" ca="1" si="221"/>
        <v>0</v>
      </c>
      <c r="CH99" s="32">
        <f t="shared" ca="1" si="221"/>
        <v>0</v>
      </c>
      <c r="CI99" s="32">
        <f t="shared" ca="1" si="221"/>
        <v>0</v>
      </c>
      <c r="CJ99" s="32">
        <f t="shared" ca="1" si="221"/>
        <v>0</v>
      </c>
      <c r="CK99" s="32">
        <f t="shared" ca="1" si="221"/>
        <v>0</v>
      </c>
      <c r="CL99" s="32">
        <f t="shared" ca="1" si="221"/>
        <v>0</v>
      </c>
      <c r="CM99" s="32">
        <f t="shared" ca="1" si="221"/>
        <v>0</v>
      </c>
      <c r="CN99" s="32">
        <f t="shared" ca="1" si="221"/>
        <v>0</v>
      </c>
      <c r="CO99" s="32">
        <f t="shared" ca="1" si="221"/>
        <v>0</v>
      </c>
      <c r="CP99" s="32">
        <f t="shared" ca="1" si="221"/>
        <v>0</v>
      </c>
      <c r="CQ99" s="32">
        <f t="shared" ca="1" si="221"/>
        <v>0</v>
      </c>
      <c r="CR99" s="32">
        <f t="shared" ca="1" si="221"/>
        <v>0</v>
      </c>
      <c r="CS99" s="32">
        <f t="shared" ca="1" si="221"/>
        <v>0</v>
      </c>
      <c r="CT99" s="32">
        <f t="shared" ca="1" si="221"/>
        <v>0</v>
      </c>
      <c r="CU99" s="32">
        <f t="shared" ca="1" si="221"/>
        <v>0</v>
      </c>
      <c r="CV99" s="32">
        <f t="shared" ca="1" si="221"/>
        <v>0</v>
      </c>
      <c r="CW99" s="32">
        <f t="shared" ca="1" si="221"/>
        <v>0</v>
      </c>
      <c r="CX99" s="32">
        <f t="shared" ca="1" si="221"/>
        <v>0</v>
      </c>
      <c r="CY99" s="32">
        <f t="shared" ca="1" si="221"/>
        <v>0</v>
      </c>
      <c r="CZ99" s="32">
        <f t="shared" ca="1" si="221"/>
        <v>0</v>
      </c>
      <c r="DA99" s="32">
        <f t="shared" ca="1" si="221"/>
        <v>0</v>
      </c>
      <c r="DB99" s="32">
        <f t="shared" ca="1" si="221"/>
        <v>0</v>
      </c>
      <c r="DC99" s="32">
        <f t="shared" ca="1" si="221"/>
        <v>0</v>
      </c>
      <c r="DD99" s="32">
        <f t="shared" ca="1" si="221"/>
        <v>0</v>
      </c>
      <c r="DE99" s="32">
        <f t="shared" ca="1" si="221"/>
        <v>0</v>
      </c>
      <c r="DF99" s="32">
        <f t="shared" ca="1" si="221"/>
        <v>0</v>
      </c>
      <c r="DG99" s="32">
        <f t="shared" ca="1" si="221"/>
        <v>0</v>
      </c>
      <c r="DH99" s="32">
        <f t="shared" ca="1" si="221"/>
        <v>0</v>
      </c>
      <c r="DI99" s="32">
        <f t="shared" ca="1" si="221"/>
        <v>0</v>
      </c>
      <c r="DJ99" s="32">
        <f t="shared" ca="1" si="221"/>
        <v>0</v>
      </c>
      <c r="DK99" s="32">
        <f t="shared" ca="1" si="221"/>
        <v>0</v>
      </c>
      <c r="DL99" s="32">
        <f t="shared" ca="1" si="221"/>
        <v>0</v>
      </c>
      <c r="DM99" s="32">
        <f t="shared" ca="1" si="221"/>
        <v>0</v>
      </c>
      <c r="DN99" s="32">
        <f t="shared" ca="1" si="221"/>
        <v>0</v>
      </c>
      <c r="DO99" s="32">
        <f t="shared" ca="1" si="221"/>
        <v>0</v>
      </c>
      <c r="DP99" s="32">
        <f t="shared" ca="1" si="221"/>
        <v>0</v>
      </c>
      <c r="DQ99" s="32">
        <f t="shared" ca="1" si="221"/>
        <v>0</v>
      </c>
      <c r="DR99" s="32">
        <f t="shared" ca="1" si="221"/>
        <v>0</v>
      </c>
      <c r="DS99" s="32">
        <f t="shared" ca="1" si="221"/>
        <v>0</v>
      </c>
      <c r="DT99" s="32">
        <f t="shared" ca="1" si="221"/>
        <v>0</v>
      </c>
      <c r="DU99" s="32">
        <f t="shared" ca="1" si="221"/>
        <v>0</v>
      </c>
      <c r="DV99" s="32">
        <f t="shared" ca="1" si="221"/>
        <v>0</v>
      </c>
      <c r="DW99" s="32">
        <f t="shared" ca="1" si="221"/>
        <v>0</v>
      </c>
    </row>
    <row r="100" spans="1:127" hidden="1" outlineLevel="1">
      <c r="A100" s="29"/>
      <c r="B100" s="32">
        <f>試験進捗集計!B32</f>
        <v>5</v>
      </c>
      <c r="C100" s="34" t="str">
        <f>IF(試験進捗集計!C32="","",試験進捗集計!C32)</f>
        <v>性能向上のためのデータ圧縮</v>
      </c>
      <c r="D100" s="32">
        <f>試験進捗集計!D32</f>
        <v>4</v>
      </c>
      <c r="E100" s="32" t="str">
        <f>IF(試験進捗集計!E32="","",試験進捗集計!E32)</f>
        <v>トレンド画面、データエキスポートで圧縮されたデータが復元されることを確認する。</v>
      </c>
      <c r="F100" s="32">
        <f t="shared" ref="F100:BQ100" ca="1" si="222">IF($B32="","",COUNTIFS(INDIRECT($B32&amp;"."&amp;$C32&amp;"!$J$11:$J$1000"),F$9,INDIRECT($B32&amp;"."&amp;$C32&amp;"!$C$11:$C$1000"),$E32))</f>
        <v>0</v>
      </c>
      <c r="G100" s="32">
        <f t="shared" ca="1" si="222"/>
        <v>0</v>
      </c>
      <c r="H100" s="32">
        <f t="shared" ca="1" si="222"/>
        <v>0</v>
      </c>
      <c r="I100" s="32">
        <f t="shared" ca="1" si="222"/>
        <v>0</v>
      </c>
      <c r="J100" s="32">
        <f t="shared" ca="1" si="222"/>
        <v>0</v>
      </c>
      <c r="K100" s="32">
        <f t="shared" ca="1" si="222"/>
        <v>0</v>
      </c>
      <c r="L100" s="32">
        <f t="shared" ca="1" si="222"/>
        <v>0</v>
      </c>
      <c r="M100" s="32">
        <f t="shared" ca="1" si="222"/>
        <v>0</v>
      </c>
      <c r="N100" s="32">
        <f t="shared" ca="1" si="222"/>
        <v>0</v>
      </c>
      <c r="O100" s="32">
        <f t="shared" ca="1" si="222"/>
        <v>0</v>
      </c>
      <c r="P100" s="32">
        <f t="shared" ca="1" si="222"/>
        <v>0</v>
      </c>
      <c r="Q100" s="32">
        <f t="shared" ca="1" si="222"/>
        <v>0</v>
      </c>
      <c r="R100" s="32">
        <f t="shared" ca="1" si="222"/>
        <v>0</v>
      </c>
      <c r="S100" s="32">
        <f t="shared" ca="1" si="222"/>
        <v>0</v>
      </c>
      <c r="T100" s="32">
        <f t="shared" ca="1" si="222"/>
        <v>0</v>
      </c>
      <c r="U100" s="32">
        <f t="shared" ca="1" si="222"/>
        <v>0</v>
      </c>
      <c r="V100" s="32">
        <f t="shared" ca="1" si="222"/>
        <v>0</v>
      </c>
      <c r="W100" s="32">
        <f t="shared" ca="1" si="222"/>
        <v>0</v>
      </c>
      <c r="X100" s="32">
        <f t="shared" ca="1" si="222"/>
        <v>0</v>
      </c>
      <c r="Y100" s="32">
        <f t="shared" ca="1" si="222"/>
        <v>0</v>
      </c>
      <c r="Z100" s="32">
        <f t="shared" ca="1" si="222"/>
        <v>0</v>
      </c>
      <c r="AA100" s="32">
        <f t="shared" ca="1" si="222"/>
        <v>0</v>
      </c>
      <c r="AB100" s="32">
        <f t="shared" ca="1" si="222"/>
        <v>0</v>
      </c>
      <c r="AC100" s="32">
        <f t="shared" ca="1" si="222"/>
        <v>0</v>
      </c>
      <c r="AD100" s="32">
        <f t="shared" ca="1" si="222"/>
        <v>0</v>
      </c>
      <c r="AE100" s="32">
        <f t="shared" ca="1" si="222"/>
        <v>0</v>
      </c>
      <c r="AF100" s="32">
        <f t="shared" ca="1" si="222"/>
        <v>0</v>
      </c>
      <c r="AG100" s="32">
        <f t="shared" ca="1" si="222"/>
        <v>0</v>
      </c>
      <c r="AH100" s="32">
        <f t="shared" ca="1" si="222"/>
        <v>0</v>
      </c>
      <c r="AI100" s="32">
        <f t="shared" ca="1" si="222"/>
        <v>0</v>
      </c>
      <c r="AJ100" s="32">
        <f t="shared" ca="1" si="222"/>
        <v>0</v>
      </c>
      <c r="AK100" s="32">
        <f t="shared" ca="1" si="222"/>
        <v>0</v>
      </c>
      <c r="AL100" s="32">
        <f t="shared" ca="1" si="222"/>
        <v>0</v>
      </c>
      <c r="AM100" s="32">
        <f t="shared" ca="1" si="222"/>
        <v>0</v>
      </c>
      <c r="AN100" s="32">
        <f t="shared" ca="1" si="222"/>
        <v>0</v>
      </c>
      <c r="AO100" s="32">
        <f t="shared" ca="1" si="222"/>
        <v>0</v>
      </c>
      <c r="AP100" s="32">
        <f t="shared" ca="1" si="222"/>
        <v>0</v>
      </c>
      <c r="AQ100" s="32">
        <f t="shared" ca="1" si="222"/>
        <v>0</v>
      </c>
      <c r="AR100" s="32">
        <f t="shared" ca="1" si="222"/>
        <v>0</v>
      </c>
      <c r="AS100" s="32">
        <f t="shared" ca="1" si="222"/>
        <v>0</v>
      </c>
      <c r="AT100" s="32">
        <f t="shared" ca="1" si="222"/>
        <v>0</v>
      </c>
      <c r="AU100" s="32">
        <f t="shared" ca="1" si="222"/>
        <v>0</v>
      </c>
      <c r="AV100" s="32">
        <f t="shared" ca="1" si="222"/>
        <v>0</v>
      </c>
      <c r="AW100" s="32">
        <f t="shared" ca="1" si="222"/>
        <v>0</v>
      </c>
      <c r="AX100" s="32">
        <f t="shared" ca="1" si="222"/>
        <v>0</v>
      </c>
      <c r="AY100" s="32">
        <f t="shared" ca="1" si="222"/>
        <v>0</v>
      </c>
      <c r="AZ100" s="32">
        <f t="shared" ca="1" si="222"/>
        <v>0</v>
      </c>
      <c r="BA100" s="32">
        <f t="shared" ca="1" si="222"/>
        <v>0</v>
      </c>
      <c r="BB100" s="32">
        <f t="shared" ca="1" si="222"/>
        <v>0</v>
      </c>
      <c r="BC100" s="32">
        <f t="shared" ca="1" si="222"/>
        <v>0</v>
      </c>
      <c r="BD100" s="32">
        <f t="shared" ca="1" si="222"/>
        <v>0</v>
      </c>
      <c r="BE100" s="32">
        <f t="shared" ca="1" si="222"/>
        <v>0</v>
      </c>
      <c r="BF100" s="32">
        <f t="shared" ca="1" si="222"/>
        <v>0</v>
      </c>
      <c r="BG100" s="32">
        <f t="shared" ca="1" si="222"/>
        <v>0</v>
      </c>
      <c r="BH100" s="32">
        <f t="shared" ca="1" si="222"/>
        <v>0</v>
      </c>
      <c r="BI100" s="32">
        <f t="shared" ca="1" si="222"/>
        <v>0</v>
      </c>
      <c r="BJ100" s="32">
        <f t="shared" ca="1" si="222"/>
        <v>0</v>
      </c>
      <c r="BK100" s="32">
        <f t="shared" ca="1" si="222"/>
        <v>0</v>
      </c>
      <c r="BL100" s="32">
        <f t="shared" ca="1" si="222"/>
        <v>0</v>
      </c>
      <c r="BM100" s="32">
        <f t="shared" ca="1" si="222"/>
        <v>0</v>
      </c>
      <c r="BN100" s="32">
        <f t="shared" ca="1" si="222"/>
        <v>0</v>
      </c>
      <c r="BO100" s="32">
        <f t="shared" ca="1" si="222"/>
        <v>0</v>
      </c>
      <c r="BP100" s="32">
        <f t="shared" ca="1" si="222"/>
        <v>0</v>
      </c>
      <c r="BQ100" s="32">
        <f t="shared" ca="1" si="222"/>
        <v>0</v>
      </c>
      <c r="BR100" s="32">
        <f t="shared" ref="BR100:DW100" ca="1" si="223">IF($B32="","",COUNTIFS(INDIRECT($B32&amp;"."&amp;$C32&amp;"!$J$11:$J$1000"),BR$9,INDIRECT($B32&amp;"."&amp;$C32&amp;"!$C$11:$C$1000"),$E32))</f>
        <v>0</v>
      </c>
      <c r="BS100" s="32">
        <f t="shared" ca="1" si="223"/>
        <v>0</v>
      </c>
      <c r="BT100" s="32">
        <f t="shared" ca="1" si="223"/>
        <v>0</v>
      </c>
      <c r="BU100" s="32">
        <f t="shared" ca="1" si="223"/>
        <v>0</v>
      </c>
      <c r="BV100" s="32">
        <f t="shared" ca="1" si="223"/>
        <v>0</v>
      </c>
      <c r="BW100" s="32">
        <f t="shared" ca="1" si="223"/>
        <v>0</v>
      </c>
      <c r="BX100" s="32">
        <f t="shared" ca="1" si="223"/>
        <v>0</v>
      </c>
      <c r="BY100" s="32">
        <f t="shared" ca="1" si="223"/>
        <v>0</v>
      </c>
      <c r="BZ100" s="32">
        <f t="shared" ca="1" si="223"/>
        <v>0</v>
      </c>
      <c r="CA100" s="32">
        <f t="shared" ca="1" si="223"/>
        <v>0</v>
      </c>
      <c r="CB100" s="32">
        <f t="shared" ca="1" si="223"/>
        <v>0</v>
      </c>
      <c r="CC100" s="32">
        <f t="shared" ca="1" si="223"/>
        <v>0</v>
      </c>
      <c r="CD100" s="32">
        <f t="shared" ca="1" si="223"/>
        <v>0</v>
      </c>
      <c r="CE100" s="32">
        <f t="shared" ca="1" si="223"/>
        <v>0</v>
      </c>
      <c r="CF100" s="32">
        <f t="shared" ca="1" si="223"/>
        <v>0</v>
      </c>
      <c r="CG100" s="32">
        <f t="shared" ca="1" si="223"/>
        <v>0</v>
      </c>
      <c r="CH100" s="32">
        <f t="shared" ca="1" si="223"/>
        <v>0</v>
      </c>
      <c r="CI100" s="32">
        <f t="shared" ca="1" si="223"/>
        <v>0</v>
      </c>
      <c r="CJ100" s="32">
        <f t="shared" ca="1" si="223"/>
        <v>0</v>
      </c>
      <c r="CK100" s="32">
        <f t="shared" ca="1" si="223"/>
        <v>0</v>
      </c>
      <c r="CL100" s="32">
        <f t="shared" ca="1" si="223"/>
        <v>0</v>
      </c>
      <c r="CM100" s="32">
        <f t="shared" ca="1" si="223"/>
        <v>0</v>
      </c>
      <c r="CN100" s="32">
        <f t="shared" ca="1" si="223"/>
        <v>0</v>
      </c>
      <c r="CO100" s="32">
        <f t="shared" ca="1" si="223"/>
        <v>0</v>
      </c>
      <c r="CP100" s="32">
        <f t="shared" ca="1" si="223"/>
        <v>0</v>
      </c>
      <c r="CQ100" s="32">
        <f t="shared" ca="1" si="223"/>
        <v>0</v>
      </c>
      <c r="CR100" s="32">
        <f t="shared" ca="1" si="223"/>
        <v>0</v>
      </c>
      <c r="CS100" s="32">
        <f t="shared" ca="1" si="223"/>
        <v>0</v>
      </c>
      <c r="CT100" s="32">
        <f t="shared" ca="1" si="223"/>
        <v>0</v>
      </c>
      <c r="CU100" s="32">
        <f t="shared" ca="1" si="223"/>
        <v>0</v>
      </c>
      <c r="CV100" s="32">
        <f t="shared" ca="1" si="223"/>
        <v>0</v>
      </c>
      <c r="CW100" s="32">
        <f t="shared" ca="1" si="223"/>
        <v>0</v>
      </c>
      <c r="CX100" s="32">
        <f t="shared" ca="1" si="223"/>
        <v>0</v>
      </c>
      <c r="CY100" s="32">
        <f t="shared" ca="1" si="223"/>
        <v>0</v>
      </c>
      <c r="CZ100" s="32">
        <f t="shared" ca="1" si="223"/>
        <v>0</v>
      </c>
      <c r="DA100" s="32">
        <f t="shared" ca="1" si="223"/>
        <v>0</v>
      </c>
      <c r="DB100" s="32">
        <f t="shared" ca="1" si="223"/>
        <v>0</v>
      </c>
      <c r="DC100" s="32">
        <f t="shared" ca="1" si="223"/>
        <v>0</v>
      </c>
      <c r="DD100" s="32">
        <f t="shared" ca="1" si="223"/>
        <v>0</v>
      </c>
      <c r="DE100" s="32">
        <f t="shared" ca="1" si="223"/>
        <v>0</v>
      </c>
      <c r="DF100" s="32">
        <f t="shared" ca="1" si="223"/>
        <v>0</v>
      </c>
      <c r="DG100" s="32">
        <f t="shared" ca="1" si="223"/>
        <v>0</v>
      </c>
      <c r="DH100" s="32">
        <f t="shared" ca="1" si="223"/>
        <v>0</v>
      </c>
      <c r="DI100" s="32">
        <f t="shared" ca="1" si="223"/>
        <v>0</v>
      </c>
      <c r="DJ100" s="32">
        <f t="shared" ca="1" si="223"/>
        <v>0</v>
      </c>
      <c r="DK100" s="32">
        <f t="shared" ca="1" si="223"/>
        <v>0</v>
      </c>
      <c r="DL100" s="32">
        <f t="shared" ca="1" si="223"/>
        <v>0</v>
      </c>
      <c r="DM100" s="32">
        <f t="shared" ca="1" si="223"/>
        <v>0</v>
      </c>
      <c r="DN100" s="32">
        <f t="shared" ca="1" si="223"/>
        <v>0</v>
      </c>
      <c r="DO100" s="32">
        <f t="shared" ca="1" si="223"/>
        <v>0</v>
      </c>
      <c r="DP100" s="32">
        <f t="shared" ca="1" si="223"/>
        <v>0</v>
      </c>
      <c r="DQ100" s="32">
        <f t="shared" ca="1" si="223"/>
        <v>0</v>
      </c>
      <c r="DR100" s="32">
        <f t="shared" ca="1" si="223"/>
        <v>0</v>
      </c>
      <c r="DS100" s="32">
        <f t="shared" ca="1" si="223"/>
        <v>0</v>
      </c>
      <c r="DT100" s="32">
        <f t="shared" ca="1" si="223"/>
        <v>0</v>
      </c>
      <c r="DU100" s="32">
        <f t="shared" ca="1" si="223"/>
        <v>0</v>
      </c>
      <c r="DV100" s="32">
        <f t="shared" ca="1" si="223"/>
        <v>0</v>
      </c>
      <c r="DW100" s="32">
        <f t="shared" ca="1" si="223"/>
        <v>0</v>
      </c>
    </row>
    <row r="101" spans="1:127" hidden="1" outlineLevel="1">
      <c r="A101" s="29"/>
      <c r="B101" s="32">
        <f>試験進捗集計!B33</f>
        <v>6</v>
      </c>
      <c r="C101" s="34" t="str">
        <f>IF(試験進捗集計!C33="","",試験進捗集計!C33)</f>
        <v>積算差分をチャートとレポートで表示する</v>
      </c>
      <c r="D101" s="32">
        <f>試験進捗集計!D33</f>
        <v>1</v>
      </c>
      <c r="E101" s="32" t="str">
        <f>IF(試験進捗集計!E33="","",試験進捗集計!E33)</f>
        <v>積算点を使ってカウンタの瞬時値をHDSに記録する。</v>
      </c>
      <c r="F101" s="32">
        <f t="shared" ref="F101:BQ101" ca="1" si="224">IF($B33="","",COUNTIFS(INDIRECT($B33&amp;"."&amp;$C33&amp;"!$J$11:$J$1000"),F$9,INDIRECT($B33&amp;"."&amp;$C33&amp;"!$C$11:$C$1000"),$E33))</f>
        <v>0</v>
      </c>
      <c r="G101" s="32">
        <f t="shared" ca="1" si="224"/>
        <v>0</v>
      </c>
      <c r="H101" s="32">
        <f t="shared" ca="1" si="224"/>
        <v>0</v>
      </c>
      <c r="I101" s="32">
        <f t="shared" ca="1" si="224"/>
        <v>0</v>
      </c>
      <c r="J101" s="32">
        <f t="shared" ca="1" si="224"/>
        <v>0</v>
      </c>
      <c r="K101" s="32">
        <f t="shared" ca="1" si="224"/>
        <v>0</v>
      </c>
      <c r="L101" s="32">
        <f t="shared" ca="1" si="224"/>
        <v>0</v>
      </c>
      <c r="M101" s="32">
        <f t="shared" ca="1" si="224"/>
        <v>0</v>
      </c>
      <c r="N101" s="32">
        <f t="shared" ca="1" si="224"/>
        <v>0</v>
      </c>
      <c r="O101" s="32">
        <f t="shared" ca="1" si="224"/>
        <v>0</v>
      </c>
      <c r="P101" s="32">
        <f t="shared" ca="1" si="224"/>
        <v>0</v>
      </c>
      <c r="Q101" s="32">
        <f t="shared" ca="1" si="224"/>
        <v>0</v>
      </c>
      <c r="R101" s="32">
        <f t="shared" ca="1" si="224"/>
        <v>0</v>
      </c>
      <c r="S101" s="32">
        <f t="shared" ca="1" si="224"/>
        <v>0</v>
      </c>
      <c r="T101" s="32">
        <f t="shared" ca="1" si="224"/>
        <v>0</v>
      </c>
      <c r="U101" s="32">
        <f t="shared" ca="1" si="224"/>
        <v>0</v>
      </c>
      <c r="V101" s="32">
        <f t="shared" ca="1" si="224"/>
        <v>0</v>
      </c>
      <c r="W101" s="32">
        <f t="shared" ca="1" si="224"/>
        <v>0</v>
      </c>
      <c r="X101" s="32">
        <f t="shared" ca="1" si="224"/>
        <v>0</v>
      </c>
      <c r="Y101" s="32">
        <f t="shared" ca="1" si="224"/>
        <v>0</v>
      </c>
      <c r="Z101" s="32">
        <f t="shared" ca="1" si="224"/>
        <v>0</v>
      </c>
      <c r="AA101" s="32">
        <f t="shared" ca="1" si="224"/>
        <v>0</v>
      </c>
      <c r="AB101" s="32">
        <f t="shared" ca="1" si="224"/>
        <v>0</v>
      </c>
      <c r="AC101" s="32">
        <f t="shared" ca="1" si="224"/>
        <v>0</v>
      </c>
      <c r="AD101" s="32">
        <f t="shared" ca="1" si="224"/>
        <v>0</v>
      </c>
      <c r="AE101" s="32">
        <f t="shared" ca="1" si="224"/>
        <v>0</v>
      </c>
      <c r="AF101" s="32">
        <f t="shared" ca="1" si="224"/>
        <v>0</v>
      </c>
      <c r="AG101" s="32">
        <f t="shared" ca="1" si="224"/>
        <v>0</v>
      </c>
      <c r="AH101" s="32">
        <f t="shared" ca="1" si="224"/>
        <v>0</v>
      </c>
      <c r="AI101" s="32">
        <f t="shared" ca="1" si="224"/>
        <v>0</v>
      </c>
      <c r="AJ101" s="32">
        <f t="shared" ca="1" si="224"/>
        <v>0</v>
      </c>
      <c r="AK101" s="32">
        <f t="shared" ca="1" si="224"/>
        <v>0</v>
      </c>
      <c r="AL101" s="32">
        <f t="shared" ca="1" si="224"/>
        <v>0</v>
      </c>
      <c r="AM101" s="32">
        <f t="shared" ca="1" si="224"/>
        <v>0</v>
      </c>
      <c r="AN101" s="32">
        <f t="shared" ca="1" si="224"/>
        <v>0</v>
      </c>
      <c r="AO101" s="32">
        <f t="shared" ca="1" si="224"/>
        <v>0</v>
      </c>
      <c r="AP101" s="32">
        <f t="shared" ca="1" si="224"/>
        <v>0</v>
      </c>
      <c r="AQ101" s="32">
        <f t="shared" ca="1" si="224"/>
        <v>0</v>
      </c>
      <c r="AR101" s="32">
        <f t="shared" ca="1" si="224"/>
        <v>0</v>
      </c>
      <c r="AS101" s="32">
        <f t="shared" ca="1" si="224"/>
        <v>0</v>
      </c>
      <c r="AT101" s="32">
        <f t="shared" ca="1" si="224"/>
        <v>0</v>
      </c>
      <c r="AU101" s="32">
        <f t="shared" ca="1" si="224"/>
        <v>0</v>
      </c>
      <c r="AV101" s="32">
        <f t="shared" ca="1" si="224"/>
        <v>0</v>
      </c>
      <c r="AW101" s="32">
        <f t="shared" ca="1" si="224"/>
        <v>0</v>
      </c>
      <c r="AX101" s="32">
        <f t="shared" ca="1" si="224"/>
        <v>0</v>
      </c>
      <c r="AY101" s="32">
        <f t="shared" ca="1" si="224"/>
        <v>0</v>
      </c>
      <c r="AZ101" s="32">
        <f t="shared" ca="1" si="224"/>
        <v>0</v>
      </c>
      <c r="BA101" s="32">
        <f t="shared" ca="1" si="224"/>
        <v>0</v>
      </c>
      <c r="BB101" s="32">
        <f t="shared" ca="1" si="224"/>
        <v>0</v>
      </c>
      <c r="BC101" s="32">
        <f t="shared" ca="1" si="224"/>
        <v>0</v>
      </c>
      <c r="BD101" s="32">
        <f t="shared" ca="1" si="224"/>
        <v>0</v>
      </c>
      <c r="BE101" s="32">
        <f t="shared" ca="1" si="224"/>
        <v>0</v>
      </c>
      <c r="BF101" s="32">
        <f t="shared" ca="1" si="224"/>
        <v>0</v>
      </c>
      <c r="BG101" s="32">
        <f t="shared" ca="1" si="224"/>
        <v>0</v>
      </c>
      <c r="BH101" s="32">
        <f t="shared" ca="1" si="224"/>
        <v>0</v>
      </c>
      <c r="BI101" s="32">
        <f t="shared" ca="1" si="224"/>
        <v>0</v>
      </c>
      <c r="BJ101" s="32">
        <f t="shared" ca="1" si="224"/>
        <v>0</v>
      </c>
      <c r="BK101" s="32">
        <f t="shared" ca="1" si="224"/>
        <v>0</v>
      </c>
      <c r="BL101" s="32">
        <f t="shared" ca="1" si="224"/>
        <v>0</v>
      </c>
      <c r="BM101" s="32">
        <f t="shared" ca="1" si="224"/>
        <v>0</v>
      </c>
      <c r="BN101" s="32">
        <f t="shared" ca="1" si="224"/>
        <v>0</v>
      </c>
      <c r="BO101" s="32">
        <f t="shared" ca="1" si="224"/>
        <v>0</v>
      </c>
      <c r="BP101" s="32">
        <f t="shared" ca="1" si="224"/>
        <v>0</v>
      </c>
      <c r="BQ101" s="32">
        <f t="shared" ca="1" si="224"/>
        <v>0</v>
      </c>
      <c r="BR101" s="32">
        <f t="shared" ref="BR101:DW101" ca="1" si="225">IF($B33="","",COUNTIFS(INDIRECT($B33&amp;"."&amp;$C33&amp;"!$J$11:$J$1000"),BR$9,INDIRECT($B33&amp;"."&amp;$C33&amp;"!$C$11:$C$1000"),$E33))</f>
        <v>0</v>
      </c>
      <c r="BS101" s="32">
        <f t="shared" ca="1" si="225"/>
        <v>0</v>
      </c>
      <c r="BT101" s="32">
        <f t="shared" ca="1" si="225"/>
        <v>0</v>
      </c>
      <c r="BU101" s="32">
        <f t="shared" ca="1" si="225"/>
        <v>0</v>
      </c>
      <c r="BV101" s="32">
        <f t="shared" ca="1" si="225"/>
        <v>0</v>
      </c>
      <c r="BW101" s="32">
        <f t="shared" ca="1" si="225"/>
        <v>0</v>
      </c>
      <c r="BX101" s="32">
        <f t="shared" ca="1" si="225"/>
        <v>0</v>
      </c>
      <c r="BY101" s="32">
        <f t="shared" ca="1" si="225"/>
        <v>0</v>
      </c>
      <c r="BZ101" s="32">
        <f t="shared" ca="1" si="225"/>
        <v>0</v>
      </c>
      <c r="CA101" s="32">
        <f t="shared" ca="1" si="225"/>
        <v>0</v>
      </c>
      <c r="CB101" s="32">
        <f t="shared" ca="1" si="225"/>
        <v>0</v>
      </c>
      <c r="CC101" s="32">
        <f t="shared" ca="1" si="225"/>
        <v>0</v>
      </c>
      <c r="CD101" s="32">
        <f t="shared" ca="1" si="225"/>
        <v>0</v>
      </c>
      <c r="CE101" s="32">
        <f t="shared" ca="1" si="225"/>
        <v>0</v>
      </c>
      <c r="CF101" s="32">
        <f t="shared" ca="1" si="225"/>
        <v>0</v>
      </c>
      <c r="CG101" s="32">
        <f t="shared" ca="1" si="225"/>
        <v>0</v>
      </c>
      <c r="CH101" s="32">
        <f t="shared" ca="1" si="225"/>
        <v>0</v>
      </c>
      <c r="CI101" s="32">
        <f t="shared" ca="1" si="225"/>
        <v>0</v>
      </c>
      <c r="CJ101" s="32">
        <f t="shared" ca="1" si="225"/>
        <v>0</v>
      </c>
      <c r="CK101" s="32">
        <f t="shared" ca="1" si="225"/>
        <v>0</v>
      </c>
      <c r="CL101" s="32">
        <f t="shared" ca="1" si="225"/>
        <v>0</v>
      </c>
      <c r="CM101" s="32">
        <f t="shared" ca="1" si="225"/>
        <v>0</v>
      </c>
      <c r="CN101" s="32">
        <f t="shared" ca="1" si="225"/>
        <v>0</v>
      </c>
      <c r="CO101" s="32">
        <f t="shared" ca="1" si="225"/>
        <v>0</v>
      </c>
      <c r="CP101" s="32">
        <f t="shared" ca="1" si="225"/>
        <v>0</v>
      </c>
      <c r="CQ101" s="32">
        <f t="shared" ca="1" si="225"/>
        <v>0</v>
      </c>
      <c r="CR101" s="32">
        <f t="shared" ca="1" si="225"/>
        <v>0</v>
      </c>
      <c r="CS101" s="32">
        <f t="shared" ca="1" si="225"/>
        <v>0</v>
      </c>
      <c r="CT101" s="32">
        <f t="shared" ca="1" si="225"/>
        <v>0</v>
      </c>
      <c r="CU101" s="32">
        <f t="shared" ca="1" si="225"/>
        <v>0</v>
      </c>
      <c r="CV101" s="32">
        <f t="shared" ca="1" si="225"/>
        <v>0</v>
      </c>
      <c r="CW101" s="32">
        <f t="shared" ca="1" si="225"/>
        <v>0</v>
      </c>
      <c r="CX101" s="32">
        <f t="shared" ca="1" si="225"/>
        <v>0</v>
      </c>
      <c r="CY101" s="32">
        <f t="shared" ca="1" si="225"/>
        <v>0</v>
      </c>
      <c r="CZ101" s="32">
        <f t="shared" ca="1" si="225"/>
        <v>0</v>
      </c>
      <c r="DA101" s="32">
        <f t="shared" ca="1" si="225"/>
        <v>0</v>
      </c>
      <c r="DB101" s="32">
        <f t="shared" ca="1" si="225"/>
        <v>0</v>
      </c>
      <c r="DC101" s="32">
        <f t="shared" ca="1" si="225"/>
        <v>0</v>
      </c>
      <c r="DD101" s="32">
        <f t="shared" ca="1" si="225"/>
        <v>0</v>
      </c>
      <c r="DE101" s="32">
        <f t="shared" ca="1" si="225"/>
        <v>0</v>
      </c>
      <c r="DF101" s="32">
        <f t="shared" ca="1" si="225"/>
        <v>0</v>
      </c>
      <c r="DG101" s="32">
        <f t="shared" ca="1" si="225"/>
        <v>0</v>
      </c>
      <c r="DH101" s="32">
        <f t="shared" ca="1" si="225"/>
        <v>0</v>
      </c>
      <c r="DI101" s="32">
        <f t="shared" ca="1" si="225"/>
        <v>0</v>
      </c>
      <c r="DJ101" s="32">
        <f t="shared" ca="1" si="225"/>
        <v>0</v>
      </c>
      <c r="DK101" s="32">
        <f t="shared" ca="1" si="225"/>
        <v>0</v>
      </c>
      <c r="DL101" s="32">
        <f t="shared" ca="1" si="225"/>
        <v>0</v>
      </c>
      <c r="DM101" s="32">
        <f t="shared" ca="1" si="225"/>
        <v>0</v>
      </c>
      <c r="DN101" s="32">
        <f t="shared" ca="1" si="225"/>
        <v>0</v>
      </c>
      <c r="DO101" s="32">
        <f t="shared" ca="1" si="225"/>
        <v>0</v>
      </c>
      <c r="DP101" s="32">
        <f t="shared" ca="1" si="225"/>
        <v>0</v>
      </c>
      <c r="DQ101" s="32">
        <f t="shared" ca="1" si="225"/>
        <v>0</v>
      </c>
      <c r="DR101" s="32">
        <f t="shared" ca="1" si="225"/>
        <v>0</v>
      </c>
      <c r="DS101" s="32">
        <f t="shared" ca="1" si="225"/>
        <v>0</v>
      </c>
      <c r="DT101" s="32">
        <f t="shared" ca="1" si="225"/>
        <v>0</v>
      </c>
      <c r="DU101" s="32">
        <f t="shared" ca="1" si="225"/>
        <v>0</v>
      </c>
      <c r="DV101" s="32">
        <f t="shared" ca="1" si="225"/>
        <v>0</v>
      </c>
      <c r="DW101" s="32">
        <f t="shared" ca="1" si="225"/>
        <v>0</v>
      </c>
    </row>
    <row r="102" spans="1:127" hidden="1" outlineLevel="1">
      <c r="A102" s="29"/>
      <c r="B102" s="32">
        <f>試験進捗集計!B34</f>
        <v>6</v>
      </c>
      <c r="C102" s="34" t="str">
        <f>IF(試験進捗集計!C34="","",試験進捗集計!C34)</f>
        <v>積算差分をチャートとレポートで表示する</v>
      </c>
      <c r="D102" s="32">
        <f>試験進捗集計!D34</f>
        <v>2</v>
      </c>
      <c r="E102" s="32" t="str">
        <f>IF(試験進捗集計!E34="","",試験進捗集計!E34)</f>
        <v>SCBを使ってヒストリデータを取得し積算値レポートを作成する。</v>
      </c>
      <c r="F102" s="32">
        <f t="shared" ref="F102:BQ102" ca="1" si="226">IF($B34="","",COUNTIFS(INDIRECT($B34&amp;"."&amp;$C34&amp;"!$J$11:$J$1000"),F$9,INDIRECT($B34&amp;"."&amp;$C34&amp;"!$C$11:$C$1000"),$E34))</f>
        <v>0</v>
      </c>
      <c r="G102" s="32">
        <f t="shared" ca="1" si="226"/>
        <v>0</v>
      </c>
      <c r="H102" s="32">
        <f t="shared" ca="1" si="226"/>
        <v>0</v>
      </c>
      <c r="I102" s="32">
        <f t="shared" ca="1" si="226"/>
        <v>0</v>
      </c>
      <c r="J102" s="32">
        <f t="shared" ca="1" si="226"/>
        <v>0</v>
      </c>
      <c r="K102" s="32">
        <f t="shared" ca="1" si="226"/>
        <v>0</v>
      </c>
      <c r="L102" s="32">
        <f t="shared" ca="1" si="226"/>
        <v>0</v>
      </c>
      <c r="M102" s="32">
        <f t="shared" ca="1" si="226"/>
        <v>0</v>
      </c>
      <c r="N102" s="32">
        <f t="shared" ca="1" si="226"/>
        <v>0</v>
      </c>
      <c r="O102" s="32">
        <f t="shared" ca="1" si="226"/>
        <v>0</v>
      </c>
      <c r="P102" s="32">
        <f t="shared" ca="1" si="226"/>
        <v>0</v>
      </c>
      <c r="Q102" s="32">
        <f t="shared" ca="1" si="226"/>
        <v>0</v>
      </c>
      <c r="R102" s="32">
        <f t="shared" ca="1" si="226"/>
        <v>0</v>
      </c>
      <c r="S102" s="32">
        <f t="shared" ca="1" si="226"/>
        <v>0</v>
      </c>
      <c r="T102" s="32">
        <f t="shared" ca="1" si="226"/>
        <v>0</v>
      </c>
      <c r="U102" s="32">
        <f t="shared" ca="1" si="226"/>
        <v>0</v>
      </c>
      <c r="V102" s="32">
        <f t="shared" ca="1" si="226"/>
        <v>0</v>
      </c>
      <c r="W102" s="32">
        <f t="shared" ca="1" si="226"/>
        <v>0</v>
      </c>
      <c r="X102" s="32">
        <f t="shared" ca="1" si="226"/>
        <v>0</v>
      </c>
      <c r="Y102" s="32">
        <f t="shared" ca="1" si="226"/>
        <v>0</v>
      </c>
      <c r="Z102" s="32">
        <f t="shared" ca="1" si="226"/>
        <v>0</v>
      </c>
      <c r="AA102" s="32">
        <f t="shared" ca="1" si="226"/>
        <v>0</v>
      </c>
      <c r="AB102" s="32">
        <f t="shared" ca="1" si="226"/>
        <v>0</v>
      </c>
      <c r="AC102" s="32">
        <f t="shared" ca="1" si="226"/>
        <v>0</v>
      </c>
      <c r="AD102" s="32">
        <f t="shared" ca="1" si="226"/>
        <v>0</v>
      </c>
      <c r="AE102" s="32">
        <f t="shared" ca="1" si="226"/>
        <v>0</v>
      </c>
      <c r="AF102" s="32">
        <f t="shared" ca="1" si="226"/>
        <v>0</v>
      </c>
      <c r="AG102" s="32">
        <f t="shared" ca="1" si="226"/>
        <v>0</v>
      </c>
      <c r="AH102" s="32">
        <f t="shared" ca="1" si="226"/>
        <v>0</v>
      </c>
      <c r="AI102" s="32">
        <f t="shared" ca="1" si="226"/>
        <v>0</v>
      </c>
      <c r="AJ102" s="32">
        <f t="shared" ca="1" si="226"/>
        <v>0</v>
      </c>
      <c r="AK102" s="32">
        <f t="shared" ca="1" si="226"/>
        <v>0</v>
      </c>
      <c r="AL102" s="32">
        <f t="shared" ca="1" si="226"/>
        <v>0</v>
      </c>
      <c r="AM102" s="32">
        <f t="shared" ca="1" si="226"/>
        <v>0</v>
      </c>
      <c r="AN102" s="32">
        <f t="shared" ca="1" si="226"/>
        <v>0</v>
      </c>
      <c r="AO102" s="32">
        <f t="shared" ca="1" si="226"/>
        <v>0</v>
      </c>
      <c r="AP102" s="32">
        <f t="shared" ca="1" si="226"/>
        <v>0</v>
      </c>
      <c r="AQ102" s="32">
        <f t="shared" ca="1" si="226"/>
        <v>0</v>
      </c>
      <c r="AR102" s="32">
        <f t="shared" ca="1" si="226"/>
        <v>0</v>
      </c>
      <c r="AS102" s="32">
        <f t="shared" ca="1" si="226"/>
        <v>0</v>
      </c>
      <c r="AT102" s="32">
        <f t="shared" ca="1" si="226"/>
        <v>0</v>
      </c>
      <c r="AU102" s="32">
        <f t="shared" ca="1" si="226"/>
        <v>0</v>
      </c>
      <c r="AV102" s="32">
        <f t="shared" ca="1" si="226"/>
        <v>0</v>
      </c>
      <c r="AW102" s="32">
        <f t="shared" ca="1" si="226"/>
        <v>0</v>
      </c>
      <c r="AX102" s="32">
        <f t="shared" ca="1" si="226"/>
        <v>0</v>
      </c>
      <c r="AY102" s="32">
        <f t="shared" ca="1" si="226"/>
        <v>0</v>
      </c>
      <c r="AZ102" s="32">
        <f t="shared" ca="1" si="226"/>
        <v>0</v>
      </c>
      <c r="BA102" s="32">
        <f t="shared" ca="1" si="226"/>
        <v>0</v>
      </c>
      <c r="BB102" s="32">
        <f t="shared" ca="1" si="226"/>
        <v>0</v>
      </c>
      <c r="BC102" s="32">
        <f t="shared" ca="1" si="226"/>
        <v>0</v>
      </c>
      <c r="BD102" s="32">
        <f t="shared" ca="1" si="226"/>
        <v>0</v>
      </c>
      <c r="BE102" s="32">
        <f t="shared" ca="1" si="226"/>
        <v>0</v>
      </c>
      <c r="BF102" s="32">
        <f t="shared" ca="1" si="226"/>
        <v>0</v>
      </c>
      <c r="BG102" s="32">
        <f t="shared" ca="1" si="226"/>
        <v>0</v>
      </c>
      <c r="BH102" s="32">
        <f t="shared" ca="1" si="226"/>
        <v>0</v>
      </c>
      <c r="BI102" s="32">
        <f t="shared" ca="1" si="226"/>
        <v>0</v>
      </c>
      <c r="BJ102" s="32">
        <f t="shared" ca="1" si="226"/>
        <v>0</v>
      </c>
      <c r="BK102" s="32">
        <f t="shared" ca="1" si="226"/>
        <v>0</v>
      </c>
      <c r="BL102" s="32">
        <f t="shared" ca="1" si="226"/>
        <v>0</v>
      </c>
      <c r="BM102" s="32">
        <f t="shared" ca="1" si="226"/>
        <v>0</v>
      </c>
      <c r="BN102" s="32">
        <f t="shared" ca="1" si="226"/>
        <v>0</v>
      </c>
      <c r="BO102" s="32">
        <f t="shared" ca="1" si="226"/>
        <v>0</v>
      </c>
      <c r="BP102" s="32">
        <f t="shared" ca="1" si="226"/>
        <v>0</v>
      </c>
      <c r="BQ102" s="32">
        <f t="shared" ca="1" si="226"/>
        <v>0</v>
      </c>
      <c r="BR102" s="32">
        <f t="shared" ref="BR102:DW102" ca="1" si="227">IF($B34="","",COUNTIFS(INDIRECT($B34&amp;"."&amp;$C34&amp;"!$J$11:$J$1000"),BR$9,INDIRECT($B34&amp;"."&amp;$C34&amp;"!$C$11:$C$1000"),$E34))</f>
        <v>0</v>
      </c>
      <c r="BS102" s="32">
        <f t="shared" ca="1" si="227"/>
        <v>0</v>
      </c>
      <c r="BT102" s="32">
        <f t="shared" ca="1" si="227"/>
        <v>0</v>
      </c>
      <c r="BU102" s="32">
        <f t="shared" ca="1" si="227"/>
        <v>0</v>
      </c>
      <c r="BV102" s="32">
        <f t="shared" ca="1" si="227"/>
        <v>0</v>
      </c>
      <c r="BW102" s="32">
        <f t="shared" ca="1" si="227"/>
        <v>0</v>
      </c>
      <c r="BX102" s="32">
        <f t="shared" ca="1" si="227"/>
        <v>0</v>
      </c>
      <c r="BY102" s="32">
        <f t="shared" ca="1" si="227"/>
        <v>0</v>
      </c>
      <c r="BZ102" s="32">
        <f t="shared" ca="1" si="227"/>
        <v>0</v>
      </c>
      <c r="CA102" s="32">
        <f t="shared" ca="1" si="227"/>
        <v>0</v>
      </c>
      <c r="CB102" s="32">
        <f t="shared" ca="1" si="227"/>
        <v>0</v>
      </c>
      <c r="CC102" s="32">
        <f t="shared" ca="1" si="227"/>
        <v>0</v>
      </c>
      <c r="CD102" s="32">
        <f t="shared" ca="1" si="227"/>
        <v>0</v>
      </c>
      <c r="CE102" s="32">
        <f t="shared" ca="1" si="227"/>
        <v>0</v>
      </c>
      <c r="CF102" s="32">
        <f t="shared" ca="1" si="227"/>
        <v>0</v>
      </c>
      <c r="CG102" s="32">
        <f t="shared" ca="1" si="227"/>
        <v>0</v>
      </c>
      <c r="CH102" s="32">
        <f t="shared" ca="1" si="227"/>
        <v>0</v>
      </c>
      <c r="CI102" s="32">
        <f t="shared" ca="1" si="227"/>
        <v>0</v>
      </c>
      <c r="CJ102" s="32">
        <f t="shared" ca="1" si="227"/>
        <v>0</v>
      </c>
      <c r="CK102" s="32">
        <f t="shared" ca="1" si="227"/>
        <v>0</v>
      </c>
      <c r="CL102" s="32">
        <f t="shared" ca="1" si="227"/>
        <v>0</v>
      </c>
      <c r="CM102" s="32">
        <f t="shared" ca="1" si="227"/>
        <v>0</v>
      </c>
      <c r="CN102" s="32">
        <f t="shared" ca="1" si="227"/>
        <v>0</v>
      </c>
      <c r="CO102" s="32">
        <f t="shared" ca="1" si="227"/>
        <v>0</v>
      </c>
      <c r="CP102" s="32">
        <f t="shared" ca="1" si="227"/>
        <v>0</v>
      </c>
      <c r="CQ102" s="32">
        <f t="shared" ca="1" si="227"/>
        <v>0</v>
      </c>
      <c r="CR102" s="32">
        <f t="shared" ca="1" si="227"/>
        <v>0</v>
      </c>
      <c r="CS102" s="32">
        <f t="shared" ca="1" si="227"/>
        <v>0</v>
      </c>
      <c r="CT102" s="32">
        <f t="shared" ca="1" si="227"/>
        <v>0</v>
      </c>
      <c r="CU102" s="32">
        <f t="shared" ca="1" si="227"/>
        <v>0</v>
      </c>
      <c r="CV102" s="32">
        <f t="shared" ca="1" si="227"/>
        <v>0</v>
      </c>
      <c r="CW102" s="32">
        <f t="shared" ca="1" si="227"/>
        <v>0</v>
      </c>
      <c r="CX102" s="32">
        <f t="shared" ca="1" si="227"/>
        <v>0</v>
      </c>
      <c r="CY102" s="32">
        <f t="shared" ca="1" si="227"/>
        <v>0</v>
      </c>
      <c r="CZ102" s="32">
        <f t="shared" ca="1" si="227"/>
        <v>0</v>
      </c>
      <c r="DA102" s="32">
        <f t="shared" ca="1" si="227"/>
        <v>0</v>
      </c>
      <c r="DB102" s="32">
        <f t="shared" ca="1" si="227"/>
        <v>0</v>
      </c>
      <c r="DC102" s="32">
        <f t="shared" ca="1" si="227"/>
        <v>0</v>
      </c>
      <c r="DD102" s="32">
        <f t="shared" ca="1" si="227"/>
        <v>0</v>
      </c>
      <c r="DE102" s="32">
        <f t="shared" ca="1" si="227"/>
        <v>0</v>
      </c>
      <c r="DF102" s="32">
        <f t="shared" ca="1" si="227"/>
        <v>0</v>
      </c>
      <c r="DG102" s="32">
        <f t="shared" ca="1" si="227"/>
        <v>0</v>
      </c>
      <c r="DH102" s="32">
        <f t="shared" ca="1" si="227"/>
        <v>0</v>
      </c>
      <c r="DI102" s="32">
        <f t="shared" ca="1" si="227"/>
        <v>0</v>
      </c>
      <c r="DJ102" s="32">
        <f t="shared" ca="1" si="227"/>
        <v>0</v>
      </c>
      <c r="DK102" s="32">
        <f t="shared" ca="1" si="227"/>
        <v>0</v>
      </c>
      <c r="DL102" s="32">
        <f t="shared" ca="1" si="227"/>
        <v>0</v>
      </c>
      <c r="DM102" s="32">
        <f t="shared" ca="1" si="227"/>
        <v>0</v>
      </c>
      <c r="DN102" s="32">
        <f t="shared" ca="1" si="227"/>
        <v>0</v>
      </c>
      <c r="DO102" s="32">
        <f t="shared" ca="1" si="227"/>
        <v>0</v>
      </c>
      <c r="DP102" s="32">
        <f t="shared" ca="1" si="227"/>
        <v>0</v>
      </c>
      <c r="DQ102" s="32">
        <f t="shared" ca="1" si="227"/>
        <v>0</v>
      </c>
      <c r="DR102" s="32">
        <f t="shared" ca="1" si="227"/>
        <v>0</v>
      </c>
      <c r="DS102" s="32">
        <f t="shared" ca="1" si="227"/>
        <v>0</v>
      </c>
      <c r="DT102" s="32">
        <f t="shared" ca="1" si="227"/>
        <v>0</v>
      </c>
      <c r="DU102" s="32">
        <f t="shared" ca="1" si="227"/>
        <v>0</v>
      </c>
      <c r="DV102" s="32">
        <f t="shared" ca="1" si="227"/>
        <v>0</v>
      </c>
      <c r="DW102" s="32">
        <f t="shared" ca="1" si="227"/>
        <v>0</v>
      </c>
    </row>
    <row r="103" spans="1:127" hidden="1" outlineLevel="1">
      <c r="A103" s="29"/>
      <c r="B103" s="32">
        <f>試験進捗集計!B35</f>
        <v>7</v>
      </c>
      <c r="C103" s="34" t="str">
        <f>IF(試験進捗集計!C35="","",試験進捗集計!C35)</f>
        <v>Enterprise_Historianによるデータ圧縮</v>
      </c>
      <c r="D103" s="32">
        <f>試験進捗集計!D35</f>
        <v>1</v>
      </c>
      <c r="E103" s="32" t="str">
        <f>IF(試験進捗集計!E35="","",試験進捗集計!E35)</f>
        <v>Canaryオンライントレーニングを受講する。</v>
      </c>
      <c r="F103" s="32">
        <f t="shared" ref="F103:BQ103" ca="1" si="228">IF($B35="","",COUNTIFS(INDIRECT($B35&amp;"."&amp;$C35&amp;"!$J$11:$J$1000"),F$9,INDIRECT($B35&amp;"."&amp;$C35&amp;"!$C$11:$C$1000"),$E35))</f>
        <v>0</v>
      </c>
      <c r="G103" s="32">
        <f t="shared" ca="1" si="228"/>
        <v>0</v>
      </c>
      <c r="H103" s="32">
        <f t="shared" ca="1" si="228"/>
        <v>0</v>
      </c>
      <c r="I103" s="32">
        <f t="shared" ca="1" si="228"/>
        <v>0</v>
      </c>
      <c r="J103" s="32">
        <f t="shared" ca="1" si="228"/>
        <v>0</v>
      </c>
      <c r="K103" s="32">
        <f t="shared" ca="1" si="228"/>
        <v>0</v>
      </c>
      <c r="L103" s="32">
        <f t="shared" ca="1" si="228"/>
        <v>0</v>
      </c>
      <c r="M103" s="32">
        <f t="shared" ca="1" si="228"/>
        <v>0</v>
      </c>
      <c r="N103" s="32">
        <f t="shared" ca="1" si="228"/>
        <v>0</v>
      </c>
      <c r="O103" s="32">
        <f t="shared" ca="1" si="228"/>
        <v>0</v>
      </c>
      <c r="P103" s="32">
        <f t="shared" ca="1" si="228"/>
        <v>0</v>
      </c>
      <c r="Q103" s="32">
        <f t="shared" ca="1" si="228"/>
        <v>0</v>
      </c>
      <c r="R103" s="32">
        <f t="shared" ca="1" si="228"/>
        <v>0</v>
      </c>
      <c r="S103" s="32">
        <f t="shared" ca="1" si="228"/>
        <v>0</v>
      </c>
      <c r="T103" s="32">
        <f t="shared" ca="1" si="228"/>
        <v>0</v>
      </c>
      <c r="U103" s="32">
        <f t="shared" ca="1" si="228"/>
        <v>0</v>
      </c>
      <c r="V103" s="32">
        <f t="shared" ca="1" si="228"/>
        <v>0</v>
      </c>
      <c r="W103" s="32">
        <f t="shared" ca="1" si="228"/>
        <v>0</v>
      </c>
      <c r="X103" s="32">
        <f t="shared" ca="1" si="228"/>
        <v>0</v>
      </c>
      <c r="Y103" s="32">
        <f t="shared" ca="1" si="228"/>
        <v>0</v>
      </c>
      <c r="Z103" s="32">
        <f t="shared" ca="1" si="228"/>
        <v>0</v>
      </c>
      <c r="AA103" s="32">
        <f t="shared" ca="1" si="228"/>
        <v>0</v>
      </c>
      <c r="AB103" s="32">
        <f t="shared" ca="1" si="228"/>
        <v>0</v>
      </c>
      <c r="AC103" s="32">
        <f t="shared" ca="1" si="228"/>
        <v>0</v>
      </c>
      <c r="AD103" s="32">
        <f t="shared" ca="1" si="228"/>
        <v>0</v>
      </c>
      <c r="AE103" s="32">
        <f t="shared" ca="1" si="228"/>
        <v>0</v>
      </c>
      <c r="AF103" s="32">
        <f t="shared" ca="1" si="228"/>
        <v>0</v>
      </c>
      <c r="AG103" s="32">
        <f t="shared" ca="1" si="228"/>
        <v>0</v>
      </c>
      <c r="AH103" s="32">
        <f t="shared" ca="1" si="228"/>
        <v>0</v>
      </c>
      <c r="AI103" s="32">
        <f t="shared" ca="1" si="228"/>
        <v>0</v>
      </c>
      <c r="AJ103" s="32">
        <f t="shared" ca="1" si="228"/>
        <v>0</v>
      </c>
      <c r="AK103" s="32">
        <f t="shared" ca="1" si="228"/>
        <v>0</v>
      </c>
      <c r="AL103" s="32">
        <f t="shared" ca="1" si="228"/>
        <v>0</v>
      </c>
      <c r="AM103" s="32">
        <f t="shared" ca="1" si="228"/>
        <v>0</v>
      </c>
      <c r="AN103" s="32">
        <f t="shared" ca="1" si="228"/>
        <v>0</v>
      </c>
      <c r="AO103" s="32">
        <f t="shared" ca="1" si="228"/>
        <v>0</v>
      </c>
      <c r="AP103" s="32">
        <f t="shared" ca="1" si="228"/>
        <v>0</v>
      </c>
      <c r="AQ103" s="32">
        <f t="shared" ca="1" si="228"/>
        <v>0</v>
      </c>
      <c r="AR103" s="32">
        <f t="shared" ca="1" si="228"/>
        <v>0</v>
      </c>
      <c r="AS103" s="32">
        <f t="shared" ca="1" si="228"/>
        <v>0</v>
      </c>
      <c r="AT103" s="32">
        <f t="shared" ca="1" si="228"/>
        <v>0</v>
      </c>
      <c r="AU103" s="32">
        <f t="shared" ca="1" si="228"/>
        <v>0</v>
      </c>
      <c r="AV103" s="32">
        <f t="shared" ca="1" si="228"/>
        <v>0</v>
      </c>
      <c r="AW103" s="32">
        <f t="shared" ca="1" si="228"/>
        <v>0</v>
      </c>
      <c r="AX103" s="32">
        <f t="shared" ca="1" si="228"/>
        <v>0</v>
      </c>
      <c r="AY103" s="32">
        <f t="shared" ca="1" si="228"/>
        <v>0</v>
      </c>
      <c r="AZ103" s="32">
        <f t="shared" ca="1" si="228"/>
        <v>0</v>
      </c>
      <c r="BA103" s="32">
        <f t="shared" ca="1" si="228"/>
        <v>0</v>
      </c>
      <c r="BB103" s="32">
        <f t="shared" ca="1" si="228"/>
        <v>0</v>
      </c>
      <c r="BC103" s="32">
        <f t="shared" ca="1" si="228"/>
        <v>0</v>
      </c>
      <c r="BD103" s="32">
        <f t="shared" ca="1" si="228"/>
        <v>0</v>
      </c>
      <c r="BE103" s="32">
        <f t="shared" ca="1" si="228"/>
        <v>0</v>
      </c>
      <c r="BF103" s="32">
        <f t="shared" ca="1" si="228"/>
        <v>0</v>
      </c>
      <c r="BG103" s="32">
        <f t="shared" ca="1" si="228"/>
        <v>0</v>
      </c>
      <c r="BH103" s="32">
        <f t="shared" ca="1" si="228"/>
        <v>0</v>
      </c>
      <c r="BI103" s="32">
        <f t="shared" ca="1" si="228"/>
        <v>0</v>
      </c>
      <c r="BJ103" s="32">
        <f t="shared" ca="1" si="228"/>
        <v>0</v>
      </c>
      <c r="BK103" s="32">
        <f t="shared" ca="1" si="228"/>
        <v>0</v>
      </c>
      <c r="BL103" s="32">
        <f t="shared" ca="1" si="228"/>
        <v>0</v>
      </c>
      <c r="BM103" s="32">
        <f t="shared" ca="1" si="228"/>
        <v>0</v>
      </c>
      <c r="BN103" s="32">
        <f t="shared" ca="1" si="228"/>
        <v>0</v>
      </c>
      <c r="BO103" s="32">
        <f t="shared" ca="1" si="228"/>
        <v>0</v>
      </c>
      <c r="BP103" s="32">
        <f t="shared" ca="1" si="228"/>
        <v>0</v>
      </c>
      <c r="BQ103" s="32">
        <f t="shared" ca="1" si="228"/>
        <v>0</v>
      </c>
      <c r="BR103" s="32">
        <f t="shared" ref="BR103:DW103" ca="1" si="229">IF($B35="","",COUNTIFS(INDIRECT($B35&amp;"."&amp;$C35&amp;"!$J$11:$J$1000"),BR$9,INDIRECT($B35&amp;"."&amp;$C35&amp;"!$C$11:$C$1000"),$E35))</f>
        <v>0</v>
      </c>
      <c r="BS103" s="32">
        <f t="shared" ca="1" si="229"/>
        <v>0</v>
      </c>
      <c r="BT103" s="32">
        <f t="shared" ca="1" si="229"/>
        <v>0</v>
      </c>
      <c r="BU103" s="32">
        <f t="shared" ca="1" si="229"/>
        <v>0</v>
      </c>
      <c r="BV103" s="32">
        <f t="shared" ca="1" si="229"/>
        <v>0</v>
      </c>
      <c r="BW103" s="32">
        <f t="shared" ca="1" si="229"/>
        <v>0</v>
      </c>
      <c r="BX103" s="32">
        <f t="shared" ca="1" si="229"/>
        <v>0</v>
      </c>
      <c r="BY103" s="32">
        <f t="shared" ca="1" si="229"/>
        <v>0</v>
      </c>
      <c r="BZ103" s="32">
        <f t="shared" ca="1" si="229"/>
        <v>0</v>
      </c>
      <c r="CA103" s="32">
        <f t="shared" ca="1" si="229"/>
        <v>0</v>
      </c>
      <c r="CB103" s="32">
        <f t="shared" ca="1" si="229"/>
        <v>0</v>
      </c>
      <c r="CC103" s="32">
        <f t="shared" ca="1" si="229"/>
        <v>0</v>
      </c>
      <c r="CD103" s="32">
        <f t="shared" ca="1" si="229"/>
        <v>0</v>
      </c>
      <c r="CE103" s="32">
        <f t="shared" ca="1" si="229"/>
        <v>0</v>
      </c>
      <c r="CF103" s="32">
        <f t="shared" ca="1" si="229"/>
        <v>0</v>
      </c>
      <c r="CG103" s="32">
        <f t="shared" ca="1" si="229"/>
        <v>0</v>
      </c>
      <c r="CH103" s="32">
        <f t="shared" ca="1" si="229"/>
        <v>0</v>
      </c>
      <c r="CI103" s="32">
        <f t="shared" ca="1" si="229"/>
        <v>0</v>
      </c>
      <c r="CJ103" s="32">
        <f t="shared" ca="1" si="229"/>
        <v>0</v>
      </c>
      <c r="CK103" s="32">
        <f t="shared" ca="1" si="229"/>
        <v>0</v>
      </c>
      <c r="CL103" s="32">
        <f t="shared" ca="1" si="229"/>
        <v>0</v>
      </c>
      <c r="CM103" s="32">
        <f t="shared" ca="1" si="229"/>
        <v>0</v>
      </c>
      <c r="CN103" s="32">
        <f t="shared" ca="1" si="229"/>
        <v>0</v>
      </c>
      <c r="CO103" s="32">
        <f t="shared" ca="1" si="229"/>
        <v>0</v>
      </c>
      <c r="CP103" s="32">
        <f t="shared" ca="1" si="229"/>
        <v>0</v>
      </c>
      <c r="CQ103" s="32">
        <f t="shared" ca="1" si="229"/>
        <v>0</v>
      </c>
      <c r="CR103" s="32">
        <f t="shared" ca="1" si="229"/>
        <v>0</v>
      </c>
      <c r="CS103" s="32">
        <f t="shared" ca="1" si="229"/>
        <v>0</v>
      </c>
      <c r="CT103" s="32">
        <f t="shared" ca="1" si="229"/>
        <v>0</v>
      </c>
      <c r="CU103" s="32">
        <f t="shared" ca="1" si="229"/>
        <v>0</v>
      </c>
      <c r="CV103" s="32">
        <f t="shared" ca="1" si="229"/>
        <v>0</v>
      </c>
      <c r="CW103" s="32">
        <f t="shared" ca="1" si="229"/>
        <v>0</v>
      </c>
      <c r="CX103" s="32">
        <f t="shared" ca="1" si="229"/>
        <v>0</v>
      </c>
      <c r="CY103" s="32">
        <f t="shared" ca="1" si="229"/>
        <v>0</v>
      </c>
      <c r="CZ103" s="32">
        <f t="shared" ca="1" si="229"/>
        <v>0</v>
      </c>
      <c r="DA103" s="32">
        <f t="shared" ca="1" si="229"/>
        <v>0</v>
      </c>
      <c r="DB103" s="32">
        <f t="shared" ca="1" si="229"/>
        <v>0</v>
      </c>
      <c r="DC103" s="32">
        <f t="shared" ca="1" si="229"/>
        <v>0</v>
      </c>
      <c r="DD103" s="32">
        <f t="shared" ca="1" si="229"/>
        <v>0</v>
      </c>
      <c r="DE103" s="32">
        <f t="shared" ca="1" si="229"/>
        <v>0</v>
      </c>
      <c r="DF103" s="32">
        <f t="shared" ca="1" si="229"/>
        <v>0</v>
      </c>
      <c r="DG103" s="32">
        <f t="shared" ca="1" si="229"/>
        <v>0</v>
      </c>
      <c r="DH103" s="32">
        <f t="shared" ca="1" si="229"/>
        <v>0</v>
      </c>
      <c r="DI103" s="32">
        <f t="shared" ca="1" si="229"/>
        <v>0</v>
      </c>
      <c r="DJ103" s="32">
        <f t="shared" ca="1" si="229"/>
        <v>0</v>
      </c>
      <c r="DK103" s="32">
        <f t="shared" ca="1" si="229"/>
        <v>0</v>
      </c>
      <c r="DL103" s="32">
        <f t="shared" ca="1" si="229"/>
        <v>0</v>
      </c>
      <c r="DM103" s="32">
        <f t="shared" ca="1" si="229"/>
        <v>0</v>
      </c>
      <c r="DN103" s="32">
        <f t="shared" ca="1" si="229"/>
        <v>0</v>
      </c>
      <c r="DO103" s="32">
        <f t="shared" ca="1" si="229"/>
        <v>0</v>
      </c>
      <c r="DP103" s="32">
        <f t="shared" ca="1" si="229"/>
        <v>0</v>
      </c>
      <c r="DQ103" s="32">
        <f t="shared" ca="1" si="229"/>
        <v>0</v>
      </c>
      <c r="DR103" s="32">
        <f t="shared" ca="1" si="229"/>
        <v>0</v>
      </c>
      <c r="DS103" s="32">
        <f t="shared" ca="1" si="229"/>
        <v>0</v>
      </c>
      <c r="DT103" s="32">
        <f t="shared" ca="1" si="229"/>
        <v>0</v>
      </c>
      <c r="DU103" s="32">
        <f t="shared" ca="1" si="229"/>
        <v>0</v>
      </c>
      <c r="DV103" s="32">
        <f t="shared" ca="1" si="229"/>
        <v>0</v>
      </c>
      <c r="DW103" s="32">
        <f t="shared" ca="1" si="229"/>
        <v>0</v>
      </c>
    </row>
    <row r="104" spans="1:127" hidden="1" outlineLevel="1">
      <c r="A104" s="29"/>
      <c r="B104" s="32">
        <f>試験進捗集計!B36</f>
        <v>7</v>
      </c>
      <c r="C104" s="34" t="str">
        <f>IF(試験進捗集計!C36="","",試験進捗集計!C36)</f>
        <v>Enterprise_Historianによるデータ圧縮</v>
      </c>
      <c r="D104" s="32">
        <f>試験進捗集計!D36</f>
        <v>2</v>
      </c>
      <c r="E104" s="32" t="str">
        <f>IF(試験進捗集計!E36="","",試験進捗集計!E36)</f>
        <v>90日無料トライアル版を立ち上げる。</v>
      </c>
      <c r="F104" s="32">
        <f t="shared" ref="F104:BQ104" ca="1" si="230">IF($B36="","",COUNTIFS(INDIRECT($B36&amp;"."&amp;$C36&amp;"!$J$11:$J$1000"),F$9,INDIRECT($B36&amp;"."&amp;$C36&amp;"!$C$11:$C$1000"),$E36))</f>
        <v>0</v>
      </c>
      <c r="G104" s="32">
        <f t="shared" ca="1" si="230"/>
        <v>0</v>
      </c>
      <c r="H104" s="32">
        <f t="shared" ca="1" si="230"/>
        <v>0</v>
      </c>
      <c r="I104" s="32">
        <f t="shared" ca="1" si="230"/>
        <v>0</v>
      </c>
      <c r="J104" s="32">
        <f t="shared" ca="1" si="230"/>
        <v>0</v>
      </c>
      <c r="K104" s="32">
        <f t="shared" ca="1" si="230"/>
        <v>0</v>
      </c>
      <c r="L104" s="32">
        <f t="shared" ca="1" si="230"/>
        <v>0</v>
      </c>
      <c r="M104" s="32">
        <f t="shared" ca="1" si="230"/>
        <v>0</v>
      </c>
      <c r="N104" s="32">
        <f t="shared" ca="1" si="230"/>
        <v>0</v>
      </c>
      <c r="O104" s="32">
        <f t="shared" ca="1" si="230"/>
        <v>0</v>
      </c>
      <c r="P104" s="32">
        <f t="shared" ca="1" si="230"/>
        <v>0</v>
      </c>
      <c r="Q104" s="32">
        <f t="shared" ca="1" si="230"/>
        <v>0</v>
      </c>
      <c r="R104" s="32">
        <f t="shared" ca="1" si="230"/>
        <v>0</v>
      </c>
      <c r="S104" s="32">
        <f t="shared" ca="1" si="230"/>
        <v>0</v>
      </c>
      <c r="T104" s="32">
        <f t="shared" ca="1" si="230"/>
        <v>0</v>
      </c>
      <c r="U104" s="32">
        <f t="shared" ca="1" si="230"/>
        <v>0</v>
      </c>
      <c r="V104" s="32">
        <f t="shared" ca="1" si="230"/>
        <v>0</v>
      </c>
      <c r="W104" s="32">
        <f t="shared" ca="1" si="230"/>
        <v>0</v>
      </c>
      <c r="X104" s="32">
        <f t="shared" ca="1" si="230"/>
        <v>0</v>
      </c>
      <c r="Y104" s="32">
        <f t="shared" ca="1" si="230"/>
        <v>0</v>
      </c>
      <c r="Z104" s="32">
        <f t="shared" ca="1" si="230"/>
        <v>0</v>
      </c>
      <c r="AA104" s="32">
        <f t="shared" ca="1" si="230"/>
        <v>0</v>
      </c>
      <c r="AB104" s="32">
        <f t="shared" ca="1" si="230"/>
        <v>0</v>
      </c>
      <c r="AC104" s="32">
        <f t="shared" ca="1" si="230"/>
        <v>0</v>
      </c>
      <c r="AD104" s="32">
        <f t="shared" ca="1" si="230"/>
        <v>0</v>
      </c>
      <c r="AE104" s="32">
        <f t="shared" ca="1" si="230"/>
        <v>0</v>
      </c>
      <c r="AF104" s="32">
        <f t="shared" ca="1" si="230"/>
        <v>0</v>
      </c>
      <c r="AG104" s="32">
        <f t="shared" ca="1" si="230"/>
        <v>0</v>
      </c>
      <c r="AH104" s="32">
        <f t="shared" ca="1" si="230"/>
        <v>0</v>
      </c>
      <c r="AI104" s="32">
        <f t="shared" ca="1" si="230"/>
        <v>0</v>
      </c>
      <c r="AJ104" s="32">
        <f t="shared" ca="1" si="230"/>
        <v>0</v>
      </c>
      <c r="AK104" s="32">
        <f t="shared" ca="1" si="230"/>
        <v>0</v>
      </c>
      <c r="AL104" s="32">
        <f t="shared" ca="1" si="230"/>
        <v>0</v>
      </c>
      <c r="AM104" s="32">
        <f t="shared" ca="1" si="230"/>
        <v>0</v>
      </c>
      <c r="AN104" s="32">
        <f t="shared" ca="1" si="230"/>
        <v>0</v>
      </c>
      <c r="AO104" s="32">
        <f t="shared" ca="1" si="230"/>
        <v>0</v>
      </c>
      <c r="AP104" s="32">
        <f t="shared" ca="1" si="230"/>
        <v>0</v>
      </c>
      <c r="AQ104" s="32">
        <f t="shared" ca="1" si="230"/>
        <v>0</v>
      </c>
      <c r="AR104" s="32">
        <f t="shared" ca="1" si="230"/>
        <v>0</v>
      </c>
      <c r="AS104" s="32">
        <f t="shared" ca="1" si="230"/>
        <v>0</v>
      </c>
      <c r="AT104" s="32">
        <f t="shared" ca="1" si="230"/>
        <v>0</v>
      </c>
      <c r="AU104" s="32">
        <f t="shared" ca="1" si="230"/>
        <v>0</v>
      </c>
      <c r="AV104" s="32">
        <f t="shared" ca="1" si="230"/>
        <v>0</v>
      </c>
      <c r="AW104" s="32">
        <f t="shared" ca="1" si="230"/>
        <v>0</v>
      </c>
      <c r="AX104" s="32">
        <f t="shared" ca="1" si="230"/>
        <v>0</v>
      </c>
      <c r="AY104" s="32">
        <f t="shared" ca="1" si="230"/>
        <v>0</v>
      </c>
      <c r="AZ104" s="32">
        <f t="shared" ca="1" si="230"/>
        <v>0</v>
      </c>
      <c r="BA104" s="32">
        <f t="shared" ca="1" si="230"/>
        <v>0</v>
      </c>
      <c r="BB104" s="32">
        <f t="shared" ca="1" si="230"/>
        <v>0</v>
      </c>
      <c r="BC104" s="32">
        <f t="shared" ca="1" si="230"/>
        <v>0</v>
      </c>
      <c r="BD104" s="32">
        <f t="shared" ca="1" si="230"/>
        <v>0</v>
      </c>
      <c r="BE104" s="32">
        <f t="shared" ca="1" si="230"/>
        <v>0</v>
      </c>
      <c r="BF104" s="32">
        <f t="shared" ca="1" si="230"/>
        <v>0</v>
      </c>
      <c r="BG104" s="32">
        <f t="shared" ca="1" si="230"/>
        <v>0</v>
      </c>
      <c r="BH104" s="32">
        <f t="shared" ca="1" si="230"/>
        <v>0</v>
      </c>
      <c r="BI104" s="32">
        <f t="shared" ca="1" si="230"/>
        <v>0</v>
      </c>
      <c r="BJ104" s="32">
        <f t="shared" ca="1" si="230"/>
        <v>0</v>
      </c>
      <c r="BK104" s="32">
        <f t="shared" ca="1" si="230"/>
        <v>0</v>
      </c>
      <c r="BL104" s="32">
        <f t="shared" ca="1" si="230"/>
        <v>0</v>
      </c>
      <c r="BM104" s="32">
        <f t="shared" ca="1" si="230"/>
        <v>0</v>
      </c>
      <c r="BN104" s="32">
        <f t="shared" ca="1" si="230"/>
        <v>0</v>
      </c>
      <c r="BO104" s="32">
        <f t="shared" ca="1" si="230"/>
        <v>0</v>
      </c>
      <c r="BP104" s="32">
        <f t="shared" ca="1" si="230"/>
        <v>0</v>
      </c>
      <c r="BQ104" s="32">
        <f t="shared" ca="1" si="230"/>
        <v>0</v>
      </c>
      <c r="BR104" s="32">
        <f t="shared" ref="BR104:DW104" ca="1" si="231">IF($B36="","",COUNTIFS(INDIRECT($B36&amp;"."&amp;$C36&amp;"!$J$11:$J$1000"),BR$9,INDIRECT($B36&amp;"."&amp;$C36&amp;"!$C$11:$C$1000"),$E36))</f>
        <v>0</v>
      </c>
      <c r="BS104" s="32">
        <f t="shared" ca="1" si="231"/>
        <v>0</v>
      </c>
      <c r="BT104" s="32">
        <f t="shared" ca="1" si="231"/>
        <v>0</v>
      </c>
      <c r="BU104" s="32">
        <f t="shared" ca="1" si="231"/>
        <v>0</v>
      </c>
      <c r="BV104" s="32">
        <f t="shared" ca="1" si="231"/>
        <v>0</v>
      </c>
      <c r="BW104" s="32">
        <f t="shared" ca="1" si="231"/>
        <v>0</v>
      </c>
      <c r="BX104" s="32">
        <f t="shared" ca="1" si="231"/>
        <v>0</v>
      </c>
      <c r="BY104" s="32">
        <f t="shared" ca="1" si="231"/>
        <v>0</v>
      </c>
      <c r="BZ104" s="32">
        <f t="shared" ca="1" si="231"/>
        <v>0</v>
      </c>
      <c r="CA104" s="32">
        <f t="shared" ca="1" si="231"/>
        <v>0</v>
      </c>
      <c r="CB104" s="32">
        <f t="shared" ca="1" si="231"/>
        <v>0</v>
      </c>
      <c r="CC104" s="32">
        <f t="shared" ca="1" si="231"/>
        <v>0</v>
      </c>
      <c r="CD104" s="32">
        <f t="shared" ca="1" si="231"/>
        <v>0</v>
      </c>
      <c r="CE104" s="32">
        <f t="shared" ca="1" si="231"/>
        <v>0</v>
      </c>
      <c r="CF104" s="32">
        <f t="shared" ca="1" si="231"/>
        <v>0</v>
      </c>
      <c r="CG104" s="32">
        <f t="shared" ca="1" si="231"/>
        <v>0</v>
      </c>
      <c r="CH104" s="32">
        <f t="shared" ca="1" si="231"/>
        <v>0</v>
      </c>
      <c r="CI104" s="32">
        <f t="shared" ca="1" si="231"/>
        <v>0</v>
      </c>
      <c r="CJ104" s="32">
        <f t="shared" ca="1" si="231"/>
        <v>0</v>
      </c>
      <c r="CK104" s="32">
        <f t="shared" ca="1" si="231"/>
        <v>0</v>
      </c>
      <c r="CL104" s="32">
        <f t="shared" ca="1" si="231"/>
        <v>0</v>
      </c>
      <c r="CM104" s="32">
        <f t="shared" ca="1" si="231"/>
        <v>0</v>
      </c>
      <c r="CN104" s="32">
        <f t="shared" ca="1" si="231"/>
        <v>0</v>
      </c>
      <c r="CO104" s="32">
        <f t="shared" ca="1" si="231"/>
        <v>0</v>
      </c>
      <c r="CP104" s="32">
        <f t="shared" ca="1" si="231"/>
        <v>0</v>
      </c>
      <c r="CQ104" s="32">
        <f t="shared" ca="1" si="231"/>
        <v>0</v>
      </c>
      <c r="CR104" s="32">
        <f t="shared" ca="1" si="231"/>
        <v>0</v>
      </c>
      <c r="CS104" s="32">
        <f t="shared" ca="1" si="231"/>
        <v>0</v>
      </c>
      <c r="CT104" s="32">
        <f t="shared" ca="1" si="231"/>
        <v>0</v>
      </c>
      <c r="CU104" s="32">
        <f t="shared" ca="1" si="231"/>
        <v>0</v>
      </c>
      <c r="CV104" s="32">
        <f t="shared" ca="1" si="231"/>
        <v>0</v>
      </c>
      <c r="CW104" s="32">
        <f t="shared" ca="1" si="231"/>
        <v>0</v>
      </c>
      <c r="CX104" s="32">
        <f t="shared" ca="1" si="231"/>
        <v>0</v>
      </c>
      <c r="CY104" s="32">
        <f t="shared" ca="1" si="231"/>
        <v>0</v>
      </c>
      <c r="CZ104" s="32">
        <f t="shared" ca="1" si="231"/>
        <v>0</v>
      </c>
      <c r="DA104" s="32">
        <f t="shared" ca="1" si="231"/>
        <v>0</v>
      </c>
      <c r="DB104" s="32">
        <f t="shared" ca="1" si="231"/>
        <v>0</v>
      </c>
      <c r="DC104" s="32">
        <f t="shared" ca="1" si="231"/>
        <v>0</v>
      </c>
      <c r="DD104" s="32">
        <f t="shared" ca="1" si="231"/>
        <v>0</v>
      </c>
      <c r="DE104" s="32">
        <f t="shared" ca="1" si="231"/>
        <v>0</v>
      </c>
      <c r="DF104" s="32">
        <f t="shared" ca="1" si="231"/>
        <v>0</v>
      </c>
      <c r="DG104" s="32">
        <f t="shared" ca="1" si="231"/>
        <v>0</v>
      </c>
      <c r="DH104" s="32">
        <f t="shared" ca="1" si="231"/>
        <v>0</v>
      </c>
      <c r="DI104" s="32">
        <f t="shared" ca="1" si="231"/>
        <v>0</v>
      </c>
      <c r="DJ104" s="32">
        <f t="shared" ca="1" si="231"/>
        <v>0</v>
      </c>
      <c r="DK104" s="32">
        <f t="shared" ca="1" si="231"/>
        <v>0</v>
      </c>
      <c r="DL104" s="32">
        <f t="shared" ca="1" si="231"/>
        <v>0</v>
      </c>
      <c r="DM104" s="32">
        <f t="shared" ca="1" si="231"/>
        <v>0</v>
      </c>
      <c r="DN104" s="32">
        <f t="shared" ca="1" si="231"/>
        <v>0</v>
      </c>
      <c r="DO104" s="32">
        <f t="shared" ca="1" si="231"/>
        <v>0</v>
      </c>
      <c r="DP104" s="32">
        <f t="shared" ca="1" si="231"/>
        <v>0</v>
      </c>
      <c r="DQ104" s="32">
        <f t="shared" ca="1" si="231"/>
        <v>0</v>
      </c>
      <c r="DR104" s="32">
        <f t="shared" ca="1" si="231"/>
        <v>0</v>
      </c>
      <c r="DS104" s="32">
        <f t="shared" ca="1" si="231"/>
        <v>0</v>
      </c>
      <c r="DT104" s="32">
        <f t="shared" ca="1" si="231"/>
        <v>0</v>
      </c>
      <c r="DU104" s="32">
        <f t="shared" ca="1" si="231"/>
        <v>0</v>
      </c>
      <c r="DV104" s="32">
        <f t="shared" ca="1" si="231"/>
        <v>0</v>
      </c>
      <c r="DW104" s="32">
        <f t="shared" ca="1" si="231"/>
        <v>0</v>
      </c>
    </row>
    <row r="105" spans="1:127" hidden="1" outlineLevel="1">
      <c r="A105" s="29"/>
      <c r="B105" s="32">
        <f>試験進捗集計!B37</f>
        <v>7</v>
      </c>
      <c r="C105" s="34" t="str">
        <f>IF(試験進捗集計!C37="","",試験進捗集計!C37)</f>
        <v>Enterprise_Historianによるデータ圧縮</v>
      </c>
      <c r="D105" s="32">
        <f>試験進捗集計!D37</f>
        <v>3</v>
      </c>
      <c r="E105" s="32" t="str">
        <f>IF(試験進捗集計!E37="","",試験進捗集計!E37)</f>
        <v>DBサイズを検証する。</v>
      </c>
      <c r="F105" s="32">
        <f t="shared" ref="F105:BQ105" ca="1" si="232">IF($B37="","",COUNTIFS(INDIRECT($B37&amp;"."&amp;$C37&amp;"!$J$11:$J$1000"),F$9,INDIRECT($B37&amp;"."&amp;$C37&amp;"!$C$11:$C$1000"),$E37))</f>
        <v>0</v>
      </c>
      <c r="G105" s="32">
        <f t="shared" ca="1" si="232"/>
        <v>0</v>
      </c>
      <c r="H105" s="32">
        <f t="shared" ca="1" si="232"/>
        <v>0</v>
      </c>
      <c r="I105" s="32">
        <f t="shared" ca="1" si="232"/>
        <v>0</v>
      </c>
      <c r="J105" s="32">
        <f t="shared" ca="1" si="232"/>
        <v>0</v>
      </c>
      <c r="K105" s="32">
        <f t="shared" ca="1" si="232"/>
        <v>0</v>
      </c>
      <c r="L105" s="32">
        <f t="shared" ca="1" si="232"/>
        <v>0</v>
      </c>
      <c r="M105" s="32">
        <f t="shared" ca="1" si="232"/>
        <v>0</v>
      </c>
      <c r="N105" s="32">
        <f t="shared" ca="1" si="232"/>
        <v>0</v>
      </c>
      <c r="O105" s="32">
        <f t="shared" ca="1" si="232"/>
        <v>0</v>
      </c>
      <c r="P105" s="32">
        <f t="shared" ca="1" si="232"/>
        <v>0</v>
      </c>
      <c r="Q105" s="32">
        <f t="shared" ca="1" si="232"/>
        <v>0</v>
      </c>
      <c r="R105" s="32">
        <f t="shared" ca="1" si="232"/>
        <v>0</v>
      </c>
      <c r="S105" s="32">
        <f t="shared" ca="1" si="232"/>
        <v>0</v>
      </c>
      <c r="T105" s="32">
        <f t="shared" ca="1" si="232"/>
        <v>0</v>
      </c>
      <c r="U105" s="32">
        <f t="shared" ca="1" si="232"/>
        <v>0</v>
      </c>
      <c r="V105" s="32">
        <f t="shared" ca="1" si="232"/>
        <v>0</v>
      </c>
      <c r="W105" s="32">
        <f t="shared" ca="1" si="232"/>
        <v>0</v>
      </c>
      <c r="X105" s="32">
        <f t="shared" ca="1" si="232"/>
        <v>0</v>
      </c>
      <c r="Y105" s="32">
        <f t="shared" ca="1" si="232"/>
        <v>0</v>
      </c>
      <c r="Z105" s="32">
        <f t="shared" ca="1" si="232"/>
        <v>0</v>
      </c>
      <c r="AA105" s="32">
        <f t="shared" ca="1" si="232"/>
        <v>0</v>
      </c>
      <c r="AB105" s="32">
        <f t="shared" ca="1" si="232"/>
        <v>0</v>
      </c>
      <c r="AC105" s="32">
        <f t="shared" ca="1" si="232"/>
        <v>0</v>
      </c>
      <c r="AD105" s="32">
        <f t="shared" ca="1" si="232"/>
        <v>0</v>
      </c>
      <c r="AE105" s="32">
        <f t="shared" ca="1" si="232"/>
        <v>0</v>
      </c>
      <c r="AF105" s="32">
        <f t="shared" ca="1" si="232"/>
        <v>0</v>
      </c>
      <c r="AG105" s="32">
        <f t="shared" ca="1" si="232"/>
        <v>0</v>
      </c>
      <c r="AH105" s="32">
        <f t="shared" ca="1" si="232"/>
        <v>0</v>
      </c>
      <c r="AI105" s="32">
        <f t="shared" ca="1" si="232"/>
        <v>0</v>
      </c>
      <c r="AJ105" s="32">
        <f t="shared" ca="1" si="232"/>
        <v>0</v>
      </c>
      <c r="AK105" s="32">
        <f t="shared" ca="1" si="232"/>
        <v>0</v>
      </c>
      <c r="AL105" s="32">
        <f t="shared" ca="1" si="232"/>
        <v>0</v>
      </c>
      <c r="AM105" s="32">
        <f t="shared" ca="1" si="232"/>
        <v>0</v>
      </c>
      <c r="AN105" s="32">
        <f t="shared" ca="1" si="232"/>
        <v>0</v>
      </c>
      <c r="AO105" s="32">
        <f t="shared" ca="1" si="232"/>
        <v>0</v>
      </c>
      <c r="AP105" s="32">
        <f t="shared" ca="1" si="232"/>
        <v>0</v>
      </c>
      <c r="AQ105" s="32">
        <f t="shared" ca="1" si="232"/>
        <v>0</v>
      </c>
      <c r="AR105" s="32">
        <f t="shared" ca="1" si="232"/>
        <v>0</v>
      </c>
      <c r="AS105" s="32">
        <f t="shared" ca="1" si="232"/>
        <v>0</v>
      </c>
      <c r="AT105" s="32">
        <f t="shared" ca="1" si="232"/>
        <v>0</v>
      </c>
      <c r="AU105" s="32">
        <f t="shared" ca="1" si="232"/>
        <v>0</v>
      </c>
      <c r="AV105" s="32">
        <f t="shared" ca="1" si="232"/>
        <v>0</v>
      </c>
      <c r="AW105" s="32">
        <f t="shared" ca="1" si="232"/>
        <v>0</v>
      </c>
      <c r="AX105" s="32">
        <f t="shared" ca="1" si="232"/>
        <v>0</v>
      </c>
      <c r="AY105" s="32">
        <f t="shared" ca="1" si="232"/>
        <v>0</v>
      </c>
      <c r="AZ105" s="32">
        <f t="shared" ca="1" si="232"/>
        <v>0</v>
      </c>
      <c r="BA105" s="32">
        <f t="shared" ca="1" si="232"/>
        <v>0</v>
      </c>
      <c r="BB105" s="32">
        <f t="shared" ca="1" si="232"/>
        <v>0</v>
      </c>
      <c r="BC105" s="32">
        <f t="shared" ca="1" si="232"/>
        <v>0</v>
      </c>
      <c r="BD105" s="32">
        <f t="shared" ca="1" si="232"/>
        <v>0</v>
      </c>
      <c r="BE105" s="32">
        <f t="shared" ca="1" si="232"/>
        <v>0</v>
      </c>
      <c r="BF105" s="32">
        <f t="shared" ca="1" si="232"/>
        <v>0</v>
      </c>
      <c r="BG105" s="32">
        <f t="shared" ca="1" si="232"/>
        <v>0</v>
      </c>
      <c r="BH105" s="32">
        <f t="shared" ca="1" si="232"/>
        <v>0</v>
      </c>
      <c r="BI105" s="32">
        <f t="shared" ca="1" si="232"/>
        <v>0</v>
      </c>
      <c r="BJ105" s="32">
        <f t="shared" ca="1" si="232"/>
        <v>0</v>
      </c>
      <c r="BK105" s="32">
        <f t="shared" ca="1" si="232"/>
        <v>0</v>
      </c>
      <c r="BL105" s="32">
        <f t="shared" ca="1" si="232"/>
        <v>0</v>
      </c>
      <c r="BM105" s="32">
        <f t="shared" ca="1" si="232"/>
        <v>0</v>
      </c>
      <c r="BN105" s="32">
        <f t="shared" ca="1" si="232"/>
        <v>0</v>
      </c>
      <c r="BO105" s="32">
        <f t="shared" ca="1" si="232"/>
        <v>0</v>
      </c>
      <c r="BP105" s="32">
        <f t="shared" ca="1" si="232"/>
        <v>0</v>
      </c>
      <c r="BQ105" s="32">
        <f t="shared" ca="1" si="232"/>
        <v>0</v>
      </c>
      <c r="BR105" s="32">
        <f t="shared" ref="BR105:DW105" ca="1" si="233">IF($B37="","",COUNTIFS(INDIRECT($B37&amp;"."&amp;$C37&amp;"!$J$11:$J$1000"),BR$9,INDIRECT($B37&amp;"."&amp;$C37&amp;"!$C$11:$C$1000"),$E37))</f>
        <v>0</v>
      </c>
      <c r="BS105" s="32">
        <f t="shared" ca="1" si="233"/>
        <v>0</v>
      </c>
      <c r="BT105" s="32">
        <f t="shared" ca="1" si="233"/>
        <v>0</v>
      </c>
      <c r="BU105" s="32">
        <f t="shared" ca="1" si="233"/>
        <v>0</v>
      </c>
      <c r="BV105" s="32">
        <f t="shared" ca="1" si="233"/>
        <v>0</v>
      </c>
      <c r="BW105" s="32">
        <f t="shared" ca="1" si="233"/>
        <v>0</v>
      </c>
      <c r="BX105" s="32">
        <f t="shared" ca="1" si="233"/>
        <v>0</v>
      </c>
      <c r="BY105" s="32">
        <f t="shared" ca="1" si="233"/>
        <v>0</v>
      </c>
      <c r="BZ105" s="32">
        <f t="shared" ca="1" si="233"/>
        <v>0</v>
      </c>
      <c r="CA105" s="32">
        <f t="shared" ca="1" si="233"/>
        <v>0</v>
      </c>
      <c r="CB105" s="32">
        <f t="shared" ca="1" si="233"/>
        <v>0</v>
      </c>
      <c r="CC105" s="32">
        <f t="shared" ca="1" si="233"/>
        <v>0</v>
      </c>
      <c r="CD105" s="32">
        <f t="shared" ca="1" si="233"/>
        <v>0</v>
      </c>
      <c r="CE105" s="32">
        <f t="shared" ca="1" si="233"/>
        <v>0</v>
      </c>
      <c r="CF105" s="32">
        <f t="shared" ca="1" si="233"/>
        <v>0</v>
      </c>
      <c r="CG105" s="32">
        <f t="shared" ca="1" si="233"/>
        <v>0</v>
      </c>
      <c r="CH105" s="32">
        <f t="shared" ca="1" si="233"/>
        <v>0</v>
      </c>
      <c r="CI105" s="32">
        <f t="shared" ca="1" si="233"/>
        <v>0</v>
      </c>
      <c r="CJ105" s="32">
        <f t="shared" ca="1" si="233"/>
        <v>0</v>
      </c>
      <c r="CK105" s="32">
        <f t="shared" ca="1" si="233"/>
        <v>0</v>
      </c>
      <c r="CL105" s="32">
        <f t="shared" ca="1" si="233"/>
        <v>0</v>
      </c>
      <c r="CM105" s="32">
        <f t="shared" ca="1" si="233"/>
        <v>0</v>
      </c>
      <c r="CN105" s="32">
        <f t="shared" ca="1" si="233"/>
        <v>0</v>
      </c>
      <c r="CO105" s="32">
        <f t="shared" ca="1" si="233"/>
        <v>0</v>
      </c>
      <c r="CP105" s="32">
        <f t="shared" ca="1" si="233"/>
        <v>0</v>
      </c>
      <c r="CQ105" s="32">
        <f t="shared" ca="1" si="233"/>
        <v>0</v>
      </c>
      <c r="CR105" s="32">
        <f t="shared" ca="1" si="233"/>
        <v>0</v>
      </c>
      <c r="CS105" s="32">
        <f t="shared" ca="1" si="233"/>
        <v>0</v>
      </c>
      <c r="CT105" s="32">
        <f t="shared" ca="1" si="233"/>
        <v>0</v>
      </c>
      <c r="CU105" s="32">
        <f t="shared" ca="1" si="233"/>
        <v>0</v>
      </c>
      <c r="CV105" s="32">
        <f t="shared" ca="1" si="233"/>
        <v>0</v>
      </c>
      <c r="CW105" s="32">
        <f t="shared" ca="1" si="233"/>
        <v>0</v>
      </c>
      <c r="CX105" s="32">
        <f t="shared" ca="1" si="233"/>
        <v>0</v>
      </c>
      <c r="CY105" s="32">
        <f t="shared" ca="1" si="233"/>
        <v>0</v>
      </c>
      <c r="CZ105" s="32">
        <f t="shared" ca="1" si="233"/>
        <v>0</v>
      </c>
      <c r="DA105" s="32">
        <f t="shared" ca="1" si="233"/>
        <v>0</v>
      </c>
      <c r="DB105" s="32">
        <f t="shared" ca="1" si="233"/>
        <v>0</v>
      </c>
      <c r="DC105" s="32">
        <f t="shared" ca="1" si="233"/>
        <v>0</v>
      </c>
      <c r="DD105" s="32">
        <f t="shared" ca="1" si="233"/>
        <v>0</v>
      </c>
      <c r="DE105" s="32">
        <f t="shared" ca="1" si="233"/>
        <v>0</v>
      </c>
      <c r="DF105" s="32">
        <f t="shared" ca="1" si="233"/>
        <v>0</v>
      </c>
      <c r="DG105" s="32">
        <f t="shared" ca="1" si="233"/>
        <v>0</v>
      </c>
      <c r="DH105" s="32">
        <f t="shared" ca="1" si="233"/>
        <v>0</v>
      </c>
      <c r="DI105" s="32">
        <f t="shared" ca="1" si="233"/>
        <v>0</v>
      </c>
      <c r="DJ105" s="32">
        <f t="shared" ca="1" si="233"/>
        <v>0</v>
      </c>
      <c r="DK105" s="32">
        <f t="shared" ca="1" si="233"/>
        <v>0</v>
      </c>
      <c r="DL105" s="32">
        <f t="shared" ca="1" si="233"/>
        <v>0</v>
      </c>
      <c r="DM105" s="32">
        <f t="shared" ca="1" si="233"/>
        <v>0</v>
      </c>
      <c r="DN105" s="32">
        <f t="shared" ca="1" si="233"/>
        <v>0</v>
      </c>
      <c r="DO105" s="32">
        <f t="shared" ca="1" si="233"/>
        <v>0</v>
      </c>
      <c r="DP105" s="32">
        <f t="shared" ca="1" si="233"/>
        <v>0</v>
      </c>
      <c r="DQ105" s="32">
        <f t="shared" ca="1" si="233"/>
        <v>0</v>
      </c>
      <c r="DR105" s="32">
        <f t="shared" ca="1" si="233"/>
        <v>0</v>
      </c>
      <c r="DS105" s="32">
        <f t="shared" ca="1" si="233"/>
        <v>0</v>
      </c>
      <c r="DT105" s="32">
        <f t="shared" ca="1" si="233"/>
        <v>0</v>
      </c>
      <c r="DU105" s="32">
        <f t="shared" ca="1" si="233"/>
        <v>0</v>
      </c>
      <c r="DV105" s="32">
        <f t="shared" ca="1" si="233"/>
        <v>0</v>
      </c>
      <c r="DW105" s="32">
        <f t="shared" ca="1" si="233"/>
        <v>0</v>
      </c>
    </row>
    <row r="106" spans="1:127" hidden="1" outlineLevel="1">
      <c r="A106" s="29"/>
      <c r="B106" s="32">
        <f>試験進捗集計!B38</f>
        <v>7</v>
      </c>
      <c r="C106" s="34" t="str">
        <f>IF(試験進捗集計!C38="","",試験進捗集計!C38)</f>
        <v>Enterprise_Historianによるデータ圧縮</v>
      </c>
      <c r="D106" s="32">
        <f>試験進捗集計!D38</f>
        <v>4</v>
      </c>
      <c r="E106" s="32" t="str">
        <f>IF(試験進捗集計!E38="","",試験進捗集計!E38)</f>
        <v>AXIOMを使ってUIを作成する。</v>
      </c>
      <c r="F106" s="32">
        <f t="shared" ref="F106:BQ106" ca="1" si="234">IF($B38="","",COUNTIFS(INDIRECT($B38&amp;"."&amp;$C38&amp;"!$J$11:$J$1000"),F$9,INDIRECT($B38&amp;"."&amp;$C38&amp;"!$C$11:$C$1000"),$E38))</f>
        <v>0</v>
      </c>
      <c r="G106" s="32">
        <f t="shared" ca="1" si="234"/>
        <v>0</v>
      </c>
      <c r="H106" s="32">
        <f t="shared" ca="1" si="234"/>
        <v>0</v>
      </c>
      <c r="I106" s="32">
        <f t="shared" ca="1" si="234"/>
        <v>0</v>
      </c>
      <c r="J106" s="32">
        <f t="shared" ca="1" si="234"/>
        <v>0</v>
      </c>
      <c r="K106" s="32">
        <f t="shared" ca="1" si="234"/>
        <v>0</v>
      </c>
      <c r="L106" s="32">
        <f t="shared" ca="1" si="234"/>
        <v>0</v>
      </c>
      <c r="M106" s="32">
        <f t="shared" ca="1" si="234"/>
        <v>0</v>
      </c>
      <c r="N106" s="32">
        <f t="shared" ca="1" si="234"/>
        <v>0</v>
      </c>
      <c r="O106" s="32">
        <f t="shared" ca="1" si="234"/>
        <v>0</v>
      </c>
      <c r="P106" s="32">
        <f t="shared" ca="1" si="234"/>
        <v>0</v>
      </c>
      <c r="Q106" s="32">
        <f t="shared" ca="1" si="234"/>
        <v>0</v>
      </c>
      <c r="R106" s="32">
        <f t="shared" ca="1" si="234"/>
        <v>0</v>
      </c>
      <c r="S106" s="32">
        <f t="shared" ca="1" si="234"/>
        <v>0</v>
      </c>
      <c r="T106" s="32">
        <f t="shared" ca="1" si="234"/>
        <v>0</v>
      </c>
      <c r="U106" s="32">
        <f t="shared" ca="1" si="234"/>
        <v>0</v>
      </c>
      <c r="V106" s="32">
        <f t="shared" ca="1" si="234"/>
        <v>0</v>
      </c>
      <c r="W106" s="32">
        <f t="shared" ca="1" si="234"/>
        <v>0</v>
      </c>
      <c r="X106" s="32">
        <f t="shared" ca="1" si="234"/>
        <v>0</v>
      </c>
      <c r="Y106" s="32">
        <f t="shared" ca="1" si="234"/>
        <v>0</v>
      </c>
      <c r="Z106" s="32">
        <f t="shared" ca="1" si="234"/>
        <v>0</v>
      </c>
      <c r="AA106" s="32">
        <f t="shared" ca="1" si="234"/>
        <v>0</v>
      </c>
      <c r="AB106" s="32">
        <f t="shared" ca="1" si="234"/>
        <v>0</v>
      </c>
      <c r="AC106" s="32">
        <f t="shared" ca="1" si="234"/>
        <v>0</v>
      </c>
      <c r="AD106" s="32">
        <f t="shared" ca="1" si="234"/>
        <v>0</v>
      </c>
      <c r="AE106" s="32">
        <f t="shared" ca="1" si="234"/>
        <v>0</v>
      </c>
      <c r="AF106" s="32">
        <f t="shared" ca="1" si="234"/>
        <v>0</v>
      </c>
      <c r="AG106" s="32">
        <f t="shared" ca="1" si="234"/>
        <v>0</v>
      </c>
      <c r="AH106" s="32">
        <f t="shared" ca="1" si="234"/>
        <v>0</v>
      </c>
      <c r="AI106" s="32">
        <f t="shared" ca="1" si="234"/>
        <v>0</v>
      </c>
      <c r="AJ106" s="32">
        <f t="shared" ca="1" si="234"/>
        <v>0</v>
      </c>
      <c r="AK106" s="32">
        <f t="shared" ca="1" si="234"/>
        <v>0</v>
      </c>
      <c r="AL106" s="32">
        <f t="shared" ca="1" si="234"/>
        <v>0</v>
      </c>
      <c r="AM106" s="32">
        <f t="shared" ca="1" si="234"/>
        <v>0</v>
      </c>
      <c r="AN106" s="32">
        <f t="shared" ca="1" si="234"/>
        <v>0</v>
      </c>
      <c r="AO106" s="32">
        <f t="shared" ca="1" si="234"/>
        <v>0</v>
      </c>
      <c r="AP106" s="32">
        <f t="shared" ca="1" si="234"/>
        <v>0</v>
      </c>
      <c r="AQ106" s="32">
        <f t="shared" ca="1" si="234"/>
        <v>0</v>
      </c>
      <c r="AR106" s="32">
        <f t="shared" ca="1" si="234"/>
        <v>0</v>
      </c>
      <c r="AS106" s="32">
        <f t="shared" ca="1" si="234"/>
        <v>0</v>
      </c>
      <c r="AT106" s="32">
        <f t="shared" ca="1" si="234"/>
        <v>0</v>
      </c>
      <c r="AU106" s="32">
        <f t="shared" ca="1" si="234"/>
        <v>0</v>
      </c>
      <c r="AV106" s="32">
        <f t="shared" ca="1" si="234"/>
        <v>0</v>
      </c>
      <c r="AW106" s="32">
        <f t="shared" ca="1" si="234"/>
        <v>0</v>
      </c>
      <c r="AX106" s="32">
        <f t="shared" ca="1" si="234"/>
        <v>0</v>
      </c>
      <c r="AY106" s="32">
        <f t="shared" ca="1" si="234"/>
        <v>0</v>
      </c>
      <c r="AZ106" s="32">
        <f t="shared" ca="1" si="234"/>
        <v>0</v>
      </c>
      <c r="BA106" s="32">
        <f t="shared" ca="1" si="234"/>
        <v>0</v>
      </c>
      <c r="BB106" s="32">
        <f t="shared" ca="1" si="234"/>
        <v>0</v>
      </c>
      <c r="BC106" s="32">
        <f t="shared" ca="1" si="234"/>
        <v>0</v>
      </c>
      <c r="BD106" s="32">
        <f t="shared" ca="1" si="234"/>
        <v>0</v>
      </c>
      <c r="BE106" s="32">
        <f t="shared" ca="1" si="234"/>
        <v>0</v>
      </c>
      <c r="BF106" s="32">
        <f t="shared" ca="1" si="234"/>
        <v>0</v>
      </c>
      <c r="BG106" s="32">
        <f t="shared" ca="1" si="234"/>
        <v>0</v>
      </c>
      <c r="BH106" s="32">
        <f t="shared" ca="1" si="234"/>
        <v>0</v>
      </c>
      <c r="BI106" s="32">
        <f t="shared" ca="1" si="234"/>
        <v>0</v>
      </c>
      <c r="BJ106" s="32">
        <f t="shared" ca="1" si="234"/>
        <v>0</v>
      </c>
      <c r="BK106" s="32">
        <f t="shared" ca="1" si="234"/>
        <v>0</v>
      </c>
      <c r="BL106" s="32">
        <f t="shared" ca="1" si="234"/>
        <v>0</v>
      </c>
      <c r="BM106" s="32">
        <f t="shared" ca="1" si="234"/>
        <v>0</v>
      </c>
      <c r="BN106" s="32">
        <f t="shared" ca="1" si="234"/>
        <v>0</v>
      </c>
      <c r="BO106" s="32">
        <f t="shared" ca="1" si="234"/>
        <v>0</v>
      </c>
      <c r="BP106" s="32">
        <f t="shared" ca="1" si="234"/>
        <v>0</v>
      </c>
      <c r="BQ106" s="32">
        <f t="shared" ca="1" si="234"/>
        <v>0</v>
      </c>
      <c r="BR106" s="32">
        <f t="shared" ref="BR106:DW106" ca="1" si="235">IF($B38="","",COUNTIFS(INDIRECT($B38&amp;"."&amp;$C38&amp;"!$J$11:$J$1000"),BR$9,INDIRECT($B38&amp;"."&amp;$C38&amp;"!$C$11:$C$1000"),$E38))</f>
        <v>0</v>
      </c>
      <c r="BS106" s="32">
        <f t="shared" ca="1" si="235"/>
        <v>0</v>
      </c>
      <c r="BT106" s="32">
        <f t="shared" ca="1" si="235"/>
        <v>0</v>
      </c>
      <c r="BU106" s="32">
        <f t="shared" ca="1" si="235"/>
        <v>0</v>
      </c>
      <c r="BV106" s="32">
        <f t="shared" ca="1" si="235"/>
        <v>0</v>
      </c>
      <c r="BW106" s="32">
        <f t="shared" ca="1" si="235"/>
        <v>0</v>
      </c>
      <c r="BX106" s="32">
        <f t="shared" ca="1" si="235"/>
        <v>0</v>
      </c>
      <c r="BY106" s="32">
        <f t="shared" ca="1" si="235"/>
        <v>0</v>
      </c>
      <c r="BZ106" s="32">
        <f t="shared" ca="1" si="235"/>
        <v>0</v>
      </c>
      <c r="CA106" s="32">
        <f t="shared" ca="1" si="235"/>
        <v>0</v>
      </c>
      <c r="CB106" s="32">
        <f t="shared" ca="1" si="235"/>
        <v>0</v>
      </c>
      <c r="CC106" s="32">
        <f t="shared" ca="1" si="235"/>
        <v>0</v>
      </c>
      <c r="CD106" s="32">
        <f t="shared" ca="1" si="235"/>
        <v>0</v>
      </c>
      <c r="CE106" s="32">
        <f t="shared" ca="1" si="235"/>
        <v>0</v>
      </c>
      <c r="CF106" s="32">
        <f t="shared" ca="1" si="235"/>
        <v>0</v>
      </c>
      <c r="CG106" s="32">
        <f t="shared" ca="1" si="235"/>
        <v>0</v>
      </c>
      <c r="CH106" s="32">
        <f t="shared" ca="1" si="235"/>
        <v>0</v>
      </c>
      <c r="CI106" s="32">
        <f t="shared" ca="1" si="235"/>
        <v>0</v>
      </c>
      <c r="CJ106" s="32">
        <f t="shared" ca="1" si="235"/>
        <v>0</v>
      </c>
      <c r="CK106" s="32">
        <f t="shared" ca="1" si="235"/>
        <v>0</v>
      </c>
      <c r="CL106" s="32">
        <f t="shared" ca="1" si="235"/>
        <v>0</v>
      </c>
      <c r="CM106" s="32">
        <f t="shared" ca="1" si="235"/>
        <v>0</v>
      </c>
      <c r="CN106" s="32">
        <f t="shared" ca="1" si="235"/>
        <v>0</v>
      </c>
      <c r="CO106" s="32">
        <f t="shared" ca="1" si="235"/>
        <v>0</v>
      </c>
      <c r="CP106" s="32">
        <f t="shared" ca="1" si="235"/>
        <v>0</v>
      </c>
      <c r="CQ106" s="32">
        <f t="shared" ca="1" si="235"/>
        <v>0</v>
      </c>
      <c r="CR106" s="32">
        <f t="shared" ca="1" si="235"/>
        <v>0</v>
      </c>
      <c r="CS106" s="32">
        <f t="shared" ca="1" si="235"/>
        <v>0</v>
      </c>
      <c r="CT106" s="32">
        <f t="shared" ca="1" si="235"/>
        <v>0</v>
      </c>
      <c r="CU106" s="32">
        <f t="shared" ca="1" si="235"/>
        <v>0</v>
      </c>
      <c r="CV106" s="32">
        <f t="shared" ca="1" si="235"/>
        <v>0</v>
      </c>
      <c r="CW106" s="32">
        <f t="shared" ca="1" si="235"/>
        <v>0</v>
      </c>
      <c r="CX106" s="32">
        <f t="shared" ca="1" si="235"/>
        <v>0</v>
      </c>
      <c r="CY106" s="32">
        <f t="shared" ca="1" si="235"/>
        <v>0</v>
      </c>
      <c r="CZ106" s="32">
        <f t="shared" ca="1" si="235"/>
        <v>0</v>
      </c>
      <c r="DA106" s="32">
        <f t="shared" ca="1" si="235"/>
        <v>0</v>
      </c>
      <c r="DB106" s="32">
        <f t="shared" ca="1" si="235"/>
        <v>0</v>
      </c>
      <c r="DC106" s="32">
        <f t="shared" ca="1" si="235"/>
        <v>0</v>
      </c>
      <c r="DD106" s="32">
        <f t="shared" ca="1" si="235"/>
        <v>0</v>
      </c>
      <c r="DE106" s="32">
        <f t="shared" ca="1" si="235"/>
        <v>0</v>
      </c>
      <c r="DF106" s="32">
        <f t="shared" ca="1" si="235"/>
        <v>0</v>
      </c>
      <c r="DG106" s="32">
        <f t="shared" ca="1" si="235"/>
        <v>0</v>
      </c>
      <c r="DH106" s="32">
        <f t="shared" ca="1" si="235"/>
        <v>0</v>
      </c>
      <c r="DI106" s="32">
        <f t="shared" ca="1" si="235"/>
        <v>0</v>
      </c>
      <c r="DJ106" s="32">
        <f t="shared" ca="1" si="235"/>
        <v>0</v>
      </c>
      <c r="DK106" s="32">
        <f t="shared" ca="1" si="235"/>
        <v>0</v>
      </c>
      <c r="DL106" s="32">
        <f t="shared" ca="1" si="235"/>
        <v>0</v>
      </c>
      <c r="DM106" s="32">
        <f t="shared" ca="1" si="235"/>
        <v>0</v>
      </c>
      <c r="DN106" s="32">
        <f t="shared" ca="1" si="235"/>
        <v>0</v>
      </c>
      <c r="DO106" s="32">
        <f t="shared" ca="1" si="235"/>
        <v>0</v>
      </c>
      <c r="DP106" s="32">
        <f t="shared" ca="1" si="235"/>
        <v>0</v>
      </c>
      <c r="DQ106" s="32">
        <f t="shared" ca="1" si="235"/>
        <v>0</v>
      </c>
      <c r="DR106" s="32">
        <f t="shared" ca="1" si="235"/>
        <v>0</v>
      </c>
      <c r="DS106" s="32">
        <f t="shared" ca="1" si="235"/>
        <v>0</v>
      </c>
      <c r="DT106" s="32">
        <f t="shared" ca="1" si="235"/>
        <v>0</v>
      </c>
      <c r="DU106" s="32">
        <f t="shared" ca="1" si="235"/>
        <v>0</v>
      </c>
      <c r="DV106" s="32">
        <f t="shared" ca="1" si="235"/>
        <v>0</v>
      </c>
      <c r="DW106" s="32">
        <f t="shared" ca="1" si="235"/>
        <v>0</v>
      </c>
    </row>
    <row r="107" spans="1:127" hidden="1" outlineLevel="1">
      <c r="A107" s="29"/>
      <c r="B107" s="32">
        <f>試験進捗集計!B39</f>
        <v>7</v>
      </c>
      <c r="C107" s="34" t="str">
        <f>IF(試験進捗集計!C39="","",試験進捗集計!C39)</f>
        <v>Enterprise_Historianによるデータ圧縮</v>
      </c>
      <c r="D107" s="32">
        <f>試験進捗集計!D39</f>
        <v>5</v>
      </c>
      <c r="E107" s="32" t="str">
        <f>IF(試験進捗集計!E39="","",試験進捗集計!E39)</f>
        <v>Calculation Server機能による演算で積算量データを作成する。</v>
      </c>
      <c r="F107" s="32">
        <f t="shared" ref="F107:BQ107" ca="1" si="236">IF($B39="","",COUNTIFS(INDIRECT($B39&amp;"."&amp;$C39&amp;"!$J$11:$J$1000"),F$9,INDIRECT($B39&amp;"."&amp;$C39&amp;"!$C$11:$C$1000"),$E39))</f>
        <v>0</v>
      </c>
      <c r="G107" s="32">
        <f t="shared" ca="1" si="236"/>
        <v>0</v>
      </c>
      <c r="H107" s="32">
        <f t="shared" ca="1" si="236"/>
        <v>0</v>
      </c>
      <c r="I107" s="32">
        <f t="shared" ca="1" si="236"/>
        <v>0</v>
      </c>
      <c r="J107" s="32">
        <f t="shared" ca="1" si="236"/>
        <v>0</v>
      </c>
      <c r="K107" s="32">
        <f t="shared" ca="1" si="236"/>
        <v>0</v>
      </c>
      <c r="L107" s="32">
        <f t="shared" ca="1" si="236"/>
        <v>0</v>
      </c>
      <c r="M107" s="32">
        <f t="shared" ca="1" si="236"/>
        <v>0</v>
      </c>
      <c r="N107" s="32">
        <f t="shared" ca="1" si="236"/>
        <v>0</v>
      </c>
      <c r="O107" s="32">
        <f t="shared" ca="1" si="236"/>
        <v>0</v>
      </c>
      <c r="P107" s="32">
        <f t="shared" ca="1" si="236"/>
        <v>0</v>
      </c>
      <c r="Q107" s="32">
        <f t="shared" ca="1" si="236"/>
        <v>0</v>
      </c>
      <c r="R107" s="32">
        <f t="shared" ca="1" si="236"/>
        <v>0</v>
      </c>
      <c r="S107" s="32">
        <f t="shared" ca="1" si="236"/>
        <v>0</v>
      </c>
      <c r="T107" s="32">
        <f t="shared" ca="1" si="236"/>
        <v>0</v>
      </c>
      <c r="U107" s="32">
        <f t="shared" ca="1" si="236"/>
        <v>0</v>
      </c>
      <c r="V107" s="32">
        <f t="shared" ca="1" si="236"/>
        <v>0</v>
      </c>
      <c r="W107" s="32">
        <f t="shared" ca="1" si="236"/>
        <v>0</v>
      </c>
      <c r="X107" s="32">
        <f t="shared" ca="1" si="236"/>
        <v>0</v>
      </c>
      <c r="Y107" s="32">
        <f t="shared" ca="1" si="236"/>
        <v>0</v>
      </c>
      <c r="Z107" s="32">
        <f t="shared" ca="1" si="236"/>
        <v>0</v>
      </c>
      <c r="AA107" s="32">
        <f t="shared" ca="1" si="236"/>
        <v>0</v>
      </c>
      <c r="AB107" s="32">
        <f t="shared" ca="1" si="236"/>
        <v>0</v>
      </c>
      <c r="AC107" s="32">
        <f t="shared" ca="1" si="236"/>
        <v>0</v>
      </c>
      <c r="AD107" s="32">
        <f t="shared" ca="1" si="236"/>
        <v>0</v>
      </c>
      <c r="AE107" s="32">
        <f t="shared" ca="1" si="236"/>
        <v>0</v>
      </c>
      <c r="AF107" s="32">
        <f t="shared" ca="1" si="236"/>
        <v>0</v>
      </c>
      <c r="AG107" s="32">
        <f t="shared" ca="1" si="236"/>
        <v>0</v>
      </c>
      <c r="AH107" s="32">
        <f t="shared" ca="1" si="236"/>
        <v>0</v>
      </c>
      <c r="AI107" s="32">
        <f t="shared" ca="1" si="236"/>
        <v>0</v>
      </c>
      <c r="AJ107" s="32">
        <f t="shared" ca="1" si="236"/>
        <v>0</v>
      </c>
      <c r="AK107" s="32">
        <f t="shared" ca="1" si="236"/>
        <v>0</v>
      </c>
      <c r="AL107" s="32">
        <f t="shared" ca="1" si="236"/>
        <v>0</v>
      </c>
      <c r="AM107" s="32">
        <f t="shared" ca="1" si="236"/>
        <v>0</v>
      </c>
      <c r="AN107" s="32">
        <f t="shared" ca="1" si="236"/>
        <v>0</v>
      </c>
      <c r="AO107" s="32">
        <f t="shared" ca="1" si="236"/>
        <v>0</v>
      </c>
      <c r="AP107" s="32">
        <f t="shared" ca="1" si="236"/>
        <v>0</v>
      </c>
      <c r="AQ107" s="32">
        <f t="shared" ca="1" si="236"/>
        <v>0</v>
      </c>
      <c r="AR107" s="32">
        <f t="shared" ca="1" si="236"/>
        <v>0</v>
      </c>
      <c r="AS107" s="32">
        <f t="shared" ca="1" si="236"/>
        <v>0</v>
      </c>
      <c r="AT107" s="32">
        <f t="shared" ca="1" si="236"/>
        <v>0</v>
      </c>
      <c r="AU107" s="32">
        <f t="shared" ca="1" si="236"/>
        <v>0</v>
      </c>
      <c r="AV107" s="32">
        <f t="shared" ca="1" si="236"/>
        <v>0</v>
      </c>
      <c r="AW107" s="32">
        <f t="shared" ca="1" si="236"/>
        <v>0</v>
      </c>
      <c r="AX107" s="32">
        <f t="shared" ca="1" si="236"/>
        <v>0</v>
      </c>
      <c r="AY107" s="32">
        <f t="shared" ca="1" si="236"/>
        <v>0</v>
      </c>
      <c r="AZ107" s="32">
        <f t="shared" ca="1" si="236"/>
        <v>0</v>
      </c>
      <c r="BA107" s="32">
        <f t="shared" ca="1" si="236"/>
        <v>0</v>
      </c>
      <c r="BB107" s="32">
        <f t="shared" ca="1" si="236"/>
        <v>0</v>
      </c>
      <c r="BC107" s="32">
        <f t="shared" ca="1" si="236"/>
        <v>0</v>
      </c>
      <c r="BD107" s="32">
        <f t="shared" ca="1" si="236"/>
        <v>0</v>
      </c>
      <c r="BE107" s="32">
        <f t="shared" ca="1" si="236"/>
        <v>0</v>
      </c>
      <c r="BF107" s="32">
        <f t="shared" ca="1" si="236"/>
        <v>0</v>
      </c>
      <c r="BG107" s="32">
        <f t="shared" ca="1" si="236"/>
        <v>0</v>
      </c>
      <c r="BH107" s="32">
        <f t="shared" ca="1" si="236"/>
        <v>0</v>
      </c>
      <c r="BI107" s="32">
        <f t="shared" ca="1" si="236"/>
        <v>0</v>
      </c>
      <c r="BJ107" s="32">
        <f t="shared" ca="1" si="236"/>
        <v>0</v>
      </c>
      <c r="BK107" s="32">
        <f t="shared" ca="1" si="236"/>
        <v>0</v>
      </c>
      <c r="BL107" s="32">
        <f t="shared" ca="1" si="236"/>
        <v>0</v>
      </c>
      <c r="BM107" s="32">
        <f t="shared" ca="1" si="236"/>
        <v>0</v>
      </c>
      <c r="BN107" s="32">
        <f t="shared" ca="1" si="236"/>
        <v>0</v>
      </c>
      <c r="BO107" s="32">
        <f t="shared" ca="1" si="236"/>
        <v>0</v>
      </c>
      <c r="BP107" s="32">
        <f t="shared" ca="1" si="236"/>
        <v>0</v>
      </c>
      <c r="BQ107" s="32">
        <f t="shared" ca="1" si="236"/>
        <v>0</v>
      </c>
      <c r="BR107" s="32">
        <f t="shared" ref="BR107:DW107" ca="1" si="237">IF($B39="","",COUNTIFS(INDIRECT($B39&amp;"."&amp;$C39&amp;"!$J$11:$J$1000"),BR$9,INDIRECT($B39&amp;"."&amp;$C39&amp;"!$C$11:$C$1000"),$E39))</f>
        <v>0</v>
      </c>
      <c r="BS107" s="32">
        <f t="shared" ca="1" si="237"/>
        <v>0</v>
      </c>
      <c r="BT107" s="32">
        <f t="shared" ca="1" si="237"/>
        <v>0</v>
      </c>
      <c r="BU107" s="32">
        <f t="shared" ca="1" si="237"/>
        <v>0</v>
      </c>
      <c r="BV107" s="32">
        <f t="shared" ca="1" si="237"/>
        <v>0</v>
      </c>
      <c r="BW107" s="32">
        <f t="shared" ca="1" si="237"/>
        <v>0</v>
      </c>
      <c r="BX107" s="32">
        <f t="shared" ca="1" si="237"/>
        <v>0</v>
      </c>
      <c r="BY107" s="32">
        <f t="shared" ca="1" si="237"/>
        <v>0</v>
      </c>
      <c r="BZ107" s="32">
        <f t="shared" ca="1" si="237"/>
        <v>0</v>
      </c>
      <c r="CA107" s="32">
        <f t="shared" ca="1" si="237"/>
        <v>0</v>
      </c>
      <c r="CB107" s="32">
        <f t="shared" ca="1" si="237"/>
        <v>0</v>
      </c>
      <c r="CC107" s="32">
        <f t="shared" ca="1" si="237"/>
        <v>0</v>
      </c>
      <c r="CD107" s="32">
        <f t="shared" ca="1" si="237"/>
        <v>0</v>
      </c>
      <c r="CE107" s="32">
        <f t="shared" ca="1" si="237"/>
        <v>0</v>
      </c>
      <c r="CF107" s="32">
        <f t="shared" ca="1" si="237"/>
        <v>0</v>
      </c>
      <c r="CG107" s="32">
        <f t="shared" ca="1" si="237"/>
        <v>0</v>
      </c>
      <c r="CH107" s="32">
        <f t="shared" ca="1" si="237"/>
        <v>0</v>
      </c>
      <c r="CI107" s="32">
        <f t="shared" ca="1" si="237"/>
        <v>0</v>
      </c>
      <c r="CJ107" s="32">
        <f t="shared" ca="1" si="237"/>
        <v>0</v>
      </c>
      <c r="CK107" s="32">
        <f t="shared" ca="1" si="237"/>
        <v>0</v>
      </c>
      <c r="CL107" s="32">
        <f t="shared" ca="1" si="237"/>
        <v>0</v>
      </c>
      <c r="CM107" s="32">
        <f t="shared" ca="1" si="237"/>
        <v>0</v>
      </c>
      <c r="CN107" s="32">
        <f t="shared" ca="1" si="237"/>
        <v>0</v>
      </c>
      <c r="CO107" s="32">
        <f t="shared" ca="1" si="237"/>
        <v>0</v>
      </c>
      <c r="CP107" s="32">
        <f t="shared" ca="1" si="237"/>
        <v>0</v>
      </c>
      <c r="CQ107" s="32">
        <f t="shared" ca="1" si="237"/>
        <v>0</v>
      </c>
      <c r="CR107" s="32">
        <f t="shared" ca="1" si="237"/>
        <v>0</v>
      </c>
      <c r="CS107" s="32">
        <f t="shared" ca="1" si="237"/>
        <v>0</v>
      </c>
      <c r="CT107" s="32">
        <f t="shared" ca="1" si="237"/>
        <v>0</v>
      </c>
      <c r="CU107" s="32">
        <f t="shared" ca="1" si="237"/>
        <v>0</v>
      </c>
      <c r="CV107" s="32">
        <f t="shared" ca="1" si="237"/>
        <v>0</v>
      </c>
      <c r="CW107" s="32">
        <f t="shared" ca="1" si="237"/>
        <v>0</v>
      </c>
      <c r="CX107" s="32">
        <f t="shared" ca="1" si="237"/>
        <v>0</v>
      </c>
      <c r="CY107" s="32">
        <f t="shared" ca="1" si="237"/>
        <v>0</v>
      </c>
      <c r="CZ107" s="32">
        <f t="shared" ca="1" si="237"/>
        <v>0</v>
      </c>
      <c r="DA107" s="32">
        <f t="shared" ca="1" si="237"/>
        <v>0</v>
      </c>
      <c r="DB107" s="32">
        <f t="shared" ca="1" si="237"/>
        <v>0</v>
      </c>
      <c r="DC107" s="32">
        <f t="shared" ca="1" si="237"/>
        <v>0</v>
      </c>
      <c r="DD107" s="32">
        <f t="shared" ca="1" si="237"/>
        <v>0</v>
      </c>
      <c r="DE107" s="32">
        <f t="shared" ca="1" si="237"/>
        <v>0</v>
      </c>
      <c r="DF107" s="32">
        <f t="shared" ca="1" si="237"/>
        <v>0</v>
      </c>
      <c r="DG107" s="32">
        <f t="shared" ca="1" si="237"/>
        <v>0</v>
      </c>
      <c r="DH107" s="32">
        <f t="shared" ca="1" si="237"/>
        <v>0</v>
      </c>
      <c r="DI107" s="32">
        <f t="shared" ca="1" si="237"/>
        <v>0</v>
      </c>
      <c r="DJ107" s="32">
        <f t="shared" ca="1" si="237"/>
        <v>0</v>
      </c>
      <c r="DK107" s="32">
        <f t="shared" ca="1" si="237"/>
        <v>0</v>
      </c>
      <c r="DL107" s="32">
        <f t="shared" ca="1" si="237"/>
        <v>0</v>
      </c>
      <c r="DM107" s="32">
        <f t="shared" ca="1" si="237"/>
        <v>0</v>
      </c>
      <c r="DN107" s="32">
        <f t="shared" ca="1" si="237"/>
        <v>0</v>
      </c>
      <c r="DO107" s="32">
        <f t="shared" ca="1" si="237"/>
        <v>0</v>
      </c>
      <c r="DP107" s="32">
        <f t="shared" ca="1" si="237"/>
        <v>0</v>
      </c>
      <c r="DQ107" s="32">
        <f t="shared" ca="1" si="237"/>
        <v>0</v>
      </c>
      <c r="DR107" s="32">
        <f t="shared" ca="1" si="237"/>
        <v>0</v>
      </c>
      <c r="DS107" s="32">
        <f t="shared" ca="1" si="237"/>
        <v>0</v>
      </c>
      <c r="DT107" s="32">
        <f t="shared" ca="1" si="237"/>
        <v>0</v>
      </c>
      <c r="DU107" s="32">
        <f t="shared" ca="1" si="237"/>
        <v>0</v>
      </c>
      <c r="DV107" s="32">
        <f t="shared" ca="1" si="237"/>
        <v>0</v>
      </c>
      <c r="DW107" s="32">
        <f t="shared" ca="1" si="237"/>
        <v>0</v>
      </c>
    </row>
    <row r="108" spans="1:127" hidden="1" outlineLevel="1">
      <c r="A108" s="29"/>
      <c r="B108" s="32">
        <f>試験進捗集計!B40</f>
        <v>7</v>
      </c>
      <c r="C108" s="34" t="str">
        <f>IF(試験進捗集計!C40="","",試験進捗集計!C40)</f>
        <v>Enterprise_Historianによるデータ圧縮</v>
      </c>
      <c r="D108" s="32">
        <f>試験進捗集計!D40</f>
        <v>6</v>
      </c>
      <c r="E108" s="32" t="str">
        <f>IF(試験進捗集計!E40="","",試験進捗集計!E40)</f>
        <v>PcVueをクライアント機能として利用できることを確認する。</v>
      </c>
      <c r="F108" s="32">
        <f t="shared" ref="F108:BQ108" ca="1" si="238">IF($B40="","",COUNTIFS(INDIRECT($B40&amp;"."&amp;$C40&amp;"!$J$11:$J$1000"),F$9,INDIRECT($B40&amp;"."&amp;$C40&amp;"!$C$11:$C$1000"),$E40))</f>
        <v>0</v>
      </c>
      <c r="G108" s="32">
        <f t="shared" ca="1" si="238"/>
        <v>0</v>
      </c>
      <c r="H108" s="32">
        <f t="shared" ca="1" si="238"/>
        <v>0</v>
      </c>
      <c r="I108" s="32">
        <f t="shared" ca="1" si="238"/>
        <v>0</v>
      </c>
      <c r="J108" s="32">
        <f t="shared" ca="1" si="238"/>
        <v>0</v>
      </c>
      <c r="K108" s="32">
        <f t="shared" ca="1" si="238"/>
        <v>0</v>
      </c>
      <c r="L108" s="32">
        <f t="shared" ca="1" si="238"/>
        <v>0</v>
      </c>
      <c r="M108" s="32">
        <f t="shared" ca="1" si="238"/>
        <v>0</v>
      </c>
      <c r="N108" s="32">
        <f t="shared" ca="1" si="238"/>
        <v>0</v>
      </c>
      <c r="O108" s="32">
        <f t="shared" ca="1" si="238"/>
        <v>0</v>
      </c>
      <c r="P108" s="32">
        <f t="shared" ca="1" si="238"/>
        <v>0</v>
      </c>
      <c r="Q108" s="32">
        <f t="shared" ca="1" si="238"/>
        <v>0</v>
      </c>
      <c r="R108" s="32">
        <f t="shared" ca="1" si="238"/>
        <v>0</v>
      </c>
      <c r="S108" s="32">
        <f t="shared" ca="1" si="238"/>
        <v>0</v>
      </c>
      <c r="T108" s="32">
        <f t="shared" ca="1" si="238"/>
        <v>0</v>
      </c>
      <c r="U108" s="32">
        <f t="shared" ca="1" si="238"/>
        <v>0</v>
      </c>
      <c r="V108" s="32">
        <f t="shared" ca="1" si="238"/>
        <v>0</v>
      </c>
      <c r="W108" s="32">
        <f t="shared" ca="1" si="238"/>
        <v>0</v>
      </c>
      <c r="X108" s="32">
        <f t="shared" ca="1" si="238"/>
        <v>0</v>
      </c>
      <c r="Y108" s="32">
        <f t="shared" ca="1" si="238"/>
        <v>0</v>
      </c>
      <c r="Z108" s="32">
        <f t="shared" ca="1" si="238"/>
        <v>0</v>
      </c>
      <c r="AA108" s="32">
        <f t="shared" ca="1" si="238"/>
        <v>0</v>
      </c>
      <c r="AB108" s="32">
        <f t="shared" ca="1" si="238"/>
        <v>0</v>
      </c>
      <c r="AC108" s="32">
        <f t="shared" ca="1" si="238"/>
        <v>0</v>
      </c>
      <c r="AD108" s="32">
        <f t="shared" ca="1" si="238"/>
        <v>0</v>
      </c>
      <c r="AE108" s="32">
        <f t="shared" ca="1" si="238"/>
        <v>0</v>
      </c>
      <c r="AF108" s="32">
        <f t="shared" ca="1" si="238"/>
        <v>0</v>
      </c>
      <c r="AG108" s="32">
        <f t="shared" ca="1" si="238"/>
        <v>0</v>
      </c>
      <c r="AH108" s="32">
        <f t="shared" ca="1" si="238"/>
        <v>0</v>
      </c>
      <c r="AI108" s="32">
        <f t="shared" ca="1" si="238"/>
        <v>0</v>
      </c>
      <c r="AJ108" s="32">
        <f t="shared" ca="1" si="238"/>
        <v>0</v>
      </c>
      <c r="AK108" s="32">
        <f t="shared" ca="1" si="238"/>
        <v>0</v>
      </c>
      <c r="AL108" s="32">
        <f t="shared" ca="1" si="238"/>
        <v>0</v>
      </c>
      <c r="AM108" s="32">
        <f t="shared" ca="1" si="238"/>
        <v>0</v>
      </c>
      <c r="AN108" s="32">
        <f t="shared" ca="1" si="238"/>
        <v>0</v>
      </c>
      <c r="AO108" s="32">
        <f t="shared" ca="1" si="238"/>
        <v>0</v>
      </c>
      <c r="AP108" s="32">
        <f t="shared" ca="1" si="238"/>
        <v>0</v>
      </c>
      <c r="AQ108" s="32">
        <f t="shared" ca="1" si="238"/>
        <v>0</v>
      </c>
      <c r="AR108" s="32">
        <f t="shared" ca="1" si="238"/>
        <v>0</v>
      </c>
      <c r="AS108" s="32">
        <f t="shared" ca="1" si="238"/>
        <v>0</v>
      </c>
      <c r="AT108" s="32">
        <f t="shared" ca="1" si="238"/>
        <v>0</v>
      </c>
      <c r="AU108" s="32">
        <f t="shared" ca="1" si="238"/>
        <v>0</v>
      </c>
      <c r="AV108" s="32">
        <f t="shared" ca="1" si="238"/>
        <v>0</v>
      </c>
      <c r="AW108" s="32">
        <f t="shared" ca="1" si="238"/>
        <v>0</v>
      </c>
      <c r="AX108" s="32">
        <f t="shared" ca="1" si="238"/>
        <v>0</v>
      </c>
      <c r="AY108" s="32">
        <f t="shared" ca="1" si="238"/>
        <v>0</v>
      </c>
      <c r="AZ108" s="32">
        <f t="shared" ca="1" si="238"/>
        <v>0</v>
      </c>
      <c r="BA108" s="32">
        <f t="shared" ca="1" si="238"/>
        <v>0</v>
      </c>
      <c r="BB108" s="32">
        <f t="shared" ca="1" si="238"/>
        <v>0</v>
      </c>
      <c r="BC108" s="32">
        <f t="shared" ca="1" si="238"/>
        <v>0</v>
      </c>
      <c r="BD108" s="32">
        <f t="shared" ca="1" si="238"/>
        <v>0</v>
      </c>
      <c r="BE108" s="32">
        <f t="shared" ca="1" si="238"/>
        <v>0</v>
      </c>
      <c r="BF108" s="32">
        <f t="shared" ca="1" si="238"/>
        <v>0</v>
      </c>
      <c r="BG108" s="32">
        <f t="shared" ca="1" si="238"/>
        <v>0</v>
      </c>
      <c r="BH108" s="32">
        <f t="shared" ca="1" si="238"/>
        <v>0</v>
      </c>
      <c r="BI108" s="32">
        <f t="shared" ca="1" si="238"/>
        <v>0</v>
      </c>
      <c r="BJ108" s="32">
        <f t="shared" ca="1" si="238"/>
        <v>0</v>
      </c>
      <c r="BK108" s="32">
        <f t="shared" ca="1" si="238"/>
        <v>0</v>
      </c>
      <c r="BL108" s="32">
        <f t="shared" ca="1" si="238"/>
        <v>0</v>
      </c>
      <c r="BM108" s="32">
        <f t="shared" ca="1" si="238"/>
        <v>0</v>
      </c>
      <c r="BN108" s="32">
        <f t="shared" ca="1" si="238"/>
        <v>0</v>
      </c>
      <c r="BO108" s="32">
        <f t="shared" ca="1" si="238"/>
        <v>0</v>
      </c>
      <c r="BP108" s="32">
        <f t="shared" ca="1" si="238"/>
        <v>0</v>
      </c>
      <c r="BQ108" s="32">
        <f t="shared" ca="1" si="238"/>
        <v>0</v>
      </c>
      <c r="BR108" s="32">
        <f t="shared" ref="BR108:DW108" ca="1" si="239">IF($B40="","",COUNTIFS(INDIRECT($B40&amp;"."&amp;$C40&amp;"!$J$11:$J$1000"),BR$9,INDIRECT($B40&amp;"."&amp;$C40&amp;"!$C$11:$C$1000"),$E40))</f>
        <v>0</v>
      </c>
      <c r="BS108" s="32">
        <f t="shared" ca="1" si="239"/>
        <v>0</v>
      </c>
      <c r="BT108" s="32">
        <f t="shared" ca="1" si="239"/>
        <v>0</v>
      </c>
      <c r="BU108" s="32">
        <f t="shared" ca="1" si="239"/>
        <v>0</v>
      </c>
      <c r="BV108" s="32">
        <f t="shared" ca="1" si="239"/>
        <v>0</v>
      </c>
      <c r="BW108" s="32">
        <f t="shared" ca="1" si="239"/>
        <v>0</v>
      </c>
      <c r="BX108" s="32">
        <f t="shared" ca="1" si="239"/>
        <v>0</v>
      </c>
      <c r="BY108" s="32">
        <f t="shared" ca="1" si="239"/>
        <v>0</v>
      </c>
      <c r="BZ108" s="32">
        <f t="shared" ca="1" si="239"/>
        <v>0</v>
      </c>
      <c r="CA108" s="32">
        <f t="shared" ca="1" si="239"/>
        <v>0</v>
      </c>
      <c r="CB108" s="32">
        <f t="shared" ca="1" si="239"/>
        <v>0</v>
      </c>
      <c r="CC108" s="32">
        <f t="shared" ca="1" si="239"/>
        <v>0</v>
      </c>
      <c r="CD108" s="32">
        <f t="shared" ca="1" si="239"/>
        <v>0</v>
      </c>
      <c r="CE108" s="32">
        <f t="shared" ca="1" si="239"/>
        <v>0</v>
      </c>
      <c r="CF108" s="32">
        <f t="shared" ca="1" si="239"/>
        <v>0</v>
      </c>
      <c r="CG108" s="32">
        <f t="shared" ca="1" si="239"/>
        <v>0</v>
      </c>
      <c r="CH108" s="32">
        <f t="shared" ca="1" si="239"/>
        <v>0</v>
      </c>
      <c r="CI108" s="32">
        <f t="shared" ca="1" si="239"/>
        <v>0</v>
      </c>
      <c r="CJ108" s="32">
        <f t="shared" ca="1" si="239"/>
        <v>0</v>
      </c>
      <c r="CK108" s="32">
        <f t="shared" ca="1" si="239"/>
        <v>0</v>
      </c>
      <c r="CL108" s="32">
        <f t="shared" ca="1" si="239"/>
        <v>0</v>
      </c>
      <c r="CM108" s="32">
        <f t="shared" ca="1" si="239"/>
        <v>0</v>
      </c>
      <c r="CN108" s="32">
        <f t="shared" ca="1" si="239"/>
        <v>0</v>
      </c>
      <c r="CO108" s="32">
        <f t="shared" ca="1" si="239"/>
        <v>0</v>
      </c>
      <c r="CP108" s="32">
        <f t="shared" ca="1" si="239"/>
        <v>0</v>
      </c>
      <c r="CQ108" s="32">
        <f t="shared" ca="1" si="239"/>
        <v>0</v>
      </c>
      <c r="CR108" s="32">
        <f t="shared" ca="1" si="239"/>
        <v>0</v>
      </c>
      <c r="CS108" s="32">
        <f t="shared" ca="1" si="239"/>
        <v>0</v>
      </c>
      <c r="CT108" s="32">
        <f t="shared" ca="1" si="239"/>
        <v>0</v>
      </c>
      <c r="CU108" s="32">
        <f t="shared" ca="1" si="239"/>
        <v>0</v>
      </c>
      <c r="CV108" s="32">
        <f t="shared" ca="1" si="239"/>
        <v>0</v>
      </c>
      <c r="CW108" s="32">
        <f t="shared" ca="1" si="239"/>
        <v>0</v>
      </c>
      <c r="CX108" s="32">
        <f t="shared" ca="1" si="239"/>
        <v>0</v>
      </c>
      <c r="CY108" s="32">
        <f t="shared" ca="1" si="239"/>
        <v>0</v>
      </c>
      <c r="CZ108" s="32">
        <f t="shared" ca="1" si="239"/>
        <v>0</v>
      </c>
      <c r="DA108" s="32">
        <f t="shared" ca="1" si="239"/>
        <v>0</v>
      </c>
      <c r="DB108" s="32">
        <f t="shared" ca="1" si="239"/>
        <v>0</v>
      </c>
      <c r="DC108" s="32">
        <f t="shared" ca="1" si="239"/>
        <v>0</v>
      </c>
      <c r="DD108" s="32">
        <f t="shared" ca="1" si="239"/>
        <v>0</v>
      </c>
      <c r="DE108" s="32">
        <f t="shared" ca="1" si="239"/>
        <v>0</v>
      </c>
      <c r="DF108" s="32">
        <f t="shared" ca="1" si="239"/>
        <v>0</v>
      </c>
      <c r="DG108" s="32">
        <f t="shared" ca="1" si="239"/>
        <v>0</v>
      </c>
      <c r="DH108" s="32">
        <f t="shared" ca="1" si="239"/>
        <v>0</v>
      </c>
      <c r="DI108" s="32">
        <f t="shared" ca="1" si="239"/>
        <v>0</v>
      </c>
      <c r="DJ108" s="32">
        <f t="shared" ca="1" si="239"/>
        <v>0</v>
      </c>
      <c r="DK108" s="32">
        <f t="shared" ca="1" si="239"/>
        <v>0</v>
      </c>
      <c r="DL108" s="32">
        <f t="shared" ca="1" si="239"/>
        <v>0</v>
      </c>
      <c r="DM108" s="32">
        <f t="shared" ca="1" si="239"/>
        <v>0</v>
      </c>
      <c r="DN108" s="32">
        <f t="shared" ca="1" si="239"/>
        <v>0</v>
      </c>
      <c r="DO108" s="32">
        <f t="shared" ca="1" si="239"/>
        <v>0</v>
      </c>
      <c r="DP108" s="32">
        <f t="shared" ca="1" si="239"/>
        <v>0</v>
      </c>
      <c r="DQ108" s="32">
        <f t="shared" ca="1" si="239"/>
        <v>0</v>
      </c>
      <c r="DR108" s="32">
        <f t="shared" ca="1" si="239"/>
        <v>0</v>
      </c>
      <c r="DS108" s="32">
        <f t="shared" ca="1" si="239"/>
        <v>0</v>
      </c>
      <c r="DT108" s="32">
        <f t="shared" ca="1" si="239"/>
        <v>0</v>
      </c>
      <c r="DU108" s="32">
        <f t="shared" ca="1" si="239"/>
        <v>0</v>
      </c>
      <c r="DV108" s="32">
        <f t="shared" ca="1" si="239"/>
        <v>0</v>
      </c>
      <c r="DW108" s="32">
        <f t="shared" ca="1" si="239"/>
        <v>0</v>
      </c>
    </row>
    <row r="109" spans="1:127" hidden="1" outlineLevel="1">
      <c r="A109" s="29"/>
      <c r="B109" s="32" t="str">
        <f>試験進捗集計!B41</f>
        <v/>
      </c>
      <c r="C109" s="34" t="str">
        <f>IF(試験進捗集計!C41="","",試験進捗集計!C41)</f>
        <v/>
      </c>
      <c r="D109" s="32">
        <f>試験進捗集計!D41</f>
        <v>0</v>
      </c>
      <c r="E109" s="32" t="str">
        <f>IF(試験進捗集計!E41="","",試験進捗集計!E41)</f>
        <v/>
      </c>
      <c r="F109" s="32" t="str">
        <f t="shared" ref="F109:BQ109" ca="1" si="240">IF($B41="","",COUNTIFS(INDIRECT($B41&amp;"."&amp;$C41&amp;"!$J$11:$J$1000"),F$9,INDIRECT($B41&amp;"."&amp;$C41&amp;"!$C$11:$C$1000"),$E41))</f>
        <v/>
      </c>
      <c r="G109" s="32" t="str">
        <f t="shared" ca="1" si="240"/>
        <v/>
      </c>
      <c r="H109" s="32" t="str">
        <f t="shared" ca="1" si="240"/>
        <v/>
      </c>
      <c r="I109" s="32" t="str">
        <f t="shared" ca="1" si="240"/>
        <v/>
      </c>
      <c r="J109" s="32" t="str">
        <f t="shared" ca="1" si="240"/>
        <v/>
      </c>
      <c r="K109" s="32" t="str">
        <f t="shared" ca="1" si="240"/>
        <v/>
      </c>
      <c r="L109" s="32" t="str">
        <f t="shared" ca="1" si="240"/>
        <v/>
      </c>
      <c r="M109" s="32" t="str">
        <f t="shared" ca="1" si="240"/>
        <v/>
      </c>
      <c r="N109" s="32" t="str">
        <f t="shared" ca="1" si="240"/>
        <v/>
      </c>
      <c r="O109" s="32" t="str">
        <f t="shared" ca="1" si="240"/>
        <v/>
      </c>
      <c r="P109" s="32" t="str">
        <f t="shared" ca="1" si="240"/>
        <v/>
      </c>
      <c r="Q109" s="32" t="str">
        <f t="shared" ca="1" si="240"/>
        <v/>
      </c>
      <c r="R109" s="32" t="str">
        <f t="shared" ca="1" si="240"/>
        <v/>
      </c>
      <c r="S109" s="32" t="str">
        <f t="shared" ca="1" si="240"/>
        <v/>
      </c>
      <c r="T109" s="32" t="str">
        <f t="shared" ca="1" si="240"/>
        <v/>
      </c>
      <c r="U109" s="32" t="str">
        <f t="shared" ca="1" si="240"/>
        <v/>
      </c>
      <c r="V109" s="32" t="str">
        <f t="shared" ca="1" si="240"/>
        <v/>
      </c>
      <c r="W109" s="32" t="str">
        <f t="shared" ca="1" si="240"/>
        <v/>
      </c>
      <c r="X109" s="32" t="str">
        <f t="shared" ca="1" si="240"/>
        <v/>
      </c>
      <c r="Y109" s="32" t="str">
        <f t="shared" ca="1" si="240"/>
        <v/>
      </c>
      <c r="Z109" s="32" t="str">
        <f t="shared" ca="1" si="240"/>
        <v/>
      </c>
      <c r="AA109" s="32" t="str">
        <f t="shared" ca="1" si="240"/>
        <v/>
      </c>
      <c r="AB109" s="32" t="str">
        <f t="shared" ca="1" si="240"/>
        <v/>
      </c>
      <c r="AC109" s="32" t="str">
        <f t="shared" ca="1" si="240"/>
        <v/>
      </c>
      <c r="AD109" s="32" t="str">
        <f t="shared" ca="1" si="240"/>
        <v/>
      </c>
      <c r="AE109" s="32" t="str">
        <f t="shared" ca="1" si="240"/>
        <v/>
      </c>
      <c r="AF109" s="32" t="str">
        <f t="shared" ca="1" si="240"/>
        <v/>
      </c>
      <c r="AG109" s="32" t="str">
        <f t="shared" ca="1" si="240"/>
        <v/>
      </c>
      <c r="AH109" s="32" t="str">
        <f t="shared" ca="1" si="240"/>
        <v/>
      </c>
      <c r="AI109" s="32" t="str">
        <f t="shared" ca="1" si="240"/>
        <v/>
      </c>
      <c r="AJ109" s="32" t="str">
        <f t="shared" ca="1" si="240"/>
        <v/>
      </c>
      <c r="AK109" s="32" t="str">
        <f t="shared" ca="1" si="240"/>
        <v/>
      </c>
      <c r="AL109" s="32" t="str">
        <f t="shared" ca="1" si="240"/>
        <v/>
      </c>
      <c r="AM109" s="32" t="str">
        <f t="shared" ca="1" si="240"/>
        <v/>
      </c>
      <c r="AN109" s="32" t="str">
        <f t="shared" ca="1" si="240"/>
        <v/>
      </c>
      <c r="AO109" s="32" t="str">
        <f t="shared" ca="1" si="240"/>
        <v/>
      </c>
      <c r="AP109" s="32" t="str">
        <f t="shared" ca="1" si="240"/>
        <v/>
      </c>
      <c r="AQ109" s="32" t="str">
        <f t="shared" ca="1" si="240"/>
        <v/>
      </c>
      <c r="AR109" s="32" t="str">
        <f t="shared" ca="1" si="240"/>
        <v/>
      </c>
      <c r="AS109" s="32" t="str">
        <f t="shared" ca="1" si="240"/>
        <v/>
      </c>
      <c r="AT109" s="32" t="str">
        <f t="shared" ca="1" si="240"/>
        <v/>
      </c>
      <c r="AU109" s="32" t="str">
        <f t="shared" ca="1" si="240"/>
        <v/>
      </c>
      <c r="AV109" s="32" t="str">
        <f t="shared" ca="1" si="240"/>
        <v/>
      </c>
      <c r="AW109" s="32" t="str">
        <f t="shared" ca="1" si="240"/>
        <v/>
      </c>
      <c r="AX109" s="32" t="str">
        <f t="shared" ca="1" si="240"/>
        <v/>
      </c>
      <c r="AY109" s="32" t="str">
        <f t="shared" ca="1" si="240"/>
        <v/>
      </c>
      <c r="AZ109" s="32" t="str">
        <f t="shared" ca="1" si="240"/>
        <v/>
      </c>
      <c r="BA109" s="32" t="str">
        <f t="shared" ca="1" si="240"/>
        <v/>
      </c>
      <c r="BB109" s="32" t="str">
        <f t="shared" ca="1" si="240"/>
        <v/>
      </c>
      <c r="BC109" s="32" t="str">
        <f t="shared" ca="1" si="240"/>
        <v/>
      </c>
      <c r="BD109" s="32" t="str">
        <f t="shared" ca="1" si="240"/>
        <v/>
      </c>
      <c r="BE109" s="32" t="str">
        <f t="shared" ca="1" si="240"/>
        <v/>
      </c>
      <c r="BF109" s="32" t="str">
        <f t="shared" ca="1" si="240"/>
        <v/>
      </c>
      <c r="BG109" s="32" t="str">
        <f t="shared" ca="1" si="240"/>
        <v/>
      </c>
      <c r="BH109" s="32" t="str">
        <f t="shared" ca="1" si="240"/>
        <v/>
      </c>
      <c r="BI109" s="32" t="str">
        <f t="shared" ca="1" si="240"/>
        <v/>
      </c>
      <c r="BJ109" s="32" t="str">
        <f t="shared" ca="1" si="240"/>
        <v/>
      </c>
      <c r="BK109" s="32" t="str">
        <f t="shared" ca="1" si="240"/>
        <v/>
      </c>
      <c r="BL109" s="32" t="str">
        <f t="shared" ca="1" si="240"/>
        <v/>
      </c>
      <c r="BM109" s="32" t="str">
        <f t="shared" ca="1" si="240"/>
        <v/>
      </c>
      <c r="BN109" s="32" t="str">
        <f t="shared" ca="1" si="240"/>
        <v/>
      </c>
      <c r="BO109" s="32" t="str">
        <f t="shared" ca="1" si="240"/>
        <v/>
      </c>
      <c r="BP109" s="32" t="str">
        <f t="shared" ca="1" si="240"/>
        <v/>
      </c>
      <c r="BQ109" s="32" t="str">
        <f t="shared" ca="1" si="240"/>
        <v/>
      </c>
      <c r="BR109" s="32" t="str">
        <f t="shared" ref="BR109:DW109" ca="1" si="241">IF($B41="","",COUNTIFS(INDIRECT($B41&amp;"."&amp;$C41&amp;"!$J$11:$J$1000"),BR$9,INDIRECT($B41&amp;"."&amp;$C41&amp;"!$C$11:$C$1000"),$E41))</f>
        <v/>
      </c>
      <c r="BS109" s="32" t="str">
        <f t="shared" ca="1" si="241"/>
        <v/>
      </c>
      <c r="BT109" s="32" t="str">
        <f t="shared" ca="1" si="241"/>
        <v/>
      </c>
      <c r="BU109" s="32" t="str">
        <f t="shared" ca="1" si="241"/>
        <v/>
      </c>
      <c r="BV109" s="32" t="str">
        <f t="shared" ca="1" si="241"/>
        <v/>
      </c>
      <c r="BW109" s="32" t="str">
        <f t="shared" ca="1" si="241"/>
        <v/>
      </c>
      <c r="BX109" s="32" t="str">
        <f t="shared" ca="1" si="241"/>
        <v/>
      </c>
      <c r="BY109" s="32" t="str">
        <f t="shared" ca="1" si="241"/>
        <v/>
      </c>
      <c r="BZ109" s="32" t="str">
        <f t="shared" ca="1" si="241"/>
        <v/>
      </c>
      <c r="CA109" s="32" t="str">
        <f t="shared" ca="1" si="241"/>
        <v/>
      </c>
      <c r="CB109" s="32" t="str">
        <f t="shared" ca="1" si="241"/>
        <v/>
      </c>
      <c r="CC109" s="32" t="str">
        <f t="shared" ca="1" si="241"/>
        <v/>
      </c>
      <c r="CD109" s="32" t="str">
        <f t="shared" ca="1" si="241"/>
        <v/>
      </c>
      <c r="CE109" s="32" t="str">
        <f t="shared" ca="1" si="241"/>
        <v/>
      </c>
      <c r="CF109" s="32" t="str">
        <f t="shared" ca="1" si="241"/>
        <v/>
      </c>
      <c r="CG109" s="32" t="str">
        <f t="shared" ca="1" si="241"/>
        <v/>
      </c>
      <c r="CH109" s="32" t="str">
        <f t="shared" ca="1" si="241"/>
        <v/>
      </c>
      <c r="CI109" s="32" t="str">
        <f t="shared" ca="1" si="241"/>
        <v/>
      </c>
      <c r="CJ109" s="32" t="str">
        <f t="shared" ca="1" si="241"/>
        <v/>
      </c>
      <c r="CK109" s="32" t="str">
        <f t="shared" ca="1" si="241"/>
        <v/>
      </c>
      <c r="CL109" s="32" t="str">
        <f t="shared" ca="1" si="241"/>
        <v/>
      </c>
      <c r="CM109" s="32" t="str">
        <f t="shared" ca="1" si="241"/>
        <v/>
      </c>
      <c r="CN109" s="32" t="str">
        <f t="shared" ca="1" si="241"/>
        <v/>
      </c>
      <c r="CO109" s="32" t="str">
        <f t="shared" ca="1" si="241"/>
        <v/>
      </c>
      <c r="CP109" s="32" t="str">
        <f t="shared" ca="1" si="241"/>
        <v/>
      </c>
      <c r="CQ109" s="32" t="str">
        <f t="shared" ca="1" si="241"/>
        <v/>
      </c>
      <c r="CR109" s="32" t="str">
        <f t="shared" ca="1" si="241"/>
        <v/>
      </c>
      <c r="CS109" s="32" t="str">
        <f t="shared" ca="1" si="241"/>
        <v/>
      </c>
      <c r="CT109" s="32" t="str">
        <f t="shared" ca="1" si="241"/>
        <v/>
      </c>
      <c r="CU109" s="32" t="str">
        <f t="shared" ca="1" si="241"/>
        <v/>
      </c>
      <c r="CV109" s="32" t="str">
        <f t="shared" ca="1" si="241"/>
        <v/>
      </c>
      <c r="CW109" s="32" t="str">
        <f t="shared" ca="1" si="241"/>
        <v/>
      </c>
      <c r="CX109" s="32" t="str">
        <f t="shared" ca="1" si="241"/>
        <v/>
      </c>
      <c r="CY109" s="32" t="str">
        <f t="shared" ca="1" si="241"/>
        <v/>
      </c>
      <c r="CZ109" s="32" t="str">
        <f t="shared" ca="1" si="241"/>
        <v/>
      </c>
      <c r="DA109" s="32" t="str">
        <f t="shared" ca="1" si="241"/>
        <v/>
      </c>
      <c r="DB109" s="32" t="str">
        <f t="shared" ca="1" si="241"/>
        <v/>
      </c>
      <c r="DC109" s="32" t="str">
        <f t="shared" ca="1" si="241"/>
        <v/>
      </c>
      <c r="DD109" s="32" t="str">
        <f t="shared" ca="1" si="241"/>
        <v/>
      </c>
      <c r="DE109" s="32" t="str">
        <f t="shared" ca="1" si="241"/>
        <v/>
      </c>
      <c r="DF109" s="32" t="str">
        <f t="shared" ca="1" si="241"/>
        <v/>
      </c>
      <c r="DG109" s="32" t="str">
        <f t="shared" ca="1" si="241"/>
        <v/>
      </c>
      <c r="DH109" s="32" t="str">
        <f t="shared" ca="1" si="241"/>
        <v/>
      </c>
      <c r="DI109" s="32" t="str">
        <f t="shared" ca="1" si="241"/>
        <v/>
      </c>
      <c r="DJ109" s="32" t="str">
        <f t="shared" ca="1" si="241"/>
        <v/>
      </c>
      <c r="DK109" s="32" t="str">
        <f t="shared" ca="1" si="241"/>
        <v/>
      </c>
      <c r="DL109" s="32" t="str">
        <f t="shared" ca="1" si="241"/>
        <v/>
      </c>
      <c r="DM109" s="32" t="str">
        <f t="shared" ca="1" si="241"/>
        <v/>
      </c>
      <c r="DN109" s="32" t="str">
        <f t="shared" ca="1" si="241"/>
        <v/>
      </c>
      <c r="DO109" s="32" t="str">
        <f t="shared" ca="1" si="241"/>
        <v/>
      </c>
      <c r="DP109" s="32" t="str">
        <f t="shared" ca="1" si="241"/>
        <v/>
      </c>
      <c r="DQ109" s="32" t="str">
        <f t="shared" ca="1" si="241"/>
        <v/>
      </c>
      <c r="DR109" s="32" t="str">
        <f t="shared" ca="1" si="241"/>
        <v/>
      </c>
      <c r="DS109" s="32" t="str">
        <f t="shared" ca="1" si="241"/>
        <v/>
      </c>
      <c r="DT109" s="32" t="str">
        <f t="shared" ca="1" si="241"/>
        <v/>
      </c>
      <c r="DU109" s="32" t="str">
        <f t="shared" ca="1" si="241"/>
        <v/>
      </c>
      <c r="DV109" s="32" t="str">
        <f t="shared" ca="1" si="241"/>
        <v/>
      </c>
      <c r="DW109" s="32" t="str">
        <f t="shared" ca="1" si="241"/>
        <v/>
      </c>
    </row>
    <row r="110" spans="1:127" hidden="1" outlineLevel="1">
      <c r="A110" s="29"/>
      <c r="B110" s="32" t="str">
        <f>試験進捗集計!B42</f>
        <v/>
      </c>
      <c r="C110" s="34" t="str">
        <f>IF(試験進捗集計!C42="","",試験進捗集計!C42)</f>
        <v/>
      </c>
      <c r="D110" s="32" t="str">
        <f>試験進捗集計!D42</f>
        <v/>
      </c>
      <c r="E110" s="32" t="str">
        <f>IF(試験進捗集計!E42="","",試験進捗集計!E42)</f>
        <v/>
      </c>
      <c r="F110" s="32" t="str">
        <f t="shared" ref="F110:BQ110" ca="1" si="242">IF($B42="","",COUNTIFS(INDIRECT($B42&amp;"."&amp;$C42&amp;"!$J$11:$J$1000"),F$9,INDIRECT($B42&amp;"."&amp;$C42&amp;"!$C$11:$C$1000"),$E42))</f>
        <v/>
      </c>
      <c r="G110" s="32" t="str">
        <f t="shared" ca="1" si="242"/>
        <v/>
      </c>
      <c r="H110" s="32" t="str">
        <f t="shared" ca="1" si="242"/>
        <v/>
      </c>
      <c r="I110" s="32" t="str">
        <f t="shared" ca="1" si="242"/>
        <v/>
      </c>
      <c r="J110" s="32" t="str">
        <f t="shared" ca="1" si="242"/>
        <v/>
      </c>
      <c r="K110" s="32" t="str">
        <f t="shared" ca="1" si="242"/>
        <v/>
      </c>
      <c r="L110" s="32" t="str">
        <f t="shared" ca="1" si="242"/>
        <v/>
      </c>
      <c r="M110" s="32" t="str">
        <f t="shared" ca="1" si="242"/>
        <v/>
      </c>
      <c r="N110" s="32" t="str">
        <f t="shared" ca="1" si="242"/>
        <v/>
      </c>
      <c r="O110" s="32" t="str">
        <f t="shared" ca="1" si="242"/>
        <v/>
      </c>
      <c r="P110" s="32" t="str">
        <f t="shared" ca="1" si="242"/>
        <v/>
      </c>
      <c r="Q110" s="32" t="str">
        <f t="shared" ca="1" si="242"/>
        <v/>
      </c>
      <c r="R110" s="32" t="str">
        <f t="shared" ca="1" si="242"/>
        <v/>
      </c>
      <c r="S110" s="32" t="str">
        <f t="shared" ca="1" si="242"/>
        <v/>
      </c>
      <c r="T110" s="32" t="str">
        <f t="shared" ca="1" si="242"/>
        <v/>
      </c>
      <c r="U110" s="32" t="str">
        <f t="shared" ca="1" si="242"/>
        <v/>
      </c>
      <c r="V110" s="32" t="str">
        <f t="shared" ca="1" si="242"/>
        <v/>
      </c>
      <c r="W110" s="32" t="str">
        <f t="shared" ca="1" si="242"/>
        <v/>
      </c>
      <c r="X110" s="32" t="str">
        <f t="shared" ca="1" si="242"/>
        <v/>
      </c>
      <c r="Y110" s="32" t="str">
        <f t="shared" ca="1" si="242"/>
        <v/>
      </c>
      <c r="Z110" s="32" t="str">
        <f t="shared" ca="1" si="242"/>
        <v/>
      </c>
      <c r="AA110" s="32" t="str">
        <f t="shared" ca="1" si="242"/>
        <v/>
      </c>
      <c r="AB110" s="32" t="str">
        <f t="shared" ca="1" si="242"/>
        <v/>
      </c>
      <c r="AC110" s="32" t="str">
        <f t="shared" ca="1" si="242"/>
        <v/>
      </c>
      <c r="AD110" s="32" t="str">
        <f t="shared" ca="1" si="242"/>
        <v/>
      </c>
      <c r="AE110" s="32" t="str">
        <f t="shared" ca="1" si="242"/>
        <v/>
      </c>
      <c r="AF110" s="32" t="str">
        <f t="shared" ca="1" si="242"/>
        <v/>
      </c>
      <c r="AG110" s="32" t="str">
        <f t="shared" ca="1" si="242"/>
        <v/>
      </c>
      <c r="AH110" s="32" t="str">
        <f t="shared" ca="1" si="242"/>
        <v/>
      </c>
      <c r="AI110" s="32" t="str">
        <f t="shared" ca="1" si="242"/>
        <v/>
      </c>
      <c r="AJ110" s="32" t="str">
        <f t="shared" ca="1" si="242"/>
        <v/>
      </c>
      <c r="AK110" s="32" t="str">
        <f t="shared" ca="1" si="242"/>
        <v/>
      </c>
      <c r="AL110" s="32" t="str">
        <f t="shared" ca="1" si="242"/>
        <v/>
      </c>
      <c r="AM110" s="32" t="str">
        <f t="shared" ca="1" si="242"/>
        <v/>
      </c>
      <c r="AN110" s="32" t="str">
        <f t="shared" ca="1" si="242"/>
        <v/>
      </c>
      <c r="AO110" s="32" t="str">
        <f t="shared" ca="1" si="242"/>
        <v/>
      </c>
      <c r="AP110" s="32" t="str">
        <f t="shared" ca="1" si="242"/>
        <v/>
      </c>
      <c r="AQ110" s="32" t="str">
        <f t="shared" ca="1" si="242"/>
        <v/>
      </c>
      <c r="AR110" s="32" t="str">
        <f t="shared" ca="1" si="242"/>
        <v/>
      </c>
      <c r="AS110" s="32" t="str">
        <f t="shared" ca="1" si="242"/>
        <v/>
      </c>
      <c r="AT110" s="32" t="str">
        <f t="shared" ca="1" si="242"/>
        <v/>
      </c>
      <c r="AU110" s="32" t="str">
        <f t="shared" ca="1" si="242"/>
        <v/>
      </c>
      <c r="AV110" s="32" t="str">
        <f t="shared" ca="1" si="242"/>
        <v/>
      </c>
      <c r="AW110" s="32" t="str">
        <f t="shared" ca="1" si="242"/>
        <v/>
      </c>
      <c r="AX110" s="32" t="str">
        <f t="shared" ca="1" si="242"/>
        <v/>
      </c>
      <c r="AY110" s="32" t="str">
        <f t="shared" ca="1" si="242"/>
        <v/>
      </c>
      <c r="AZ110" s="32" t="str">
        <f t="shared" ca="1" si="242"/>
        <v/>
      </c>
      <c r="BA110" s="32" t="str">
        <f t="shared" ca="1" si="242"/>
        <v/>
      </c>
      <c r="BB110" s="32" t="str">
        <f t="shared" ca="1" si="242"/>
        <v/>
      </c>
      <c r="BC110" s="32" t="str">
        <f t="shared" ca="1" si="242"/>
        <v/>
      </c>
      <c r="BD110" s="32" t="str">
        <f t="shared" ca="1" si="242"/>
        <v/>
      </c>
      <c r="BE110" s="32" t="str">
        <f t="shared" ca="1" si="242"/>
        <v/>
      </c>
      <c r="BF110" s="32" t="str">
        <f t="shared" ca="1" si="242"/>
        <v/>
      </c>
      <c r="BG110" s="32" t="str">
        <f t="shared" ca="1" si="242"/>
        <v/>
      </c>
      <c r="BH110" s="32" t="str">
        <f t="shared" ca="1" si="242"/>
        <v/>
      </c>
      <c r="BI110" s="32" t="str">
        <f t="shared" ca="1" si="242"/>
        <v/>
      </c>
      <c r="BJ110" s="32" t="str">
        <f t="shared" ca="1" si="242"/>
        <v/>
      </c>
      <c r="BK110" s="32" t="str">
        <f t="shared" ca="1" si="242"/>
        <v/>
      </c>
      <c r="BL110" s="32" t="str">
        <f t="shared" ca="1" si="242"/>
        <v/>
      </c>
      <c r="BM110" s="32" t="str">
        <f t="shared" ca="1" si="242"/>
        <v/>
      </c>
      <c r="BN110" s="32" t="str">
        <f t="shared" ca="1" si="242"/>
        <v/>
      </c>
      <c r="BO110" s="32" t="str">
        <f t="shared" ca="1" si="242"/>
        <v/>
      </c>
      <c r="BP110" s="32" t="str">
        <f t="shared" ca="1" si="242"/>
        <v/>
      </c>
      <c r="BQ110" s="32" t="str">
        <f t="shared" ca="1" si="242"/>
        <v/>
      </c>
      <c r="BR110" s="32" t="str">
        <f t="shared" ref="BR110:DW110" ca="1" si="243">IF($B42="","",COUNTIFS(INDIRECT($B42&amp;"."&amp;$C42&amp;"!$J$11:$J$1000"),BR$9,INDIRECT($B42&amp;"."&amp;$C42&amp;"!$C$11:$C$1000"),$E42))</f>
        <v/>
      </c>
      <c r="BS110" s="32" t="str">
        <f t="shared" ca="1" si="243"/>
        <v/>
      </c>
      <c r="BT110" s="32" t="str">
        <f t="shared" ca="1" si="243"/>
        <v/>
      </c>
      <c r="BU110" s="32" t="str">
        <f t="shared" ca="1" si="243"/>
        <v/>
      </c>
      <c r="BV110" s="32" t="str">
        <f t="shared" ca="1" si="243"/>
        <v/>
      </c>
      <c r="BW110" s="32" t="str">
        <f t="shared" ca="1" si="243"/>
        <v/>
      </c>
      <c r="BX110" s="32" t="str">
        <f t="shared" ca="1" si="243"/>
        <v/>
      </c>
      <c r="BY110" s="32" t="str">
        <f t="shared" ca="1" si="243"/>
        <v/>
      </c>
      <c r="BZ110" s="32" t="str">
        <f t="shared" ca="1" si="243"/>
        <v/>
      </c>
      <c r="CA110" s="32" t="str">
        <f t="shared" ca="1" si="243"/>
        <v/>
      </c>
      <c r="CB110" s="32" t="str">
        <f t="shared" ca="1" si="243"/>
        <v/>
      </c>
      <c r="CC110" s="32" t="str">
        <f t="shared" ca="1" si="243"/>
        <v/>
      </c>
      <c r="CD110" s="32" t="str">
        <f t="shared" ca="1" si="243"/>
        <v/>
      </c>
      <c r="CE110" s="32" t="str">
        <f t="shared" ca="1" si="243"/>
        <v/>
      </c>
      <c r="CF110" s="32" t="str">
        <f t="shared" ca="1" si="243"/>
        <v/>
      </c>
      <c r="CG110" s="32" t="str">
        <f t="shared" ca="1" si="243"/>
        <v/>
      </c>
      <c r="CH110" s="32" t="str">
        <f t="shared" ca="1" si="243"/>
        <v/>
      </c>
      <c r="CI110" s="32" t="str">
        <f t="shared" ca="1" si="243"/>
        <v/>
      </c>
      <c r="CJ110" s="32" t="str">
        <f t="shared" ca="1" si="243"/>
        <v/>
      </c>
      <c r="CK110" s="32" t="str">
        <f t="shared" ca="1" si="243"/>
        <v/>
      </c>
      <c r="CL110" s="32" t="str">
        <f t="shared" ca="1" si="243"/>
        <v/>
      </c>
      <c r="CM110" s="32" t="str">
        <f t="shared" ca="1" si="243"/>
        <v/>
      </c>
      <c r="CN110" s="32" t="str">
        <f t="shared" ca="1" si="243"/>
        <v/>
      </c>
      <c r="CO110" s="32" t="str">
        <f t="shared" ca="1" si="243"/>
        <v/>
      </c>
      <c r="CP110" s="32" t="str">
        <f t="shared" ca="1" si="243"/>
        <v/>
      </c>
      <c r="CQ110" s="32" t="str">
        <f t="shared" ca="1" si="243"/>
        <v/>
      </c>
      <c r="CR110" s="32" t="str">
        <f t="shared" ca="1" si="243"/>
        <v/>
      </c>
      <c r="CS110" s="32" t="str">
        <f t="shared" ca="1" si="243"/>
        <v/>
      </c>
      <c r="CT110" s="32" t="str">
        <f t="shared" ca="1" si="243"/>
        <v/>
      </c>
      <c r="CU110" s="32" t="str">
        <f t="shared" ca="1" si="243"/>
        <v/>
      </c>
      <c r="CV110" s="32" t="str">
        <f t="shared" ca="1" si="243"/>
        <v/>
      </c>
      <c r="CW110" s="32" t="str">
        <f t="shared" ca="1" si="243"/>
        <v/>
      </c>
      <c r="CX110" s="32" t="str">
        <f t="shared" ca="1" si="243"/>
        <v/>
      </c>
      <c r="CY110" s="32" t="str">
        <f t="shared" ca="1" si="243"/>
        <v/>
      </c>
      <c r="CZ110" s="32" t="str">
        <f t="shared" ca="1" si="243"/>
        <v/>
      </c>
      <c r="DA110" s="32" t="str">
        <f t="shared" ca="1" si="243"/>
        <v/>
      </c>
      <c r="DB110" s="32" t="str">
        <f t="shared" ca="1" si="243"/>
        <v/>
      </c>
      <c r="DC110" s="32" t="str">
        <f t="shared" ca="1" si="243"/>
        <v/>
      </c>
      <c r="DD110" s="32" t="str">
        <f t="shared" ca="1" si="243"/>
        <v/>
      </c>
      <c r="DE110" s="32" t="str">
        <f t="shared" ca="1" si="243"/>
        <v/>
      </c>
      <c r="DF110" s="32" t="str">
        <f t="shared" ca="1" si="243"/>
        <v/>
      </c>
      <c r="DG110" s="32" t="str">
        <f t="shared" ca="1" si="243"/>
        <v/>
      </c>
      <c r="DH110" s="32" t="str">
        <f t="shared" ca="1" si="243"/>
        <v/>
      </c>
      <c r="DI110" s="32" t="str">
        <f t="shared" ca="1" si="243"/>
        <v/>
      </c>
      <c r="DJ110" s="32" t="str">
        <f t="shared" ca="1" si="243"/>
        <v/>
      </c>
      <c r="DK110" s="32" t="str">
        <f t="shared" ca="1" si="243"/>
        <v/>
      </c>
      <c r="DL110" s="32" t="str">
        <f t="shared" ca="1" si="243"/>
        <v/>
      </c>
      <c r="DM110" s="32" t="str">
        <f t="shared" ca="1" si="243"/>
        <v/>
      </c>
      <c r="DN110" s="32" t="str">
        <f t="shared" ca="1" si="243"/>
        <v/>
      </c>
      <c r="DO110" s="32" t="str">
        <f t="shared" ca="1" si="243"/>
        <v/>
      </c>
      <c r="DP110" s="32" t="str">
        <f t="shared" ca="1" si="243"/>
        <v/>
      </c>
      <c r="DQ110" s="32" t="str">
        <f t="shared" ca="1" si="243"/>
        <v/>
      </c>
      <c r="DR110" s="32" t="str">
        <f t="shared" ca="1" si="243"/>
        <v/>
      </c>
      <c r="DS110" s="32" t="str">
        <f t="shared" ca="1" si="243"/>
        <v/>
      </c>
      <c r="DT110" s="32" t="str">
        <f t="shared" ca="1" si="243"/>
        <v/>
      </c>
      <c r="DU110" s="32" t="str">
        <f t="shared" ca="1" si="243"/>
        <v/>
      </c>
      <c r="DV110" s="32" t="str">
        <f t="shared" ca="1" si="243"/>
        <v/>
      </c>
      <c r="DW110" s="32" t="str">
        <f t="shared" ca="1" si="243"/>
        <v/>
      </c>
    </row>
    <row r="111" spans="1:127" hidden="1" outlineLevel="1">
      <c r="A111" s="29"/>
      <c r="B111" s="32" t="str">
        <f>試験進捗集計!B43</f>
        <v/>
      </c>
      <c r="C111" s="34" t="str">
        <f>IF(試験進捗集計!C43="","",試験進捗集計!C43)</f>
        <v/>
      </c>
      <c r="D111" s="32" t="str">
        <f>試験進捗集計!D43</f>
        <v/>
      </c>
      <c r="E111" s="32" t="str">
        <f>IF(試験進捗集計!E43="","",試験進捗集計!E43)</f>
        <v/>
      </c>
      <c r="F111" s="32" t="str">
        <f t="shared" ref="F111:BQ111" ca="1" si="244">IF($B43="","",COUNTIFS(INDIRECT($B43&amp;"."&amp;$C43&amp;"!$J$11:$J$1000"),F$9,INDIRECT($B43&amp;"."&amp;$C43&amp;"!$C$11:$C$1000"),$E43))</f>
        <v/>
      </c>
      <c r="G111" s="32" t="str">
        <f t="shared" ca="1" si="244"/>
        <v/>
      </c>
      <c r="H111" s="32" t="str">
        <f t="shared" ca="1" si="244"/>
        <v/>
      </c>
      <c r="I111" s="32" t="str">
        <f t="shared" ca="1" si="244"/>
        <v/>
      </c>
      <c r="J111" s="32" t="str">
        <f t="shared" ca="1" si="244"/>
        <v/>
      </c>
      <c r="K111" s="32" t="str">
        <f t="shared" ca="1" si="244"/>
        <v/>
      </c>
      <c r="L111" s="32" t="str">
        <f t="shared" ca="1" si="244"/>
        <v/>
      </c>
      <c r="M111" s="32" t="str">
        <f t="shared" ca="1" si="244"/>
        <v/>
      </c>
      <c r="N111" s="32" t="str">
        <f t="shared" ca="1" si="244"/>
        <v/>
      </c>
      <c r="O111" s="32" t="str">
        <f t="shared" ca="1" si="244"/>
        <v/>
      </c>
      <c r="P111" s="32" t="str">
        <f t="shared" ca="1" si="244"/>
        <v/>
      </c>
      <c r="Q111" s="32" t="str">
        <f t="shared" ca="1" si="244"/>
        <v/>
      </c>
      <c r="R111" s="32" t="str">
        <f t="shared" ca="1" si="244"/>
        <v/>
      </c>
      <c r="S111" s="32" t="str">
        <f t="shared" ca="1" si="244"/>
        <v/>
      </c>
      <c r="T111" s="32" t="str">
        <f t="shared" ca="1" si="244"/>
        <v/>
      </c>
      <c r="U111" s="32" t="str">
        <f t="shared" ca="1" si="244"/>
        <v/>
      </c>
      <c r="V111" s="32" t="str">
        <f t="shared" ca="1" si="244"/>
        <v/>
      </c>
      <c r="W111" s="32" t="str">
        <f t="shared" ca="1" si="244"/>
        <v/>
      </c>
      <c r="X111" s="32" t="str">
        <f t="shared" ca="1" si="244"/>
        <v/>
      </c>
      <c r="Y111" s="32" t="str">
        <f t="shared" ca="1" si="244"/>
        <v/>
      </c>
      <c r="Z111" s="32" t="str">
        <f t="shared" ca="1" si="244"/>
        <v/>
      </c>
      <c r="AA111" s="32" t="str">
        <f t="shared" ca="1" si="244"/>
        <v/>
      </c>
      <c r="AB111" s="32" t="str">
        <f t="shared" ca="1" si="244"/>
        <v/>
      </c>
      <c r="AC111" s="32" t="str">
        <f t="shared" ca="1" si="244"/>
        <v/>
      </c>
      <c r="AD111" s="32" t="str">
        <f t="shared" ca="1" si="244"/>
        <v/>
      </c>
      <c r="AE111" s="32" t="str">
        <f t="shared" ca="1" si="244"/>
        <v/>
      </c>
      <c r="AF111" s="32" t="str">
        <f t="shared" ca="1" si="244"/>
        <v/>
      </c>
      <c r="AG111" s="32" t="str">
        <f t="shared" ca="1" si="244"/>
        <v/>
      </c>
      <c r="AH111" s="32" t="str">
        <f t="shared" ca="1" si="244"/>
        <v/>
      </c>
      <c r="AI111" s="32" t="str">
        <f t="shared" ca="1" si="244"/>
        <v/>
      </c>
      <c r="AJ111" s="32" t="str">
        <f t="shared" ca="1" si="244"/>
        <v/>
      </c>
      <c r="AK111" s="32" t="str">
        <f t="shared" ca="1" si="244"/>
        <v/>
      </c>
      <c r="AL111" s="32" t="str">
        <f t="shared" ca="1" si="244"/>
        <v/>
      </c>
      <c r="AM111" s="32" t="str">
        <f t="shared" ca="1" si="244"/>
        <v/>
      </c>
      <c r="AN111" s="32" t="str">
        <f t="shared" ca="1" si="244"/>
        <v/>
      </c>
      <c r="AO111" s="32" t="str">
        <f t="shared" ca="1" si="244"/>
        <v/>
      </c>
      <c r="AP111" s="32" t="str">
        <f t="shared" ca="1" si="244"/>
        <v/>
      </c>
      <c r="AQ111" s="32" t="str">
        <f t="shared" ca="1" si="244"/>
        <v/>
      </c>
      <c r="AR111" s="32" t="str">
        <f t="shared" ca="1" si="244"/>
        <v/>
      </c>
      <c r="AS111" s="32" t="str">
        <f t="shared" ca="1" si="244"/>
        <v/>
      </c>
      <c r="AT111" s="32" t="str">
        <f t="shared" ca="1" si="244"/>
        <v/>
      </c>
      <c r="AU111" s="32" t="str">
        <f t="shared" ca="1" si="244"/>
        <v/>
      </c>
      <c r="AV111" s="32" t="str">
        <f t="shared" ca="1" si="244"/>
        <v/>
      </c>
      <c r="AW111" s="32" t="str">
        <f t="shared" ca="1" si="244"/>
        <v/>
      </c>
      <c r="AX111" s="32" t="str">
        <f t="shared" ca="1" si="244"/>
        <v/>
      </c>
      <c r="AY111" s="32" t="str">
        <f t="shared" ca="1" si="244"/>
        <v/>
      </c>
      <c r="AZ111" s="32" t="str">
        <f t="shared" ca="1" si="244"/>
        <v/>
      </c>
      <c r="BA111" s="32" t="str">
        <f t="shared" ca="1" si="244"/>
        <v/>
      </c>
      <c r="BB111" s="32" t="str">
        <f t="shared" ca="1" si="244"/>
        <v/>
      </c>
      <c r="BC111" s="32" t="str">
        <f t="shared" ca="1" si="244"/>
        <v/>
      </c>
      <c r="BD111" s="32" t="str">
        <f t="shared" ca="1" si="244"/>
        <v/>
      </c>
      <c r="BE111" s="32" t="str">
        <f t="shared" ca="1" si="244"/>
        <v/>
      </c>
      <c r="BF111" s="32" t="str">
        <f t="shared" ca="1" si="244"/>
        <v/>
      </c>
      <c r="BG111" s="32" t="str">
        <f t="shared" ca="1" si="244"/>
        <v/>
      </c>
      <c r="BH111" s="32" t="str">
        <f t="shared" ca="1" si="244"/>
        <v/>
      </c>
      <c r="BI111" s="32" t="str">
        <f t="shared" ca="1" si="244"/>
        <v/>
      </c>
      <c r="BJ111" s="32" t="str">
        <f t="shared" ca="1" si="244"/>
        <v/>
      </c>
      <c r="BK111" s="32" t="str">
        <f t="shared" ca="1" si="244"/>
        <v/>
      </c>
      <c r="BL111" s="32" t="str">
        <f t="shared" ca="1" si="244"/>
        <v/>
      </c>
      <c r="BM111" s="32" t="str">
        <f t="shared" ca="1" si="244"/>
        <v/>
      </c>
      <c r="BN111" s="32" t="str">
        <f t="shared" ca="1" si="244"/>
        <v/>
      </c>
      <c r="BO111" s="32" t="str">
        <f t="shared" ca="1" si="244"/>
        <v/>
      </c>
      <c r="BP111" s="32" t="str">
        <f t="shared" ca="1" si="244"/>
        <v/>
      </c>
      <c r="BQ111" s="32" t="str">
        <f t="shared" ca="1" si="244"/>
        <v/>
      </c>
      <c r="BR111" s="32" t="str">
        <f t="shared" ref="BR111:DW111" ca="1" si="245">IF($B43="","",COUNTIFS(INDIRECT($B43&amp;"."&amp;$C43&amp;"!$J$11:$J$1000"),BR$9,INDIRECT($B43&amp;"."&amp;$C43&amp;"!$C$11:$C$1000"),$E43))</f>
        <v/>
      </c>
      <c r="BS111" s="32" t="str">
        <f t="shared" ca="1" si="245"/>
        <v/>
      </c>
      <c r="BT111" s="32" t="str">
        <f t="shared" ca="1" si="245"/>
        <v/>
      </c>
      <c r="BU111" s="32" t="str">
        <f t="shared" ca="1" si="245"/>
        <v/>
      </c>
      <c r="BV111" s="32" t="str">
        <f t="shared" ca="1" si="245"/>
        <v/>
      </c>
      <c r="BW111" s="32" t="str">
        <f t="shared" ca="1" si="245"/>
        <v/>
      </c>
      <c r="BX111" s="32" t="str">
        <f t="shared" ca="1" si="245"/>
        <v/>
      </c>
      <c r="BY111" s="32" t="str">
        <f t="shared" ca="1" si="245"/>
        <v/>
      </c>
      <c r="BZ111" s="32" t="str">
        <f t="shared" ca="1" si="245"/>
        <v/>
      </c>
      <c r="CA111" s="32" t="str">
        <f t="shared" ca="1" si="245"/>
        <v/>
      </c>
      <c r="CB111" s="32" t="str">
        <f t="shared" ca="1" si="245"/>
        <v/>
      </c>
      <c r="CC111" s="32" t="str">
        <f t="shared" ca="1" si="245"/>
        <v/>
      </c>
      <c r="CD111" s="32" t="str">
        <f t="shared" ca="1" si="245"/>
        <v/>
      </c>
      <c r="CE111" s="32" t="str">
        <f t="shared" ca="1" si="245"/>
        <v/>
      </c>
      <c r="CF111" s="32" t="str">
        <f t="shared" ca="1" si="245"/>
        <v/>
      </c>
      <c r="CG111" s="32" t="str">
        <f t="shared" ca="1" si="245"/>
        <v/>
      </c>
      <c r="CH111" s="32" t="str">
        <f t="shared" ca="1" si="245"/>
        <v/>
      </c>
      <c r="CI111" s="32" t="str">
        <f t="shared" ca="1" si="245"/>
        <v/>
      </c>
      <c r="CJ111" s="32" t="str">
        <f t="shared" ca="1" si="245"/>
        <v/>
      </c>
      <c r="CK111" s="32" t="str">
        <f t="shared" ca="1" si="245"/>
        <v/>
      </c>
      <c r="CL111" s="32" t="str">
        <f t="shared" ca="1" si="245"/>
        <v/>
      </c>
      <c r="CM111" s="32" t="str">
        <f t="shared" ca="1" si="245"/>
        <v/>
      </c>
      <c r="CN111" s="32" t="str">
        <f t="shared" ca="1" si="245"/>
        <v/>
      </c>
      <c r="CO111" s="32" t="str">
        <f t="shared" ca="1" si="245"/>
        <v/>
      </c>
      <c r="CP111" s="32" t="str">
        <f t="shared" ca="1" si="245"/>
        <v/>
      </c>
      <c r="CQ111" s="32" t="str">
        <f t="shared" ca="1" si="245"/>
        <v/>
      </c>
      <c r="CR111" s="32" t="str">
        <f t="shared" ca="1" si="245"/>
        <v/>
      </c>
      <c r="CS111" s="32" t="str">
        <f t="shared" ca="1" si="245"/>
        <v/>
      </c>
      <c r="CT111" s="32" t="str">
        <f t="shared" ca="1" si="245"/>
        <v/>
      </c>
      <c r="CU111" s="32" t="str">
        <f t="shared" ca="1" si="245"/>
        <v/>
      </c>
      <c r="CV111" s="32" t="str">
        <f t="shared" ca="1" si="245"/>
        <v/>
      </c>
      <c r="CW111" s="32" t="str">
        <f t="shared" ca="1" si="245"/>
        <v/>
      </c>
      <c r="CX111" s="32" t="str">
        <f t="shared" ca="1" si="245"/>
        <v/>
      </c>
      <c r="CY111" s="32" t="str">
        <f t="shared" ca="1" si="245"/>
        <v/>
      </c>
      <c r="CZ111" s="32" t="str">
        <f t="shared" ca="1" si="245"/>
        <v/>
      </c>
      <c r="DA111" s="32" t="str">
        <f t="shared" ca="1" si="245"/>
        <v/>
      </c>
      <c r="DB111" s="32" t="str">
        <f t="shared" ca="1" si="245"/>
        <v/>
      </c>
      <c r="DC111" s="32" t="str">
        <f t="shared" ca="1" si="245"/>
        <v/>
      </c>
      <c r="DD111" s="32" t="str">
        <f t="shared" ca="1" si="245"/>
        <v/>
      </c>
      <c r="DE111" s="32" t="str">
        <f t="shared" ca="1" si="245"/>
        <v/>
      </c>
      <c r="DF111" s="32" t="str">
        <f t="shared" ca="1" si="245"/>
        <v/>
      </c>
      <c r="DG111" s="32" t="str">
        <f t="shared" ca="1" si="245"/>
        <v/>
      </c>
      <c r="DH111" s="32" t="str">
        <f t="shared" ca="1" si="245"/>
        <v/>
      </c>
      <c r="DI111" s="32" t="str">
        <f t="shared" ca="1" si="245"/>
        <v/>
      </c>
      <c r="DJ111" s="32" t="str">
        <f t="shared" ca="1" si="245"/>
        <v/>
      </c>
      <c r="DK111" s="32" t="str">
        <f t="shared" ca="1" si="245"/>
        <v/>
      </c>
      <c r="DL111" s="32" t="str">
        <f t="shared" ca="1" si="245"/>
        <v/>
      </c>
      <c r="DM111" s="32" t="str">
        <f t="shared" ca="1" si="245"/>
        <v/>
      </c>
      <c r="DN111" s="32" t="str">
        <f t="shared" ca="1" si="245"/>
        <v/>
      </c>
      <c r="DO111" s="32" t="str">
        <f t="shared" ca="1" si="245"/>
        <v/>
      </c>
      <c r="DP111" s="32" t="str">
        <f t="shared" ca="1" si="245"/>
        <v/>
      </c>
      <c r="DQ111" s="32" t="str">
        <f t="shared" ca="1" si="245"/>
        <v/>
      </c>
      <c r="DR111" s="32" t="str">
        <f t="shared" ca="1" si="245"/>
        <v/>
      </c>
      <c r="DS111" s="32" t="str">
        <f t="shared" ca="1" si="245"/>
        <v/>
      </c>
      <c r="DT111" s="32" t="str">
        <f t="shared" ca="1" si="245"/>
        <v/>
      </c>
      <c r="DU111" s="32" t="str">
        <f t="shared" ca="1" si="245"/>
        <v/>
      </c>
      <c r="DV111" s="32" t="str">
        <f t="shared" ca="1" si="245"/>
        <v/>
      </c>
      <c r="DW111" s="32" t="str">
        <f t="shared" ca="1" si="245"/>
        <v/>
      </c>
    </row>
    <row r="112" spans="1:127" hidden="1" outlineLevel="1">
      <c r="A112" s="29"/>
      <c r="B112" s="32" t="str">
        <f>試験進捗集計!B44</f>
        <v/>
      </c>
      <c r="C112" s="34" t="str">
        <f>IF(試験進捗集計!C44="","",試験進捗集計!C44)</f>
        <v/>
      </c>
      <c r="D112" s="32" t="str">
        <f>試験進捗集計!D44</f>
        <v/>
      </c>
      <c r="E112" s="32" t="str">
        <f>IF(試験進捗集計!E44="","",試験進捗集計!E44)</f>
        <v/>
      </c>
      <c r="F112" s="32" t="str">
        <f t="shared" ref="F112:BQ112" ca="1" si="246">IF($B44="","",COUNTIFS(INDIRECT($B44&amp;"."&amp;$C44&amp;"!$J$11:$J$1000"),F$9,INDIRECT($B44&amp;"."&amp;$C44&amp;"!$C$11:$C$1000"),$E44))</f>
        <v/>
      </c>
      <c r="G112" s="32" t="str">
        <f t="shared" ca="1" si="246"/>
        <v/>
      </c>
      <c r="H112" s="32" t="str">
        <f t="shared" ca="1" si="246"/>
        <v/>
      </c>
      <c r="I112" s="32" t="str">
        <f t="shared" ca="1" si="246"/>
        <v/>
      </c>
      <c r="J112" s="32" t="str">
        <f t="shared" ca="1" si="246"/>
        <v/>
      </c>
      <c r="K112" s="32" t="str">
        <f t="shared" ca="1" si="246"/>
        <v/>
      </c>
      <c r="L112" s="32" t="str">
        <f t="shared" ca="1" si="246"/>
        <v/>
      </c>
      <c r="M112" s="32" t="str">
        <f t="shared" ca="1" si="246"/>
        <v/>
      </c>
      <c r="N112" s="32" t="str">
        <f t="shared" ca="1" si="246"/>
        <v/>
      </c>
      <c r="O112" s="32" t="str">
        <f t="shared" ca="1" si="246"/>
        <v/>
      </c>
      <c r="P112" s="32" t="str">
        <f t="shared" ca="1" si="246"/>
        <v/>
      </c>
      <c r="Q112" s="32" t="str">
        <f t="shared" ca="1" si="246"/>
        <v/>
      </c>
      <c r="R112" s="32" t="str">
        <f t="shared" ca="1" si="246"/>
        <v/>
      </c>
      <c r="S112" s="32" t="str">
        <f t="shared" ca="1" si="246"/>
        <v/>
      </c>
      <c r="T112" s="32" t="str">
        <f t="shared" ca="1" si="246"/>
        <v/>
      </c>
      <c r="U112" s="32" t="str">
        <f t="shared" ca="1" si="246"/>
        <v/>
      </c>
      <c r="V112" s="32" t="str">
        <f t="shared" ca="1" si="246"/>
        <v/>
      </c>
      <c r="W112" s="32" t="str">
        <f t="shared" ca="1" si="246"/>
        <v/>
      </c>
      <c r="X112" s="32" t="str">
        <f t="shared" ca="1" si="246"/>
        <v/>
      </c>
      <c r="Y112" s="32" t="str">
        <f t="shared" ca="1" si="246"/>
        <v/>
      </c>
      <c r="Z112" s="32" t="str">
        <f t="shared" ca="1" si="246"/>
        <v/>
      </c>
      <c r="AA112" s="32" t="str">
        <f t="shared" ca="1" si="246"/>
        <v/>
      </c>
      <c r="AB112" s="32" t="str">
        <f t="shared" ca="1" si="246"/>
        <v/>
      </c>
      <c r="AC112" s="32" t="str">
        <f t="shared" ca="1" si="246"/>
        <v/>
      </c>
      <c r="AD112" s="32" t="str">
        <f t="shared" ca="1" si="246"/>
        <v/>
      </c>
      <c r="AE112" s="32" t="str">
        <f t="shared" ca="1" si="246"/>
        <v/>
      </c>
      <c r="AF112" s="32" t="str">
        <f t="shared" ca="1" si="246"/>
        <v/>
      </c>
      <c r="AG112" s="32" t="str">
        <f t="shared" ca="1" si="246"/>
        <v/>
      </c>
      <c r="AH112" s="32" t="str">
        <f t="shared" ca="1" si="246"/>
        <v/>
      </c>
      <c r="AI112" s="32" t="str">
        <f t="shared" ca="1" si="246"/>
        <v/>
      </c>
      <c r="AJ112" s="32" t="str">
        <f t="shared" ca="1" si="246"/>
        <v/>
      </c>
      <c r="AK112" s="32" t="str">
        <f t="shared" ca="1" si="246"/>
        <v/>
      </c>
      <c r="AL112" s="32" t="str">
        <f t="shared" ca="1" si="246"/>
        <v/>
      </c>
      <c r="AM112" s="32" t="str">
        <f t="shared" ca="1" si="246"/>
        <v/>
      </c>
      <c r="AN112" s="32" t="str">
        <f t="shared" ca="1" si="246"/>
        <v/>
      </c>
      <c r="AO112" s="32" t="str">
        <f t="shared" ca="1" si="246"/>
        <v/>
      </c>
      <c r="AP112" s="32" t="str">
        <f t="shared" ca="1" si="246"/>
        <v/>
      </c>
      <c r="AQ112" s="32" t="str">
        <f t="shared" ca="1" si="246"/>
        <v/>
      </c>
      <c r="AR112" s="32" t="str">
        <f t="shared" ca="1" si="246"/>
        <v/>
      </c>
      <c r="AS112" s="32" t="str">
        <f t="shared" ca="1" si="246"/>
        <v/>
      </c>
      <c r="AT112" s="32" t="str">
        <f t="shared" ca="1" si="246"/>
        <v/>
      </c>
      <c r="AU112" s="32" t="str">
        <f t="shared" ca="1" si="246"/>
        <v/>
      </c>
      <c r="AV112" s="32" t="str">
        <f t="shared" ca="1" si="246"/>
        <v/>
      </c>
      <c r="AW112" s="32" t="str">
        <f t="shared" ca="1" si="246"/>
        <v/>
      </c>
      <c r="AX112" s="32" t="str">
        <f t="shared" ca="1" si="246"/>
        <v/>
      </c>
      <c r="AY112" s="32" t="str">
        <f t="shared" ca="1" si="246"/>
        <v/>
      </c>
      <c r="AZ112" s="32" t="str">
        <f t="shared" ca="1" si="246"/>
        <v/>
      </c>
      <c r="BA112" s="32" t="str">
        <f t="shared" ca="1" si="246"/>
        <v/>
      </c>
      <c r="BB112" s="32" t="str">
        <f t="shared" ca="1" si="246"/>
        <v/>
      </c>
      <c r="BC112" s="32" t="str">
        <f t="shared" ca="1" si="246"/>
        <v/>
      </c>
      <c r="BD112" s="32" t="str">
        <f t="shared" ca="1" si="246"/>
        <v/>
      </c>
      <c r="BE112" s="32" t="str">
        <f t="shared" ca="1" si="246"/>
        <v/>
      </c>
      <c r="BF112" s="32" t="str">
        <f t="shared" ca="1" si="246"/>
        <v/>
      </c>
      <c r="BG112" s="32" t="str">
        <f t="shared" ca="1" si="246"/>
        <v/>
      </c>
      <c r="BH112" s="32" t="str">
        <f t="shared" ca="1" si="246"/>
        <v/>
      </c>
      <c r="BI112" s="32" t="str">
        <f t="shared" ca="1" si="246"/>
        <v/>
      </c>
      <c r="BJ112" s="32" t="str">
        <f t="shared" ca="1" si="246"/>
        <v/>
      </c>
      <c r="BK112" s="32" t="str">
        <f t="shared" ca="1" si="246"/>
        <v/>
      </c>
      <c r="BL112" s="32" t="str">
        <f t="shared" ca="1" si="246"/>
        <v/>
      </c>
      <c r="BM112" s="32" t="str">
        <f t="shared" ca="1" si="246"/>
        <v/>
      </c>
      <c r="BN112" s="32" t="str">
        <f t="shared" ca="1" si="246"/>
        <v/>
      </c>
      <c r="BO112" s="32" t="str">
        <f t="shared" ca="1" si="246"/>
        <v/>
      </c>
      <c r="BP112" s="32" t="str">
        <f t="shared" ca="1" si="246"/>
        <v/>
      </c>
      <c r="BQ112" s="32" t="str">
        <f t="shared" ca="1" si="246"/>
        <v/>
      </c>
      <c r="BR112" s="32" t="str">
        <f t="shared" ref="BR112:DW112" ca="1" si="247">IF($B44="","",COUNTIFS(INDIRECT($B44&amp;"."&amp;$C44&amp;"!$J$11:$J$1000"),BR$9,INDIRECT($B44&amp;"."&amp;$C44&amp;"!$C$11:$C$1000"),$E44))</f>
        <v/>
      </c>
      <c r="BS112" s="32" t="str">
        <f t="shared" ca="1" si="247"/>
        <v/>
      </c>
      <c r="BT112" s="32" t="str">
        <f t="shared" ca="1" si="247"/>
        <v/>
      </c>
      <c r="BU112" s="32" t="str">
        <f t="shared" ca="1" si="247"/>
        <v/>
      </c>
      <c r="BV112" s="32" t="str">
        <f t="shared" ca="1" si="247"/>
        <v/>
      </c>
      <c r="BW112" s="32" t="str">
        <f t="shared" ca="1" si="247"/>
        <v/>
      </c>
      <c r="BX112" s="32" t="str">
        <f t="shared" ca="1" si="247"/>
        <v/>
      </c>
      <c r="BY112" s="32" t="str">
        <f t="shared" ca="1" si="247"/>
        <v/>
      </c>
      <c r="BZ112" s="32" t="str">
        <f t="shared" ca="1" si="247"/>
        <v/>
      </c>
      <c r="CA112" s="32" t="str">
        <f t="shared" ca="1" si="247"/>
        <v/>
      </c>
      <c r="CB112" s="32" t="str">
        <f t="shared" ca="1" si="247"/>
        <v/>
      </c>
      <c r="CC112" s="32" t="str">
        <f t="shared" ca="1" si="247"/>
        <v/>
      </c>
      <c r="CD112" s="32" t="str">
        <f t="shared" ca="1" si="247"/>
        <v/>
      </c>
      <c r="CE112" s="32" t="str">
        <f t="shared" ca="1" si="247"/>
        <v/>
      </c>
      <c r="CF112" s="32" t="str">
        <f t="shared" ca="1" si="247"/>
        <v/>
      </c>
      <c r="CG112" s="32" t="str">
        <f t="shared" ca="1" si="247"/>
        <v/>
      </c>
      <c r="CH112" s="32" t="str">
        <f t="shared" ca="1" si="247"/>
        <v/>
      </c>
      <c r="CI112" s="32" t="str">
        <f t="shared" ca="1" si="247"/>
        <v/>
      </c>
      <c r="CJ112" s="32" t="str">
        <f t="shared" ca="1" si="247"/>
        <v/>
      </c>
      <c r="CK112" s="32" t="str">
        <f t="shared" ca="1" si="247"/>
        <v/>
      </c>
      <c r="CL112" s="32" t="str">
        <f t="shared" ca="1" si="247"/>
        <v/>
      </c>
      <c r="CM112" s="32" t="str">
        <f t="shared" ca="1" si="247"/>
        <v/>
      </c>
      <c r="CN112" s="32" t="str">
        <f t="shared" ca="1" si="247"/>
        <v/>
      </c>
      <c r="CO112" s="32" t="str">
        <f t="shared" ca="1" si="247"/>
        <v/>
      </c>
      <c r="CP112" s="32" t="str">
        <f t="shared" ca="1" si="247"/>
        <v/>
      </c>
      <c r="CQ112" s="32" t="str">
        <f t="shared" ca="1" si="247"/>
        <v/>
      </c>
      <c r="CR112" s="32" t="str">
        <f t="shared" ca="1" si="247"/>
        <v/>
      </c>
      <c r="CS112" s="32" t="str">
        <f t="shared" ca="1" si="247"/>
        <v/>
      </c>
      <c r="CT112" s="32" t="str">
        <f t="shared" ca="1" si="247"/>
        <v/>
      </c>
      <c r="CU112" s="32" t="str">
        <f t="shared" ca="1" si="247"/>
        <v/>
      </c>
      <c r="CV112" s="32" t="str">
        <f t="shared" ca="1" si="247"/>
        <v/>
      </c>
      <c r="CW112" s="32" t="str">
        <f t="shared" ca="1" si="247"/>
        <v/>
      </c>
      <c r="CX112" s="32" t="str">
        <f t="shared" ca="1" si="247"/>
        <v/>
      </c>
      <c r="CY112" s="32" t="str">
        <f t="shared" ca="1" si="247"/>
        <v/>
      </c>
      <c r="CZ112" s="32" t="str">
        <f t="shared" ca="1" si="247"/>
        <v/>
      </c>
      <c r="DA112" s="32" t="str">
        <f t="shared" ca="1" si="247"/>
        <v/>
      </c>
      <c r="DB112" s="32" t="str">
        <f t="shared" ca="1" si="247"/>
        <v/>
      </c>
      <c r="DC112" s="32" t="str">
        <f t="shared" ca="1" si="247"/>
        <v/>
      </c>
      <c r="DD112" s="32" t="str">
        <f t="shared" ca="1" si="247"/>
        <v/>
      </c>
      <c r="DE112" s="32" t="str">
        <f t="shared" ca="1" si="247"/>
        <v/>
      </c>
      <c r="DF112" s="32" t="str">
        <f t="shared" ca="1" si="247"/>
        <v/>
      </c>
      <c r="DG112" s="32" t="str">
        <f t="shared" ca="1" si="247"/>
        <v/>
      </c>
      <c r="DH112" s="32" t="str">
        <f t="shared" ca="1" si="247"/>
        <v/>
      </c>
      <c r="DI112" s="32" t="str">
        <f t="shared" ca="1" si="247"/>
        <v/>
      </c>
      <c r="DJ112" s="32" t="str">
        <f t="shared" ca="1" si="247"/>
        <v/>
      </c>
      <c r="DK112" s="32" t="str">
        <f t="shared" ca="1" si="247"/>
        <v/>
      </c>
      <c r="DL112" s="32" t="str">
        <f t="shared" ca="1" si="247"/>
        <v/>
      </c>
      <c r="DM112" s="32" t="str">
        <f t="shared" ca="1" si="247"/>
        <v/>
      </c>
      <c r="DN112" s="32" t="str">
        <f t="shared" ca="1" si="247"/>
        <v/>
      </c>
      <c r="DO112" s="32" t="str">
        <f t="shared" ca="1" si="247"/>
        <v/>
      </c>
      <c r="DP112" s="32" t="str">
        <f t="shared" ca="1" si="247"/>
        <v/>
      </c>
      <c r="DQ112" s="32" t="str">
        <f t="shared" ca="1" si="247"/>
        <v/>
      </c>
      <c r="DR112" s="32" t="str">
        <f t="shared" ca="1" si="247"/>
        <v/>
      </c>
      <c r="DS112" s="32" t="str">
        <f t="shared" ca="1" si="247"/>
        <v/>
      </c>
      <c r="DT112" s="32" t="str">
        <f t="shared" ca="1" si="247"/>
        <v/>
      </c>
      <c r="DU112" s="32" t="str">
        <f t="shared" ca="1" si="247"/>
        <v/>
      </c>
      <c r="DV112" s="32" t="str">
        <f t="shared" ca="1" si="247"/>
        <v/>
      </c>
      <c r="DW112" s="32" t="str">
        <f t="shared" ca="1" si="247"/>
        <v/>
      </c>
    </row>
    <row r="113" spans="1:127" hidden="1" outlineLevel="1">
      <c r="A113" s="29"/>
      <c r="B113" s="32" t="str">
        <f>試験進捗集計!B45</f>
        <v/>
      </c>
      <c r="C113" s="34" t="str">
        <f>IF(試験進捗集計!C45="","",試験進捗集計!C45)</f>
        <v/>
      </c>
      <c r="D113" s="32" t="str">
        <f>試験進捗集計!D45</f>
        <v/>
      </c>
      <c r="E113" s="32" t="str">
        <f>IF(試験進捗集計!E45="","",試験進捗集計!E45)</f>
        <v/>
      </c>
      <c r="F113" s="32" t="str">
        <f t="shared" ref="F113:BQ113" ca="1" si="248">IF($B45="","",COUNTIFS(INDIRECT($B45&amp;"."&amp;$C45&amp;"!$J$11:$J$1000"),F$9,INDIRECT($B45&amp;"."&amp;$C45&amp;"!$C$11:$C$1000"),$E45))</f>
        <v/>
      </c>
      <c r="G113" s="32" t="str">
        <f t="shared" ca="1" si="248"/>
        <v/>
      </c>
      <c r="H113" s="32" t="str">
        <f t="shared" ca="1" si="248"/>
        <v/>
      </c>
      <c r="I113" s="32" t="str">
        <f t="shared" ca="1" si="248"/>
        <v/>
      </c>
      <c r="J113" s="32" t="str">
        <f t="shared" ca="1" si="248"/>
        <v/>
      </c>
      <c r="K113" s="32" t="str">
        <f t="shared" ca="1" si="248"/>
        <v/>
      </c>
      <c r="L113" s="32" t="str">
        <f t="shared" ca="1" si="248"/>
        <v/>
      </c>
      <c r="M113" s="32" t="str">
        <f t="shared" ca="1" si="248"/>
        <v/>
      </c>
      <c r="N113" s="32" t="str">
        <f t="shared" ca="1" si="248"/>
        <v/>
      </c>
      <c r="O113" s="32" t="str">
        <f t="shared" ca="1" si="248"/>
        <v/>
      </c>
      <c r="P113" s="32" t="str">
        <f t="shared" ca="1" si="248"/>
        <v/>
      </c>
      <c r="Q113" s="32" t="str">
        <f t="shared" ca="1" si="248"/>
        <v/>
      </c>
      <c r="R113" s="32" t="str">
        <f t="shared" ca="1" si="248"/>
        <v/>
      </c>
      <c r="S113" s="32" t="str">
        <f t="shared" ca="1" si="248"/>
        <v/>
      </c>
      <c r="T113" s="32" t="str">
        <f t="shared" ca="1" si="248"/>
        <v/>
      </c>
      <c r="U113" s="32" t="str">
        <f t="shared" ca="1" si="248"/>
        <v/>
      </c>
      <c r="V113" s="32" t="str">
        <f t="shared" ca="1" si="248"/>
        <v/>
      </c>
      <c r="W113" s="32" t="str">
        <f t="shared" ca="1" si="248"/>
        <v/>
      </c>
      <c r="X113" s="32" t="str">
        <f t="shared" ca="1" si="248"/>
        <v/>
      </c>
      <c r="Y113" s="32" t="str">
        <f t="shared" ca="1" si="248"/>
        <v/>
      </c>
      <c r="Z113" s="32" t="str">
        <f t="shared" ca="1" si="248"/>
        <v/>
      </c>
      <c r="AA113" s="32" t="str">
        <f t="shared" ca="1" si="248"/>
        <v/>
      </c>
      <c r="AB113" s="32" t="str">
        <f t="shared" ca="1" si="248"/>
        <v/>
      </c>
      <c r="AC113" s="32" t="str">
        <f t="shared" ca="1" si="248"/>
        <v/>
      </c>
      <c r="AD113" s="32" t="str">
        <f t="shared" ca="1" si="248"/>
        <v/>
      </c>
      <c r="AE113" s="32" t="str">
        <f t="shared" ca="1" si="248"/>
        <v/>
      </c>
      <c r="AF113" s="32" t="str">
        <f t="shared" ca="1" si="248"/>
        <v/>
      </c>
      <c r="AG113" s="32" t="str">
        <f t="shared" ca="1" si="248"/>
        <v/>
      </c>
      <c r="AH113" s="32" t="str">
        <f t="shared" ca="1" si="248"/>
        <v/>
      </c>
      <c r="AI113" s="32" t="str">
        <f t="shared" ca="1" si="248"/>
        <v/>
      </c>
      <c r="AJ113" s="32" t="str">
        <f t="shared" ca="1" si="248"/>
        <v/>
      </c>
      <c r="AK113" s="32" t="str">
        <f t="shared" ca="1" si="248"/>
        <v/>
      </c>
      <c r="AL113" s="32" t="str">
        <f t="shared" ca="1" si="248"/>
        <v/>
      </c>
      <c r="AM113" s="32" t="str">
        <f t="shared" ca="1" si="248"/>
        <v/>
      </c>
      <c r="AN113" s="32" t="str">
        <f t="shared" ca="1" si="248"/>
        <v/>
      </c>
      <c r="AO113" s="32" t="str">
        <f t="shared" ca="1" si="248"/>
        <v/>
      </c>
      <c r="AP113" s="32" t="str">
        <f t="shared" ca="1" si="248"/>
        <v/>
      </c>
      <c r="AQ113" s="32" t="str">
        <f t="shared" ca="1" si="248"/>
        <v/>
      </c>
      <c r="AR113" s="32" t="str">
        <f t="shared" ca="1" si="248"/>
        <v/>
      </c>
      <c r="AS113" s="32" t="str">
        <f t="shared" ca="1" si="248"/>
        <v/>
      </c>
      <c r="AT113" s="32" t="str">
        <f t="shared" ca="1" si="248"/>
        <v/>
      </c>
      <c r="AU113" s="32" t="str">
        <f t="shared" ca="1" si="248"/>
        <v/>
      </c>
      <c r="AV113" s="32" t="str">
        <f t="shared" ca="1" si="248"/>
        <v/>
      </c>
      <c r="AW113" s="32" t="str">
        <f t="shared" ca="1" si="248"/>
        <v/>
      </c>
      <c r="AX113" s="32" t="str">
        <f t="shared" ca="1" si="248"/>
        <v/>
      </c>
      <c r="AY113" s="32" t="str">
        <f t="shared" ca="1" si="248"/>
        <v/>
      </c>
      <c r="AZ113" s="32" t="str">
        <f t="shared" ca="1" si="248"/>
        <v/>
      </c>
      <c r="BA113" s="32" t="str">
        <f t="shared" ca="1" si="248"/>
        <v/>
      </c>
      <c r="BB113" s="32" t="str">
        <f t="shared" ca="1" si="248"/>
        <v/>
      </c>
      <c r="BC113" s="32" t="str">
        <f t="shared" ca="1" si="248"/>
        <v/>
      </c>
      <c r="BD113" s="32" t="str">
        <f t="shared" ca="1" si="248"/>
        <v/>
      </c>
      <c r="BE113" s="32" t="str">
        <f t="shared" ca="1" si="248"/>
        <v/>
      </c>
      <c r="BF113" s="32" t="str">
        <f t="shared" ca="1" si="248"/>
        <v/>
      </c>
      <c r="BG113" s="32" t="str">
        <f t="shared" ca="1" si="248"/>
        <v/>
      </c>
      <c r="BH113" s="32" t="str">
        <f t="shared" ca="1" si="248"/>
        <v/>
      </c>
      <c r="BI113" s="32" t="str">
        <f t="shared" ca="1" si="248"/>
        <v/>
      </c>
      <c r="BJ113" s="32" t="str">
        <f t="shared" ca="1" si="248"/>
        <v/>
      </c>
      <c r="BK113" s="32" t="str">
        <f t="shared" ca="1" si="248"/>
        <v/>
      </c>
      <c r="BL113" s="32" t="str">
        <f t="shared" ca="1" si="248"/>
        <v/>
      </c>
      <c r="BM113" s="32" t="str">
        <f t="shared" ca="1" si="248"/>
        <v/>
      </c>
      <c r="BN113" s="32" t="str">
        <f t="shared" ca="1" si="248"/>
        <v/>
      </c>
      <c r="BO113" s="32" t="str">
        <f t="shared" ca="1" si="248"/>
        <v/>
      </c>
      <c r="BP113" s="32" t="str">
        <f t="shared" ca="1" si="248"/>
        <v/>
      </c>
      <c r="BQ113" s="32" t="str">
        <f t="shared" ca="1" si="248"/>
        <v/>
      </c>
      <c r="BR113" s="32" t="str">
        <f t="shared" ref="BR113:DW113" ca="1" si="249">IF($B45="","",COUNTIFS(INDIRECT($B45&amp;"."&amp;$C45&amp;"!$J$11:$J$1000"),BR$9,INDIRECT($B45&amp;"."&amp;$C45&amp;"!$C$11:$C$1000"),$E45))</f>
        <v/>
      </c>
      <c r="BS113" s="32" t="str">
        <f t="shared" ca="1" si="249"/>
        <v/>
      </c>
      <c r="BT113" s="32" t="str">
        <f t="shared" ca="1" si="249"/>
        <v/>
      </c>
      <c r="BU113" s="32" t="str">
        <f t="shared" ca="1" si="249"/>
        <v/>
      </c>
      <c r="BV113" s="32" t="str">
        <f t="shared" ca="1" si="249"/>
        <v/>
      </c>
      <c r="BW113" s="32" t="str">
        <f t="shared" ca="1" si="249"/>
        <v/>
      </c>
      <c r="BX113" s="32" t="str">
        <f t="shared" ca="1" si="249"/>
        <v/>
      </c>
      <c r="BY113" s="32" t="str">
        <f t="shared" ca="1" si="249"/>
        <v/>
      </c>
      <c r="BZ113" s="32" t="str">
        <f t="shared" ca="1" si="249"/>
        <v/>
      </c>
      <c r="CA113" s="32" t="str">
        <f t="shared" ca="1" si="249"/>
        <v/>
      </c>
      <c r="CB113" s="32" t="str">
        <f t="shared" ca="1" si="249"/>
        <v/>
      </c>
      <c r="CC113" s="32" t="str">
        <f t="shared" ca="1" si="249"/>
        <v/>
      </c>
      <c r="CD113" s="32" t="str">
        <f t="shared" ca="1" si="249"/>
        <v/>
      </c>
      <c r="CE113" s="32" t="str">
        <f t="shared" ca="1" si="249"/>
        <v/>
      </c>
      <c r="CF113" s="32" t="str">
        <f t="shared" ca="1" si="249"/>
        <v/>
      </c>
      <c r="CG113" s="32" t="str">
        <f t="shared" ca="1" si="249"/>
        <v/>
      </c>
      <c r="CH113" s="32" t="str">
        <f t="shared" ca="1" si="249"/>
        <v/>
      </c>
      <c r="CI113" s="32" t="str">
        <f t="shared" ca="1" si="249"/>
        <v/>
      </c>
      <c r="CJ113" s="32" t="str">
        <f t="shared" ca="1" si="249"/>
        <v/>
      </c>
      <c r="CK113" s="32" t="str">
        <f t="shared" ca="1" si="249"/>
        <v/>
      </c>
      <c r="CL113" s="32" t="str">
        <f t="shared" ca="1" si="249"/>
        <v/>
      </c>
      <c r="CM113" s="32" t="str">
        <f t="shared" ca="1" si="249"/>
        <v/>
      </c>
      <c r="CN113" s="32" t="str">
        <f t="shared" ca="1" si="249"/>
        <v/>
      </c>
      <c r="CO113" s="32" t="str">
        <f t="shared" ca="1" si="249"/>
        <v/>
      </c>
      <c r="CP113" s="32" t="str">
        <f t="shared" ca="1" si="249"/>
        <v/>
      </c>
      <c r="CQ113" s="32" t="str">
        <f t="shared" ca="1" si="249"/>
        <v/>
      </c>
      <c r="CR113" s="32" t="str">
        <f t="shared" ca="1" si="249"/>
        <v/>
      </c>
      <c r="CS113" s="32" t="str">
        <f t="shared" ca="1" si="249"/>
        <v/>
      </c>
      <c r="CT113" s="32" t="str">
        <f t="shared" ca="1" si="249"/>
        <v/>
      </c>
      <c r="CU113" s="32" t="str">
        <f t="shared" ca="1" si="249"/>
        <v/>
      </c>
      <c r="CV113" s="32" t="str">
        <f t="shared" ca="1" si="249"/>
        <v/>
      </c>
      <c r="CW113" s="32" t="str">
        <f t="shared" ca="1" si="249"/>
        <v/>
      </c>
      <c r="CX113" s="32" t="str">
        <f t="shared" ca="1" si="249"/>
        <v/>
      </c>
      <c r="CY113" s="32" t="str">
        <f t="shared" ca="1" si="249"/>
        <v/>
      </c>
      <c r="CZ113" s="32" t="str">
        <f t="shared" ca="1" si="249"/>
        <v/>
      </c>
      <c r="DA113" s="32" t="str">
        <f t="shared" ca="1" si="249"/>
        <v/>
      </c>
      <c r="DB113" s="32" t="str">
        <f t="shared" ca="1" si="249"/>
        <v/>
      </c>
      <c r="DC113" s="32" t="str">
        <f t="shared" ca="1" si="249"/>
        <v/>
      </c>
      <c r="DD113" s="32" t="str">
        <f t="shared" ca="1" si="249"/>
        <v/>
      </c>
      <c r="DE113" s="32" t="str">
        <f t="shared" ca="1" si="249"/>
        <v/>
      </c>
      <c r="DF113" s="32" t="str">
        <f t="shared" ca="1" si="249"/>
        <v/>
      </c>
      <c r="DG113" s="32" t="str">
        <f t="shared" ca="1" si="249"/>
        <v/>
      </c>
      <c r="DH113" s="32" t="str">
        <f t="shared" ca="1" si="249"/>
        <v/>
      </c>
      <c r="DI113" s="32" t="str">
        <f t="shared" ca="1" si="249"/>
        <v/>
      </c>
      <c r="DJ113" s="32" t="str">
        <f t="shared" ca="1" si="249"/>
        <v/>
      </c>
      <c r="DK113" s="32" t="str">
        <f t="shared" ca="1" si="249"/>
        <v/>
      </c>
      <c r="DL113" s="32" t="str">
        <f t="shared" ca="1" si="249"/>
        <v/>
      </c>
      <c r="DM113" s="32" t="str">
        <f t="shared" ca="1" si="249"/>
        <v/>
      </c>
      <c r="DN113" s="32" t="str">
        <f t="shared" ca="1" si="249"/>
        <v/>
      </c>
      <c r="DO113" s="32" t="str">
        <f t="shared" ca="1" si="249"/>
        <v/>
      </c>
      <c r="DP113" s="32" t="str">
        <f t="shared" ca="1" si="249"/>
        <v/>
      </c>
      <c r="DQ113" s="32" t="str">
        <f t="shared" ca="1" si="249"/>
        <v/>
      </c>
      <c r="DR113" s="32" t="str">
        <f t="shared" ca="1" si="249"/>
        <v/>
      </c>
      <c r="DS113" s="32" t="str">
        <f t="shared" ca="1" si="249"/>
        <v/>
      </c>
      <c r="DT113" s="32" t="str">
        <f t="shared" ca="1" si="249"/>
        <v/>
      </c>
      <c r="DU113" s="32" t="str">
        <f t="shared" ca="1" si="249"/>
        <v/>
      </c>
      <c r="DV113" s="32" t="str">
        <f t="shared" ca="1" si="249"/>
        <v/>
      </c>
      <c r="DW113" s="32" t="str">
        <f t="shared" ca="1" si="249"/>
        <v/>
      </c>
    </row>
    <row r="114" spans="1:127" hidden="1" outlineLevel="1">
      <c r="A114" s="29"/>
      <c r="B114" s="32" t="str">
        <f>試験進捗集計!B46</f>
        <v/>
      </c>
      <c r="C114" s="34" t="str">
        <f>IF(試験進捗集計!C46="","",試験進捗集計!C46)</f>
        <v/>
      </c>
      <c r="D114" s="32" t="str">
        <f>試験進捗集計!D46</f>
        <v/>
      </c>
      <c r="E114" s="32" t="str">
        <f>IF(試験進捗集計!E46="","",試験進捗集計!E46)</f>
        <v/>
      </c>
      <c r="F114" s="32" t="str">
        <f t="shared" ref="F114:BQ114" ca="1" si="250">IF($B46="","",COUNTIFS(INDIRECT($B46&amp;"."&amp;$C46&amp;"!$J$11:$J$1000"),F$9,INDIRECT($B46&amp;"."&amp;$C46&amp;"!$C$11:$C$1000"),$E46))</f>
        <v/>
      </c>
      <c r="G114" s="32" t="str">
        <f t="shared" ca="1" si="250"/>
        <v/>
      </c>
      <c r="H114" s="32" t="str">
        <f t="shared" ca="1" si="250"/>
        <v/>
      </c>
      <c r="I114" s="32" t="str">
        <f t="shared" ca="1" si="250"/>
        <v/>
      </c>
      <c r="J114" s="32" t="str">
        <f t="shared" ca="1" si="250"/>
        <v/>
      </c>
      <c r="K114" s="32" t="str">
        <f t="shared" ca="1" si="250"/>
        <v/>
      </c>
      <c r="L114" s="32" t="str">
        <f t="shared" ca="1" si="250"/>
        <v/>
      </c>
      <c r="M114" s="32" t="str">
        <f t="shared" ca="1" si="250"/>
        <v/>
      </c>
      <c r="N114" s="32" t="str">
        <f t="shared" ca="1" si="250"/>
        <v/>
      </c>
      <c r="O114" s="32" t="str">
        <f t="shared" ca="1" si="250"/>
        <v/>
      </c>
      <c r="P114" s="32" t="str">
        <f t="shared" ca="1" si="250"/>
        <v/>
      </c>
      <c r="Q114" s="32" t="str">
        <f t="shared" ca="1" si="250"/>
        <v/>
      </c>
      <c r="R114" s="32" t="str">
        <f t="shared" ca="1" si="250"/>
        <v/>
      </c>
      <c r="S114" s="32" t="str">
        <f t="shared" ca="1" si="250"/>
        <v/>
      </c>
      <c r="T114" s="32" t="str">
        <f t="shared" ca="1" si="250"/>
        <v/>
      </c>
      <c r="U114" s="32" t="str">
        <f t="shared" ca="1" si="250"/>
        <v/>
      </c>
      <c r="V114" s="32" t="str">
        <f t="shared" ca="1" si="250"/>
        <v/>
      </c>
      <c r="W114" s="32" t="str">
        <f t="shared" ca="1" si="250"/>
        <v/>
      </c>
      <c r="X114" s="32" t="str">
        <f t="shared" ca="1" si="250"/>
        <v/>
      </c>
      <c r="Y114" s="32" t="str">
        <f t="shared" ca="1" si="250"/>
        <v/>
      </c>
      <c r="Z114" s="32" t="str">
        <f t="shared" ca="1" si="250"/>
        <v/>
      </c>
      <c r="AA114" s="32" t="str">
        <f t="shared" ca="1" si="250"/>
        <v/>
      </c>
      <c r="AB114" s="32" t="str">
        <f t="shared" ca="1" si="250"/>
        <v/>
      </c>
      <c r="AC114" s="32" t="str">
        <f t="shared" ca="1" si="250"/>
        <v/>
      </c>
      <c r="AD114" s="32" t="str">
        <f t="shared" ca="1" si="250"/>
        <v/>
      </c>
      <c r="AE114" s="32" t="str">
        <f t="shared" ca="1" si="250"/>
        <v/>
      </c>
      <c r="AF114" s="32" t="str">
        <f t="shared" ca="1" si="250"/>
        <v/>
      </c>
      <c r="AG114" s="32" t="str">
        <f t="shared" ca="1" si="250"/>
        <v/>
      </c>
      <c r="AH114" s="32" t="str">
        <f t="shared" ca="1" si="250"/>
        <v/>
      </c>
      <c r="AI114" s="32" t="str">
        <f t="shared" ca="1" si="250"/>
        <v/>
      </c>
      <c r="AJ114" s="32" t="str">
        <f t="shared" ca="1" si="250"/>
        <v/>
      </c>
      <c r="AK114" s="32" t="str">
        <f t="shared" ca="1" si="250"/>
        <v/>
      </c>
      <c r="AL114" s="32" t="str">
        <f t="shared" ca="1" si="250"/>
        <v/>
      </c>
      <c r="AM114" s="32" t="str">
        <f t="shared" ca="1" si="250"/>
        <v/>
      </c>
      <c r="AN114" s="32" t="str">
        <f t="shared" ca="1" si="250"/>
        <v/>
      </c>
      <c r="AO114" s="32" t="str">
        <f t="shared" ca="1" si="250"/>
        <v/>
      </c>
      <c r="AP114" s="32" t="str">
        <f t="shared" ca="1" si="250"/>
        <v/>
      </c>
      <c r="AQ114" s="32" t="str">
        <f t="shared" ca="1" si="250"/>
        <v/>
      </c>
      <c r="AR114" s="32" t="str">
        <f t="shared" ca="1" si="250"/>
        <v/>
      </c>
      <c r="AS114" s="32" t="str">
        <f t="shared" ca="1" si="250"/>
        <v/>
      </c>
      <c r="AT114" s="32" t="str">
        <f t="shared" ca="1" si="250"/>
        <v/>
      </c>
      <c r="AU114" s="32" t="str">
        <f t="shared" ca="1" si="250"/>
        <v/>
      </c>
      <c r="AV114" s="32" t="str">
        <f t="shared" ca="1" si="250"/>
        <v/>
      </c>
      <c r="AW114" s="32" t="str">
        <f t="shared" ca="1" si="250"/>
        <v/>
      </c>
      <c r="AX114" s="32" t="str">
        <f t="shared" ca="1" si="250"/>
        <v/>
      </c>
      <c r="AY114" s="32" t="str">
        <f t="shared" ca="1" si="250"/>
        <v/>
      </c>
      <c r="AZ114" s="32" t="str">
        <f t="shared" ca="1" si="250"/>
        <v/>
      </c>
      <c r="BA114" s="32" t="str">
        <f t="shared" ca="1" si="250"/>
        <v/>
      </c>
      <c r="BB114" s="32" t="str">
        <f t="shared" ca="1" si="250"/>
        <v/>
      </c>
      <c r="BC114" s="32" t="str">
        <f t="shared" ca="1" si="250"/>
        <v/>
      </c>
      <c r="BD114" s="32" t="str">
        <f t="shared" ca="1" si="250"/>
        <v/>
      </c>
      <c r="BE114" s="32" t="str">
        <f t="shared" ca="1" si="250"/>
        <v/>
      </c>
      <c r="BF114" s="32" t="str">
        <f t="shared" ca="1" si="250"/>
        <v/>
      </c>
      <c r="BG114" s="32" t="str">
        <f t="shared" ca="1" si="250"/>
        <v/>
      </c>
      <c r="BH114" s="32" t="str">
        <f t="shared" ca="1" si="250"/>
        <v/>
      </c>
      <c r="BI114" s="32" t="str">
        <f t="shared" ca="1" si="250"/>
        <v/>
      </c>
      <c r="BJ114" s="32" t="str">
        <f t="shared" ca="1" si="250"/>
        <v/>
      </c>
      <c r="BK114" s="32" t="str">
        <f t="shared" ca="1" si="250"/>
        <v/>
      </c>
      <c r="BL114" s="32" t="str">
        <f t="shared" ca="1" si="250"/>
        <v/>
      </c>
      <c r="BM114" s="32" t="str">
        <f t="shared" ca="1" si="250"/>
        <v/>
      </c>
      <c r="BN114" s="32" t="str">
        <f t="shared" ca="1" si="250"/>
        <v/>
      </c>
      <c r="BO114" s="32" t="str">
        <f t="shared" ca="1" si="250"/>
        <v/>
      </c>
      <c r="BP114" s="32" t="str">
        <f t="shared" ca="1" si="250"/>
        <v/>
      </c>
      <c r="BQ114" s="32" t="str">
        <f t="shared" ca="1" si="250"/>
        <v/>
      </c>
      <c r="BR114" s="32" t="str">
        <f t="shared" ref="BR114:DW114" ca="1" si="251">IF($B46="","",COUNTIFS(INDIRECT($B46&amp;"."&amp;$C46&amp;"!$J$11:$J$1000"),BR$9,INDIRECT($B46&amp;"."&amp;$C46&amp;"!$C$11:$C$1000"),$E46))</f>
        <v/>
      </c>
      <c r="BS114" s="32" t="str">
        <f t="shared" ca="1" si="251"/>
        <v/>
      </c>
      <c r="BT114" s="32" t="str">
        <f t="shared" ca="1" si="251"/>
        <v/>
      </c>
      <c r="BU114" s="32" t="str">
        <f t="shared" ca="1" si="251"/>
        <v/>
      </c>
      <c r="BV114" s="32" t="str">
        <f t="shared" ca="1" si="251"/>
        <v/>
      </c>
      <c r="BW114" s="32" t="str">
        <f t="shared" ca="1" si="251"/>
        <v/>
      </c>
      <c r="BX114" s="32" t="str">
        <f t="shared" ca="1" si="251"/>
        <v/>
      </c>
      <c r="BY114" s="32" t="str">
        <f t="shared" ca="1" si="251"/>
        <v/>
      </c>
      <c r="BZ114" s="32" t="str">
        <f t="shared" ca="1" si="251"/>
        <v/>
      </c>
      <c r="CA114" s="32" t="str">
        <f t="shared" ca="1" si="251"/>
        <v/>
      </c>
      <c r="CB114" s="32" t="str">
        <f t="shared" ca="1" si="251"/>
        <v/>
      </c>
      <c r="CC114" s="32" t="str">
        <f t="shared" ca="1" si="251"/>
        <v/>
      </c>
      <c r="CD114" s="32" t="str">
        <f t="shared" ca="1" si="251"/>
        <v/>
      </c>
      <c r="CE114" s="32" t="str">
        <f t="shared" ca="1" si="251"/>
        <v/>
      </c>
      <c r="CF114" s="32" t="str">
        <f t="shared" ca="1" si="251"/>
        <v/>
      </c>
      <c r="CG114" s="32" t="str">
        <f t="shared" ca="1" si="251"/>
        <v/>
      </c>
      <c r="CH114" s="32" t="str">
        <f t="shared" ca="1" si="251"/>
        <v/>
      </c>
      <c r="CI114" s="32" t="str">
        <f t="shared" ca="1" si="251"/>
        <v/>
      </c>
      <c r="CJ114" s="32" t="str">
        <f t="shared" ca="1" si="251"/>
        <v/>
      </c>
      <c r="CK114" s="32" t="str">
        <f t="shared" ca="1" si="251"/>
        <v/>
      </c>
      <c r="CL114" s="32" t="str">
        <f t="shared" ca="1" si="251"/>
        <v/>
      </c>
      <c r="CM114" s="32" t="str">
        <f t="shared" ca="1" si="251"/>
        <v/>
      </c>
      <c r="CN114" s="32" t="str">
        <f t="shared" ca="1" si="251"/>
        <v/>
      </c>
      <c r="CO114" s="32" t="str">
        <f t="shared" ca="1" si="251"/>
        <v/>
      </c>
      <c r="CP114" s="32" t="str">
        <f t="shared" ca="1" si="251"/>
        <v/>
      </c>
      <c r="CQ114" s="32" t="str">
        <f t="shared" ca="1" si="251"/>
        <v/>
      </c>
      <c r="CR114" s="32" t="str">
        <f t="shared" ca="1" si="251"/>
        <v/>
      </c>
      <c r="CS114" s="32" t="str">
        <f t="shared" ca="1" si="251"/>
        <v/>
      </c>
      <c r="CT114" s="32" t="str">
        <f t="shared" ca="1" si="251"/>
        <v/>
      </c>
      <c r="CU114" s="32" t="str">
        <f t="shared" ca="1" si="251"/>
        <v/>
      </c>
      <c r="CV114" s="32" t="str">
        <f t="shared" ca="1" si="251"/>
        <v/>
      </c>
      <c r="CW114" s="32" t="str">
        <f t="shared" ca="1" si="251"/>
        <v/>
      </c>
      <c r="CX114" s="32" t="str">
        <f t="shared" ca="1" si="251"/>
        <v/>
      </c>
      <c r="CY114" s="32" t="str">
        <f t="shared" ca="1" si="251"/>
        <v/>
      </c>
      <c r="CZ114" s="32" t="str">
        <f t="shared" ca="1" si="251"/>
        <v/>
      </c>
      <c r="DA114" s="32" t="str">
        <f t="shared" ca="1" si="251"/>
        <v/>
      </c>
      <c r="DB114" s="32" t="str">
        <f t="shared" ca="1" si="251"/>
        <v/>
      </c>
      <c r="DC114" s="32" t="str">
        <f t="shared" ca="1" si="251"/>
        <v/>
      </c>
      <c r="DD114" s="32" t="str">
        <f t="shared" ca="1" si="251"/>
        <v/>
      </c>
      <c r="DE114" s="32" t="str">
        <f t="shared" ca="1" si="251"/>
        <v/>
      </c>
      <c r="DF114" s="32" t="str">
        <f t="shared" ca="1" si="251"/>
        <v/>
      </c>
      <c r="DG114" s="32" t="str">
        <f t="shared" ca="1" si="251"/>
        <v/>
      </c>
      <c r="DH114" s="32" t="str">
        <f t="shared" ca="1" si="251"/>
        <v/>
      </c>
      <c r="DI114" s="32" t="str">
        <f t="shared" ca="1" si="251"/>
        <v/>
      </c>
      <c r="DJ114" s="32" t="str">
        <f t="shared" ca="1" si="251"/>
        <v/>
      </c>
      <c r="DK114" s="32" t="str">
        <f t="shared" ca="1" si="251"/>
        <v/>
      </c>
      <c r="DL114" s="32" t="str">
        <f t="shared" ca="1" si="251"/>
        <v/>
      </c>
      <c r="DM114" s="32" t="str">
        <f t="shared" ca="1" si="251"/>
        <v/>
      </c>
      <c r="DN114" s="32" t="str">
        <f t="shared" ca="1" si="251"/>
        <v/>
      </c>
      <c r="DO114" s="32" t="str">
        <f t="shared" ca="1" si="251"/>
        <v/>
      </c>
      <c r="DP114" s="32" t="str">
        <f t="shared" ca="1" si="251"/>
        <v/>
      </c>
      <c r="DQ114" s="32" t="str">
        <f t="shared" ca="1" si="251"/>
        <v/>
      </c>
      <c r="DR114" s="32" t="str">
        <f t="shared" ca="1" si="251"/>
        <v/>
      </c>
      <c r="DS114" s="32" t="str">
        <f t="shared" ca="1" si="251"/>
        <v/>
      </c>
      <c r="DT114" s="32" t="str">
        <f t="shared" ca="1" si="251"/>
        <v/>
      </c>
      <c r="DU114" s="32" t="str">
        <f t="shared" ca="1" si="251"/>
        <v/>
      </c>
      <c r="DV114" s="32" t="str">
        <f t="shared" ca="1" si="251"/>
        <v/>
      </c>
      <c r="DW114" s="32" t="str">
        <f t="shared" ca="1" si="251"/>
        <v/>
      </c>
    </row>
    <row r="115" spans="1:127" hidden="1" outlineLevel="1">
      <c r="A115" s="29"/>
      <c r="B115" s="32" t="str">
        <f>試験進捗集計!B47</f>
        <v/>
      </c>
      <c r="C115" s="34" t="str">
        <f>IF(試験進捗集計!C47="","",試験進捗集計!C47)</f>
        <v/>
      </c>
      <c r="D115" s="32" t="str">
        <f>試験進捗集計!D47</f>
        <v/>
      </c>
      <c r="E115" s="32" t="str">
        <f>IF(試験進捗集計!E47="","",試験進捗集計!E47)</f>
        <v/>
      </c>
      <c r="F115" s="32" t="str">
        <f t="shared" ref="F115:BQ115" ca="1" si="252">IF($B47="","",COUNTIFS(INDIRECT($B47&amp;"."&amp;$C47&amp;"!$J$11:$J$1000"),F$9,INDIRECT($B47&amp;"."&amp;$C47&amp;"!$C$11:$C$1000"),$E47))</f>
        <v/>
      </c>
      <c r="G115" s="32" t="str">
        <f t="shared" ca="1" si="252"/>
        <v/>
      </c>
      <c r="H115" s="32" t="str">
        <f t="shared" ca="1" si="252"/>
        <v/>
      </c>
      <c r="I115" s="32" t="str">
        <f t="shared" ca="1" si="252"/>
        <v/>
      </c>
      <c r="J115" s="32" t="str">
        <f t="shared" ca="1" si="252"/>
        <v/>
      </c>
      <c r="K115" s="32" t="str">
        <f t="shared" ca="1" si="252"/>
        <v/>
      </c>
      <c r="L115" s="32" t="str">
        <f t="shared" ca="1" si="252"/>
        <v/>
      </c>
      <c r="M115" s="32" t="str">
        <f t="shared" ca="1" si="252"/>
        <v/>
      </c>
      <c r="N115" s="32" t="str">
        <f t="shared" ca="1" si="252"/>
        <v/>
      </c>
      <c r="O115" s="32" t="str">
        <f t="shared" ca="1" si="252"/>
        <v/>
      </c>
      <c r="P115" s="32" t="str">
        <f t="shared" ca="1" si="252"/>
        <v/>
      </c>
      <c r="Q115" s="32" t="str">
        <f t="shared" ca="1" si="252"/>
        <v/>
      </c>
      <c r="R115" s="32" t="str">
        <f t="shared" ca="1" si="252"/>
        <v/>
      </c>
      <c r="S115" s="32" t="str">
        <f t="shared" ca="1" si="252"/>
        <v/>
      </c>
      <c r="T115" s="32" t="str">
        <f t="shared" ca="1" si="252"/>
        <v/>
      </c>
      <c r="U115" s="32" t="str">
        <f t="shared" ca="1" si="252"/>
        <v/>
      </c>
      <c r="V115" s="32" t="str">
        <f t="shared" ca="1" si="252"/>
        <v/>
      </c>
      <c r="W115" s="32" t="str">
        <f t="shared" ca="1" si="252"/>
        <v/>
      </c>
      <c r="X115" s="32" t="str">
        <f t="shared" ca="1" si="252"/>
        <v/>
      </c>
      <c r="Y115" s="32" t="str">
        <f t="shared" ca="1" si="252"/>
        <v/>
      </c>
      <c r="Z115" s="32" t="str">
        <f t="shared" ca="1" si="252"/>
        <v/>
      </c>
      <c r="AA115" s="32" t="str">
        <f t="shared" ca="1" si="252"/>
        <v/>
      </c>
      <c r="AB115" s="32" t="str">
        <f t="shared" ca="1" si="252"/>
        <v/>
      </c>
      <c r="AC115" s="32" t="str">
        <f t="shared" ca="1" si="252"/>
        <v/>
      </c>
      <c r="AD115" s="32" t="str">
        <f t="shared" ca="1" si="252"/>
        <v/>
      </c>
      <c r="AE115" s="32" t="str">
        <f t="shared" ca="1" si="252"/>
        <v/>
      </c>
      <c r="AF115" s="32" t="str">
        <f t="shared" ca="1" si="252"/>
        <v/>
      </c>
      <c r="AG115" s="32" t="str">
        <f t="shared" ca="1" si="252"/>
        <v/>
      </c>
      <c r="AH115" s="32" t="str">
        <f t="shared" ca="1" si="252"/>
        <v/>
      </c>
      <c r="AI115" s="32" t="str">
        <f t="shared" ca="1" si="252"/>
        <v/>
      </c>
      <c r="AJ115" s="32" t="str">
        <f t="shared" ca="1" si="252"/>
        <v/>
      </c>
      <c r="AK115" s="32" t="str">
        <f t="shared" ca="1" si="252"/>
        <v/>
      </c>
      <c r="AL115" s="32" t="str">
        <f t="shared" ca="1" si="252"/>
        <v/>
      </c>
      <c r="AM115" s="32" t="str">
        <f t="shared" ca="1" si="252"/>
        <v/>
      </c>
      <c r="AN115" s="32" t="str">
        <f t="shared" ca="1" si="252"/>
        <v/>
      </c>
      <c r="AO115" s="32" t="str">
        <f t="shared" ca="1" si="252"/>
        <v/>
      </c>
      <c r="AP115" s="32" t="str">
        <f t="shared" ca="1" si="252"/>
        <v/>
      </c>
      <c r="AQ115" s="32" t="str">
        <f t="shared" ca="1" si="252"/>
        <v/>
      </c>
      <c r="AR115" s="32" t="str">
        <f t="shared" ca="1" si="252"/>
        <v/>
      </c>
      <c r="AS115" s="32" t="str">
        <f t="shared" ca="1" si="252"/>
        <v/>
      </c>
      <c r="AT115" s="32" t="str">
        <f t="shared" ca="1" si="252"/>
        <v/>
      </c>
      <c r="AU115" s="32" t="str">
        <f t="shared" ca="1" si="252"/>
        <v/>
      </c>
      <c r="AV115" s="32" t="str">
        <f t="shared" ca="1" si="252"/>
        <v/>
      </c>
      <c r="AW115" s="32" t="str">
        <f t="shared" ca="1" si="252"/>
        <v/>
      </c>
      <c r="AX115" s="32" t="str">
        <f t="shared" ca="1" si="252"/>
        <v/>
      </c>
      <c r="AY115" s="32" t="str">
        <f t="shared" ca="1" si="252"/>
        <v/>
      </c>
      <c r="AZ115" s="32" t="str">
        <f t="shared" ca="1" si="252"/>
        <v/>
      </c>
      <c r="BA115" s="32" t="str">
        <f t="shared" ca="1" si="252"/>
        <v/>
      </c>
      <c r="BB115" s="32" t="str">
        <f t="shared" ca="1" si="252"/>
        <v/>
      </c>
      <c r="BC115" s="32" t="str">
        <f t="shared" ca="1" si="252"/>
        <v/>
      </c>
      <c r="BD115" s="32" t="str">
        <f t="shared" ca="1" si="252"/>
        <v/>
      </c>
      <c r="BE115" s="32" t="str">
        <f t="shared" ca="1" si="252"/>
        <v/>
      </c>
      <c r="BF115" s="32" t="str">
        <f t="shared" ca="1" si="252"/>
        <v/>
      </c>
      <c r="BG115" s="32" t="str">
        <f t="shared" ca="1" si="252"/>
        <v/>
      </c>
      <c r="BH115" s="32" t="str">
        <f t="shared" ca="1" si="252"/>
        <v/>
      </c>
      <c r="BI115" s="32" t="str">
        <f t="shared" ca="1" si="252"/>
        <v/>
      </c>
      <c r="BJ115" s="32" t="str">
        <f t="shared" ca="1" si="252"/>
        <v/>
      </c>
      <c r="BK115" s="32" t="str">
        <f t="shared" ca="1" si="252"/>
        <v/>
      </c>
      <c r="BL115" s="32" t="str">
        <f t="shared" ca="1" si="252"/>
        <v/>
      </c>
      <c r="BM115" s="32" t="str">
        <f t="shared" ca="1" si="252"/>
        <v/>
      </c>
      <c r="BN115" s="32" t="str">
        <f t="shared" ca="1" si="252"/>
        <v/>
      </c>
      <c r="BO115" s="32" t="str">
        <f t="shared" ca="1" si="252"/>
        <v/>
      </c>
      <c r="BP115" s="32" t="str">
        <f t="shared" ca="1" si="252"/>
        <v/>
      </c>
      <c r="BQ115" s="32" t="str">
        <f t="shared" ca="1" si="252"/>
        <v/>
      </c>
      <c r="BR115" s="32" t="str">
        <f t="shared" ref="BR115:DW115" ca="1" si="253">IF($B47="","",COUNTIFS(INDIRECT($B47&amp;"."&amp;$C47&amp;"!$J$11:$J$1000"),BR$9,INDIRECT($B47&amp;"."&amp;$C47&amp;"!$C$11:$C$1000"),$E47))</f>
        <v/>
      </c>
      <c r="BS115" s="32" t="str">
        <f t="shared" ca="1" si="253"/>
        <v/>
      </c>
      <c r="BT115" s="32" t="str">
        <f t="shared" ca="1" si="253"/>
        <v/>
      </c>
      <c r="BU115" s="32" t="str">
        <f t="shared" ca="1" si="253"/>
        <v/>
      </c>
      <c r="BV115" s="32" t="str">
        <f t="shared" ca="1" si="253"/>
        <v/>
      </c>
      <c r="BW115" s="32" t="str">
        <f t="shared" ca="1" si="253"/>
        <v/>
      </c>
      <c r="BX115" s="32" t="str">
        <f t="shared" ca="1" si="253"/>
        <v/>
      </c>
      <c r="BY115" s="32" t="str">
        <f t="shared" ca="1" si="253"/>
        <v/>
      </c>
      <c r="BZ115" s="32" t="str">
        <f t="shared" ca="1" si="253"/>
        <v/>
      </c>
      <c r="CA115" s="32" t="str">
        <f t="shared" ca="1" si="253"/>
        <v/>
      </c>
      <c r="CB115" s="32" t="str">
        <f t="shared" ca="1" si="253"/>
        <v/>
      </c>
      <c r="CC115" s="32" t="str">
        <f t="shared" ca="1" si="253"/>
        <v/>
      </c>
      <c r="CD115" s="32" t="str">
        <f t="shared" ca="1" si="253"/>
        <v/>
      </c>
      <c r="CE115" s="32" t="str">
        <f t="shared" ca="1" si="253"/>
        <v/>
      </c>
      <c r="CF115" s="32" t="str">
        <f t="shared" ca="1" si="253"/>
        <v/>
      </c>
      <c r="CG115" s="32" t="str">
        <f t="shared" ca="1" si="253"/>
        <v/>
      </c>
      <c r="CH115" s="32" t="str">
        <f t="shared" ca="1" si="253"/>
        <v/>
      </c>
      <c r="CI115" s="32" t="str">
        <f t="shared" ca="1" si="253"/>
        <v/>
      </c>
      <c r="CJ115" s="32" t="str">
        <f t="shared" ca="1" si="253"/>
        <v/>
      </c>
      <c r="CK115" s="32" t="str">
        <f t="shared" ca="1" si="253"/>
        <v/>
      </c>
      <c r="CL115" s="32" t="str">
        <f t="shared" ca="1" si="253"/>
        <v/>
      </c>
      <c r="CM115" s="32" t="str">
        <f t="shared" ca="1" si="253"/>
        <v/>
      </c>
      <c r="CN115" s="32" t="str">
        <f t="shared" ca="1" si="253"/>
        <v/>
      </c>
      <c r="CO115" s="32" t="str">
        <f t="shared" ca="1" si="253"/>
        <v/>
      </c>
      <c r="CP115" s="32" t="str">
        <f t="shared" ca="1" si="253"/>
        <v/>
      </c>
      <c r="CQ115" s="32" t="str">
        <f t="shared" ca="1" si="253"/>
        <v/>
      </c>
      <c r="CR115" s="32" t="str">
        <f t="shared" ca="1" si="253"/>
        <v/>
      </c>
      <c r="CS115" s="32" t="str">
        <f t="shared" ca="1" si="253"/>
        <v/>
      </c>
      <c r="CT115" s="32" t="str">
        <f t="shared" ca="1" si="253"/>
        <v/>
      </c>
      <c r="CU115" s="32" t="str">
        <f t="shared" ca="1" si="253"/>
        <v/>
      </c>
      <c r="CV115" s="32" t="str">
        <f t="shared" ca="1" si="253"/>
        <v/>
      </c>
      <c r="CW115" s="32" t="str">
        <f t="shared" ca="1" si="253"/>
        <v/>
      </c>
      <c r="CX115" s="32" t="str">
        <f t="shared" ca="1" si="253"/>
        <v/>
      </c>
      <c r="CY115" s="32" t="str">
        <f t="shared" ca="1" si="253"/>
        <v/>
      </c>
      <c r="CZ115" s="32" t="str">
        <f t="shared" ca="1" si="253"/>
        <v/>
      </c>
      <c r="DA115" s="32" t="str">
        <f t="shared" ca="1" si="253"/>
        <v/>
      </c>
      <c r="DB115" s="32" t="str">
        <f t="shared" ca="1" si="253"/>
        <v/>
      </c>
      <c r="DC115" s="32" t="str">
        <f t="shared" ca="1" si="253"/>
        <v/>
      </c>
      <c r="DD115" s="32" t="str">
        <f t="shared" ca="1" si="253"/>
        <v/>
      </c>
      <c r="DE115" s="32" t="str">
        <f t="shared" ca="1" si="253"/>
        <v/>
      </c>
      <c r="DF115" s="32" t="str">
        <f t="shared" ca="1" si="253"/>
        <v/>
      </c>
      <c r="DG115" s="32" t="str">
        <f t="shared" ca="1" si="253"/>
        <v/>
      </c>
      <c r="DH115" s="32" t="str">
        <f t="shared" ca="1" si="253"/>
        <v/>
      </c>
      <c r="DI115" s="32" t="str">
        <f t="shared" ca="1" si="253"/>
        <v/>
      </c>
      <c r="DJ115" s="32" t="str">
        <f t="shared" ca="1" si="253"/>
        <v/>
      </c>
      <c r="DK115" s="32" t="str">
        <f t="shared" ca="1" si="253"/>
        <v/>
      </c>
      <c r="DL115" s="32" t="str">
        <f t="shared" ca="1" si="253"/>
        <v/>
      </c>
      <c r="DM115" s="32" t="str">
        <f t="shared" ca="1" si="253"/>
        <v/>
      </c>
      <c r="DN115" s="32" t="str">
        <f t="shared" ca="1" si="253"/>
        <v/>
      </c>
      <c r="DO115" s="32" t="str">
        <f t="shared" ca="1" si="253"/>
        <v/>
      </c>
      <c r="DP115" s="32" t="str">
        <f t="shared" ca="1" si="253"/>
        <v/>
      </c>
      <c r="DQ115" s="32" t="str">
        <f t="shared" ca="1" si="253"/>
        <v/>
      </c>
      <c r="DR115" s="32" t="str">
        <f t="shared" ca="1" si="253"/>
        <v/>
      </c>
      <c r="DS115" s="32" t="str">
        <f t="shared" ca="1" si="253"/>
        <v/>
      </c>
      <c r="DT115" s="32" t="str">
        <f t="shared" ca="1" si="253"/>
        <v/>
      </c>
      <c r="DU115" s="32" t="str">
        <f t="shared" ca="1" si="253"/>
        <v/>
      </c>
      <c r="DV115" s="32" t="str">
        <f t="shared" ca="1" si="253"/>
        <v/>
      </c>
      <c r="DW115" s="32" t="str">
        <f t="shared" ca="1" si="253"/>
        <v/>
      </c>
    </row>
    <row r="116" spans="1:127" hidden="1" outlineLevel="1">
      <c r="A116" s="29"/>
      <c r="B116" s="32" t="str">
        <f>試験進捗集計!B48</f>
        <v/>
      </c>
      <c r="C116" s="34" t="str">
        <f>IF(試験進捗集計!C48="","",試験進捗集計!C48)</f>
        <v/>
      </c>
      <c r="D116" s="32" t="str">
        <f>試験進捗集計!D48</f>
        <v/>
      </c>
      <c r="E116" s="32" t="str">
        <f>IF(試験進捗集計!E48="","",試験進捗集計!E48)</f>
        <v/>
      </c>
      <c r="F116" s="32" t="str">
        <f t="shared" ref="F116:BQ116" ca="1" si="254">IF($B48="","",COUNTIFS(INDIRECT($B48&amp;"."&amp;$C48&amp;"!$J$11:$J$1000"),F$9,INDIRECT($B48&amp;"."&amp;$C48&amp;"!$C$11:$C$1000"),$E48))</f>
        <v/>
      </c>
      <c r="G116" s="32" t="str">
        <f t="shared" ca="1" si="254"/>
        <v/>
      </c>
      <c r="H116" s="32" t="str">
        <f t="shared" ca="1" si="254"/>
        <v/>
      </c>
      <c r="I116" s="32" t="str">
        <f t="shared" ca="1" si="254"/>
        <v/>
      </c>
      <c r="J116" s="32" t="str">
        <f t="shared" ca="1" si="254"/>
        <v/>
      </c>
      <c r="K116" s="32" t="str">
        <f t="shared" ca="1" si="254"/>
        <v/>
      </c>
      <c r="L116" s="32" t="str">
        <f t="shared" ca="1" si="254"/>
        <v/>
      </c>
      <c r="M116" s="32" t="str">
        <f t="shared" ca="1" si="254"/>
        <v/>
      </c>
      <c r="N116" s="32" t="str">
        <f t="shared" ca="1" si="254"/>
        <v/>
      </c>
      <c r="O116" s="32" t="str">
        <f t="shared" ca="1" si="254"/>
        <v/>
      </c>
      <c r="P116" s="32" t="str">
        <f t="shared" ca="1" si="254"/>
        <v/>
      </c>
      <c r="Q116" s="32" t="str">
        <f t="shared" ca="1" si="254"/>
        <v/>
      </c>
      <c r="R116" s="32" t="str">
        <f t="shared" ca="1" si="254"/>
        <v/>
      </c>
      <c r="S116" s="32" t="str">
        <f t="shared" ca="1" si="254"/>
        <v/>
      </c>
      <c r="T116" s="32" t="str">
        <f t="shared" ca="1" si="254"/>
        <v/>
      </c>
      <c r="U116" s="32" t="str">
        <f t="shared" ca="1" si="254"/>
        <v/>
      </c>
      <c r="V116" s="32" t="str">
        <f t="shared" ca="1" si="254"/>
        <v/>
      </c>
      <c r="W116" s="32" t="str">
        <f t="shared" ca="1" si="254"/>
        <v/>
      </c>
      <c r="X116" s="32" t="str">
        <f t="shared" ca="1" si="254"/>
        <v/>
      </c>
      <c r="Y116" s="32" t="str">
        <f t="shared" ca="1" si="254"/>
        <v/>
      </c>
      <c r="Z116" s="32" t="str">
        <f t="shared" ca="1" si="254"/>
        <v/>
      </c>
      <c r="AA116" s="32" t="str">
        <f t="shared" ca="1" si="254"/>
        <v/>
      </c>
      <c r="AB116" s="32" t="str">
        <f t="shared" ca="1" si="254"/>
        <v/>
      </c>
      <c r="AC116" s="32" t="str">
        <f t="shared" ca="1" si="254"/>
        <v/>
      </c>
      <c r="AD116" s="32" t="str">
        <f t="shared" ca="1" si="254"/>
        <v/>
      </c>
      <c r="AE116" s="32" t="str">
        <f t="shared" ca="1" si="254"/>
        <v/>
      </c>
      <c r="AF116" s="32" t="str">
        <f t="shared" ca="1" si="254"/>
        <v/>
      </c>
      <c r="AG116" s="32" t="str">
        <f t="shared" ca="1" si="254"/>
        <v/>
      </c>
      <c r="AH116" s="32" t="str">
        <f t="shared" ca="1" si="254"/>
        <v/>
      </c>
      <c r="AI116" s="32" t="str">
        <f t="shared" ca="1" si="254"/>
        <v/>
      </c>
      <c r="AJ116" s="32" t="str">
        <f t="shared" ca="1" si="254"/>
        <v/>
      </c>
      <c r="AK116" s="32" t="str">
        <f t="shared" ca="1" si="254"/>
        <v/>
      </c>
      <c r="AL116" s="32" t="str">
        <f t="shared" ca="1" si="254"/>
        <v/>
      </c>
      <c r="AM116" s="32" t="str">
        <f t="shared" ca="1" si="254"/>
        <v/>
      </c>
      <c r="AN116" s="32" t="str">
        <f t="shared" ca="1" si="254"/>
        <v/>
      </c>
      <c r="AO116" s="32" t="str">
        <f t="shared" ca="1" si="254"/>
        <v/>
      </c>
      <c r="AP116" s="32" t="str">
        <f t="shared" ca="1" si="254"/>
        <v/>
      </c>
      <c r="AQ116" s="32" t="str">
        <f t="shared" ca="1" si="254"/>
        <v/>
      </c>
      <c r="AR116" s="32" t="str">
        <f t="shared" ca="1" si="254"/>
        <v/>
      </c>
      <c r="AS116" s="32" t="str">
        <f t="shared" ca="1" si="254"/>
        <v/>
      </c>
      <c r="AT116" s="32" t="str">
        <f t="shared" ca="1" si="254"/>
        <v/>
      </c>
      <c r="AU116" s="32" t="str">
        <f t="shared" ca="1" si="254"/>
        <v/>
      </c>
      <c r="AV116" s="32" t="str">
        <f t="shared" ca="1" si="254"/>
        <v/>
      </c>
      <c r="AW116" s="32" t="str">
        <f t="shared" ca="1" si="254"/>
        <v/>
      </c>
      <c r="AX116" s="32" t="str">
        <f t="shared" ca="1" si="254"/>
        <v/>
      </c>
      <c r="AY116" s="32" t="str">
        <f t="shared" ca="1" si="254"/>
        <v/>
      </c>
      <c r="AZ116" s="32" t="str">
        <f t="shared" ca="1" si="254"/>
        <v/>
      </c>
      <c r="BA116" s="32" t="str">
        <f t="shared" ca="1" si="254"/>
        <v/>
      </c>
      <c r="BB116" s="32" t="str">
        <f t="shared" ca="1" si="254"/>
        <v/>
      </c>
      <c r="BC116" s="32" t="str">
        <f t="shared" ca="1" si="254"/>
        <v/>
      </c>
      <c r="BD116" s="32" t="str">
        <f t="shared" ca="1" si="254"/>
        <v/>
      </c>
      <c r="BE116" s="32" t="str">
        <f t="shared" ca="1" si="254"/>
        <v/>
      </c>
      <c r="BF116" s="32" t="str">
        <f t="shared" ca="1" si="254"/>
        <v/>
      </c>
      <c r="BG116" s="32" t="str">
        <f t="shared" ca="1" si="254"/>
        <v/>
      </c>
      <c r="BH116" s="32" t="str">
        <f t="shared" ca="1" si="254"/>
        <v/>
      </c>
      <c r="BI116" s="32" t="str">
        <f t="shared" ca="1" si="254"/>
        <v/>
      </c>
      <c r="BJ116" s="32" t="str">
        <f t="shared" ca="1" si="254"/>
        <v/>
      </c>
      <c r="BK116" s="32" t="str">
        <f t="shared" ca="1" si="254"/>
        <v/>
      </c>
      <c r="BL116" s="32" t="str">
        <f t="shared" ca="1" si="254"/>
        <v/>
      </c>
      <c r="BM116" s="32" t="str">
        <f t="shared" ca="1" si="254"/>
        <v/>
      </c>
      <c r="BN116" s="32" t="str">
        <f t="shared" ca="1" si="254"/>
        <v/>
      </c>
      <c r="BO116" s="32" t="str">
        <f t="shared" ca="1" si="254"/>
        <v/>
      </c>
      <c r="BP116" s="32" t="str">
        <f t="shared" ca="1" si="254"/>
        <v/>
      </c>
      <c r="BQ116" s="32" t="str">
        <f t="shared" ca="1" si="254"/>
        <v/>
      </c>
      <c r="BR116" s="32" t="str">
        <f t="shared" ref="BR116:DW116" ca="1" si="255">IF($B48="","",COUNTIFS(INDIRECT($B48&amp;"."&amp;$C48&amp;"!$J$11:$J$1000"),BR$9,INDIRECT($B48&amp;"."&amp;$C48&amp;"!$C$11:$C$1000"),$E48))</f>
        <v/>
      </c>
      <c r="BS116" s="32" t="str">
        <f t="shared" ca="1" si="255"/>
        <v/>
      </c>
      <c r="BT116" s="32" t="str">
        <f t="shared" ca="1" si="255"/>
        <v/>
      </c>
      <c r="BU116" s="32" t="str">
        <f t="shared" ca="1" si="255"/>
        <v/>
      </c>
      <c r="BV116" s="32" t="str">
        <f t="shared" ca="1" si="255"/>
        <v/>
      </c>
      <c r="BW116" s="32" t="str">
        <f t="shared" ca="1" si="255"/>
        <v/>
      </c>
      <c r="BX116" s="32" t="str">
        <f t="shared" ca="1" si="255"/>
        <v/>
      </c>
      <c r="BY116" s="32" t="str">
        <f t="shared" ca="1" si="255"/>
        <v/>
      </c>
      <c r="BZ116" s="32" t="str">
        <f t="shared" ca="1" si="255"/>
        <v/>
      </c>
      <c r="CA116" s="32" t="str">
        <f t="shared" ca="1" si="255"/>
        <v/>
      </c>
      <c r="CB116" s="32" t="str">
        <f t="shared" ca="1" si="255"/>
        <v/>
      </c>
      <c r="CC116" s="32" t="str">
        <f t="shared" ca="1" si="255"/>
        <v/>
      </c>
      <c r="CD116" s="32" t="str">
        <f t="shared" ca="1" si="255"/>
        <v/>
      </c>
      <c r="CE116" s="32" t="str">
        <f t="shared" ca="1" si="255"/>
        <v/>
      </c>
      <c r="CF116" s="32" t="str">
        <f t="shared" ca="1" si="255"/>
        <v/>
      </c>
      <c r="CG116" s="32" t="str">
        <f t="shared" ca="1" si="255"/>
        <v/>
      </c>
      <c r="CH116" s="32" t="str">
        <f t="shared" ca="1" si="255"/>
        <v/>
      </c>
      <c r="CI116" s="32" t="str">
        <f t="shared" ca="1" si="255"/>
        <v/>
      </c>
      <c r="CJ116" s="32" t="str">
        <f t="shared" ca="1" si="255"/>
        <v/>
      </c>
      <c r="CK116" s="32" t="str">
        <f t="shared" ca="1" si="255"/>
        <v/>
      </c>
      <c r="CL116" s="32" t="str">
        <f t="shared" ca="1" si="255"/>
        <v/>
      </c>
      <c r="CM116" s="32" t="str">
        <f t="shared" ca="1" si="255"/>
        <v/>
      </c>
      <c r="CN116" s="32" t="str">
        <f t="shared" ca="1" si="255"/>
        <v/>
      </c>
      <c r="CO116" s="32" t="str">
        <f t="shared" ca="1" si="255"/>
        <v/>
      </c>
      <c r="CP116" s="32" t="str">
        <f t="shared" ca="1" si="255"/>
        <v/>
      </c>
      <c r="CQ116" s="32" t="str">
        <f t="shared" ca="1" si="255"/>
        <v/>
      </c>
      <c r="CR116" s="32" t="str">
        <f t="shared" ca="1" si="255"/>
        <v/>
      </c>
      <c r="CS116" s="32" t="str">
        <f t="shared" ca="1" si="255"/>
        <v/>
      </c>
      <c r="CT116" s="32" t="str">
        <f t="shared" ca="1" si="255"/>
        <v/>
      </c>
      <c r="CU116" s="32" t="str">
        <f t="shared" ca="1" si="255"/>
        <v/>
      </c>
      <c r="CV116" s="32" t="str">
        <f t="shared" ca="1" si="255"/>
        <v/>
      </c>
      <c r="CW116" s="32" t="str">
        <f t="shared" ca="1" si="255"/>
        <v/>
      </c>
      <c r="CX116" s="32" t="str">
        <f t="shared" ca="1" si="255"/>
        <v/>
      </c>
      <c r="CY116" s="32" t="str">
        <f t="shared" ca="1" si="255"/>
        <v/>
      </c>
      <c r="CZ116" s="32" t="str">
        <f t="shared" ca="1" si="255"/>
        <v/>
      </c>
      <c r="DA116" s="32" t="str">
        <f t="shared" ca="1" si="255"/>
        <v/>
      </c>
      <c r="DB116" s="32" t="str">
        <f t="shared" ca="1" si="255"/>
        <v/>
      </c>
      <c r="DC116" s="32" t="str">
        <f t="shared" ca="1" si="255"/>
        <v/>
      </c>
      <c r="DD116" s="32" t="str">
        <f t="shared" ca="1" si="255"/>
        <v/>
      </c>
      <c r="DE116" s="32" t="str">
        <f t="shared" ca="1" si="255"/>
        <v/>
      </c>
      <c r="DF116" s="32" t="str">
        <f t="shared" ca="1" si="255"/>
        <v/>
      </c>
      <c r="DG116" s="32" t="str">
        <f t="shared" ca="1" si="255"/>
        <v/>
      </c>
      <c r="DH116" s="32" t="str">
        <f t="shared" ca="1" si="255"/>
        <v/>
      </c>
      <c r="DI116" s="32" t="str">
        <f t="shared" ca="1" si="255"/>
        <v/>
      </c>
      <c r="DJ116" s="32" t="str">
        <f t="shared" ca="1" si="255"/>
        <v/>
      </c>
      <c r="DK116" s="32" t="str">
        <f t="shared" ca="1" si="255"/>
        <v/>
      </c>
      <c r="DL116" s="32" t="str">
        <f t="shared" ca="1" si="255"/>
        <v/>
      </c>
      <c r="DM116" s="32" t="str">
        <f t="shared" ca="1" si="255"/>
        <v/>
      </c>
      <c r="DN116" s="32" t="str">
        <f t="shared" ca="1" si="255"/>
        <v/>
      </c>
      <c r="DO116" s="32" t="str">
        <f t="shared" ca="1" si="255"/>
        <v/>
      </c>
      <c r="DP116" s="32" t="str">
        <f t="shared" ca="1" si="255"/>
        <v/>
      </c>
      <c r="DQ116" s="32" t="str">
        <f t="shared" ca="1" si="255"/>
        <v/>
      </c>
      <c r="DR116" s="32" t="str">
        <f t="shared" ca="1" si="255"/>
        <v/>
      </c>
      <c r="DS116" s="32" t="str">
        <f t="shared" ca="1" si="255"/>
        <v/>
      </c>
      <c r="DT116" s="32" t="str">
        <f t="shared" ca="1" si="255"/>
        <v/>
      </c>
      <c r="DU116" s="32" t="str">
        <f t="shared" ca="1" si="255"/>
        <v/>
      </c>
      <c r="DV116" s="32" t="str">
        <f t="shared" ca="1" si="255"/>
        <v/>
      </c>
      <c r="DW116" s="32" t="str">
        <f t="shared" ca="1" si="255"/>
        <v/>
      </c>
    </row>
    <row r="117" spans="1:127" hidden="1" outlineLevel="1">
      <c r="A117" s="29"/>
      <c r="B117" s="32" t="str">
        <f>試験進捗集計!B49</f>
        <v/>
      </c>
      <c r="C117" s="34" t="str">
        <f>IF(試験進捗集計!C49="","",試験進捗集計!C49)</f>
        <v/>
      </c>
      <c r="D117" s="32" t="str">
        <f>試験進捗集計!D49</f>
        <v/>
      </c>
      <c r="E117" s="32" t="str">
        <f>IF(試験進捗集計!E49="","",試験進捗集計!E49)</f>
        <v/>
      </c>
      <c r="F117" s="32" t="str">
        <f t="shared" ref="F117:BQ117" ca="1" si="256">IF($B49="","",COUNTIFS(INDIRECT($B49&amp;"."&amp;$C49&amp;"!$J$11:$J$1000"),F$9,INDIRECT($B49&amp;"."&amp;$C49&amp;"!$C$11:$C$1000"),$E49))</f>
        <v/>
      </c>
      <c r="G117" s="32" t="str">
        <f t="shared" ca="1" si="256"/>
        <v/>
      </c>
      <c r="H117" s="32" t="str">
        <f t="shared" ca="1" si="256"/>
        <v/>
      </c>
      <c r="I117" s="32" t="str">
        <f t="shared" ca="1" si="256"/>
        <v/>
      </c>
      <c r="J117" s="32" t="str">
        <f t="shared" ca="1" si="256"/>
        <v/>
      </c>
      <c r="K117" s="32" t="str">
        <f t="shared" ca="1" si="256"/>
        <v/>
      </c>
      <c r="L117" s="32" t="str">
        <f t="shared" ca="1" si="256"/>
        <v/>
      </c>
      <c r="M117" s="32" t="str">
        <f t="shared" ca="1" si="256"/>
        <v/>
      </c>
      <c r="N117" s="32" t="str">
        <f t="shared" ca="1" si="256"/>
        <v/>
      </c>
      <c r="O117" s="32" t="str">
        <f t="shared" ca="1" si="256"/>
        <v/>
      </c>
      <c r="P117" s="32" t="str">
        <f t="shared" ca="1" si="256"/>
        <v/>
      </c>
      <c r="Q117" s="32" t="str">
        <f t="shared" ca="1" si="256"/>
        <v/>
      </c>
      <c r="R117" s="32" t="str">
        <f t="shared" ca="1" si="256"/>
        <v/>
      </c>
      <c r="S117" s="32" t="str">
        <f t="shared" ca="1" si="256"/>
        <v/>
      </c>
      <c r="T117" s="32" t="str">
        <f t="shared" ca="1" si="256"/>
        <v/>
      </c>
      <c r="U117" s="32" t="str">
        <f t="shared" ca="1" si="256"/>
        <v/>
      </c>
      <c r="V117" s="32" t="str">
        <f t="shared" ca="1" si="256"/>
        <v/>
      </c>
      <c r="W117" s="32" t="str">
        <f t="shared" ca="1" si="256"/>
        <v/>
      </c>
      <c r="X117" s="32" t="str">
        <f t="shared" ca="1" si="256"/>
        <v/>
      </c>
      <c r="Y117" s="32" t="str">
        <f t="shared" ca="1" si="256"/>
        <v/>
      </c>
      <c r="Z117" s="32" t="str">
        <f t="shared" ca="1" si="256"/>
        <v/>
      </c>
      <c r="AA117" s="32" t="str">
        <f t="shared" ca="1" si="256"/>
        <v/>
      </c>
      <c r="AB117" s="32" t="str">
        <f t="shared" ca="1" si="256"/>
        <v/>
      </c>
      <c r="AC117" s="32" t="str">
        <f t="shared" ca="1" si="256"/>
        <v/>
      </c>
      <c r="AD117" s="32" t="str">
        <f t="shared" ca="1" si="256"/>
        <v/>
      </c>
      <c r="AE117" s="32" t="str">
        <f t="shared" ca="1" si="256"/>
        <v/>
      </c>
      <c r="AF117" s="32" t="str">
        <f t="shared" ca="1" si="256"/>
        <v/>
      </c>
      <c r="AG117" s="32" t="str">
        <f t="shared" ca="1" si="256"/>
        <v/>
      </c>
      <c r="AH117" s="32" t="str">
        <f t="shared" ca="1" si="256"/>
        <v/>
      </c>
      <c r="AI117" s="32" t="str">
        <f t="shared" ca="1" si="256"/>
        <v/>
      </c>
      <c r="AJ117" s="32" t="str">
        <f t="shared" ca="1" si="256"/>
        <v/>
      </c>
      <c r="AK117" s="32" t="str">
        <f t="shared" ca="1" si="256"/>
        <v/>
      </c>
      <c r="AL117" s="32" t="str">
        <f t="shared" ca="1" si="256"/>
        <v/>
      </c>
      <c r="AM117" s="32" t="str">
        <f t="shared" ca="1" si="256"/>
        <v/>
      </c>
      <c r="AN117" s="32" t="str">
        <f t="shared" ca="1" si="256"/>
        <v/>
      </c>
      <c r="AO117" s="32" t="str">
        <f t="shared" ca="1" si="256"/>
        <v/>
      </c>
      <c r="AP117" s="32" t="str">
        <f t="shared" ca="1" si="256"/>
        <v/>
      </c>
      <c r="AQ117" s="32" t="str">
        <f t="shared" ca="1" si="256"/>
        <v/>
      </c>
      <c r="AR117" s="32" t="str">
        <f t="shared" ca="1" si="256"/>
        <v/>
      </c>
      <c r="AS117" s="32" t="str">
        <f t="shared" ca="1" si="256"/>
        <v/>
      </c>
      <c r="AT117" s="32" t="str">
        <f t="shared" ca="1" si="256"/>
        <v/>
      </c>
      <c r="AU117" s="32" t="str">
        <f t="shared" ca="1" si="256"/>
        <v/>
      </c>
      <c r="AV117" s="32" t="str">
        <f t="shared" ca="1" si="256"/>
        <v/>
      </c>
      <c r="AW117" s="32" t="str">
        <f t="shared" ca="1" si="256"/>
        <v/>
      </c>
      <c r="AX117" s="32" t="str">
        <f t="shared" ca="1" si="256"/>
        <v/>
      </c>
      <c r="AY117" s="32" t="str">
        <f t="shared" ca="1" si="256"/>
        <v/>
      </c>
      <c r="AZ117" s="32" t="str">
        <f t="shared" ca="1" si="256"/>
        <v/>
      </c>
      <c r="BA117" s="32" t="str">
        <f t="shared" ca="1" si="256"/>
        <v/>
      </c>
      <c r="BB117" s="32" t="str">
        <f t="shared" ca="1" si="256"/>
        <v/>
      </c>
      <c r="BC117" s="32" t="str">
        <f t="shared" ca="1" si="256"/>
        <v/>
      </c>
      <c r="BD117" s="32" t="str">
        <f t="shared" ca="1" si="256"/>
        <v/>
      </c>
      <c r="BE117" s="32" t="str">
        <f t="shared" ca="1" si="256"/>
        <v/>
      </c>
      <c r="BF117" s="32" t="str">
        <f t="shared" ca="1" si="256"/>
        <v/>
      </c>
      <c r="BG117" s="32" t="str">
        <f t="shared" ca="1" si="256"/>
        <v/>
      </c>
      <c r="BH117" s="32" t="str">
        <f t="shared" ca="1" si="256"/>
        <v/>
      </c>
      <c r="BI117" s="32" t="str">
        <f t="shared" ca="1" si="256"/>
        <v/>
      </c>
      <c r="BJ117" s="32" t="str">
        <f t="shared" ca="1" si="256"/>
        <v/>
      </c>
      <c r="BK117" s="32" t="str">
        <f t="shared" ca="1" si="256"/>
        <v/>
      </c>
      <c r="BL117" s="32" t="str">
        <f t="shared" ca="1" si="256"/>
        <v/>
      </c>
      <c r="BM117" s="32" t="str">
        <f t="shared" ca="1" si="256"/>
        <v/>
      </c>
      <c r="BN117" s="32" t="str">
        <f t="shared" ca="1" si="256"/>
        <v/>
      </c>
      <c r="BO117" s="32" t="str">
        <f t="shared" ca="1" si="256"/>
        <v/>
      </c>
      <c r="BP117" s="32" t="str">
        <f t="shared" ca="1" si="256"/>
        <v/>
      </c>
      <c r="BQ117" s="32" t="str">
        <f t="shared" ca="1" si="256"/>
        <v/>
      </c>
      <c r="BR117" s="32" t="str">
        <f t="shared" ref="BR117:DW117" ca="1" si="257">IF($B49="","",COUNTIFS(INDIRECT($B49&amp;"."&amp;$C49&amp;"!$J$11:$J$1000"),BR$9,INDIRECT($B49&amp;"."&amp;$C49&amp;"!$C$11:$C$1000"),$E49))</f>
        <v/>
      </c>
      <c r="BS117" s="32" t="str">
        <f t="shared" ca="1" si="257"/>
        <v/>
      </c>
      <c r="BT117" s="32" t="str">
        <f t="shared" ca="1" si="257"/>
        <v/>
      </c>
      <c r="BU117" s="32" t="str">
        <f t="shared" ca="1" si="257"/>
        <v/>
      </c>
      <c r="BV117" s="32" t="str">
        <f t="shared" ca="1" si="257"/>
        <v/>
      </c>
      <c r="BW117" s="32" t="str">
        <f t="shared" ca="1" si="257"/>
        <v/>
      </c>
      <c r="BX117" s="32" t="str">
        <f t="shared" ca="1" si="257"/>
        <v/>
      </c>
      <c r="BY117" s="32" t="str">
        <f t="shared" ca="1" si="257"/>
        <v/>
      </c>
      <c r="BZ117" s="32" t="str">
        <f t="shared" ca="1" si="257"/>
        <v/>
      </c>
      <c r="CA117" s="32" t="str">
        <f t="shared" ca="1" si="257"/>
        <v/>
      </c>
      <c r="CB117" s="32" t="str">
        <f t="shared" ca="1" si="257"/>
        <v/>
      </c>
      <c r="CC117" s="32" t="str">
        <f t="shared" ca="1" si="257"/>
        <v/>
      </c>
      <c r="CD117" s="32" t="str">
        <f t="shared" ca="1" si="257"/>
        <v/>
      </c>
      <c r="CE117" s="32" t="str">
        <f t="shared" ca="1" si="257"/>
        <v/>
      </c>
      <c r="CF117" s="32" t="str">
        <f t="shared" ca="1" si="257"/>
        <v/>
      </c>
      <c r="CG117" s="32" t="str">
        <f t="shared" ca="1" si="257"/>
        <v/>
      </c>
      <c r="CH117" s="32" t="str">
        <f t="shared" ca="1" si="257"/>
        <v/>
      </c>
      <c r="CI117" s="32" t="str">
        <f t="shared" ca="1" si="257"/>
        <v/>
      </c>
      <c r="CJ117" s="32" t="str">
        <f t="shared" ca="1" si="257"/>
        <v/>
      </c>
      <c r="CK117" s="32" t="str">
        <f t="shared" ca="1" si="257"/>
        <v/>
      </c>
      <c r="CL117" s="32" t="str">
        <f t="shared" ca="1" si="257"/>
        <v/>
      </c>
      <c r="CM117" s="32" t="str">
        <f t="shared" ca="1" si="257"/>
        <v/>
      </c>
      <c r="CN117" s="32" t="str">
        <f t="shared" ca="1" si="257"/>
        <v/>
      </c>
      <c r="CO117" s="32" t="str">
        <f t="shared" ca="1" si="257"/>
        <v/>
      </c>
      <c r="CP117" s="32" t="str">
        <f t="shared" ca="1" si="257"/>
        <v/>
      </c>
      <c r="CQ117" s="32" t="str">
        <f t="shared" ca="1" si="257"/>
        <v/>
      </c>
      <c r="CR117" s="32" t="str">
        <f t="shared" ca="1" si="257"/>
        <v/>
      </c>
      <c r="CS117" s="32" t="str">
        <f t="shared" ca="1" si="257"/>
        <v/>
      </c>
      <c r="CT117" s="32" t="str">
        <f t="shared" ca="1" si="257"/>
        <v/>
      </c>
      <c r="CU117" s="32" t="str">
        <f t="shared" ca="1" si="257"/>
        <v/>
      </c>
      <c r="CV117" s="32" t="str">
        <f t="shared" ca="1" si="257"/>
        <v/>
      </c>
      <c r="CW117" s="32" t="str">
        <f t="shared" ca="1" si="257"/>
        <v/>
      </c>
      <c r="CX117" s="32" t="str">
        <f t="shared" ca="1" si="257"/>
        <v/>
      </c>
      <c r="CY117" s="32" t="str">
        <f t="shared" ca="1" si="257"/>
        <v/>
      </c>
      <c r="CZ117" s="32" t="str">
        <f t="shared" ca="1" si="257"/>
        <v/>
      </c>
      <c r="DA117" s="32" t="str">
        <f t="shared" ca="1" si="257"/>
        <v/>
      </c>
      <c r="DB117" s="32" t="str">
        <f t="shared" ca="1" si="257"/>
        <v/>
      </c>
      <c r="DC117" s="32" t="str">
        <f t="shared" ca="1" si="257"/>
        <v/>
      </c>
      <c r="DD117" s="32" t="str">
        <f t="shared" ca="1" si="257"/>
        <v/>
      </c>
      <c r="DE117" s="32" t="str">
        <f t="shared" ca="1" si="257"/>
        <v/>
      </c>
      <c r="DF117" s="32" t="str">
        <f t="shared" ca="1" si="257"/>
        <v/>
      </c>
      <c r="DG117" s="32" t="str">
        <f t="shared" ca="1" si="257"/>
        <v/>
      </c>
      <c r="DH117" s="32" t="str">
        <f t="shared" ca="1" si="257"/>
        <v/>
      </c>
      <c r="DI117" s="32" t="str">
        <f t="shared" ca="1" si="257"/>
        <v/>
      </c>
      <c r="DJ117" s="32" t="str">
        <f t="shared" ca="1" si="257"/>
        <v/>
      </c>
      <c r="DK117" s="32" t="str">
        <f t="shared" ca="1" si="257"/>
        <v/>
      </c>
      <c r="DL117" s="32" t="str">
        <f t="shared" ca="1" si="257"/>
        <v/>
      </c>
      <c r="DM117" s="32" t="str">
        <f t="shared" ca="1" si="257"/>
        <v/>
      </c>
      <c r="DN117" s="32" t="str">
        <f t="shared" ca="1" si="257"/>
        <v/>
      </c>
      <c r="DO117" s="32" t="str">
        <f t="shared" ca="1" si="257"/>
        <v/>
      </c>
      <c r="DP117" s="32" t="str">
        <f t="shared" ca="1" si="257"/>
        <v/>
      </c>
      <c r="DQ117" s="32" t="str">
        <f t="shared" ca="1" si="257"/>
        <v/>
      </c>
      <c r="DR117" s="32" t="str">
        <f t="shared" ca="1" si="257"/>
        <v/>
      </c>
      <c r="DS117" s="32" t="str">
        <f t="shared" ca="1" si="257"/>
        <v/>
      </c>
      <c r="DT117" s="32" t="str">
        <f t="shared" ca="1" si="257"/>
        <v/>
      </c>
      <c r="DU117" s="32" t="str">
        <f t="shared" ca="1" si="257"/>
        <v/>
      </c>
      <c r="DV117" s="32" t="str">
        <f t="shared" ca="1" si="257"/>
        <v/>
      </c>
      <c r="DW117" s="32" t="str">
        <f t="shared" ca="1" si="257"/>
        <v/>
      </c>
    </row>
    <row r="118" spans="1:127" hidden="1" outlineLevel="1">
      <c r="B118" s="32" t="str">
        <f>試験進捗集計!B50</f>
        <v/>
      </c>
      <c r="C118" s="34" t="str">
        <f>IF(試験進捗集計!C50="","",試験進捗集計!C50)</f>
        <v/>
      </c>
      <c r="D118" s="32" t="str">
        <f>試験進捗集計!D50</f>
        <v/>
      </c>
      <c r="E118" s="32" t="str">
        <f>IF(試験進捗集計!E50="","",試験進捗集計!E50)</f>
        <v/>
      </c>
      <c r="F118" s="32" t="str">
        <f ca="1">IF($B50="","",COUNTIFS(INDIRECT($B50&amp;"."&amp;$C50&amp;"!$J$11:$J$1000"),F$9,INDIRECT($B50&amp;"."&amp;$C50&amp;"!$C$11:$C$1000"),$E50))</f>
        <v/>
      </c>
      <c r="G118" s="32" t="str">
        <f t="shared" ref="G118:BR118" ca="1" si="258">IF($B50="","",COUNTIFS(INDIRECT($B50&amp;"."&amp;$C50&amp;"!$J$11:$J$1000"),G$9,INDIRECT($B50&amp;"."&amp;$C50&amp;"!$C$11:$C$1000"),$E50))</f>
        <v/>
      </c>
      <c r="H118" s="32" t="str">
        <f t="shared" ca="1" si="258"/>
        <v/>
      </c>
      <c r="I118" s="32" t="str">
        <f t="shared" ca="1" si="258"/>
        <v/>
      </c>
      <c r="J118" s="32" t="str">
        <f t="shared" ca="1" si="258"/>
        <v/>
      </c>
      <c r="K118" s="32" t="str">
        <f t="shared" ca="1" si="258"/>
        <v/>
      </c>
      <c r="L118" s="32" t="str">
        <f t="shared" ca="1" si="258"/>
        <v/>
      </c>
      <c r="M118" s="32" t="str">
        <f t="shared" ca="1" si="258"/>
        <v/>
      </c>
      <c r="N118" s="32" t="str">
        <f t="shared" ca="1" si="258"/>
        <v/>
      </c>
      <c r="O118" s="32" t="str">
        <f t="shared" ca="1" si="258"/>
        <v/>
      </c>
      <c r="P118" s="32" t="str">
        <f t="shared" ca="1" si="258"/>
        <v/>
      </c>
      <c r="Q118" s="32" t="str">
        <f t="shared" ca="1" si="258"/>
        <v/>
      </c>
      <c r="R118" s="32" t="str">
        <f t="shared" ca="1" si="258"/>
        <v/>
      </c>
      <c r="S118" s="32" t="str">
        <f t="shared" ca="1" si="258"/>
        <v/>
      </c>
      <c r="T118" s="32" t="str">
        <f t="shared" ca="1" si="258"/>
        <v/>
      </c>
      <c r="U118" s="32" t="str">
        <f t="shared" ca="1" si="258"/>
        <v/>
      </c>
      <c r="V118" s="32" t="str">
        <f t="shared" ca="1" si="258"/>
        <v/>
      </c>
      <c r="W118" s="32" t="str">
        <f t="shared" ca="1" si="258"/>
        <v/>
      </c>
      <c r="X118" s="32" t="str">
        <f t="shared" ca="1" si="258"/>
        <v/>
      </c>
      <c r="Y118" s="32" t="str">
        <f t="shared" ca="1" si="258"/>
        <v/>
      </c>
      <c r="Z118" s="32" t="str">
        <f t="shared" ca="1" si="258"/>
        <v/>
      </c>
      <c r="AA118" s="32" t="str">
        <f t="shared" ca="1" si="258"/>
        <v/>
      </c>
      <c r="AB118" s="32" t="str">
        <f t="shared" ca="1" si="258"/>
        <v/>
      </c>
      <c r="AC118" s="32" t="str">
        <f t="shared" ca="1" si="258"/>
        <v/>
      </c>
      <c r="AD118" s="32" t="str">
        <f t="shared" ca="1" si="258"/>
        <v/>
      </c>
      <c r="AE118" s="32" t="str">
        <f t="shared" ca="1" si="258"/>
        <v/>
      </c>
      <c r="AF118" s="32" t="str">
        <f t="shared" ca="1" si="258"/>
        <v/>
      </c>
      <c r="AG118" s="32" t="str">
        <f t="shared" ca="1" si="258"/>
        <v/>
      </c>
      <c r="AH118" s="32" t="str">
        <f t="shared" ca="1" si="258"/>
        <v/>
      </c>
      <c r="AI118" s="32" t="str">
        <f t="shared" ca="1" si="258"/>
        <v/>
      </c>
      <c r="AJ118" s="32" t="str">
        <f t="shared" ca="1" si="258"/>
        <v/>
      </c>
      <c r="AK118" s="32" t="str">
        <f t="shared" ca="1" si="258"/>
        <v/>
      </c>
      <c r="AL118" s="32" t="str">
        <f t="shared" ca="1" si="258"/>
        <v/>
      </c>
      <c r="AM118" s="32" t="str">
        <f t="shared" ca="1" si="258"/>
        <v/>
      </c>
      <c r="AN118" s="32" t="str">
        <f t="shared" ca="1" si="258"/>
        <v/>
      </c>
      <c r="AO118" s="32" t="str">
        <f t="shared" ca="1" si="258"/>
        <v/>
      </c>
      <c r="AP118" s="32" t="str">
        <f t="shared" ca="1" si="258"/>
        <v/>
      </c>
      <c r="AQ118" s="32" t="str">
        <f t="shared" ca="1" si="258"/>
        <v/>
      </c>
      <c r="AR118" s="32" t="str">
        <f t="shared" ca="1" si="258"/>
        <v/>
      </c>
      <c r="AS118" s="32" t="str">
        <f t="shared" ca="1" si="258"/>
        <v/>
      </c>
      <c r="AT118" s="32" t="str">
        <f t="shared" ca="1" si="258"/>
        <v/>
      </c>
      <c r="AU118" s="32" t="str">
        <f t="shared" ca="1" si="258"/>
        <v/>
      </c>
      <c r="AV118" s="32" t="str">
        <f t="shared" ca="1" si="258"/>
        <v/>
      </c>
      <c r="AW118" s="32" t="str">
        <f t="shared" ca="1" si="258"/>
        <v/>
      </c>
      <c r="AX118" s="32" t="str">
        <f t="shared" ca="1" si="258"/>
        <v/>
      </c>
      <c r="AY118" s="32" t="str">
        <f t="shared" ca="1" si="258"/>
        <v/>
      </c>
      <c r="AZ118" s="32" t="str">
        <f t="shared" ca="1" si="258"/>
        <v/>
      </c>
      <c r="BA118" s="32" t="str">
        <f t="shared" ca="1" si="258"/>
        <v/>
      </c>
      <c r="BB118" s="32" t="str">
        <f t="shared" ca="1" si="258"/>
        <v/>
      </c>
      <c r="BC118" s="32" t="str">
        <f t="shared" ca="1" si="258"/>
        <v/>
      </c>
      <c r="BD118" s="32" t="str">
        <f t="shared" ca="1" si="258"/>
        <v/>
      </c>
      <c r="BE118" s="32" t="str">
        <f t="shared" ca="1" si="258"/>
        <v/>
      </c>
      <c r="BF118" s="32" t="str">
        <f t="shared" ca="1" si="258"/>
        <v/>
      </c>
      <c r="BG118" s="32" t="str">
        <f t="shared" ca="1" si="258"/>
        <v/>
      </c>
      <c r="BH118" s="32" t="str">
        <f t="shared" ca="1" si="258"/>
        <v/>
      </c>
      <c r="BI118" s="32" t="str">
        <f t="shared" ca="1" si="258"/>
        <v/>
      </c>
      <c r="BJ118" s="32" t="str">
        <f t="shared" ca="1" si="258"/>
        <v/>
      </c>
      <c r="BK118" s="32" t="str">
        <f t="shared" ca="1" si="258"/>
        <v/>
      </c>
      <c r="BL118" s="32" t="str">
        <f t="shared" ca="1" si="258"/>
        <v/>
      </c>
      <c r="BM118" s="32" t="str">
        <f t="shared" ca="1" si="258"/>
        <v/>
      </c>
      <c r="BN118" s="32" t="str">
        <f t="shared" ca="1" si="258"/>
        <v/>
      </c>
      <c r="BO118" s="32" t="str">
        <f t="shared" ca="1" si="258"/>
        <v/>
      </c>
      <c r="BP118" s="32" t="str">
        <f t="shared" ca="1" si="258"/>
        <v/>
      </c>
      <c r="BQ118" s="32" t="str">
        <f t="shared" ca="1" si="258"/>
        <v/>
      </c>
      <c r="BR118" s="32" t="str">
        <f t="shared" ca="1" si="258"/>
        <v/>
      </c>
      <c r="BS118" s="32" t="str">
        <f t="shared" ref="BS118:DW118" ca="1" si="259">IF($B50="","",COUNTIFS(INDIRECT($B50&amp;"."&amp;$C50&amp;"!$J$11:$J$1000"),BS$9,INDIRECT($B50&amp;"."&amp;$C50&amp;"!$C$11:$C$1000"),$E50))</f>
        <v/>
      </c>
      <c r="BT118" s="32" t="str">
        <f t="shared" ca="1" si="259"/>
        <v/>
      </c>
      <c r="BU118" s="32" t="str">
        <f t="shared" ca="1" si="259"/>
        <v/>
      </c>
      <c r="BV118" s="32" t="str">
        <f t="shared" ca="1" si="259"/>
        <v/>
      </c>
      <c r="BW118" s="32" t="str">
        <f t="shared" ca="1" si="259"/>
        <v/>
      </c>
      <c r="BX118" s="32" t="str">
        <f t="shared" ca="1" si="259"/>
        <v/>
      </c>
      <c r="BY118" s="32" t="str">
        <f t="shared" ca="1" si="259"/>
        <v/>
      </c>
      <c r="BZ118" s="32" t="str">
        <f t="shared" ca="1" si="259"/>
        <v/>
      </c>
      <c r="CA118" s="32" t="str">
        <f t="shared" ca="1" si="259"/>
        <v/>
      </c>
      <c r="CB118" s="32" t="str">
        <f t="shared" ca="1" si="259"/>
        <v/>
      </c>
      <c r="CC118" s="32" t="str">
        <f t="shared" ca="1" si="259"/>
        <v/>
      </c>
      <c r="CD118" s="32" t="str">
        <f t="shared" ca="1" si="259"/>
        <v/>
      </c>
      <c r="CE118" s="32" t="str">
        <f t="shared" ca="1" si="259"/>
        <v/>
      </c>
      <c r="CF118" s="32" t="str">
        <f t="shared" ca="1" si="259"/>
        <v/>
      </c>
      <c r="CG118" s="32" t="str">
        <f t="shared" ca="1" si="259"/>
        <v/>
      </c>
      <c r="CH118" s="32" t="str">
        <f t="shared" ca="1" si="259"/>
        <v/>
      </c>
      <c r="CI118" s="32" t="str">
        <f t="shared" ca="1" si="259"/>
        <v/>
      </c>
      <c r="CJ118" s="32" t="str">
        <f t="shared" ca="1" si="259"/>
        <v/>
      </c>
      <c r="CK118" s="32" t="str">
        <f t="shared" ca="1" si="259"/>
        <v/>
      </c>
      <c r="CL118" s="32" t="str">
        <f t="shared" ca="1" si="259"/>
        <v/>
      </c>
      <c r="CM118" s="32" t="str">
        <f t="shared" ca="1" si="259"/>
        <v/>
      </c>
      <c r="CN118" s="32" t="str">
        <f t="shared" ca="1" si="259"/>
        <v/>
      </c>
      <c r="CO118" s="32" t="str">
        <f t="shared" ca="1" si="259"/>
        <v/>
      </c>
      <c r="CP118" s="32" t="str">
        <f t="shared" ca="1" si="259"/>
        <v/>
      </c>
      <c r="CQ118" s="32" t="str">
        <f t="shared" ca="1" si="259"/>
        <v/>
      </c>
      <c r="CR118" s="32" t="str">
        <f t="shared" ca="1" si="259"/>
        <v/>
      </c>
      <c r="CS118" s="32" t="str">
        <f t="shared" ca="1" si="259"/>
        <v/>
      </c>
      <c r="CT118" s="32" t="str">
        <f t="shared" ca="1" si="259"/>
        <v/>
      </c>
      <c r="CU118" s="32" t="str">
        <f t="shared" ca="1" si="259"/>
        <v/>
      </c>
      <c r="CV118" s="32" t="str">
        <f t="shared" ca="1" si="259"/>
        <v/>
      </c>
      <c r="CW118" s="32" t="str">
        <f t="shared" ca="1" si="259"/>
        <v/>
      </c>
      <c r="CX118" s="32" t="str">
        <f t="shared" ca="1" si="259"/>
        <v/>
      </c>
      <c r="CY118" s="32" t="str">
        <f t="shared" ca="1" si="259"/>
        <v/>
      </c>
      <c r="CZ118" s="32" t="str">
        <f t="shared" ca="1" si="259"/>
        <v/>
      </c>
      <c r="DA118" s="32" t="str">
        <f t="shared" ca="1" si="259"/>
        <v/>
      </c>
      <c r="DB118" s="32" t="str">
        <f t="shared" ca="1" si="259"/>
        <v/>
      </c>
      <c r="DC118" s="32" t="str">
        <f t="shared" ca="1" si="259"/>
        <v/>
      </c>
      <c r="DD118" s="32" t="str">
        <f t="shared" ca="1" si="259"/>
        <v/>
      </c>
      <c r="DE118" s="32" t="str">
        <f t="shared" ca="1" si="259"/>
        <v/>
      </c>
      <c r="DF118" s="32" t="str">
        <f t="shared" ca="1" si="259"/>
        <v/>
      </c>
      <c r="DG118" s="32" t="str">
        <f t="shared" ca="1" si="259"/>
        <v/>
      </c>
      <c r="DH118" s="32" t="str">
        <f t="shared" ca="1" si="259"/>
        <v/>
      </c>
      <c r="DI118" s="32" t="str">
        <f t="shared" ca="1" si="259"/>
        <v/>
      </c>
      <c r="DJ118" s="32" t="str">
        <f t="shared" ca="1" si="259"/>
        <v/>
      </c>
      <c r="DK118" s="32" t="str">
        <f t="shared" ca="1" si="259"/>
        <v/>
      </c>
      <c r="DL118" s="32" t="str">
        <f t="shared" ca="1" si="259"/>
        <v/>
      </c>
      <c r="DM118" s="32" t="str">
        <f t="shared" ca="1" si="259"/>
        <v/>
      </c>
      <c r="DN118" s="32" t="str">
        <f t="shared" ca="1" si="259"/>
        <v/>
      </c>
      <c r="DO118" s="32" t="str">
        <f t="shared" ca="1" si="259"/>
        <v/>
      </c>
      <c r="DP118" s="32" t="str">
        <f t="shared" ca="1" si="259"/>
        <v/>
      </c>
      <c r="DQ118" s="32" t="str">
        <f t="shared" ca="1" si="259"/>
        <v/>
      </c>
      <c r="DR118" s="32" t="str">
        <f t="shared" ca="1" si="259"/>
        <v/>
      </c>
      <c r="DS118" s="32" t="str">
        <f t="shared" ca="1" si="259"/>
        <v/>
      </c>
      <c r="DT118" s="32" t="str">
        <f t="shared" ca="1" si="259"/>
        <v/>
      </c>
      <c r="DU118" s="32" t="str">
        <f t="shared" ca="1" si="259"/>
        <v/>
      </c>
      <c r="DV118" s="32" t="str">
        <f t="shared" ca="1" si="259"/>
        <v/>
      </c>
      <c r="DW118" s="32" t="str">
        <f t="shared" ca="1" si="259"/>
        <v/>
      </c>
    </row>
    <row r="119" spans="1:127" hidden="1" outlineLevel="1">
      <c r="A119" s="29"/>
      <c r="B119" s="32" t="str">
        <f>試験進捗集計!B51</f>
        <v/>
      </c>
      <c r="C119" s="34" t="str">
        <f>IF(試験進捗集計!C51="","",試験進捗集計!C51)</f>
        <v/>
      </c>
      <c r="D119" s="32" t="str">
        <f>試験進捗集計!D51</f>
        <v/>
      </c>
      <c r="E119" s="32" t="str">
        <f>IF(試験進捗集計!E51="","",試験進捗集計!E51)</f>
        <v/>
      </c>
      <c r="F119" s="32" t="str">
        <f t="shared" ref="F119:BQ119" ca="1" si="260">IF($B51="","",COUNTIFS(INDIRECT($B51&amp;"."&amp;$C51&amp;"!$J$11:$J$1000"),F$9,INDIRECT($B51&amp;"."&amp;$C51&amp;"!$C$11:$C$1000"),$E51))</f>
        <v/>
      </c>
      <c r="G119" s="32" t="str">
        <f t="shared" ca="1" si="260"/>
        <v/>
      </c>
      <c r="H119" s="32" t="str">
        <f t="shared" ca="1" si="260"/>
        <v/>
      </c>
      <c r="I119" s="32" t="str">
        <f t="shared" ca="1" si="260"/>
        <v/>
      </c>
      <c r="J119" s="32" t="str">
        <f t="shared" ca="1" si="260"/>
        <v/>
      </c>
      <c r="K119" s="32" t="str">
        <f t="shared" ca="1" si="260"/>
        <v/>
      </c>
      <c r="L119" s="32" t="str">
        <f t="shared" ca="1" si="260"/>
        <v/>
      </c>
      <c r="M119" s="32" t="str">
        <f t="shared" ca="1" si="260"/>
        <v/>
      </c>
      <c r="N119" s="32" t="str">
        <f t="shared" ca="1" si="260"/>
        <v/>
      </c>
      <c r="O119" s="32" t="str">
        <f t="shared" ca="1" si="260"/>
        <v/>
      </c>
      <c r="P119" s="32" t="str">
        <f t="shared" ca="1" si="260"/>
        <v/>
      </c>
      <c r="Q119" s="32" t="str">
        <f t="shared" ca="1" si="260"/>
        <v/>
      </c>
      <c r="R119" s="32" t="str">
        <f t="shared" ca="1" si="260"/>
        <v/>
      </c>
      <c r="S119" s="32" t="str">
        <f t="shared" ca="1" si="260"/>
        <v/>
      </c>
      <c r="T119" s="32" t="str">
        <f t="shared" ca="1" si="260"/>
        <v/>
      </c>
      <c r="U119" s="32" t="str">
        <f t="shared" ca="1" si="260"/>
        <v/>
      </c>
      <c r="V119" s="32" t="str">
        <f t="shared" ca="1" si="260"/>
        <v/>
      </c>
      <c r="W119" s="32" t="str">
        <f t="shared" ca="1" si="260"/>
        <v/>
      </c>
      <c r="X119" s="32" t="str">
        <f t="shared" ca="1" si="260"/>
        <v/>
      </c>
      <c r="Y119" s="32" t="str">
        <f t="shared" ca="1" si="260"/>
        <v/>
      </c>
      <c r="Z119" s="32" t="str">
        <f t="shared" ca="1" si="260"/>
        <v/>
      </c>
      <c r="AA119" s="32" t="str">
        <f t="shared" ca="1" si="260"/>
        <v/>
      </c>
      <c r="AB119" s="32" t="str">
        <f t="shared" ca="1" si="260"/>
        <v/>
      </c>
      <c r="AC119" s="32" t="str">
        <f t="shared" ca="1" si="260"/>
        <v/>
      </c>
      <c r="AD119" s="32" t="str">
        <f t="shared" ca="1" si="260"/>
        <v/>
      </c>
      <c r="AE119" s="32" t="str">
        <f t="shared" ca="1" si="260"/>
        <v/>
      </c>
      <c r="AF119" s="32" t="str">
        <f t="shared" ca="1" si="260"/>
        <v/>
      </c>
      <c r="AG119" s="32" t="str">
        <f t="shared" ca="1" si="260"/>
        <v/>
      </c>
      <c r="AH119" s="32" t="str">
        <f t="shared" ca="1" si="260"/>
        <v/>
      </c>
      <c r="AI119" s="32" t="str">
        <f t="shared" ca="1" si="260"/>
        <v/>
      </c>
      <c r="AJ119" s="32" t="str">
        <f t="shared" ca="1" si="260"/>
        <v/>
      </c>
      <c r="AK119" s="32" t="str">
        <f t="shared" ca="1" si="260"/>
        <v/>
      </c>
      <c r="AL119" s="32" t="str">
        <f t="shared" ca="1" si="260"/>
        <v/>
      </c>
      <c r="AM119" s="32" t="str">
        <f t="shared" ca="1" si="260"/>
        <v/>
      </c>
      <c r="AN119" s="32" t="str">
        <f t="shared" ca="1" si="260"/>
        <v/>
      </c>
      <c r="AO119" s="32" t="str">
        <f t="shared" ca="1" si="260"/>
        <v/>
      </c>
      <c r="AP119" s="32" t="str">
        <f t="shared" ca="1" si="260"/>
        <v/>
      </c>
      <c r="AQ119" s="32" t="str">
        <f t="shared" ca="1" si="260"/>
        <v/>
      </c>
      <c r="AR119" s="32" t="str">
        <f t="shared" ca="1" si="260"/>
        <v/>
      </c>
      <c r="AS119" s="32" t="str">
        <f t="shared" ca="1" si="260"/>
        <v/>
      </c>
      <c r="AT119" s="32" t="str">
        <f t="shared" ca="1" si="260"/>
        <v/>
      </c>
      <c r="AU119" s="32" t="str">
        <f t="shared" ca="1" si="260"/>
        <v/>
      </c>
      <c r="AV119" s="32" t="str">
        <f t="shared" ca="1" si="260"/>
        <v/>
      </c>
      <c r="AW119" s="32" t="str">
        <f t="shared" ca="1" si="260"/>
        <v/>
      </c>
      <c r="AX119" s="32" t="str">
        <f t="shared" ca="1" si="260"/>
        <v/>
      </c>
      <c r="AY119" s="32" t="str">
        <f t="shared" ca="1" si="260"/>
        <v/>
      </c>
      <c r="AZ119" s="32" t="str">
        <f t="shared" ca="1" si="260"/>
        <v/>
      </c>
      <c r="BA119" s="32" t="str">
        <f t="shared" ca="1" si="260"/>
        <v/>
      </c>
      <c r="BB119" s="32" t="str">
        <f t="shared" ca="1" si="260"/>
        <v/>
      </c>
      <c r="BC119" s="32" t="str">
        <f t="shared" ca="1" si="260"/>
        <v/>
      </c>
      <c r="BD119" s="32" t="str">
        <f t="shared" ca="1" si="260"/>
        <v/>
      </c>
      <c r="BE119" s="32" t="str">
        <f t="shared" ca="1" si="260"/>
        <v/>
      </c>
      <c r="BF119" s="32" t="str">
        <f t="shared" ca="1" si="260"/>
        <v/>
      </c>
      <c r="BG119" s="32" t="str">
        <f t="shared" ca="1" si="260"/>
        <v/>
      </c>
      <c r="BH119" s="32" t="str">
        <f t="shared" ca="1" si="260"/>
        <v/>
      </c>
      <c r="BI119" s="32" t="str">
        <f t="shared" ca="1" si="260"/>
        <v/>
      </c>
      <c r="BJ119" s="32" t="str">
        <f t="shared" ca="1" si="260"/>
        <v/>
      </c>
      <c r="BK119" s="32" t="str">
        <f t="shared" ca="1" si="260"/>
        <v/>
      </c>
      <c r="BL119" s="32" t="str">
        <f t="shared" ca="1" si="260"/>
        <v/>
      </c>
      <c r="BM119" s="32" t="str">
        <f t="shared" ca="1" si="260"/>
        <v/>
      </c>
      <c r="BN119" s="32" t="str">
        <f t="shared" ca="1" si="260"/>
        <v/>
      </c>
      <c r="BO119" s="32" t="str">
        <f t="shared" ca="1" si="260"/>
        <v/>
      </c>
      <c r="BP119" s="32" t="str">
        <f t="shared" ca="1" si="260"/>
        <v/>
      </c>
      <c r="BQ119" s="32" t="str">
        <f t="shared" ca="1" si="260"/>
        <v/>
      </c>
      <c r="BR119" s="32" t="str">
        <f t="shared" ref="BR119:DW119" ca="1" si="261">IF($B51="","",COUNTIFS(INDIRECT($B51&amp;"."&amp;$C51&amp;"!$J$11:$J$1000"),BR$9,INDIRECT($B51&amp;"."&amp;$C51&amp;"!$C$11:$C$1000"),$E51))</f>
        <v/>
      </c>
      <c r="BS119" s="32" t="str">
        <f t="shared" ca="1" si="261"/>
        <v/>
      </c>
      <c r="BT119" s="32" t="str">
        <f t="shared" ca="1" si="261"/>
        <v/>
      </c>
      <c r="BU119" s="32" t="str">
        <f t="shared" ca="1" si="261"/>
        <v/>
      </c>
      <c r="BV119" s="32" t="str">
        <f t="shared" ca="1" si="261"/>
        <v/>
      </c>
      <c r="BW119" s="32" t="str">
        <f t="shared" ca="1" si="261"/>
        <v/>
      </c>
      <c r="BX119" s="32" t="str">
        <f t="shared" ca="1" si="261"/>
        <v/>
      </c>
      <c r="BY119" s="32" t="str">
        <f t="shared" ca="1" si="261"/>
        <v/>
      </c>
      <c r="BZ119" s="32" t="str">
        <f t="shared" ca="1" si="261"/>
        <v/>
      </c>
      <c r="CA119" s="32" t="str">
        <f t="shared" ca="1" si="261"/>
        <v/>
      </c>
      <c r="CB119" s="32" t="str">
        <f t="shared" ca="1" si="261"/>
        <v/>
      </c>
      <c r="CC119" s="32" t="str">
        <f t="shared" ca="1" si="261"/>
        <v/>
      </c>
      <c r="CD119" s="32" t="str">
        <f t="shared" ca="1" si="261"/>
        <v/>
      </c>
      <c r="CE119" s="32" t="str">
        <f t="shared" ca="1" si="261"/>
        <v/>
      </c>
      <c r="CF119" s="32" t="str">
        <f t="shared" ca="1" si="261"/>
        <v/>
      </c>
      <c r="CG119" s="32" t="str">
        <f t="shared" ca="1" si="261"/>
        <v/>
      </c>
      <c r="CH119" s="32" t="str">
        <f t="shared" ca="1" si="261"/>
        <v/>
      </c>
      <c r="CI119" s="32" t="str">
        <f t="shared" ca="1" si="261"/>
        <v/>
      </c>
      <c r="CJ119" s="32" t="str">
        <f t="shared" ca="1" si="261"/>
        <v/>
      </c>
      <c r="CK119" s="32" t="str">
        <f t="shared" ca="1" si="261"/>
        <v/>
      </c>
      <c r="CL119" s="32" t="str">
        <f t="shared" ca="1" si="261"/>
        <v/>
      </c>
      <c r="CM119" s="32" t="str">
        <f t="shared" ca="1" si="261"/>
        <v/>
      </c>
      <c r="CN119" s="32" t="str">
        <f t="shared" ca="1" si="261"/>
        <v/>
      </c>
      <c r="CO119" s="32" t="str">
        <f t="shared" ca="1" si="261"/>
        <v/>
      </c>
      <c r="CP119" s="32" t="str">
        <f t="shared" ca="1" si="261"/>
        <v/>
      </c>
      <c r="CQ119" s="32" t="str">
        <f t="shared" ca="1" si="261"/>
        <v/>
      </c>
      <c r="CR119" s="32" t="str">
        <f t="shared" ca="1" si="261"/>
        <v/>
      </c>
      <c r="CS119" s="32" t="str">
        <f t="shared" ca="1" si="261"/>
        <v/>
      </c>
      <c r="CT119" s="32" t="str">
        <f t="shared" ca="1" si="261"/>
        <v/>
      </c>
      <c r="CU119" s="32" t="str">
        <f t="shared" ca="1" si="261"/>
        <v/>
      </c>
      <c r="CV119" s="32" t="str">
        <f t="shared" ca="1" si="261"/>
        <v/>
      </c>
      <c r="CW119" s="32" t="str">
        <f t="shared" ca="1" si="261"/>
        <v/>
      </c>
      <c r="CX119" s="32" t="str">
        <f t="shared" ca="1" si="261"/>
        <v/>
      </c>
      <c r="CY119" s="32" t="str">
        <f t="shared" ca="1" si="261"/>
        <v/>
      </c>
      <c r="CZ119" s="32" t="str">
        <f t="shared" ca="1" si="261"/>
        <v/>
      </c>
      <c r="DA119" s="32" t="str">
        <f t="shared" ca="1" si="261"/>
        <v/>
      </c>
      <c r="DB119" s="32" t="str">
        <f t="shared" ca="1" si="261"/>
        <v/>
      </c>
      <c r="DC119" s="32" t="str">
        <f t="shared" ca="1" si="261"/>
        <v/>
      </c>
      <c r="DD119" s="32" t="str">
        <f t="shared" ca="1" si="261"/>
        <v/>
      </c>
      <c r="DE119" s="32" t="str">
        <f t="shared" ca="1" si="261"/>
        <v/>
      </c>
      <c r="DF119" s="32" t="str">
        <f t="shared" ca="1" si="261"/>
        <v/>
      </c>
      <c r="DG119" s="32" t="str">
        <f t="shared" ca="1" si="261"/>
        <v/>
      </c>
      <c r="DH119" s="32" t="str">
        <f t="shared" ca="1" si="261"/>
        <v/>
      </c>
      <c r="DI119" s="32" t="str">
        <f t="shared" ca="1" si="261"/>
        <v/>
      </c>
      <c r="DJ119" s="32" t="str">
        <f t="shared" ca="1" si="261"/>
        <v/>
      </c>
      <c r="DK119" s="32" t="str">
        <f t="shared" ca="1" si="261"/>
        <v/>
      </c>
      <c r="DL119" s="32" t="str">
        <f t="shared" ca="1" si="261"/>
        <v/>
      </c>
      <c r="DM119" s="32" t="str">
        <f t="shared" ca="1" si="261"/>
        <v/>
      </c>
      <c r="DN119" s="32" t="str">
        <f t="shared" ca="1" si="261"/>
        <v/>
      </c>
      <c r="DO119" s="32" t="str">
        <f t="shared" ca="1" si="261"/>
        <v/>
      </c>
      <c r="DP119" s="32" t="str">
        <f t="shared" ca="1" si="261"/>
        <v/>
      </c>
      <c r="DQ119" s="32" t="str">
        <f t="shared" ca="1" si="261"/>
        <v/>
      </c>
      <c r="DR119" s="32" t="str">
        <f t="shared" ca="1" si="261"/>
        <v/>
      </c>
      <c r="DS119" s="32" t="str">
        <f t="shared" ca="1" si="261"/>
        <v/>
      </c>
      <c r="DT119" s="32" t="str">
        <f t="shared" ca="1" si="261"/>
        <v/>
      </c>
      <c r="DU119" s="32" t="str">
        <f t="shared" ca="1" si="261"/>
        <v/>
      </c>
      <c r="DV119" s="32" t="str">
        <f t="shared" ca="1" si="261"/>
        <v/>
      </c>
      <c r="DW119" s="32" t="str">
        <f t="shared" ca="1" si="261"/>
        <v/>
      </c>
    </row>
    <row r="120" spans="1:127" hidden="1" outlineLevel="1">
      <c r="A120" s="29"/>
      <c r="B120" s="32" t="str">
        <f>試験進捗集計!B52</f>
        <v/>
      </c>
      <c r="C120" s="34" t="str">
        <f>IF(試験進捗集計!C52="","",試験進捗集計!C52)</f>
        <v/>
      </c>
      <c r="D120" s="32" t="str">
        <f>試験進捗集計!D52</f>
        <v/>
      </c>
      <c r="E120" s="32" t="str">
        <f>IF(試験進捗集計!E52="","",試験進捗集計!E52)</f>
        <v/>
      </c>
      <c r="F120" s="32" t="str">
        <f t="shared" ref="F120:BQ120" ca="1" si="262">IF($B52="","",COUNTIFS(INDIRECT($B52&amp;"."&amp;$C52&amp;"!$J$11:$J$1000"),F$9,INDIRECT($B52&amp;"."&amp;$C52&amp;"!$C$11:$C$1000"),$E52))</f>
        <v/>
      </c>
      <c r="G120" s="32" t="str">
        <f t="shared" ca="1" si="262"/>
        <v/>
      </c>
      <c r="H120" s="32" t="str">
        <f t="shared" ca="1" si="262"/>
        <v/>
      </c>
      <c r="I120" s="32" t="str">
        <f t="shared" ca="1" si="262"/>
        <v/>
      </c>
      <c r="J120" s="32" t="str">
        <f t="shared" ca="1" si="262"/>
        <v/>
      </c>
      <c r="K120" s="32" t="str">
        <f t="shared" ca="1" si="262"/>
        <v/>
      </c>
      <c r="L120" s="32" t="str">
        <f t="shared" ca="1" si="262"/>
        <v/>
      </c>
      <c r="M120" s="32" t="str">
        <f t="shared" ca="1" si="262"/>
        <v/>
      </c>
      <c r="N120" s="32" t="str">
        <f t="shared" ca="1" si="262"/>
        <v/>
      </c>
      <c r="O120" s="32" t="str">
        <f t="shared" ca="1" si="262"/>
        <v/>
      </c>
      <c r="P120" s="32" t="str">
        <f t="shared" ca="1" si="262"/>
        <v/>
      </c>
      <c r="Q120" s="32" t="str">
        <f t="shared" ca="1" si="262"/>
        <v/>
      </c>
      <c r="R120" s="32" t="str">
        <f t="shared" ca="1" si="262"/>
        <v/>
      </c>
      <c r="S120" s="32" t="str">
        <f t="shared" ca="1" si="262"/>
        <v/>
      </c>
      <c r="T120" s="32" t="str">
        <f t="shared" ca="1" si="262"/>
        <v/>
      </c>
      <c r="U120" s="32" t="str">
        <f t="shared" ca="1" si="262"/>
        <v/>
      </c>
      <c r="V120" s="32" t="str">
        <f t="shared" ca="1" si="262"/>
        <v/>
      </c>
      <c r="W120" s="32" t="str">
        <f t="shared" ca="1" si="262"/>
        <v/>
      </c>
      <c r="X120" s="32" t="str">
        <f t="shared" ca="1" si="262"/>
        <v/>
      </c>
      <c r="Y120" s="32" t="str">
        <f t="shared" ca="1" si="262"/>
        <v/>
      </c>
      <c r="Z120" s="32" t="str">
        <f t="shared" ca="1" si="262"/>
        <v/>
      </c>
      <c r="AA120" s="32" t="str">
        <f t="shared" ca="1" si="262"/>
        <v/>
      </c>
      <c r="AB120" s="32" t="str">
        <f t="shared" ca="1" si="262"/>
        <v/>
      </c>
      <c r="AC120" s="32" t="str">
        <f t="shared" ca="1" si="262"/>
        <v/>
      </c>
      <c r="AD120" s="32" t="str">
        <f t="shared" ca="1" si="262"/>
        <v/>
      </c>
      <c r="AE120" s="32" t="str">
        <f t="shared" ca="1" si="262"/>
        <v/>
      </c>
      <c r="AF120" s="32" t="str">
        <f t="shared" ca="1" si="262"/>
        <v/>
      </c>
      <c r="AG120" s="32" t="str">
        <f t="shared" ca="1" si="262"/>
        <v/>
      </c>
      <c r="AH120" s="32" t="str">
        <f t="shared" ca="1" si="262"/>
        <v/>
      </c>
      <c r="AI120" s="32" t="str">
        <f t="shared" ca="1" si="262"/>
        <v/>
      </c>
      <c r="AJ120" s="32" t="str">
        <f t="shared" ca="1" si="262"/>
        <v/>
      </c>
      <c r="AK120" s="32" t="str">
        <f t="shared" ca="1" si="262"/>
        <v/>
      </c>
      <c r="AL120" s="32" t="str">
        <f t="shared" ca="1" si="262"/>
        <v/>
      </c>
      <c r="AM120" s="32" t="str">
        <f t="shared" ca="1" si="262"/>
        <v/>
      </c>
      <c r="AN120" s="32" t="str">
        <f t="shared" ca="1" si="262"/>
        <v/>
      </c>
      <c r="AO120" s="32" t="str">
        <f t="shared" ca="1" si="262"/>
        <v/>
      </c>
      <c r="AP120" s="32" t="str">
        <f t="shared" ca="1" si="262"/>
        <v/>
      </c>
      <c r="AQ120" s="32" t="str">
        <f t="shared" ca="1" si="262"/>
        <v/>
      </c>
      <c r="AR120" s="32" t="str">
        <f t="shared" ca="1" si="262"/>
        <v/>
      </c>
      <c r="AS120" s="32" t="str">
        <f t="shared" ca="1" si="262"/>
        <v/>
      </c>
      <c r="AT120" s="32" t="str">
        <f t="shared" ca="1" si="262"/>
        <v/>
      </c>
      <c r="AU120" s="32" t="str">
        <f t="shared" ca="1" si="262"/>
        <v/>
      </c>
      <c r="AV120" s="32" t="str">
        <f t="shared" ca="1" si="262"/>
        <v/>
      </c>
      <c r="AW120" s="32" t="str">
        <f t="shared" ca="1" si="262"/>
        <v/>
      </c>
      <c r="AX120" s="32" t="str">
        <f t="shared" ca="1" si="262"/>
        <v/>
      </c>
      <c r="AY120" s="32" t="str">
        <f t="shared" ca="1" si="262"/>
        <v/>
      </c>
      <c r="AZ120" s="32" t="str">
        <f t="shared" ca="1" si="262"/>
        <v/>
      </c>
      <c r="BA120" s="32" t="str">
        <f t="shared" ca="1" si="262"/>
        <v/>
      </c>
      <c r="BB120" s="32" t="str">
        <f t="shared" ca="1" si="262"/>
        <v/>
      </c>
      <c r="BC120" s="32" t="str">
        <f t="shared" ca="1" si="262"/>
        <v/>
      </c>
      <c r="BD120" s="32" t="str">
        <f t="shared" ca="1" si="262"/>
        <v/>
      </c>
      <c r="BE120" s="32" t="str">
        <f t="shared" ca="1" si="262"/>
        <v/>
      </c>
      <c r="BF120" s="32" t="str">
        <f t="shared" ca="1" si="262"/>
        <v/>
      </c>
      <c r="BG120" s="32" t="str">
        <f t="shared" ca="1" si="262"/>
        <v/>
      </c>
      <c r="BH120" s="32" t="str">
        <f t="shared" ca="1" si="262"/>
        <v/>
      </c>
      <c r="BI120" s="32" t="str">
        <f t="shared" ca="1" si="262"/>
        <v/>
      </c>
      <c r="BJ120" s="32" t="str">
        <f t="shared" ca="1" si="262"/>
        <v/>
      </c>
      <c r="BK120" s="32" t="str">
        <f t="shared" ca="1" si="262"/>
        <v/>
      </c>
      <c r="BL120" s="32" t="str">
        <f t="shared" ca="1" si="262"/>
        <v/>
      </c>
      <c r="BM120" s="32" t="str">
        <f t="shared" ca="1" si="262"/>
        <v/>
      </c>
      <c r="BN120" s="32" t="str">
        <f t="shared" ca="1" si="262"/>
        <v/>
      </c>
      <c r="BO120" s="32" t="str">
        <f t="shared" ca="1" si="262"/>
        <v/>
      </c>
      <c r="BP120" s="32" t="str">
        <f t="shared" ca="1" si="262"/>
        <v/>
      </c>
      <c r="BQ120" s="32" t="str">
        <f t="shared" ca="1" si="262"/>
        <v/>
      </c>
      <c r="BR120" s="32" t="str">
        <f t="shared" ref="BR120:DW120" ca="1" si="263">IF($B52="","",COUNTIFS(INDIRECT($B52&amp;"."&amp;$C52&amp;"!$J$11:$J$1000"),BR$9,INDIRECT($B52&amp;"."&amp;$C52&amp;"!$C$11:$C$1000"),$E52))</f>
        <v/>
      </c>
      <c r="BS120" s="32" t="str">
        <f t="shared" ca="1" si="263"/>
        <v/>
      </c>
      <c r="BT120" s="32" t="str">
        <f t="shared" ca="1" si="263"/>
        <v/>
      </c>
      <c r="BU120" s="32" t="str">
        <f t="shared" ca="1" si="263"/>
        <v/>
      </c>
      <c r="BV120" s="32" t="str">
        <f t="shared" ca="1" si="263"/>
        <v/>
      </c>
      <c r="BW120" s="32" t="str">
        <f t="shared" ca="1" si="263"/>
        <v/>
      </c>
      <c r="BX120" s="32" t="str">
        <f t="shared" ca="1" si="263"/>
        <v/>
      </c>
      <c r="BY120" s="32" t="str">
        <f t="shared" ca="1" si="263"/>
        <v/>
      </c>
      <c r="BZ120" s="32" t="str">
        <f t="shared" ca="1" si="263"/>
        <v/>
      </c>
      <c r="CA120" s="32" t="str">
        <f t="shared" ca="1" si="263"/>
        <v/>
      </c>
      <c r="CB120" s="32" t="str">
        <f t="shared" ca="1" si="263"/>
        <v/>
      </c>
      <c r="CC120" s="32" t="str">
        <f t="shared" ca="1" si="263"/>
        <v/>
      </c>
      <c r="CD120" s="32" t="str">
        <f t="shared" ca="1" si="263"/>
        <v/>
      </c>
      <c r="CE120" s="32" t="str">
        <f t="shared" ca="1" si="263"/>
        <v/>
      </c>
      <c r="CF120" s="32" t="str">
        <f t="shared" ca="1" si="263"/>
        <v/>
      </c>
      <c r="CG120" s="32" t="str">
        <f t="shared" ca="1" si="263"/>
        <v/>
      </c>
      <c r="CH120" s="32" t="str">
        <f t="shared" ca="1" si="263"/>
        <v/>
      </c>
      <c r="CI120" s="32" t="str">
        <f t="shared" ca="1" si="263"/>
        <v/>
      </c>
      <c r="CJ120" s="32" t="str">
        <f t="shared" ca="1" si="263"/>
        <v/>
      </c>
      <c r="CK120" s="32" t="str">
        <f t="shared" ca="1" si="263"/>
        <v/>
      </c>
      <c r="CL120" s="32" t="str">
        <f t="shared" ca="1" si="263"/>
        <v/>
      </c>
      <c r="CM120" s="32" t="str">
        <f t="shared" ca="1" si="263"/>
        <v/>
      </c>
      <c r="CN120" s="32" t="str">
        <f t="shared" ca="1" si="263"/>
        <v/>
      </c>
      <c r="CO120" s="32" t="str">
        <f t="shared" ca="1" si="263"/>
        <v/>
      </c>
      <c r="CP120" s="32" t="str">
        <f t="shared" ca="1" si="263"/>
        <v/>
      </c>
      <c r="CQ120" s="32" t="str">
        <f t="shared" ca="1" si="263"/>
        <v/>
      </c>
      <c r="CR120" s="32" t="str">
        <f t="shared" ca="1" si="263"/>
        <v/>
      </c>
      <c r="CS120" s="32" t="str">
        <f t="shared" ca="1" si="263"/>
        <v/>
      </c>
      <c r="CT120" s="32" t="str">
        <f t="shared" ca="1" si="263"/>
        <v/>
      </c>
      <c r="CU120" s="32" t="str">
        <f t="shared" ca="1" si="263"/>
        <v/>
      </c>
      <c r="CV120" s="32" t="str">
        <f t="shared" ca="1" si="263"/>
        <v/>
      </c>
      <c r="CW120" s="32" t="str">
        <f t="shared" ca="1" si="263"/>
        <v/>
      </c>
      <c r="CX120" s="32" t="str">
        <f t="shared" ca="1" si="263"/>
        <v/>
      </c>
      <c r="CY120" s="32" t="str">
        <f t="shared" ca="1" si="263"/>
        <v/>
      </c>
      <c r="CZ120" s="32" t="str">
        <f t="shared" ca="1" si="263"/>
        <v/>
      </c>
      <c r="DA120" s="32" t="str">
        <f t="shared" ca="1" si="263"/>
        <v/>
      </c>
      <c r="DB120" s="32" t="str">
        <f t="shared" ca="1" si="263"/>
        <v/>
      </c>
      <c r="DC120" s="32" t="str">
        <f t="shared" ca="1" si="263"/>
        <v/>
      </c>
      <c r="DD120" s="32" t="str">
        <f t="shared" ca="1" si="263"/>
        <v/>
      </c>
      <c r="DE120" s="32" t="str">
        <f t="shared" ca="1" si="263"/>
        <v/>
      </c>
      <c r="DF120" s="32" t="str">
        <f t="shared" ca="1" si="263"/>
        <v/>
      </c>
      <c r="DG120" s="32" t="str">
        <f t="shared" ca="1" si="263"/>
        <v/>
      </c>
      <c r="DH120" s="32" t="str">
        <f t="shared" ca="1" si="263"/>
        <v/>
      </c>
      <c r="DI120" s="32" t="str">
        <f t="shared" ca="1" si="263"/>
        <v/>
      </c>
      <c r="DJ120" s="32" t="str">
        <f t="shared" ca="1" si="263"/>
        <v/>
      </c>
      <c r="DK120" s="32" t="str">
        <f t="shared" ca="1" si="263"/>
        <v/>
      </c>
      <c r="DL120" s="32" t="str">
        <f t="shared" ca="1" si="263"/>
        <v/>
      </c>
      <c r="DM120" s="32" t="str">
        <f t="shared" ca="1" si="263"/>
        <v/>
      </c>
      <c r="DN120" s="32" t="str">
        <f t="shared" ca="1" si="263"/>
        <v/>
      </c>
      <c r="DO120" s="32" t="str">
        <f t="shared" ca="1" si="263"/>
        <v/>
      </c>
      <c r="DP120" s="32" t="str">
        <f t="shared" ca="1" si="263"/>
        <v/>
      </c>
      <c r="DQ120" s="32" t="str">
        <f t="shared" ca="1" si="263"/>
        <v/>
      </c>
      <c r="DR120" s="32" t="str">
        <f t="shared" ca="1" si="263"/>
        <v/>
      </c>
      <c r="DS120" s="32" t="str">
        <f t="shared" ca="1" si="263"/>
        <v/>
      </c>
      <c r="DT120" s="32" t="str">
        <f t="shared" ca="1" si="263"/>
        <v/>
      </c>
      <c r="DU120" s="32" t="str">
        <f t="shared" ca="1" si="263"/>
        <v/>
      </c>
      <c r="DV120" s="32" t="str">
        <f t="shared" ca="1" si="263"/>
        <v/>
      </c>
      <c r="DW120" s="32" t="str">
        <f t="shared" ca="1" si="263"/>
        <v/>
      </c>
    </row>
    <row r="121" spans="1:127" hidden="1" outlineLevel="1">
      <c r="A121" s="29"/>
      <c r="B121" s="32" t="str">
        <f>試験進捗集計!B53</f>
        <v/>
      </c>
      <c r="C121" s="34" t="str">
        <f>IF(試験進捗集計!C53="","",試験進捗集計!C53)</f>
        <v/>
      </c>
      <c r="D121" s="32" t="str">
        <f>試験進捗集計!D53</f>
        <v/>
      </c>
      <c r="E121" s="32" t="str">
        <f>IF(試験進捗集計!E53="","",試験進捗集計!E53)</f>
        <v/>
      </c>
      <c r="F121" s="32" t="str">
        <f t="shared" ref="F121:BQ121" ca="1" si="264">IF($B53="","",COUNTIFS(INDIRECT($B53&amp;"."&amp;$C53&amp;"!$J$11:$J$1000"),F$9,INDIRECT($B53&amp;"."&amp;$C53&amp;"!$C$11:$C$1000"),$E53))</f>
        <v/>
      </c>
      <c r="G121" s="32" t="str">
        <f t="shared" ca="1" si="264"/>
        <v/>
      </c>
      <c r="H121" s="32" t="str">
        <f t="shared" ca="1" si="264"/>
        <v/>
      </c>
      <c r="I121" s="32" t="str">
        <f t="shared" ca="1" si="264"/>
        <v/>
      </c>
      <c r="J121" s="32" t="str">
        <f t="shared" ca="1" si="264"/>
        <v/>
      </c>
      <c r="K121" s="32" t="str">
        <f t="shared" ca="1" si="264"/>
        <v/>
      </c>
      <c r="L121" s="32" t="str">
        <f t="shared" ca="1" si="264"/>
        <v/>
      </c>
      <c r="M121" s="32" t="str">
        <f t="shared" ca="1" si="264"/>
        <v/>
      </c>
      <c r="N121" s="32" t="str">
        <f t="shared" ca="1" si="264"/>
        <v/>
      </c>
      <c r="O121" s="32" t="str">
        <f t="shared" ca="1" si="264"/>
        <v/>
      </c>
      <c r="P121" s="32" t="str">
        <f t="shared" ca="1" si="264"/>
        <v/>
      </c>
      <c r="Q121" s="32" t="str">
        <f t="shared" ca="1" si="264"/>
        <v/>
      </c>
      <c r="R121" s="32" t="str">
        <f t="shared" ca="1" si="264"/>
        <v/>
      </c>
      <c r="S121" s="32" t="str">
        <f t="shared" ca="1" si="264"/>
        <v/>
      </c>
      <c r="T121" s="32" t="str">
        <f t="shared" ca="1" si="264"/>
        <v/>
      </c>
      <c r="U121" s="32" t="str">
        <f t="shared" ca="1" si="264"/>
        <v/>
      </c>
      <c r="V121" s="32" t="str">
        <f t="shared" ca="1" si="264"/>
        <v/>
      </c>
      <c r="W121" s="32" t="str">
        <f t="shared" ca="1" si="264"/>
        <v/>
      </c>
      <c r="X121" s="32" t="str">
        <f t="shared" ca="1" si="264"/>
        <v/>
      </c>
      <c r="Y121" s="32" t="str">
        <f t="shared" ca="1" si="264"/>
        <v/>
      </c>
      <c r="Z121" s="32" t="str">
        <f t="shared" ca="1" si="264"/>
        <v/>
      </c>
      <c r="AA121" s="32" t="str">
        <f t="shared" ca="1" si="264"/>
        <v/>
      </c>
      <c r="AB121" s="32" t="str">
        <f t="shared" ca="1" si="264"/>
        <v/>
      </c>
      <c r="AC121" s="32" t="str">
        <f t="shared" ca="1" si="264"/>
        <v/>
      </c>
      <c r="AD121" s="32" t="str">
        <f t="shared" ca="1" si="264"/>
        <v/>
      </c>
      <c r="AE121" s="32" t="str">
        <f t="shared" ca="1" si="264"/>
        <v/>
      </c>
      <c r="AF121" s="32" t="str">
        <f t="shared" ca="1" si="264"/>
        <v/>
      </c>
      <c r="AG121" s="32" t="str">
        <f t="shared" ca="1" si="264"/>
        <v/>
      </c>
      <c r="AH121" s="32" t="str">
        <f t="shared" ca="1" si="264"/>
        <v/>
      </c>
      <c r="AI121" s="32" t="str">
        <f t="shared" ca="1" si="264"/>
        <v/>
      </c>
      <c r="AJ121" s="32" t="str">
        <f t="shared" ca="1" si="264"/>
        <v/>
      </c>
      <c r="AK121" s="32" t="str">
        <f t="shared" ca="1" si="264"/>
        <v/>
      </c>
      <c r="AL121" s="32" t="str">
        <f t="shared" ca="1" si="264"/>
        <v/>
      </c>
      <c r="AM121" s="32" t="str">
        <f t="shared" ca="1" si="264"/>
        <v/>
      </c>
      <c r="AN121" s="32" t="str">
        <f t="shared" ca="1" si="264"/>
        <v/>
      </c>
      <c r="AO121" s="32" t="str">
        <f t="shared" ca="1" si="264"/>
        <v/>
      </c>
      <c r="AP121" s="32" t="str">
        <f t="shared" ca="1" si="264"/>
        <v/>
      </c>
      <c r="AQ121" s="32" t="str">
        <f t="shared" ca="1" si="264"/>
        <v/>
      </c>
      <c r="AR121" s="32" t="str">
        <f t="shared" ca="1" si="264"/>
        <v/>
      </c>
      <c r="AS121" s="32" t="str">
        <f t="shared" ca="1" si="264"/>
        <v/>
      </c>
      <c r="AT121" s="32" t="str">
        <f t="shared" ca="1" si="264"/>
        <v/>
      </c>
      <c r="AU121" s="32" t="str">
        <f t="shared" ca="1" si="264"/>
        <v/>
      </c>
      <c r="AV121" s="32" t="str">
        <f t="shared" ca="1" si="264"/>
        <v/>
      </c>
      <c r="AW121" s="32" t="str">
        <f t="shared" ca="1" si="264"/>
        <v/>
      </c>
      <c r="AX121" s="32" t="str">
        <f t="shared" ca="1" si="264"/>
        <v/>
      </c>
      <c r="AY121" s="32" t="str">
        <f t="shared" ca="1" si="264"/>
        <v/>
      </c>
      <c r="AZ121" s="32" t="str">
        <f t="shared" ca="1" si="264"/>
        <v/>
      </c>
      <c r="BA121" s="32" t="str">
        <f t="shared" ca="1" si="264"/>
        <v/>
      </c>
      <c r="BB121" s="32" t="str">
        <f t="shared" ca="1" si="264"/>
        <v/>
      </c>
      <c r="BC121" s="32" t="str">
        <f t="shared" ca="1" si="264"/>
        <v/>
      </c>
      <c r="BD121" s="32" t="str">
        <f t="shared" ca="1" si="264"/>
        <v/>
      </c>
      <c r="BE121" s="32" t="str">
        <f t="shared" ca="1" si="264"/>
        <v/>
      </c>
      <c r="BF121" s="32" t="str">
        <f t="shared" ca="1" si="264"/>
        <v/>
      </c>
      <c r="BG121" s="32" t="str">
        <f t="shared" ca="1" si="264"/>
        <v/>
      </c>
      <c r="BH121" s="32" t="str">
        <f t="shared" ca="1" si="264"/>
        <v/>
      </c>
      <c r="BI121" s="32" t="str">
        <f t="shared" ca="1" si="264"/>
        <v/>
      </c>
      <c r="BJ121" s="32" t="str">
        <f t="shared" ca="1" si="264"/>
        <v/>
      </c>
      <c r="BK121" s="32" t="str">
        <f t="shared" ca="1" si="264"/>
        <v/>
      </c>
      <c r="BL121" s="32" t="str">
        <f t="shared" ca="1" si="264"/>
        <v/>
      </c>
      <c r="BM121" s="32" t="str">
        <f t="shared" ca="1" si="264"/>
        <v/>
      </c>
      <c r="BN121" s="32" t="str">
        <f t="shared" ca="1" si="264"/>
        <v/>
      </c>
      <c r="BO121" s="32" t="str">
        <f t="shared" ca="1" si="264"/>
        <v/>
      </c>
      <c r="BP121" s="32" t="str">
        <f t="shared" ca="1" si="264"/>
        <v/>
      </c>
      <c r="BQ121" s="32" t="str">
        <f t="shared" ca="1" si="264"/>
        <v/>
      </c>
      <c r="BR121" s="32" t="str">
        <f t="shared" ref="BR121:DW121" ca="1" si="265">IF($B53="","",COUNTIFS(INDIRECT($B53&amp;"."&amp;$C53&amp;"!$J$11:$J$1000"),BR$9,INDIRECT($B53&amp;"."&amp;$C53&amp;"!$C$11:$C$1000"),$E53))</f>
        <v/>
      </c>
      <c r="BS121" s="32" t="str">
        <f t="shared" ca="1" si="265"/>
        <v/>
      </c>
      <c r="BT121" s="32" t="str">
        <f t="shared" ca="1" si="265"/>
        <v/>
      </c>
      <c r="BU121" s="32" t="str">
        <f t="shared" ca="1" si="265"/>
        <v/>
      </c>
      <c r="BV121" s="32" t="str">
        <f t="shared" ca="1" si="265"/>
        <v/>
      </c>
      <c r="BW121" s="32" t="str">
        <f t="shared" ca="1" si="265"/>
        <v/>
      </c>
      <c r="BX121" s="32" t="str">
        <f t="shared" ca="1" si="265"/>
        <v/>
      </c>
      <c r="BY121" s="32" t="str">
        <f t="shared" ca="1" si="265"/>
        <v/>
      </c>
      <c r="BZ121" s="32" t="str">
        <f t="shared" ca="1" si="265"/>
        <v/>
      </c>
      <c r="CA121" s="32" t="str">
        <f t="shared" ca="1" si="265"/>
        <v/>
      </c>
      <c r="CB121" s="32" t="str">
        <f t="shared" ca="1" si="265"/>
        <v/>
      </c>
      <c r="CC121" s="32" t="str">
        <f t="shared" ca="1" si="265"/>
        <v/>
      </c>
      <c r="CD121" s="32" t="str">
        <f t="shared" ca="1" si="265"/>
        <v/>
      </c>
      <c r="CE121" s="32" t="str">
        <f t="shared" ca="1" si="265"/>
        <v/>
      </c>
      <c r="CF121" s="32" t="str">
        <f t="shared" ca="1" si="265"/>
        <v/>
      </c>
      <c r="CG121" s="32" t="str">
        <f t="shared" ca="1" si="265"/>
        <v/>
      </c>
      <c r="CH121" s="32" t="str">
        <f t="shared" ca="1" si="265"/>
        <v/>
      </c>
      <c r="CI121" s="32" t="str">
        <f t="shared" ca="1" si="265"/>
        <v/>
      </c>
      <c r="CJ121" s="32" t="str">
        <f t="shared" ca="1" si="265"/>
        <v/>
      </c>
      <c r="CK121" s="32" t="str">
        <f t="shared" ca="1" si="265"/>
        <v/>
      </c>
      <c r="CL121" s="32" t="str">
        <f t="shared" ca="1" si="265"/>
        <v/>
      </c>
      <c r="CM121" s="32" t="str">
        <f t="shared" ca="1" si="265"/>
        <v/>
      </c>
      <c r="CN121" s="32" t="str">
        <f t="shared" ca="1" si="265"/>
        <v/>
      </c>
      <c r="CO121" s="32" t="str">
        <f t="shared" ca="1" si="265"/>
        <v/>
      </c>
      <c r="CP121" s="32" t="str">
        <f t="shared" ca="1" si="265"/>
        <v/>
      </c>
      <c r="CQ121" s="32" t="str">
        <f t="shared" ca="1" si="265"/>
        <v/>
      </c>
      <c r="CR121" s="32" t="str">
        <f t="shared" ca="1" si="265"/>
        <v/>
      </c>
      <c r="CS121" s="32" t="str">
        <f t="shared" ca="1" si="265"/>
        <v/>
      </c>
      <c r="CT121" s="32" t="str">
        <f t="shared" ca="1" si="265"/>
        <v/>
      </c>
      <c r="CU121" s="32" t="str">
        <f t="shared" ca="1" si="265"/>
        <v/>
      </c>
      <c r="CV121" s="32" t="str">
        <f t="shared" ca="1" si="265"/>
        <v/>
      </c>
      <c r="CW121" s="32" t="str">
        <f t="shared" ca="1" si="265"/>
        <v/>
      </c>
      <c r="CX121" s="32" t="str">
        <f t="shared" ca="1" si="265"/>
        <v/>
      </c>
      <c r="CY121" s="32" t="str">
        <f t="shared" ca="1" si="265"/>
        <v/>
      </c>
      <c r="CZ121" s="32" t="str">
        <f t="shared" ca="1" si="265"/>
        <v/>
      </c>
      <c r="DA121" s="32" t="str">
        <f t="shared" ca="1" si="265"/>
        <v/>
      </c>
      <c r="DB121" s="32" t="str">
        <f t="shared" ca="1" si="265"/>
        <v/>
      </c>
      <c r="DC121" s="32" t="str">
        <f t="shared" ca="1" si="265"/>
        <v/>
      </c>
      <c r="DD121" s="32" t="str">
        <f t="shared" ca="1" si="265"/>
        <v/>
      </c>
      <c r="DE121" s="32" t="str">
        <f t="shared" ca="1" si="265"/>
        <v/>
      </c>
      <c r="DF121" s="32" t="str">
        <f t="shared" ca="1" si="265"/>
        <v/>
      </c>
      <c r="DG121" s="32" t="str">
        <f t="shared" ca="1" si="265"/>
        <v/>
      </c>
      <c r="DH121" s="32" t="str">
        <f t="shared" ca="1" si="265"/>
        <v/>
      </c>
      <c r="DI121" s="32" t="str">
        <f t="shared" ca="1" si="265"/>
        <v/>
      </c>
      <c r="DJ121" s="32" t="str">
        <f t="shared" ca="1" si="265"/>
        <v/>
      </c>
      <c r="DK121" s="32" t="str">
        <f t="shared" ca="1" si="265"/>
        <v/>
      </c>
      <c r="DL121" s="32" t="str">
        <f t="shared" ca="1" si="265"/>
        <v/>
      </c>
      <c r="DM121" s="32" t="str">
        <f t="shared" ca="1" si="265"/>
        <v/>
      </c>
      <c r="DN121" s="32" t="str">
        <f t="shared" ca="1" si="265"/>
        <v/>
      </c>
      <c r="DO121" s="32" t="str">
        <f t="shared" ca="1" si="265"/>
        <v/>
      </c>
      <c r="DP121" s="32" t="str">
        <f t="shared" ca="1" si="265"/>
        <v/>
      </c>
      <c r="DQ121" s="32" t="str">
        <f t="shared" ca="1" si="265"/>
        <v/>
      </c>
      <c r="DR121" s="32" t="str">
        <f t="shared" ca="1" si="265"/>
        <v/>
      </c>
      <c r="DS121" s="32" t="str">
        <f t="shared" ca="1" si="265"/>
        <v/>
      </c>
      <c r="DT121" s="32" t="str">
        <f t="shared" ca="1" si="265"/>
        <v/>
      </c>
      <c r="DU121" s="32" t="str">
        <f t="shared" ca="1" si="265"/>
        <v/>
      </c>
      <c r="DV121" s="32" t="str">
        <f t="shared" ca="1" si="265"/>
        <v/>
      </c>
      <c r="DW121" s="32" t="str">
        <f t="shared" ca="1" si="265"/>
        <v/>
      </c>
    </row>
    <row r="122" spans="1:127" hidden="1" outlineLevel="1">
      <c r="A122" s="29"/>
      <c r="B122" s="32" t="str">
        <f>試験進捗集計!B54</f>
        <v/>
      </c>
      <c r="C122" s="34" t="str">
        <f>IF(試験進捗集計!C54="","",試験進捗集計!C54)</f>
        <v/>
      </c>
      <c r="D122" s="32" t="str">
        <f>試験進捗集計!D54</f>
        <v/>
      </c>
      <c r="E122" s="32" t="str">
        <f>IF(試験進捗集計!E54="","",試験進捗集計!E54)</f>
        <v/>
      </c>
      <c r="F122" s="32" t="str">
        <f t="shared" ref="F122:BQ122" ca="1" si="266">IF($B54="","",COUNTIFS(INDIRECT($B54&amp;"."&amp;$C54&amp;"!$J$11:$J$1000"),F$9,INDIRECT($B54&amp;"."&amp;$C54&amp;"!$C$11:$C$1000"),$E54))</f>
        <v/>
      </c>
      <c r="G122" s="32" t="str">
        <f t="shared" ca="1" si="266"/>
        <v/>
      </c>
      <c r="H122" s="32" t="str">
        <f t="shared" ca="1" si="266"/>
        <v/>
      </c>
      <c r="I122" s="32" t="str">
        <f t="shared" ca="1" si="266"/>
        <v/>
      </c>
      <c r="J122" s="32" t="str">
        <f t="shared" ca="1" si="266"/>
        <v/>
      </c>
      <c r="K122" s="32" t="str">
        <f t="shared" ca="1" si="266"/>
        <v/>
      </c>
      <c r="L122" s="32" t="str">
        <f t="shared" ca="1" si="266"/>
        <v/>
      </c>
      <c r="M122" s="32" t="str">
        <f t="shared" ca="1" si="266"/>
        <v/>
      </c>
      <c r="N122" s="32" t="str">
        <f t="shared" ca="1" si="266"/>
        <v/>
      </c>
      <c r="O122" s="32" t="str">
        <f t="shared" ca="1" si="266"/>
        <v/>
      </c>
      <c r="P122" s="32" t="str">
        <f t="shared" ca="1" si="266"/>
        <v/>
      </c>
      <c r="Q122" s="32" t="str">
        <f t="shared" ca="1" si="266"/>
        <v/>
      </c>
      <c r="R122" s="32" t="str">
        <f t="shared" ca="1" si="266"/>
        <v/>
      </c>
      <c r="S122" s="32" t="str">
        <f t="shared" ca="1" si="266"/>
        <v/>
      </c>
      <c r="T122" s="32" t="str">
        <f t="shared" ca="1" si="266"/>
        <v/>
      </c>
      <c r="U122" s="32" t="str">
        <f t="shared" ca="1" si="266"/>
        <v/>
      </c>
      <c r="V122" s="32" t="str">
        <f t="shared" ca="1" si="266"/>
        <v/>
      </c>
      <c r="W122" s="32" t="str">
        <f t="shared" ca="1" si="266"/>
        <v/>
      </c>
      <c r="X122" s="32" t="str">
        <f t="shared" ca="1" si="266"/>
        <v/>
      </c>
      <c r="Y122" s="32" t="str">
        <f t="shared" ca="1" si="266"/>
        <v/>
      </c>
      <c r="Z122" s="32" t="str">
        <f t="shared" ca="1" si="266"/>
        <v/>
      </c>
      <c r="AA122" s="32" t="str">
        <f t="shared" ca="1" si="266"/>
        <v/>
      </c>
      <c r="AB122" s="32" t="str">
        <f t="shared" ca="1" si="266"/>
        <v/>
      </c>
      <c r="AC122" s="32" t="str">
        <f t="shared" ca="1" si="266"/>
        <v/>
      </c>
      <c r="AD122" s="32" t="str">
        <f t="shared" ca="1" si="266"/>
        <v/>
      </c>
      <c r="AE122" s="32" t="str">
        <f t="shared" ca="1" si="266"/>
        <v/>
      </c>
      <c r="AF122" s="32" t="str">
        <f t="shared" ca="1" si="266"/>
        <v/>
      </c>
      <c r="AG122" s="32" t="str">
        <f t="shared" ca="1" si="266"/>
        <v/>
      </c>
      <c r="AH122" s="32" t="str">
        <f t="shared" ca="1" si="266"/>
        <v/>
      </c>
      <c r="AI122" s="32" t="str">
        <f t="shared" ca="1" si="266"/>
        <v/>
      </c>
      <c r="AJ122" s="32" t="str">
        <f t="shared" ca="1" si="266"/>
        <v/>
      </c>
      <c r="AK122" s="32" t="str">
        <f t="shared" ca="1" si="266"/>
        <v/>
      </c>
      <c r="AL122" s="32" t="str">
        <f t="shared" ca="1" si="266"/>
        <v/>
      </c>
      <c r="AM122" s="32" t="str">
        <f t="shared" ca="1" si="266"/>
        <v/>
      </c>
      <c r="AN122" s="32" t="str">
        <f t="shared" ca="1" si="266"/>
        <v/>
      </c>
      <c r="AO122" s="32" t="str">
        <f t="shared" ca="1" si="266"/>
        <v/>
      </c>
      <c r="AP122" s="32" t="str">
        <f t="shared" ca="1" si="266"/>
        <v/>
      </c>
      <c r="AQ122" s="32" t="str">
        <f t="shared" ca="1" si="266"/>
        <v/>
      </c>
      <c r="AR122" s="32" t="str">
        <f t="shared" ca="1" si="266"/>
        <v/>
      </c>
      <c r="AS122" s="32" t="str">
        <f t="shared" ca="1" si="266"/>
        <v/>
      </c>
      <c r="AT122" s="32" t="str">
        <f t="shared" ca="1" si="266"/>
        <v/>
      </c>
      <c r="AU122" s="32" t="str">
        <f t="shared" ca="1" si="266"/>
        <v/>
      </c>
      <c r="AV122" s="32" t="str">
        <f t="shared" ca="1" si="266"/>
        <v/>
      </c>
      <c r="AW122" s="32" t="str">
        <f t="shared" ca="1" si="266"/>
        <v/>
      </c>
      <c r="AX122" s="32" t="str">
        <f t="shared" ca="1" si="266"/>
        <v/>
      </c>
      <c r="AY122" s="32" t="str">
        <f t="shared" ca="1" si="266"/>
        <v/>
      </c>
      <c r="AZ122" s="32" t="str">
        <f t="shared" ca="1" si="266"/>
        <v/>
      </c>
      <c r="BA122" s="32" t="str">
        <f t="shared" ca="1" si="266"/>
        <v/>
      </c>
      <c r="BB122" s="32" t="str">
        <f t="shared" ca="1" si="266"/>
        <v/>
      </c>
      <c r="BC122" s="32" t="str">
        <f t="shared" ca="1" si="266"/>
        <v/>
      </c>
      <c r="BD122" s="32" t="str">
        <f t="shared" ca="1" si="266"/>
        <v/>
      </c>
      <c r="BE122" s="32" t="str">
        <f t="shared" ca="1" si="266"/>
        <v/>
      </c>
      <c r="BF122" s="32" t="str">
        <f t="shared" ca="1" si="266"/>
        <v/>
      </c>
      <c r="BG122" s="32" t="str">
        <f t="shared" ca="1" si="266"/>
        <v/>
      </c>
      <c r="BH122" s="32" t="str">
        <f t="shared" ca="1" si="266"/>
        <v/>
      </c>
      <c r="BI122" s="32" t="str">
        <f t="shared" ca="1" si="266"/>
        <v/>
      </c>
      <c r="BJ122" s="32" t="str">
        <f t="shared" ca="1" si="266"/>
        <v/>
      </c>
      <c r="BK122" s="32" t="str">
        <f t="shared" ca="1" si="266"/>
        <v/>
      </c>
      <c r="BL122" s="32" t="str">
        <f t="shared" ca="1" si="266"/>
        <v/>
      </c>
      <c r="BM122" s="32" t="str">
        <f t="shared" ca="1" si="266"/>
        <v/>
      </c>
      <c r="BN122" s="32" t="str">
        <f t="shared" ca="1" si="266"/>
        <v/>
      </c>
      <c r="BO122" s="32" t="str">
        <f t="shared" ca="1" si="266"/>
        <v/>
      </c>
      <c r="BP122" s="32" t="str">
        <f t="shared" ca="1" si="266"/>
        <v/>
      </c>
      <c r="BQ122" s="32" t="str">
        <f t="shared" ca="1" si="266"/>
        <v/>
      </c>
      <c r="BR122" s="32" t="str">
        <f t="shared" ref="BR122:DW122" ca="1" si="267">IF($B54="","",COUNTIFS(INDIRECT($B54&amp;"."&amp;$C54&amp;"!$J$11:$J$1000"),BR$9,INDIRECT($B54&amp;"."&amp;$C54&amp;"!$C$11:$C$1000"),$E54))</f>
        <v/>
      </c>
      <c r="BS122" s="32" t="str">
        <f t="shared" ca="1" si="267"/>
        <v/>
      </c>
      <c r="BT122" s="32" t="str">
        <f t="shared" ca="1" si="267"/>
        <v/>
      </c>
      <c r="BU122" s="32" t="str">
        <f t="shared" ca="1" si="267"/>
        <v/>
      </c>
      <c r="BV122" s="32" t="str">
        <f t="shared" ca="1" si="267"/>
        <v/>
      </c>
      <c r="BW122" s="32" t="str">
        <f t="shared" ca="1" si="267"/>
        <v/>
      </c>
      <c r="BX122" s="32" t="str">
        <f t="shared" ca="1" si="267"/>
        <v/>
      </c>
      <c r="BY122" s="32" t="str">
        <f t="shared" ca="1" si="267"/>
        <v/>
      </c>
      <c r="BZ122" s="32" t="str">
        <f t="shared" ca="1" si="267"/>
        <v/>
      </c>
      <c r="CA122" s="32" t="str">
        <f t="shared" ca="1" si="267"/>
        <v/>
      </c>
      <c r="CB122" s="32" t="str">
        <f t="shared" ca="1" si="267"/>
        <v/>
      </c>
      <c r="CC122" s="32" t="str">
        <f t="shared" ca="1" si="267"/>
        <v/>
      </c>
      <c r="CD122" s="32" t="str">
        <f t="shared" ca="1" si="267"/>
        <v/>
      </c>
      <c r="CE122" s="32" t="str">
        <f t="shared" ca="1" si="267"/>
        <v/>
      </c>
      <c r="CF122" s="32" t="str">
        <f t="shared" ca="1" si="267"/>
        <v/>
      </c>
      <c r="CG122" s="32" t="str">
        <f t="shared" ca="1" si="267"/>
        <v/>
      </c>
      <c r="CH122" s="32" t="str">
        <f t="shared" ca="1" si="267"/>
        <v/>
      </c>
      <c r="CI122" s="32" t="str">
        <f t="shared" ca="1" si="267"/>
        <v/>
      </c>
      <c r="CJ122" s="32" t="str">
        <f t="shared" ca="1" si="267"/>
        <v/>
      </c>
      <c r="CK122" s="32" t="str">
        <f t="shared" ca="1" si="267"/>
        <v/>
      </c>
      <c r="CL122" s="32" t="str">
        <f t="shared" ca="1" si="267"/>
        <v/>
      </c>
      <c r="CM122" s="32" t="str">
        <f t="shared" ca="1" si="267"/>
        <v/>
      </c>
      <c r="CN122" s="32" t="str">
        <f t="shared" ca="1" si="267"/>
        <v/>
      </c>
      <c r="CO122" s="32" t="str">
        <f t="shared" ca="1" si="267"/>
        <v/>
      </c>
      <c r="CP122" s="32" t="str">
        <f t="shared" ca="1" si="267"/>
        <v/>
      </c>
      <c r="CQ122" s="32" t="str">
        <f t="shared" ca="1" si="267"/>
        <v/>
      </c>
      <c r="CR122" s="32" t="str">
        <f t="shared" ca="1" si="267"/>
        <v/>
      </c>
      <c r="CS122" s="32" t="str">
        <f t="shared" ca="1" si="267"/>
        <v/>
      </c>
      <c r="CT122" s="32" t="str">
        <f t="shared" ca="1" si="267"/>
        <v/>
      </c>
      <c r="CU122" s="32" t="str">
        <f t="shared" ca="1" si="267"/>
        <v/>
      </c>
      <c r="CV122" s="32" t="str">
        <f t="shared" ca="1" si="267"/>
        <v/>
      </c>
      <c r="CW122" s="32" t="str">
        <f t="shared" ca="1" si="267"/>
        <v/>
      </c>
      <c r="CX122" s="32" t="str">
        <f t="shared" ca="1" si="267"/>
        <v/>
      </c>
      <c r="CY122" s="32" t="str">
        <f t="shared" ca="1" si="267"/>
        <v/>
      </c>
      <c r="CZ122" s="32" t="str">
        <f t="shared" ca="1" si="267"/>
        <v/>
      </c>
      <c r="DA122" s="32" t="str">
        <f t="shared" ca="1" si="267"/>
        <v/>
      </c>
      <c r="DB122" s="32" t="str">
        <f t="shared" ca="1" si="267"/>
        <v/>
      </c>
      <c r="DC122" s="32" t="str">
        <f t="shared" ca="1" si="267"/>
        <v/>
      </c>
      <c r="DD122" s="32" t="str">
        <f t="shared" ca="1" si="267"/>
        <v/>
      </c>
      <c r="DE122" s="32" t="str">
        <f t="shared" ca="1" si="267"/>
        <v/>
      </c>
      <c r="DF122" s="32" t="str">
        <f t="shared" ca="1" si="267"/>
        <v/>
      </c>
      <c r="DG122" s="32" t="str">
        <f t="shared" ca="1" si="267"/>
        <v/>
      </c>
      <c r="DH122" s="32" t="str">
        <f t="shared" ca="1" si="267"/>
        <v/>
      </c>
      <c r="DI122" s="32" t="str">
        <f t="shared" ca="1" si="267"/>
        <v/>
      </c>
      <c r="DJ122" s="32" t="str">
        <f t="shared" ca="1" si="267"/>
        <v/>
      </c>
      <c r="DK122" s="32" t="str">
        <f t="shared" ca="1" si="267"/>
        <v/>
      </c>
      <c r="DL122" s="32" t="str">
        <f t="shared" ca="1" si="267"/>
        <v/>
      </c>
      <c r="DM122" s="32" t="str">
        <f t="shared" ca="1" si="267"/>
        <v/>
      </c>
      <c r="DN122" s="32" t="str">
        <f t="shared" ca="1" si="267"/>
        <v/>
      </c>
      <c r="DO122" s="32" t="str">
        <f t="shared" ca="1" si="267"/>
        <v/>
      </c>
      <c r="DP122" s="32" t="str">
        <f t="shared" ca="1" si="267"/>
        <v/>
      </c>
      <c r="DQ122" s="32" t="str">
        <f t="shared" ca="1" si="267"/>
        <v/>
      </c>
      <c r="DR122" s="32" t="str">
        <f t="shared" ca="1" si="267"/>
        <v/>
      </c>
      <c r="DS122" s="32" t="str">
        <f t="shared" ca="1" si="267"/>
        <v/>
      </c>
      <c r="DT122" s="32" t="str">
        <f t="shared" ca="1" si="267"/>
        <v/>
      </c>
      <c r="DU122" s="32" t="str">
        <f t="shared" ca="1" si="267"/>
        <v/>
      </c>
      <c r="DV122" s="32" t="str">
        <f t="shared" ca="1" si="267"/>
        <v/>
      </c>
      <c r="DW122" s="32" t="str">
        <f t="shared" ca="1" si="267"/>
        <v/>
      </c>
    </row>
    <row r="123" spans="1:127" hidden="1" outlineLevel="1">
      <c r="A123" s="29"/>
      <c r="B123" s="32" t="str">
        <f>試験進捗集計!B55</f>
        <v/>
      </c>
      <c r="C123" s="34" t="str">
        <f>IF(試験進捗集計!C55="","",試験進捗集計!C55)</f>
        <v/>
      </c>
      <c r="D123" s="32" t="str">
        <f>試験進捗集計!D55</f>
        <v/>
      </c>
      <c r="E123" s="32" t="str">
        <f>IF(試験進捗集計!E55="","",試験進捗集計!E55)</f>
        <v/>
      </c>
      <c r="F123" s="32" t="str">
        <f t="shared" ref="F123:BQ123" ca="1" si="268">IF($B55="","",COUNTIFS(INDIRECT($B55&amp;"."&amp;$C55&amp;"!$J$11:$J$1000"),F$9,INDIRECT($B55&amp;"."&amp;$C55&amp;"!$C$11:$C$1000"),$E55))</f>
        <v/>
      </c>
      <c r="G123" s="32" t="str">
        <f t="shared" ca="1" si="268"/>
        <v/>
      </c>
      <c r="H123" s="32" t="str">
        <f t="shared" ca="1" si="268"/>
        <v/>
      </c>
      <c r="I123" s="32" t="str">
        <f t="shared" ca="1" si="268"/>
        <v/>
      </c>
      <c r="J123" s="32" t="str">
        <f t="shared" ca="1" si="268"/>
        <v/>
      </c>
      <c r="K123" s="32" t="str">
        <f t="shared" ca="1" si="268"/>
        <v/>
      </c>
      <c r="L123" s="32" t="str">
        <f t="shared" ca="1" si="268"/>
        <v/>
      </c>
      <c r="M123" s="32" t="str">
        <f t="shared" ca="1" si="268"/>
        <v/>
      </c>
      <c r="N123" s="32" t="str">
        <f t="shared" ca="1" si="268"/>
        <v/>
      </c>
      <c r="O123" s="32" t="str">
        <f t="shared" ca="1" si="268"/>
        <v/>
      </c>
      <c r="P123" s="32" t="str">
        <f t="shared" ca="1" si="268"/>
        <v/>
      </c>
      <c r="Q123" s="32" t="str">
        <f t="shared" ca="1" si="268"/>
        <v/>
      </c>
      <c r="R123" s="32" t="str">
        <f t="shared" ca="1" si="268"/>
        <v/>
      </c>
      <c r="S123" s="32" t="str">
        <f t="shared" ca="1" si="268"/>
        <v/>
      </c>
      <c r="T123" s="32" t="str">
        <f t="shared" ca="1" si="268"/>
        <v/>
      </c>
      <c r="U123" s="32" t="str">
        <f t="shared" ca="1" si="268"/>
        <v/>
      </c>
      <c r="V123" s="32" t="str">
        <f t="shared" ca="1" si="268"/>
        <v/>
      </c>
      <c r="W123" s="32" t="str">
        <f t="shared" ca="1" si="268"/>
        <v/>
      </c>
      <c r="X123" s="32" t="str">
        <f t="shared" ca="1" si="268"/>
        <v/>
      </c>
      <c r="Y123" s="32" t="str">
        <f t="shared" ca="1" si="268"/>
        <v/>
      </c>
      <c r="Z123" s="32" t="str">
        <f t="shared" ca="1" si="268"/>
        <v/>
      </c>
      <c r="AA123" s="32" t="str">
        <f t="shared" ca="1" si="268"/>
        <v/>
      </c>
      <c r="AB123" s="32" t="str">
        <f t="shared" ca="1" si="268"/>
        <v/>
      </c>
      <c r="AC123" s="32" t="str">
        <f t="shared" ca="1" si="268"/>
        <v/>
      </c>
      <c r="AD123" s="32" t="str">
        <f t="shared" ca="1" si="268"/>
        <v/>
      </c>
      <c r="AE123" s="32" t="str">
        <f t="shared" ca="1" si="268"/>
        <v/>
      </c>
      <c r="AF123" s="32" t="str">
        <f t="shared" ca="1" si="268"/>
        <v/>
      </c>
      <c r="AG123" s="32" t="str">
        <f t="shared" ca="1" si="268"/>
        <v/>
      </c>
      <c r="AH123" s="32" t="str">
        <f t="shared" ca="1" si="268"/>
        <v/>
      </c>
      <c r="AI123" s="32" t="str">
        <f t="shared" ca="1" si="268"/>
        <v/>
      </c>
      <c r="AJ123" s="32" t="str">
        <f t="shared" ca="1" si="268"/>
        <v/>
      </c>
      <c r="AK123" s="32" t="str">
        <f t="shared" ca="1" si="268"/>
        <v/>
      </c>
      <c r="AL123" s="32" t="str">
        <f t="shared" ca="1" si="268"/>
        <v/>
      </c>
      <c r="AM123" s="32" t="str">
        <f t="shared" ca="1" si="268"/>
        <v/>
      </c>
      <c r="AN123" s="32" t="str">
        <f t="shared" ca="1" si="268"/>
        <v/>
      </c>
      <c r="AO123" s="32" t="str">
        <f t="shared" ca="1" si="268"/>
        <v/>
      </c>
      <c r="AP123" s="32" t="str">
        <f t="shared" ca="1" si="268"/>
        <v/>
      </c>
      <c r="AQ123" s="32" t="str">
        <f t="shared" ca="1" si="268"/>
        <v/>
      </c>
      <c r="AR123" s="32" t="str">
        <f t="shared" ca="1" si="268"/>
        <v/>
      </c>
      <c r="AS123" s="32" t="str">
        <f t="shared" ca="1" si="268"/>
        <v/>
      </c>
      <c r="AT123" s="32" t="str">
        <f t="shared" ca="1" si="268"/>
        <v/>
      </c>
      <c r="AU123" s="32" t="str">
        <f t="shared" ca="1" si="268"/>
        <v/>
      </c>
      <c r="AV123" s="32" t="str">
        <f t="shared" ca="1" si="268"/>
        <v/>
      </c>
      <c r="AW123" s="32" t="str">
        <f t="shared" ca="1" si="268"/>
        <v/>
      </c>
      <c r="AX123" s="32" t="str">
        <f t="shared" ca="1" si="268"/>
        <v/>
      </c>
      <c r="AY123" s="32" t="str">
        <f t="shared" ca="1" si="268"/>
        <v/>
      </c>
      <c r="AZ123" s="32" t="str">
        <f t="shared" ca="1" si="268"/>
        <v/>
      </c>
      <c r="BA123" s="32" t="str">
        <f t="shared" ca="1" si="268"/>
        <v/>
      </c>
      <c r="BB123" s="32" t="str">
        <f t="shared" ca="1" si="268"/>
        <v/>
      </c>
      <c r="BC123" s="32" t="str">
        <f t="shared" ca="1" si="268"/>
        <v/>
      </c>
      <c r="BD123" s="32" t="str">
        <f t="shared" ca="1" si="268"/>
        <v/>
      </c>
      <c r="BE123" s="32" t="str">
        <f t="shared" ca="1" si="268"/>
        <v/>
      </c>
      <c r="BF123" s="32" t="str">
        <f t="shared" ca="1" si="268"/>
        <v/>
      </c>
      <c r="BG123" s="32" t="str">
        <f t="shared" ca="1" si="268"/>
        <v/>
      </c>
      <c r="BH123" s="32" t="str">
        <f t="shared" ca="1" si="268"/>
        <v/>
      </c>
      <c r="BI123" s="32" t="str">
        <f t="shared" ca="1" si="268"/>
        <v/>
      </c>
      <c r="BJ123" s="32" t="str">
        <f t="shared" ca="1" si="268"/>
        <v/>
      </c>
      <c r="BK123" s="32" t="str">
        <f t="shared" ca="1" si="268"/>
        <v/>
      </c>
      <c r="BL123" s="32" t="str">
        <f t="shared" ca="1" si="268"/>
        <v/>
      </c>
      <c r="BM123" s="32" t="str">
        <f t="shared" ca="1" si="268"/>
        <v/>
      </c>
      <c r="BN123" s="32" t="str">
        <f t="shared" ca="1" si="268"/>
        <v/>
      </c>
      <c r="BO123" s="32" t="str">
        <f t="shared" ca="1" si="268"/>
        <v/>
      </c>
      <c r="BP123" s="32" t="str">
        <f t="shared" ca="1" si="268"/>
        <v/>
      </c>
      <c r="BQ123" s="32" t="str">
        <f t="shared" ca="1" si="268"/>
        <v/>
      </c>
      <c r="BR123" s="32" t="str">
        <f t="shared" ref="BR123:DW123" ca="1" si="269">IF($B55="","",COUNTIFS(INDIRECT($B55&amp;"."&amp;$C55&amp;"!$J$11:$J$1000"),BR$9,INDIRECT($B55&amp;"."&amp;$C55&amp;"!$C$11:$C$1000"),$E55))</f>
        <v/>
      </c>
      <c r="BS123" s="32" t="str">
        <f t="shared" ca="1" si="269"/>
        <v/>
      </c>
      <c r="BT123" s="32" t="str">
        <f t="shared" ca="1" si="269"/>
        <v/>
      </c>
      <c r="BU123" s="32" t="str">
        <f t="shared" ca="1" si="269"/>
        <v/>
      </c>
      <c r="BV123" s="32" t="str">
        <f t="shared" ca="1" si="269"/>
        <v/>
      </c>
      <c r="BW123" s="32" t="str">
        <f t="shared" ca="1" si="269"/>
        <v/>
      </c>
      <c r="BX123" s="32" t="str">
        <f t="shared" ca="1" si="269"/>
        <v/>
      </c>
      <c r="BY123" s="32" t="str">
        <f t="shared" ca="1" si="269"/>
        <v/>
      </c>
      <c r="BZ123" s="32" t="str">
        <f t="shared" ca="1" si="269"/>
        <v/>
      </c>
      <c r="CA123" s="32" t="str">
        <f t="shared" ca="1" si="269"/>
        <v/>
      </c>
      <c r="CB123" s="32" t="str">
        <f t="shared" ca="1" si="269"/>
        <v/>
      </c>
      <c r="CC123" s="32" t="str">
        <f t="shared" ca="1" si="269"/>
        <v/>
      </c>
      <c r="CD123" s="32" t="str">
        <f t="shared" ca="1" si="269"/>
        <v/>
      </c>
      <c r="CE123" s="32" t="str">
        <f t="shared" ca="1" si="269"/>
        <v/>
      </c>
      <c r="CF123" s="32" t="str">
        <f t="shared" ca="1" si="269"/>
        <v/>
      </c>
      <c r="CG123" s="32" t="str">
        <f t="shared" ca="1" si="269"/>
        <v/>
      </c>
      <c r="CH123" s="32" t="str">
        <f t="shared" ca="1" si="269"/>
        <v/>
      </c>
      <c r="CI123" s="32" t="str">
        <f t="shared" ca="1" si="269"/>
        <v/>
      </c>
      <c r="CJ123" s="32" t="str">
        <f t="shared" ca="1" si="269"/>
        <v/>
      </c>
      <c r="CK123" s="32" t="str">
        <f t="shared" ca="1" si="269"/>
        <v/>
      </c>
      <c r="CL123" s="32" t="str">
        <f t="shared" ca="1" si="269"/>
        <v/>
      </c>
      <c r="CM123" s="32" t="str">
        <f t="shared" ca="1" si="269"/>
        <v/>
      </c>
      <c r="CN123" s="32" t="str">
        <f t="shared" ca="1" si="269"/>
        <v/>
      </c>
      <c r="CO123" s="32" t="str">
        <f t="shared" ca="1" si="269"/>
        <v/>
      </c>
      <c r="CP123" s="32" t="str">
        <f t="shared" ca="1" si="269"/>
        <v/>
      </c>
      <c r="CQ123" s="32" t="str">
        <f t="shared" ca="1" si="269"/>
        <v/>
      </c>
      <c r="CR123" s="32" t="str">
        <f t="shared" ca="1" si="269"/>
        <v/>
      </c>
      <c r="CS123" s="32" t="str">
        <f t="shared" ca="1" si="269"/>
        <v/>
      </c>
      <c r="CT123" s="32" t="str">
        <f t="shared" ca="1" si="269"/>
        <v/>
      </c>
      <c r="CU123" s="32" t="str">
        <f t="shared" ca="1" si="269"/>
        <v/>
      </c>
      <c r="CV123" s="32" t="str">
        <f t="shared" ca="1" si="269"/>
        <v/>
      </c>
      <c r="CW123" s="32" t="str">
        <f t="shared" ca="1" si="269"/>
        <v/>
      </c>
      <c r="CX123" s="32" t="str">
        <f t="shared" ca="1" si="269"/>
        <v/>
      </c>
      <c r="CY123" s="32" t="str">
        <f t="shared" ca="1" si="269"/>
        <v/>
      </c>
      <c r="CZ123" s="32" t="str">
        <f t="shared" ca="1" si="269"/>
        <v/>
      </c>
      <c r="DA123" s="32" t="str">
        <f t="shared" ca="1" si="269"/>
        <v/>
      </c>
      <c r="DB123" s="32" t="str">
        <f t="shared" ca="1" si="269"/>
        <v/>
      </c>
      <c r="DC123" s="32" t="str">
        <f t="shared" ca="1" si="269"/>
        <v/>
      </c>
      <c r="DD123" s="32" t="str">
        <f t="shared" ca="1" si="269"/>
        <v/>
      </c>
      <c r="DE123" s="32" t="str">
        <f t="shared" ca="1" si="269"/>
        <v/>
      </c>
      <c r="DF123" s="32" t="str">
        <f t="shared" ca="1" si="269"/>
        <v/>
      </c>
      <c r="DG123" s="32" t="str">
        <f t="shared" ca="1" si="269"/>
        <v/>
      </c>
      <c r="DH123" s="32" t="str">
        <f t="shared" ca="1" si="269"/>
        <v/>
      </c>
      <c r="DI123" s="32" t="str">
        <f t="shared" ca="1" si="269"/>
        <v/>
      </c>
      <c r="DJ123" s="32" t="str">
        <f t="shared" ca="1" si="269"/>
        <v/>
      </c>
      <c r="DK123" s="32" t="str">
        <f t="shared" ca="1" si="269"/>
        <v/>
      </c>
      <c r="DL123" s="32" t="str">
        <f t="shared" ca="1" si="269"/>
        <v/>
      </c>
      <c r="DM123" s="32" t="str">
        <f t="shared" ca="1" si="269"/>
        <v/>
      </c>
      <c r="DN123" s="32" t="str">
        <f t="shared" ca="1" si="269"/>
        <v/>
      </c>
      <c r="DO123" s="32" t="str">
        <f t="shared" ca="1" si="269"/>
        <v/>
      </c>
      <c r="DP123" s="32" t="str">
        <f t="shared" ca="1" si="269"/>
        <v/>
      </c>
      <c r="DQ123" s="32" t="str">
        <f t="shared" ca="1" si="269"/>
        <v/>
      </c>
      <c r="DR123" s="32" t="str">
        <f t="shared" ca="1" si="269"/>
        <v/>
      </c>
      <c r="DS123" s="32" t="str">
        <f t="shared" ca="1" si="269"/>
        <v/>
      </c>
      <c r="DT123" s="32" t="str">
        <f t="shared" ca="1" si="269"/>
        <v/>
      </c>
      <c r="DU123" s="32" t="str">
        <f t="shared" ca="1" si="269"/>
        <v/>
      </c>
      <c r="DV123" s="32" t="str">
        <f t="shared" ca="1" si="269"/>
        <v/>
      </c>
      <c r="DW123" s="32" t="str">
        <f t="shared" ca="1" si="269"/>
        <v/>
      </c>
    </row>
    <row r="124" spans="1:127" hidden="1" outlineLevel="1">
      <c r="A124" s="29"/>
      <c r="B124" s="32" t="str">
        <f>試験進捗集計!B56</f>
        <v/>
      </c>
      <c r="C124" s="34" t="str">
        <f>IF(試験進捗集計!C56="","",試験進捗集計!C56)</f>
        <v/>
      </c>
      <c r="D124" s="32" t="str">
        <f>試験進捗集計!D56</f>
        <v/>
      </c>
      <c r="E124" s="32" t="str">
        <f>IF(試験進捗集計!E56="","",試験進捗集計!E56)</f>
        <v/>
      </c>
      <c r="F124" s="32" t="str">
        <f t="shared" ref="F124:BQ124" ca="1" si="270">IF($B56="","",COUNTIFS(INDIRECT($B56&amp;"."&amp;$C56&amp;"!$J$11:$J$1000"),F$9,INDIRECT($B56&amp;"."&amp;$C56&amp;"!$C$11:$C$1000"),$E56))</f>
        <v/>
      </c>
      <c r="G124" s="32" t="str">
        <f t="shared" ca="1" si="270"/>
        <v/>
      </c>
      <c r="H124" s="32" t="str">
        <f t="shared" ca="1" si="270"/>
        <v/>
      </c>
      <c r="I124" s="32" t="str">
        <f t="shared" ca="1" si="270"/>
        <v/>
      </c>
      <c r="J124" s="32" t="str">
        <f t="shared" ca="1" si="270"/>
        <v/>
      </c>
      <c r="K124" s="32" t="str">
        <f t="shared" ca="1" si="270"/>
        <v/>
      </c>
      <c r="L124" s="32" t="str">
        <f t="shared" ca="1" si="270"/>
        <v/>
      </c>
      <c r="M124" s="32" t="str">
        <f t="shared" ca="1" si="270"/>
        <v/>
      </c>
      <c r="N124" s="32" t="str">
        <f t="shared" ca="1" si="270"/>
        <v/>
      </c>
      <c r="O124" s="32" t="str">
        <f t="shared" ca="1" si="270"/>
        <v/>
      </c>
      <c r="P124" s="32" t="str">
        <f t="shared" ca="1" si="270"/>
        <v/>
      </c>
      <c r="Q124" s="32" t="str">
        <f t="shared" ca="1" si="270"/>
        <v/>
      </c>
      <c r="R124" s="32" t="str">
        <f t="shared" ca="1" si="270"/>
        <v/>
      </c>
      <c r="S124" s="32" t="str">
        <f t="shared" ca="1" si="270"/>
        <v/>
      </c>
      <c r="T124" s="32" t="str">
        <f t="shared" ca="1" si="270"/>
        <v/>
      </c>
      <c r="U124" s="32" t="str">
        <f t="shared" ca="1" si="270"/>
        <v/>
      </c>
      <c r="V124" s="32" t="str">
        <f t="shared" ca="1" si="270"/>
        <v/>
      </c>
      <c r="W124" s="32" t="str">
        <f t="shared" ca="1" si="270"/>
        <v/>
      </c>
      <c r="X124" s="32" t="str">
        <f t="shared" ca="1" si="270"/>
        <v/>
      </c>
      <c r="Y124" s="32" t="str">
        <f t="shared" ca="1" si="270"/>
        <v/>
      </c>
      <c r="Z124" s="32" t="str">
        <f t="shared" ca="1" si="270"/>
        <v/>
      </c>
      <c r="AA124" s="32" t="str">
        <f t="shared" ca="1" si="270"/>
        <v/>
      </c>
      <c r="AB124" s="32" t="str">
        <f t="shared" ca="1" si="270"/>
        <v/>
      </c>
      <c r="AC124" s="32" t="str">
        <f t="shared" ca="1" si="270"/>
        <v/>
      </c>
      <c r="AD124" s="32" t="str">
        <f t="shared" ca="1" si="270"/>
        <v/>
      </c>
      <c r="AE124" s="32" t="str">
        <f t="shared" ca="1" si="270"/>
        <v/>
      </c>
      <c r="AF124" s="32" t="str">
        <f t="shared" ca="1" si="270"/>
        <v/>
      </c>
      <c r="AG124" s="32" t="str">
        <f t="shared" ca="1" si="270"/>
        <v/>
      </c>
      <c r="AH124" s="32" t="str">
        <f t="shared" ca="1" si="270"/>
        <v/>
      </c>
      <c r="AI124" s="32" t="str">
        <f t="shared" ca="1" si="270"/>
        <v/>
      </c>
      <c r="AJ124" s="32" t="str">
        <f t="shared" ca="1" si="270"/>
        <v/>
      </c>
      <c r="AK124" s="32" t="str">
        <f t="shared" ca="1" si="270"/>
        <v/>
      </c>
      <c r="AL124" s="32" t="str">
        <f t="shared" ca="1" si="270"/>
        <v/>
      </c>
      <c r="AM124" s="32" t="str">
        <f t="shared" ca="1" si="270"/>
        <v/>
      </c>
      <c r="AN124" s="32" t="str">
        <f t="shared" ca="1" si="270"/>
        <v/>
      </c>
      <c r="AO124" s="32" t="str">
        <f t="shared" ca="1" si="270"/>
        <v/>
      </c>
      <c r="AP124" s="32" t="str">
        <f t="shared" ca="1" si="270"/>
        <v/>
      </c>
      <c r="AQ124" s="32" t="str">
        <f t="shared" ca="1" si="270"/>
        <v/>
      </c>
      <c r="AR124" s="32" t="str">
        <f t="shared" ca="1" si="270"/>
        <v/>
      </c>
      <c r="AS124" s="32" t="str">
        <f t="shared" ca="1" si="270"/>
        <v/>
      </c>
      <c r="AT124" s="32" t="str">
        <f t="shared" ca="1" si="270"/>
        <v/>
      </c>
      <c r="AU124" s="32" t="str">
        <f t="shared" ca="1" si="270"/>
        <v/>
      </c>
      <c r="AV124" s="32" t="str">
        <f t="shared" ca="1" si="270"/>
        <v/>
      </c>
      <c r="AW124" s="32" t="str">
        <f t="shared" ca="1" si="270"/>
        <v/>
      </c>
      <c r="AX124" s="32" t="str">
        <f t="shared" ca="1" si="270"/>
        <v/>
      </c>
      <c r="AY124" s="32" t="str">
        <f t="shared" ca="1" si="270"/>
        <v/>
      </c>
      <c r="AZ124" s="32" t="str">
        <f t="shared" ca="1" si="270"/>
        <v/>
      </c>
      <c r="BA124" s="32" t="str">
        <f t="shared" ca="1" si="270"/>
        <v/>
      </c>
      <c r="BB124" s="32" t="str">
        <f t="shared" ca="1" si="270"/>
        <v/>
      </c>
      <c r="BC124" s="32" t="str">
        <f t="shared" ca="1" si="270"/>
        <v/>
      </c>
      <c r="BD124" s="32" t="str">
        <f t="shared" ca="1" si="270"/>
        <v/>
      </c>
      <c r="BE124" s="32" t="str">
        <f t="shared" ca="1" si="270"/>
        <v/>
      </c>
      <c r="BF124" s="32" t="str">
        <f t="shared" ca="1" si="270"/>
        <v/>
      </c>
      <c r="BG124" s="32" t="str">
        <f t="shared" ca="1" si="270"/>
        <v/>
      </c>
      <c r="BH124" s="32" t="str">
        <f t="shared" ca="1" si="270"/>
        <v/>
      </c>
      <c r="BI124" s="32" t="str">
        <f t="shared" ca="1" si="270"/>
        <v/>
      </c>
      <c r="BJ124" s="32" t="str">
        <f t="shared" ca="1" si="270"/>
        <v/>
      </c>
      <c r="BK124" s="32" t="str">
        <f t="shared" ca="1" si="270"/>
        <v/>
      </c>
      <c r="BL124" s="32" t="str">
        <f t="shared" ca="1" si="270"/>
        <v/>
      </c>
      <c r="BM124" s="32" t="str">
        <f t="shared" ca="1" si="270"/>
        <v/>
      </c>
      <c r="BN124" s="32" t="str">
        <f t="shared" ca="1" si="270"/>
        <v/>
      </c>
      <c r="BO124" s="32" t="str">
        <f t="shared" ca="1" si="270"/>
        <v/>
      </c>
      <c r="BP124" s="32" t="str">
        <f t="shared" ca="1" si="270"/>
        <v/>
      </c>
      <c r="BQ124" s="32" t="str">
        <f t="shared" ca="1" si="270"/>
        <v/>
      </c>
      <c r="BR124" s="32" t="str">
        <f t="shared" ref="BR124:DW124" ca="1" si="271">IF($B56="","",COUNTIFS(INDIRECT($B56&amp;"."&amp;$C56&amp;"!$J$11:$J$1000"),BR$9,INDIRECT($B56&amp;"."&amp;$C56&amp;"!$C$11:$C$1000"),$E56))</f>
        <v/>
      </c>
      <c r="BS124" s="32" t="str">
        <f t="shared" ca="1" si="271"/>
        <v/>
      </c>
      <c r="BT124" s="32" t="str">
        <f t="shared" ca="1" si="271"/>
        <v/>
      </c>
      <c r="BU124" s="32" t="str">
        <f t="shared" ca="1" si="271"/>
        <v/>
      </c>
      <c r="BV124" s="32" t="str">
        <f t="shared" ca="1" si="271"/>
        <v/>
      </c>
      <c r="BW124" s="32" t="str">
        <f t="shared" ca="1" si="271"/>
        <v/>
      </c>
      <c r="BX124" s="32" t="str">
        <f t="shared" ca="1" si="271"/>
        <v/>
      </c>
      <c r="BY124" s="32" t="str">
        <f t="shared" ca="1" si="271"/>
        <v/>
      </c>
      <c r="BZ124" s="32" t="str">
        <f t="shared" ca="1" si="271"/>
        <v/>
      </c>
      <c r="CA124" s="32" t="str">
        <f t="shared" ca="1" si="271"/>
        <v/>
      </c>
      <c r="CB124" s="32" t="str">
        <f t="shared" ca="1" si="271"/>
        <v/>
      </c>
      <c r="CC124" s="32" t="str">
        <f t="shared" ca="1" si="271"/>
        <v/>
      </c>
      <c r="CD124" s="32" t="str">
        <f t="shared" ca="1" si="271"/>
        <v/>
      </c>
      <c r="CE124" s="32" t="str">
        <f t="shared" ca="1" si="271"/>
        <v/>
      </c>
      <c r="CF124" s="32" t="str">
        <f t="shared" ca="1" si="271"/>
        <v/>
      </c>
      <c r="CG124" s="32" t="str">
        <f t="shared" ca="1" si="271"/>
        <v/>
      </c>
      <c r="CH124" s="32" t="str">
        <f t="shared" ca="1" si="271"/>
        <v/>
      </c>
      <c r="CI124" s="32" t="str">
        <f t="shared" ca="1" si="271"/>
        <v/>
      </c>
      <c r="CJ124" s="32" t="str">
        <f t="shared" ca="1" si="271"/>
        <v/>
      </c>
      <c r="CK124" s="32" t="str">
        <f t="shared" ca="1" si="271"/>
        <v/>
      </c>
      <c r="CL124" s="32" t="str">
        <f t="shared" ca="1" si="271"/>
        <v/>
      </c>
      <c r="CM124" s="32" t="str">
        <f t="shared" ca="1" si="271"/>
        <v/>
      </c>
      <c r="CN124" s="32" t="str">
        <f t="shared" ca="1" si="271"/>
        <v/>
      </c>
      <c r="CO124" s="32" t="str">
        <f t="shared" ca="1" si="271"/>
        <v/>
      </c>
      <c r="CP124" s="32" t="str">
        <f t="shared" ca="1" si="271"/>
        <v/>
      </c>
      <c r="CQ124" s="32" t="str">
        <f t="shared" ca="1" si="271"/>
        <v/>
      </c>
      <c r="CR124" s="32" t="str">
        <f t="shared" ca="1" si="271"/>
        <v/>
      </c>
      <c r="CS124" s="32" t="str">
        <f t="shared" ca="1" si="271"/>
        <v/>
      </c>
      <c r="CT124" s="32" t="str">
        <f t="shared" ca="1" si="271"/>
        <v/>
      </c>
      <c r="CU124" s="32" t="str">
        <f t="shared" ca="1" si="271"/>
        <v/>
      </c>
      <c r="CV124" s="32" t="str">
        <f t="shared" ca="1" si="271"/>
        <v/>
      </c>
      <c r="CW124" s="32" t="str">
        <f t="shared" ca="1" si="271"/>
        <v/>
      </c>
      <c r="CX124" s="32" t="str">
        <f t="shared" ca="1" si="271"/>
        <v/>
      </c>
      <c r="CY124" s="32" t="str">
        <f t="shared" ca="1" si="271"/>
        <v/>
      </c>
      <c r="CZ124" s="32" t="str">
        <f t="shared" ca="1" si="271"/>
        <v/>
      </c>
      <c r="DA124" s="32" t="str">
        <f t="shared" ca="1" si="271"/>
        <v/>
      </c>
      <c r="DB124" s="32" t="str">
        <f t="shared" ca="1" si="271"/>
        <v/>
      </c>
      <c r="DC124" s="32" t="str">
        <f t="shared" ca="1" si="271"/>
        <v/>
      </c>
      <c r="DD124" s="32" t="str">
        <f t="shared" ca="1" si="271"/>
        <v/>
      </c>
      <c r="DE124" s="32" t="str">
        <f t="shared" ca="1" si="271"/>
        <v/>
      </c>
      <c r="DF124" s="32" t="str">
        <f t="shared" ca="1" si="271"/>
        <v/>
      </c>
      <c r="DG124" s="32" t="str">
        <f t="shared" ca="1" si="271"/>
        <v/>
      </c>
      <c r="DH124" s="32" t="str">
        <f t="shared" ca="1" si="271"/>
        <v/>
      </c>
      <c r="DI124" s="32" t="str">
        <f t="shared" ca="1" si="271"/>
        <v/>
      </c>
      <c r="DJ124" s="32" t="str">
        <f t="shared" ca="1" si="271"/>
        <v/>
      </c>
      <c r="DK124" s="32" t="str">
        <f t="shared" ca="1" si="271"/>
        <v/>
      </c>
      <c r="DL124" s="32" t="str">
        <f t="shared" ca="1" si="271"/>
        <v/>
      </c>
      <c r="DM124" s="32" t="str">
        <f t="shared" ca="1" si="271"/>
        <v/>
      </c>
      <c r="DN124" s="32" t="str">
        <f t="shared" ca="1" si="271"/>
        <v/>
      </c>
      <c r="DO124" s="32" t="str">
        <f t="shared" ca="1" si="271"/>
        <v/>
      </c>
      <c r="DP124" s="32" t="str">
        <f t="shared" ca="1" si="271"/>
        <v/>
      </c>
      <c r="DQ124" s="32" t="str">
        <f t="shared" ca="1" si="271"/>
        <v/>
      </c>
      <c r="DR124" s="32" t="str">
        <f t="shared" ca="1" si="271"/>
        <v/>
      </c>
      <c r="DS124" s="32" t="str">
        <f t="shared" ca="1" si="271"/>
        <v/>
      </c>
      <c r="DT124" s="32" t="str">
        <f t="shared" ca="1" si="271"/>
        <v/>
      </c>
      <c r="DU124" s="32" t="str">
        <f t="shared" ca="1" si="271"/>
        <v/>
      </c>
      <c r="DV124" s="32" t="str">
        <f t="shared" ca="1" si="271"/>
        <v/>
      </c>
      <c r="DW124" s="32" t="str">
        <f t="shared" ca="1" si="271"/>
        <v/>
      </c>
    </row>
    <row r="125" spans="1:127" hidden="1" outlineLevel="1">
      <c r="A125" s="29"/>
      <c r="B125" s="32" t="str">
        <f>試験進捗集計!B57</f>
        <v/>
      </c>
      <c r="C125" s="34" t="str">
        <f>IF(試験進捗集計!C57="","",試験進捗集計!C57)</f>
        <v/>
      </c>
      <c r="D125" s="32" t="str">
        <f>試験進捗集計!D57</f>
        <v/>
      </c>
      <c r="E125" s="32" t="str">
        <f>IF(試験進捗集計!E57="","",試験進捗集計!E57)</f>
        <v/>
      </c>
      <c r="F125" s="32" t="str">
        <f t="shared" ref="F125:BQ125" ca="1" si="272">IF($B57="","",COUNTIFS(INDIRECT($B57&amp;"."&amp;$C57&amp;"!$J$11:$J$1000"),F$9,INDIRECT($B57&amp;"."&amp;$C57&amp;"!$C$11:$C$1000"),$E57))</f>
        <v/>
      </c>
      <c r="G125" s="32" t="str">
        <f t="shared" ca="1" si="272"/>
        <v/>
      </c>
      <c r="H125" s="32" t="str">
        <f t="shared" ca="1" si="272"/>
        <v/>
      </c>
      <c r="I125" s="32" t="str">
        <f t="shared" ca="1" si="272"/>
        <v/>
      </c>
      <c r="J125" s="32" t="str">
        <f t="shared" ca="1" si="272"/>
        <v/>
      </c>
      <c r="K125" s="32" t="str">
        <f t="shared" ca="1" si="272"/>
        <v/>
      </c>
      <c r="L125" s="32" t="str">
        <f t="shared" ca="1" si="272"/>
        <v/>
      </c>
      <c r="M125" s="32" t="str">
        <f t="shared" ca="1" si="272"/>
        <v/>
      </c>
      <c r="N125" s="32" t="str">
        <f t="shared" ca="1" si="272"/>
        <v/>
      </c>
      <c r="O125" s="32" t="str">
        <f t="shared" ca="1" si="272"/>
        <v/>
      </c>
      <c r="P125" s="32" t="str">
        <f t="shared" ca="1" si="272"/>
        <v/>
      </c>
      <c r="Q125" s="32" t="str">
        <f t="shared" ca="1" si="272"/>
        <v/>
      </c>
      <c r="R125" s="32" t="str">
        <f t="shared" ca="1" si="272"/>
        <v/>
      </c>
      <c r="S125" s="32" t="str">
        <f t="shared" ca="1" si="272"/>
        <v/>
      </c>
      <c r="T125" s="32" t="str">
        <f t="shared" ca="1" si="272"/>
        <v/>
      </c>
      <c r="U125" s="32" t="str">
        <f t="shared" ca="1" si="272"/>
        <v/>
      </c>
      <c r="V125" s="32" t="str">
        <f t="shared" ca="1" si="272"/>
        <v/>
      </c>
      <c r="W125" s="32" t="str">
        <f t="shared" ca="1" si="272"/>
        <v/>
      </c>
      <c r="X125" s="32" t="str">
        <f t="shared" ca="1" si="272"/>
        <v/>
      </c>
      <c r="Y125" s="32" t="str">
        <f t="shared" ca="1" si="272"/>
        <v/>
      </c>
      <c r="Z125" s="32" t="str">
        <f t="shared" ca="1" si="272"/>
        <v/>
      </c>
      <c r="AA125" s="32" t="str">
        <f t="shared" ca="1" si="272"/>
        <v/>
      </c>
      <c r="AB125" s="32" t="str">
        <f t="shared" ca="1" si="272"/>
        <v/>
      </c>
      <c r="AC125" s="32" t="str">
        <f t="shared" ca="1" si="272"/>
        <v/>
      </c>
      <c r="AD125" s="32" t="str">
        <f t="shared" ca="1" si="272"/>
        <v/>
      </c>
      <c r="AE125" s="32" t="str">
        <f t="shared" ca="1" si="272"/>
        <v/>
      </c>
      <c r="AF125" s="32" t="str">
        <f t="shared" ca="1" si="272"/>
        <v/>
      </c>
      <c r="AG125" s="32" t="str">
        <f t="shared" ca="1" si="272"/>
        <v/>
      </c>
      <c r="AH125" s="32" t="str">
        <f t="shared" ca="1" si="272"/>
        <v/>
      </c>
      <c r="AI125" s="32" t="str">
        <f t="shared" ca="1" si="272"/>
        <v/>
      </c>
      <c r="AJ125" s="32" t="str">
        <f t="shared" ca="1" si="272"/>
        <v/>
      </c>
      <c r="AK125" s="32" t="str">
        <f t="shared" ca="1" si="272"/>
        <v/>
      </c>
      <c r="AL125" s="32" t="str">
        <f t="shared" ca="1" si="272"/>
        <v/>
      </c>
      <c r="AM125" s="32" t="str">
        <f t="shared" ca="1" si="272"/>
        <v/>
      </c>
      <c r="AN125" s="32" t="str">
        <f t="shared" ca="1" si="272"/>
        <v/>
      </c>
      <c r="AO125" s="32" t="str">
        <f t="shared" ca="1" si="272"/>
        <v/>
      </c>
      <c r="AP125" s="32" t="str">
        <f t="shared" ca="1" si="272"/>
        <v/>
      </c>
      <c r="AQ125" s="32" t="str">
        <f t="shared" ca="1" si="272"/>
        <v/>
      </c>
      <c r="AR125" s="32" t="str">
        <f t="shared" ca="1" si="272"/>
        <v/>
      </c>
      <c r="AS125" s="32" t="str">
        <f t="shared" ca="1" si="272"/>
        <v/>
      </c>
      <c r="AT125" s="32" t="str">
        <f t="shared" ca="1" si="272"/>
        <v/>
      </c>
      <c r="AU125" s="32" t="str">
        <f t="shared" ca="1" si="272"/>
        <v/>
      </c>
      <c r="AV125" s="32" t="str">
        <f t="shared" ca="1" si="272"/>
        <v/>
      </c>
      <c r="AW125" s="32" t="str">
        <f t="shared" ca="1" si="272"/>
        <v/>
      </c>
      <c r="AX125" s="32" t="str">
        <f t="shared" ca="1" si="272"/>
        <v/>
      </c>
      <c r="AY125" s="32" t="str">
        <f t="shared" ca="1" si="272"/>
        <v/>
      </c>
      <c r="AZ125" s="32" t="str">
        <f t="shared" ca="1" si="272"/>
        <v/>
      </c>
      <c r="BA125" s="32" t="str">
        <f t="shared" ca="1" si="272"/>
        <v/>
      </c>
      <c r="BB125" s="32" t="str">
        <f t="shared" ca="1" si="272"/>
        <v/>
      </c>
      <c r="BC125" s="32" t="str">
        <f t="shared" ca="1" si="272"/>
        <v/>
      </c>
      <c r="BD125" s="32" t="str">
        <f t="shared" ca="1" si="272"/>
        <v/>
      </c>
      <c r="BE125" s="32" t="str">
        <f t="shared" ca="1" si="272"/>
        <v/>
      </c>
      <c r="BF125" s="32" t="str">
        <f t="shared" ca="1" si="272"/>
        <v/>
      </c>
      <c r="BG125" s="32" t="str">
        <f t="shared" ca="1" si="272"/>
        <v/>
      </c>
      <c r="BH125" s="32" t="str">
        <f t="shared" ca="1" si="272"/>
        <v/>
      </c>
      <c r="BI125" s="32" t="str">
        <f t="shared" ca="1" si="272"/>
        <v/>
      </c>
      <c r="BJ125" s="32" t="str">
        <f t="shared" ca="1" si="272"/>
        <v/>
      </c>
      <c r="BK125" s="32" t="str">
        <f t="shared" ca="1" si="272"/>
        <v/>
      </c>
      <c r="BL125" s="32" t="str">
        <f t="shared" ca="1" si="272"/>
        <v/>
      </c>
      <c r="BM125" s="32" t="str">
        <f t="shared" ca="1" si="272"/>
        <v/>
      </c>
      <c r="BN125" s="32" t="str">
        <f t="shared" ca="1" si="272"/>
        <v/>
      </c>
      <c r="BO125" s="32" t="str">
        <f t="shared" ca="1" si="272"/>
        <v/>
      </c>
      <c r="BP125" s="32" t="str">
        <f t="shared" ca="1" si="272"/>
        <v/>
      </c>
      <c r="BQ125" s="32" t="str">
        <f t="shared" ca="1" si="272"/>
        <v/>
      </c>
      <c r="BR125" s="32" t="str">
        <f t="shared" ref="BR125:DW125" ca="1" si="273">IF($B57="","",COUNTIFS(INDIRECT($B57&amp;"."&amp;$C57&amp;"!$J$11:$J$1000"),BR$9,INDIRECT($B57&amp;"."&amp;$C57&amp;"!$C$11:$C$1000"),$E57))</f>
        <v/>
      </c>
      <c r="BS125" s="32" t="str">
        <f t="shared" ca="1" si="273"/>
        <v/>
      </c>
      <c r="BT125" s="32" t="str">
        <f t="shared" ca="1" si="273"/>
        <v/>
      </c>
      <c r="BU125" s="32" t="str">
        <f t="shared" ca="1" si="273"/>
        <v/>
      </c>
      <c r="BV125" s="32" t="str">
        <f t="shared" ca="1" si="273"/>
        <v/>
      </c>
      <c r="BW125" s="32" t="str">
        <f t="shared" ca="1" si="273"/>
        <v/>
      </c>
      <c r="BX125" s="32" t="str">
        <f t="shared" ca="1" si="273"/>
        <v/>
      </c>
      <c r="BY125" s="32" t="str">
        <f t="shared" ca="1" si="273"/>
        <v/>
      </c>
      <c r="BZ125" s="32" t="str">
        <f t="shared" ca="1" si="273"/>
        <v/>
      </c>
      <c r="CA125" s="32" t="str">
        <f t="shared" ca="1" si="273"/>
        <v/>
      </c>
      <c r="CB125" s="32" t="str">
        <f t="shared" ca="1" si="273"/>
        <v/>
      </c>
      <c r="CC125" s="32" t="str">
        <f t="shared" ca="1" si="273"/>
        <v/>
      </c>
      <c r="CD125" s="32" t="str">
        <f t="shared" ca="1" si="273"/>
        <v/>
      </c>
      <c r="CE125" s="32" t="str">
        <f t="shared" ca="1" si="273"/>
        <v/>
      </c>
      <c r="CF125" s="32" t="str">
        <f t="shared" ca="1" si="273"/>
        <v/>
      </c>
      <c r="CG125" s="32" t="str">
        <f t="shared" ca="1" si="273"/>
        <v/>
      </c>
      <c r="CH125" s="32" t="str">
        <f t="shared" ca="1" si="273"/>
        <v/>
      </c>
      <c r="CI125" s="32" t="str">
        <f t="shared" ca="1" si="273"/>
        <v/>
      </c>
      <c r="CJ125" s="32" t="str">
        <f t="shared" ca="1" si="273"/>
        <v/>
      </c>
      <c r="CK125" s="32" t="str">
        <f t="shared" ca="1" si="273"/>
        <v/>
      </c>
      <c r="CL125" s="32" t="str">
        <f t="shared" ca="1" si="273"/>
        <v/>
      </c>
      <c r="CM125" s="32" t="str">
        <f t="shared" ca="1" si="273"/>
        <v/>
      </c>
      <c r="CN125" s="32" t="str">
        <f t="shared" ca="1" si="273"/>
        <v/>
      </c>
      <c r="CO125" s="32" t="str">
        <f t="shared" ca="1" si="273"/>
        <v/>
      </c>
      <c r="CP125" s="32" t="str">
        <f t="shared" ca="1" si="273"/>
        <v/>
      </c>
      <c r="CQ125" s="32" t="str">
        <f t="shared" ca="1" si="273"/>
        <v/>
      </c>
      <c r="CR125" s="32" t="str">
        <f t="shared" ca="1" si="273"/>
        <v/>
      </c>
      <c r="CS125" s="32" t="str">
        <f t="shared" ca="1" si="273"/>
        <v/>
      </c>
      <c r="CT125" s="32" t="str">
        <f t="shared" ca="1" si="273"/>
        <v/>
      </c>
      <c r="CU125" s="32" t="str">
        <f t="shared" ca="1" si="273"/>
        <v/>
      </c>
      <c r="CV125" s="32" t="str">
        <f t="shared" ca="1" si="273"/>
        <v/>
      </c>
      <c r="CW125" s="32" t="str">
        <f t="shared" ca="1" si="273"/>
        <v/>
      </c>
      <c r="CX125" s="32" t="str">
        <f t="shared" ca="1" si="273"/>
        <v/>
      </c>
      <c r="CY125" s="32" t="str">
        <f t="shared" ca="1" si="273"/>
        <v/>
      </c>
      <c r="CZ125" s="32" t="str">
        <f t="shared" ca="1" si="273"/>
        <v/>
      </c>
      <c r="DA125" s="32" t="str">
        <f t="shared" ca="1" si="273"/>
        <v/>
      </c>
      <c r="DB125" s="32" t="str">
        <f t="shared" ca="1" si="273"/>
        <v/>
      </c>
      <c r="DC125" s="32" t="str">
        <f t="shared" ca="1" si="273"/>
        <v/>
      </c>
      <c r="DD125" s="32" t="str">
        <f t="shared" ca="1" si="273"/>
        <v/>
      </c>
      <c r="DE125" s="32" t="str">
        <f t="shared" ca="1" si="273"/>
        <v/>
      </c>
      <c r="DF125" s="32" t="str">
        <f t="shared" ca="1" si="273"/>
        <v/>
      </c>
      <c r="DG125" s="32" t="str">
        <f t="shared" ca="1" si="273"/>
        <v/>
      </c>
      <c r="DH125" s="32" t="str">
        <f t="shared" ca="1" si="273"/>
        <v/>
      </c>
      <c r="DI125" s="32" t="str">
        <f t="shared" ca="1" si="273"/>
        <v/>
      </c>
      <c r="DJ125" s="32" t="str">
        <f t="shared" ca="1" si="273"/>
        <v/>
      </c>
      <c r="DK125" s="32" t="str">
        <f t="shared" ca="1" si="273"/>
        <v/>
      </c>
      <c r="DL125" s="32" t="str">
        <f t="shared" ca="1" si="273"/>
        <v/>
      </c>
      <c r="DM125" s="32" t="str">
        <f t="shared" ca="1" si="273"/>
        <v/>
      </c>
      <c r="DN125" s="32" t="str">
        <f t="shared" ca="1" si="273"/>
        <v/>
      </c>
      <c r="DO125" s="32" t="str">
        <f t="shared" ca="1" si="273"/>
        <v/>
      </c>
      <c r="DP125" s="32" t="str">
        <f t="shared" ca="1" si="273"/>
        <v/>
      </c>
      <c r="DQ125" s="32" t="str">
        <f t="shared" ca="1" si="273"/>
        <v/>
      </c>
      <c r="DR125" s="32" t="str">
        <f t="shared" ca="1" si="273"/>
        <v/>
      </c>
      <c r="DS125" s="32" t="str">
        <f t="shared" ca="1" si="273"/>
        <v/>
      </c>
      <c r="DT125" s="32" t="str">
        <f t="shared" ca="1" si="273"/>
        <v/>
      </c>
      <c r="DU125" s="32" t="str">
        <f t="shared" ca="1" si="273"/>
        <v/>
      </c>
      <c r="DV125" s="32" t="str">
        <f t="shared" ca="1" si="273"/>
        <v/>
      </c>
      <c r="DW125" s="32" t="str">
        <f t="shared" ca="1" si="273"/>
        <v/>
      </c>
    </row>
    <row r="126" spans="1:127" hidden="1" outlineLevel="1">
      <c r="A126" s="29"/>
      <c r="B126" s="32" t="str">
        <f>試験進捗集計!B58</f>
        <v/>
      </c>
      <c r="C126" s="34" t="str">
        <f>IF(試験進捗集計!C58="","",試験進捗集計!C58)</f>
        <v/>
      </c>
      <c r="D126" s="32" t="str">
        <f>試験進捗集計!D58</f>
        <v/>
      </c>
      <c r="E126" s="32" t="str">
        <f>IF(試験進捗集計!E58="","",試験進捗集計!E58)</f>
        <v/>
      </c>
      <c r="F126" s="32" t="str">
        <f t="shared" ref="F126:BQ126" ca="1" si="274">IF($B58="","",COUNTIFS(INDIRECT($B58&amp;"."&amp;$C58&amp;"!$J$11:$J$1000"),F$9,INDIRECT($B58&amp;"."&amp;$C58&amp;"!$C$11:$C$1000"),$E58))</f>
        <v/>
      </c>
      <c r="G126" s="32" t="str">
        <f t="shared" ca="1" si="274"/>
        <v/>
      </c>
      <c r="H126" s="32" t="str">
        <f t="shared" ca="1" si="274"/>
        <v/>
      </c>
      <c r="I126" s="32" t="str">
        <f t="shared" ca="1" si="274"/>
        <v/>
      </c>
      <c r="J126" s="32" t="str">
        <f t="shared" ca="1" si="274"/>
        <v/>
      </c>
      <c r="K126" s="32" t="str">
        <f t="shared" ca="1" si="274"/>
        <v/>
      </c>
      <c r="L126" s="32" t="str">
        <f t="shared" ca="1" si="274"/>
        <v/>
      </c>
      <c r="M126" s="32" t="str">
        <f t="shared" ca="1" si="274"/>
        <v/>
      </c>
      <c r="N126" s="32" t="str">
        <f t="shared" ca="1" si="274"/>
        <v/>
      </c>
      <c r="O126" s="32" t="str">
        <f t="shared" ca="1" si="274"/>
        <v/>
      </c>
      <c r="P126" s="32" t="str">
        <f t="shared" ca="1" si="274"/>
        <v/>
      </c>
      <c r="Q126" s="32" t="str">
        <f t="shared" ca="1" si="274"/>
        <v/>
      </c>
      <c r="R126" s="32" t="str">
        <f t="shared" ca="1" si="274"/>
        <v/>
      </c>
      <c r="S126" s="32" t="str">
        <f t="shared" ca="1" si="274"/>
        <v/>
      </c>
      <c r="T126" s="32" t="str">
        <f t="shared" ca="1" si="274"/>
        <v/>
      </c>
      <c r="U126" s="32" t="str">
        <f t="shared" ca="1" si="274"/>
        <v/>
      </c>
      <c r="V126" s="32" t="str">
        <f t="shared" ca="1" si="274"/>
        <v/>
      </c>
      <c r="W126" s="32" t="str">
        <f t="shared" ca="1" si="274"/>
        <v/>
      </c>
      <c r="X126" s="32" t="str">
        <f t="shared" ca="1" si="274"/>
        <v/>
      </c>
      <c r="Y126" s="32" t="str">
        <f t="shared" ca="1" si="274"/>
        <v/>
      </c>
      <c r="Z126" s="32" t="str">
        <f t="shared" ca="1" si="274"/>
        <v/>
      </c>
      <c r="AA126" s="32" t="str">
        <f t="shared" ca="1" si="274"/>
        <v/>
      </c>
      <c r="AB126" s="32" t="str">
        <f t="shared" ca="1" si="274"/>
        <v/>
      </c>
      <c r="AC126" s="32" t="str">
        <f t="shared" ca="1" si="274"/>
        <v/>
      </c>
      <c r="AD126" s="32" t="str">
        <f t="shared" ca="1" si="274"/>
        <v/>
      </c>
      <c r="AE126" s="32" t="str">
        <f t="shared" ca="1" si="274"/>
        <v/>
      </c>
      <c r="AF126" s="32" t="str">
        <f t="shared" ca="1" si="274"/>
        <v/>
      </c>
      <c r="AG126" s="32" t="str">
        <f t="shared" ca="1" si="274"/>
        <v/>
      </c>
      <c r="AH126" s="32" t="str">
        <f t="shared" ca="1" si="274"/>
        <v/>
      </c>
      <c r="AI126" s="32" t="str">
        <f t="shared" ca="1" si="274"/>
        <v/>
      </c>
      <c r="AJ126" s="32" t="str">
        <f t="shared" ca="1" si="274"/>
        <v/>
      </c>
      <c r="AK126" s="32" t="str">
        <f t="shared" ca="1" si="274"/>
        <v/>
      </c>
      <c r="AL126" s="32" t="str">
        <f t="shared" ca="1" si="274"/>
        <v/>
      </c>
      <c r="AM126" s="32" t="str">
        <f t="shared" ca="1" si="274"/>
        <v/>
      </c>
      <c r="AN126" s="32" t="str">
        <f t="shared" ca="1" si="274"/>
        <v/>
      </c>
      <c r="AO126" s="32" t="str">
        <f t="shared" ca="1" si="274"/>
        <v/>
      </c>
      <c r="AP126" s="32" t="str">
        <f t="shared" ca="1" si="274"/>
        <v/>
      </c>
      <c r="AQ126" s="32" t="str">
        <f t="shared" ca="1" si="274"/>
        <v/>
      </c>
      <c r="AR126" s="32" t="str">
        <f t="shared" ca="1" si="274"/>
        <v/>
      </c>
      <c r="AS126" s="32" t="str">
        <f t="shared" ca="1" si="274"/>
        <v/>
      </c>
      <c r="AT126" s="32" t="str">
        <f t="shared" ca="1" si="274"/>
        <v/>
      </c>
      <c r="AU126" s="32" t="str">
        <f t="shared" ca="1" si="274"/>
        <v/>
      </c>
      <c r="AV126" s="32" t="str">
        <f t="shared" ca="1" si="274"/>
        <v/>
      </c>
      <c r="AW126" s="32" t="str">
        <f t="shared" ca="1" si="274"/>
        <v/>
      </c>
      <c r="AX126" s="32" t="str">
        <f t="shared" ca="1" si="274"/>
        <v/>
      </c>
      <c r="AY126" s="32" t="str">
        <f t="shared" ca="1" si="274"/>
        <v/>
      </c>
      <c r="AZ126" s="32" t="str">
        <f t="shared" ca="1" si="274"/>
        <v/>
      </c>
      <c r="BA126" s="32" t="str">
        <f t="shared" ca="1" si="274"/>
        <v/>
      </c>
      <c r="BB126" s="32" t="str">
        <f t="shared" ca="1" si="274"/>
        <v/>
      </c>
      <c r="BC126" s="32" t="str">
        <f t="shared" ca="1" si="274"/>
        <v/>
      </c>
      <c r="BD126" s="32" t="str">
        <f t="shared" ca="1" si="274"/>
        <v/>
      </c>
      <c r="BE126" s="32" t="str">
        <f t="shared" ca="1" si="274"/>
        <v/>
      </c>
      <c r="BF126" s="32" t="str">
        <f t="shared" ca="1" si="274"/>
        <v/>
      </c>
      <c r="BG126" s="32" t="str">
        <f t="shared" ca="1" si="274"/>
        <v/>
      </c>
      <c r="BH126" s="32" t="str">
        <f t="shared" ca="1" si="274"/>
        <v/>
      </c>
      <c r="BI126" s="32" t="str">
        <f t="shared" ca="1" si="274"/>
        <v/>
      </c>
      <c r="BJ126" s="32" t="str">
        <f t="shared" ca="1" si="274"/>
        <v/>
      </c>
      <c r="BK126" s="32" t="str">
        <f t="shared" ca="1" si="274"/>
        <v/>
      </c>
      <c r="BL126" s="32" t="str">
        <f t="shared" ca="1" si="274"/>
        <v/>
      </c>
      <c r="BM126" s="32" t="str">
        <f t="shared" ca="1" si="274"/>
        <v/>
      </c>
      <c r="BN126" s="32" t="str">
        <f t="shared" ca="1" si="274"/>
        <v/>
      </c>
      <c r="BO126" s="32" t="str">
        <f t="shared" ca="1" si="274"/>
        <v/>
      </c>
      <c r="BP126" s="32" t="str">
        <f t="shared" ca="1" si="274"/>
        <v/>
      </c>
      <c r="BQ126" s="32" t="str">
        <f t="shared" ca="1" si="274"/>
        <v/>
      </c>
      <c r="BR126" s="32" t="str">
        <f t="shared" ref="BR126:DW126" ca="1" si="275">IF($B58="","",COUNTIFS(INDIRECT($B58&amp;"."&amp;$C58&amp;"!$J$11:$J$1000"),BR$9,INDIRECT($B58&amp;"."&amp;$C58&amp;"!$C$11:$C$1000"),$E58))</f>
        <v/>
      </c>
      <c r="BS126" s="32" t="str">
        <f t="shared" ca="1" si="275"/>
        <v/>
      </c>
      <c r="BT126" s="32" t="str">
        <f t="shared" ca="1" si="275"/>
        <v/>
      </c>
      <c r="BU126" s="32" t="str">
        <f t="shared" ca="1" si="275"/>
        <v/>
      </c>
      <c r="BV126" s="32" t="str">
        <f t="shared" ca="1" si="275"/>
        <v/>
      </c>
      <c r="BW126" s="32" t="str">
        <f t="shared" ca="1" si="275"/>
        <v/>
      </c>
      <c r="BX126" s="32" t="str">
        <f t="shared" ca="1" si="275"/>
        <v/>
      </c>
      <c r="BY126" s="32" t="str">
        <f t="shared" ca="1" si="275"/>
        <v/>
      </c>
      <c r="BZ126" s="32" t="str">
        <f t="shared" ca="1" si="275"/>
        <v/>
      </c>
      <c r="CA126" s="32" t="str">
        <f t="shared" ca="1" si="275"/>
        <v/>
      </c>
      <c r="CB126" s="32" t="str">
        <f t="shared" ca="1" si="275"/>
        <v/>
      </c>
      <c r="CC126" s="32" t="str">
        <f t="shared" ca="1" si="275"/>
        <v/>
      </c>
      <c r="CD126" s="32" t="str">
        <f t="shared" ca="1" si="275"/>
        <v/>
      </c>
      <c r="CE126" s="32" t="str">
        <f t="shared" ca="1" si="275"/>
        <v/>
      </c>
      <c r="CF126" s="32" t="str">
        <f t="shared" ca="1" si="275"/>
        <v/>
      </c>
      <c r="CG126" s="32" t="str">
        <f t="shared" ca="1" si="275"/>
        <v/>
      </c>
      <c r="CH126" s="32" t="str">
        <f t="shared" ca="1" si="275"/>
        <v/>
      </c>
      <c r="CI126" s="32" t="str">
        <f t="shared" ca="1" si="275"/>
        <v/>
      </c>
      <c r="CJ126" s="32" t="str">
        <f t="shared" ca="1" si="275"/>
        <v/>
      </c>
      <c r="CK126" s="32" t="str">
        <f t="shared" ca="1" si="275"/>
        <v/>
      </c>
      <c r="CL126" s="32" t="str">
        <f t="shared" ca="1" si="275"/>
        <v/>
      </c>
      <c r="CM126" s="32" t="str">
        <f t="shared" ca="1" si="275"/>
        <v/>
      </c>
      <c r="CN126" s="32" t="str">
        <f t="shared" ca="1" si="275"/>
        <v/>
      </c>
      <c r="CO126" s="32" t="str">
        <f t="shared" ca="1" si="275"/>
        <v/>
      </c>
      <c r="CP126" s="32" t="str">
        <f t="shared" ca="1" si="275"/>
        <v/>
      </c>
      <c r="CQ126" s="32" t="str">
        <f t="shared" ca="1" si="275"/>
        <v/>
      </c>
      <c r="CR126" s="32" t="str">
        <f t="shared" ca="1" si="275"/>
        <v/>
      </c>
      <c r="CS126" s="32" t="str">
        <f t="shared" ca="1" si="275"/>
        <v/>
      </c>
      <c r="CT126" s="32" t="str">
        <f t="shared" ca="1" si="275"/>
        <v/>
      </c>
      <c r="CU126" s="32" t="str">
        <f t="shared" ca="1" si="275"/>
        <v/>
      </c>
      <c r="CV126" s="32" t="str">
        <f t="shared" ca="1" si="275"/>
        <v/>
      </c>
      <c r="CW126" s="32" t="str">
        <f t="shared" ca="1" si="275"/>
        <v/>
      </c>
      <c r="CX126" s="32" t="str">
        <f t="shared" ca="1" si="275"/>
        <v/>
      </c>
      <c r="CY126" s="32" t="str">
        <f t="shared" ca="1" si="275"/>
        <v/>
      </c>
      <c r="CZ126" s="32" t="str">
        <f t="shared" ca="1" si="275"/>
        <v/>
      </c>
      <c r="DA126" s="32" t="str">
        <f t="shared" ca="1" si="275"/>
        <v/>
      </c>
      <c r="DB126" s="32" t="str">
        <f t="shared" ca="1" si="275"/>
        <v/>
      </c>
      <c r="DC126" s="32" t="str">
        <f t="shared" ca="1" si="275"/>
        <v/>
      </c>
      <c r="DD126" s="32" t="str">
        <f t="shared" ca="1" si="275"/>
        <v/>
      </c>
      <c r="DE126" s="32" t="str">
        <f t="shared" ca="1" si="275"/>
        <v/>
      </c>
      <c r="DF126" s="32" t="str">
        <f t="shared" ca="1" si="275"/>
        <v/>
      </c>
      <c r="DG126" s="32" t="str">
        <f t="shared" ca="1" si="275"/>
        <v/>
      </c>
      <c r="DH126" s="32" t="str">
        <f t="shared" ca="1" si="275"/>
        <v/>
      </c>
      <c r="DI126" s="32" t="str">
        <f t="shared" ca="1" si="275"/>
        <v/>
      </c>
      <c r="DJ126" s="32" t="str">
        <f t="shared" ca="1" si="275"/>
        <v/>
      </c>
      <c r="DK126" s="32" t="str">
        <f t="shared" ca="1" si="275"/>
        <v/>
      </c>
      <c r="DL126" s="32" t="str">
        <f t="shared" ca="1" si="275"/>
        <v/>
      </c>
      <c r="DM126" s="32" t="str">
        <f t="shared" ca="1" si="275"/>
        <v/>
      </c>
      <c r="DN126" s="32" t="str">
        <f t="shared" ca="1" si="275"/>
        <v/>
      </c>
      <c r="DO126" s="32" t="str">
        <f t="shared" ca="1" si="275"/>
        <v/>
      </c>
      <c r="DP126" s="32" t="str">
        <f t="shared" ca="1" si="275"/>
        <v/>
      </c>
      <c r="DQ126" s="32" t="str">
        <f t="shared" ca="1" si="275"/>
        <v/>
      </c>
      <c r="DR126" s="32" t="str">
        <f t="shared" ca="1" si="275"/>
        <v/>
      </c>
      <c r="DS126" s="32" t="str">
        <f t="shared" ca="1" si="275"/>
        <v/>
      </c>
      <c r="DT126" s="32" t="str">
        <f t="shared" ca="1" si="275"/>
        <v/>
      </c>
      <c r="DU126" s="32" t="str">
        <f t="shared" ca="1" si="275"/>
        <v/>
      </c>
      <c r="DV126" s="32" t="str">
        <f t="shared" ca="1" si="275"/>
        <v/>
      </c>
      <c r="DW126" s="32" t="str">
        <f t="shared" ca="1" si="275"/>
        <v/>
      </c>
    </row>
    <row r="127" spans="1:127" hidden="1" outlineLevel="1">
      <c r="A127" s="29"/>
      <c r="B127" s="32" t="str">
        <f>試験進捗集計!B59</f>
        <v/>
      </c>
      <c r="C127" s="34" t="str">
        <f>IF(試験進捗集計!C59="","",試験進捗集計!C59)</f>
        <v/>
      </c>
      <c r="D127" s="32" t="str">
        <f>試験進捗集計!D59</f>
        <v/>
      </c>
      <c r="E127" s="32" t="str">
        <f>IF(試験進捗集計!E59="","",試験進捗集計!E59)</f>
        <v/>
      </c>
      <c r="F127" s="32" t="str">
        <f t="shared" ref="F127:BQ127" ca="1" si="276">IF($B59="","",COUNTIFS(INDIRECT($B59&amp;"."&amp;$C59&amp;"!$J$11:$J$1000"),F$9,INDIRECT($B59&amp;"."&amp;$C59&amp;"!$C$11:$C$1000"),$E59))</f>
        <v/>
      </c>
      <c r="G127" s="32" t="str">
        <f t="shared" ca="1" si="276"/>
        <v/>
      </c>
      <c r="H127" s="32" t="str">
        <f t="shared" ca="1" si="276"/>
        <v/>
      </c>
      <c r="I127" s="32" t="str">
        <f t="shared" ca="1" si="276"/>
        <v/>
      </c>
      <c r="J127" s="32" t="str">
        <f t="shared" ca="1" si="276"/>
        <v/>
      </c>
      <c r="K127" s="32" t="str">
        <f t="shared" ca="1" si="276"/>
        <v/>
      </c>
      <c r="L127" s="32" t="str">
        <f t="shared" ca="1" si="276"/>
        <v/>
      </c>
      <c r="M127" s="32" t="str">
        <f t="shared" ca="1" si="276"/>
        <v/>
      </c>
      <c r="N127" s="32" t="str">
        <f t="shared" ca="1" si="276"/>
        <v/>
      </c>
      <c r="O127" s="32" t="str">
        <f t="shared" ca="1" si="276"/>
        <v/>
      </c>
      <c r="P127" s="32" t="str">
        <f t="shared" ca="1" si="276"/>
        <v/>
      </c>
      <c r="Q127" s="32" t="str">
        <f t="shared" ca="1" si="276"/>
        <v/>
      </c>
      <c r="R127" s="32" t="str">
        <f t="shared" ca="1" si="276"/>
        <v/>
      </c>
      <c r="S127" s="32" t="str">
        <f t="shared" ca="1" si="276"/>
        <v/>
      </c>
      <c r="T127" s="32" t="str">
        <f t="shared" ca="1" si="276"/>
        <v/>
      </c>
      <c r="U127" s="32" t="str">
        <f t="shared" ca="1" si="276"/>
        <v/>
      </c>
      <c r="V127" s="32" t="str">
        <f t="shared" ca="1" si="276"/>
        <v/>
      </c>
      <c r="W127" s="32" t="str">
        <f t="shared" ca="1" si="276"/>
        <v/>
      </c>
      <c r="X127" s="32" t="str">
        <f t="shared" ca="1" si="276"/>
        <v/>
      </c>
      <c r="Y127" s="32" t="str">
        <f t="shared" ca="1" si="276"/>
        <v/>
      </c>
      <c r="Z127" s="32" t="str">
        <f t="shared" ca="1" si="276"/>
        <v/>
      </c>
      <c r="AA127" s="32" t="str">
        <f t="shared" ca="1" si="276"/>
        <v/>
      </c>
      <c r="AB127" s="32" t="str">
        <f t="shared" ca="1" si="276"/>
        <v/>
      </c>
      <c r="AC127" s="32" t="str">
        <f t="shared" ca="1" si="276"/>
        <v/>
      </c>
      <c r="AD127" s="32" t="str">
        <f t="shared" ca="1" si="276"/>
        <v/>
      </c>
      <c r="AE127" s="32" t="str">
        <f t="shared" ca="1" si="276"/>
        <v/>
      </c>
      <c r="AF127" s="32" t="str">
        <f t="shared" ca="1" si="276"/>
        <v/>
      </c>
      <c r="AG127" s="32" t="str">
        <f t="shared" ca="1" si="276"/>
        <v/>
      </c>
      <c r="AH127" s="32" t="str">
        <f t="shared" ca="1" si="276"/>
        <v/>
      </c>
      <c r="AI127" s="32" t="str">
        <f t="shared" ca="1" si="276"/>
        <v/>
      </c>
      <c r="AJ127" s="32" t="str">
        <f t="shared" ca="1" si="276"/>
        <v/>
      </c>
      <c r="AK127" s="32" t="str">
        <f t="shared" ca="1" si="276"/>
        <v/>
      </c>
      <c r="AL127" s="32" t="str">
        <f t="shared" ca="1" si="276"/>
        <v/>
      </c>
      <c r="AM127" s="32" t="str">
        <f t="shared" ca="1" si="276"/>
        <v/>
      </c>
      <c r="AN127" s="32" t="str">
        <f t="shared" ca="1" si="276"/>
        <v/>
      </c>
      <c r="AO127" s="32" t="str">
        <f t="shared" ca="1" si="276"/>
        <v/>
      </c>
      <c r="AP127" s="32" t="str">
        <f t="shared" ca="1" si="276"/>
        <v/>
      </c>
      <c r="AQ127" s="32" t="str">
        <f t="shared" ca="1" si="276"/>
        <v/>
      </c>
      <c r="AR127" s="32" t="str">
        <f t="shared" ca="1" si="276"/>
        <v/>
      </c>
      <c r="AS127" s="32" t="str">
        <f t="shared" ca="1" si="276"/>
        <v/>
      </c>
      <c r="AT127" s="32" t="str">
        <f t="shared" ca="1" si="276"/>
        <v/>
      </c>
      <c r="AU127" s="32" t="str">
        <f t="shared" ca="1" si="276"/>
        <v/>
      </c>
      <c r="AV127" s="32" t="str">
        <f t="shared" ca="1" si="276"/>
        <v/>
      </c>
      <c r="AW127" s="32" t="str">
        <f t="shared" ca="1" si="276"/>
        <v/>
      </c>
      <c r="AX127" s="32" t="str">
        <f t="shared" ca="1" si="276"/>
        <v/>
      </c>
      <c r="AY127" s="32" t="str">
        <f t="shared" ca="1" si="276"/>
        <v/>
      </c>
      <c r="AZ127" s="32" t="str">
        <f t="shared" ca="1" si="276"/>
        <v/>
      </c>
      <c r="BA127" s="32" t="str">
        <f t="shared" ca="1" si="276"/>
        <v/>
      </c>
      <c r="BB127" s="32" t="str">
        <f t="shared" ca="1" si="276"/>
        <v/>
      </c>
      <c r="BC127" s="32" t="str">
        <f t="shared" ca="1" si="276"/>
        <v/>
      </c>
      <c r="BD127" s="32" t="str">
        <f t="shared" ca="1" si="276"/>
        <v/>
      </c>
      <c r="BE127" s="32" t="str">
        <f t="shared" ca="1" si="276"/>
        <v/>
      </c>
      <c r="BF127" s="32" t="str">
        <f t="shared" ca="1" si="276"/>
        <v/>
      </c>
      <c r="BG127" s="32" t="str">
        <f t="shared" ca="1" si="276"/>
        <v/>
      </c>
      <c r="BH127" s="32" t="str">
        <f t="shared" ca="1" si="276"/>
        <v/>
      </c>
      <c r="BI127" s="32" t="str">
        <f t="shared" ca="1" si="276"/>
        <v/>
      </c>
      <c r="BJ127" s="32" t="str">
        <f t="shared" ca="1" si="276"/>
        <v/>
      </c>
      <c r="BK127" s="32" t="str">
        <f t="shared" ca="1" si="276"/>
        <v/>
      </c>
      <c r="BL127" s="32" t="str">
        <f t="shared" ca="1" si="276"/>
        <v/>
      </c>
      <c r="BM127" s="32" t="str">
        <f t="shared" ca="1" si="276"/>
        <v/>
      </c>
      <c r="BN127" s="32" t="str">
        <f t="shared" ca="1" si="276"/>
        <v/>
      </c>
      <c r="BO127" s="32" t="str">
        <f t="shared" ca="1" si="276"/>
        <v/>
      </c>
      <c r="BP127" s="32" t="str">
        <f t="shared" ca="1" si="276"/>
        <v/>
      </c>
      <c r="BQ127" s="32" t="str">
        <f t="shared" ca="1" si="276"/>
        <v/>
      </c>
      <c r="BR127" s="32" t="str">
        <f t="shared" ref="BR127:DW127" ca="1" si="277">IF($B59="","",COUNTIFS(INDIRECT($B59&amp;"."&amp;$C59&amp;"!$J$11:$J$1000"),BR$9,INDIRECT($B59&amp;"."&amp;$C59&amp;"!$C$11:$C$1000"),$E59))</f>
        <v/>
      </c>
      <c r="BS127" s="32" t="str">
        <f t="shared" ca="1" si="277"/>
        <v/>
      </c>
      <c r="BT127" s="32" t="str">
        <f t="shared" ca="1" si="277"/>
        <v/>
      </c>
      <c r="BU127" s="32" t="str">
        <f t="shared" ca="1" si="277"/>
        <v/>
      </c>
      <c r="BV127" s="32" t="str">
        <f t="shared" ca="1" si="277"/>
        <v/>
      </c>
      <c r="BW127" s="32" t="str">
        <f t="shared" ca="1" si="277"/>
        <v/>
      </c>
      <c r="BX127" s="32" t="str">
        <f t="shared" ca="1" si="277"/>
        <v/>
      </c>
      <c r="BY127" s="32" t="str">
        <f t="shared" ca="1" si="277"/>
        <v/>
      </c>
      <c r="BZ127" s="32" t="str">
        <f t="shared" ca="1" si="277"/>
        <v/>
      </c>
      <c r="CA127" s="32" t="str">
        <f t="shared" ca="1" si="277"/>
        <v/>
      </c>
      <c r="CB127" s="32" t="str">
        <f t="shared" ca="1" si="277"/>
        <v/>
      </c>
      <c r="CC127" s="32" t="str">
        <f t="shared" ca="1" si="277"/>
        <v/>
      </c>
      <c r="CD127" s="32" t="str">
        <f t="shared" ca="1" si="277"/>
        <v/>
      </c>
      <c r="CE127" s="32" t="str">
        <f t="shared" ca="1" si="277"/>
        <v/>
      </c>
      <c r="CF127" s="32" t="str">
        <f t="shared" ca="1" si="277"/>
        <v/>
      </c>
      <c r="CG127" s="32" t="str">
        <f t="shared" ca="1" si="277"/>
        <v/>
      </c>
      <c r="CH127" s="32" t="str">
        <f t="shared" ca="1" si="277"/>
        <v/>
      </c>
      <c r="CI127" s="32" t="str">
        <f t="shared" ca="1" si="277"/>
        <v/>
      </c>
      <c r="CJ127" s="32" t="str">
        <f t="shared" ca="1" si="277"/>
        <v/>
      </c>
      <c r="CK127" s="32" t="str">
        <f t="shared" ca="1" si="277"/>
        <v/>
      </c>
      <c r="CL127" s="32" t="str">
        <f t="shared" ca="1" si="277"/>
        <v/>
      </c>
      <c r="CM127" s="32" t="str">
        <f t="shared" ca="1" si="277"/>
        <v/>
      </c>
      <c r="CN127" s="32" t="str">
        <f t="shared" ca="1" si="277"/>
        <v/>
      </c>
      <c r="CO127" s="32" t="str">
        <f t="shared" ca="1" si="277"/>
        <v/>
      </c>
      <c r="CP127" s="32" t="str">
        <f t="shared" ca="1" si="277"/>
        <v/>
      </c>
      <c r="CQ127" s="32" t="str">
        <f t="shared" ca="1" si="277"/>
        <v/>
      </c>
      <c r="CR127" s="32" t="str">
        <f t="shared" ca="1" si="277"/>
        <v/>
      </c>
      <c r="CS127" s="32" t="str">
        <f t="shared" ca="1" si="277"/>
        <v/>
      </c>
      <c r="CT127" s="32" t="str">
        <f t="shared" ca="1" si="277"/>
        <v/>
      </c>
      <c r="CU127" s="32" t="str">
        <f t="shared" ca="1" si="277"/>
        <v/>
      </c>
      <c r="CV127" s="32" t="str">
        <f t="shared" ca="1" si="277"/>
        <v/>
      </c>
      <c r="CW127" s="32" t="str">
        <f t="shared" ca="1" si="277"/>
        <v/>
      </c>
      <c r="CX127" s="32" t="str">
        <f t="shared" ca="1" si="277"/>
        <v/>
      </c>
      <c r="CY127" s="32" t="str">
        <f t="shared" ca="1" si="277"/>
        <v/>
      </c>
      <c r="CZ127" s="32" t="str">
        <f t="shared" ca="1" si="277"/>
        <v/>
      </c>
      <c r="DA127" s="32" t="str">
        <f t="shared" ca="1" si="277"/>
        <v/>
      </c>
      <c r="DB127" s="32" t="str">
        <f t="shared" ca="1" si="277"/>
        <v/>
      </c>
      <c r="DC127" s="32" t="str">
        <f t="shared" ca="1" si="277"/>
        <v/>
      </c>
      <c r="DD127" s="32" t="str">
        <f t="shared" ca="1" si="277"/>
        <v/>
      </c>
      <c r="DE127" s="32" t="str">
        <f t="shared" ca="1" si="277"/>
        <v/>
      </c>
      <c r="DF127" s="32" t="str">
        <f t="shared" ca="1" si="277"/>
        <v/>
      </c>
      <c r="DG127" s="32" t="str">
        <f t="shared" ca="1" si="277"/>
        <v/>
      </c>
      <c r="DH127" s="32" t="str">
        <f t="shared" ca="1" si="277"/>
        <v/>
      </c>
      <c r="DI127" s="32" t="str">
        <f t="shared" ca="1" si="277"/>
        <v/>
      </c>
      <c r="DJ127" s="32" t="str">
        <f t="shared" ca="1" si="277"/>
        <v/>
      </c>
      <c r="DK127" s="32" t="str">
        <f t="shared" ca="1" si="277"/>
        <v/>
      </c>
      <c r="DL127" s="32" t="str">
        <f t="shared" ca="1" si="277"/>
        <v/>
      </c>
      <c r="DM127" s="32" t="str">
        <f t="shared" ca="1" si="277"/>
        <v/>
      </c>
      <c r="DN127" s="32" t="str">
        <f t="shared" ca="1" si="277"/>
        <v/>
      </c>
      <c r="DO127" s="32" t="str">
        <f t="shared" ca="1" si="277"/>
        <v/>
      </c>
      <c r="DP127" s="32" t="str">
        <f t="shared" ca="1" si="277"/>
        <v/>
      </c>
      <c r="DQ127" s="32" t="str">
        <f t="shared" ca="1" si="277"/>
        <v/>
      </c>
      <c r="DR127" s="32" t="str">
        <f t="shared" ca="1" si="277"/>
        <v/>
      </c>
      <c r="DS127" s="32" t="str">
        <f t="shared" ca="1" si="277"/>
        <v/>
      </c>
      <c r="DT127" s="32" t="str">
        <f t="shared" ca="1" si="277"/>
        <v/>
      </c>
      <c r="DU127" s="32" t="str">
        <f t="shared" ca="1" si="277"/>
        <v/>
      </c>
      <c r="DV127" s="32" t="str">
        <f t="shared" ca="1" si="277"/>
        <v/>
      </c>
      <c r="DW127" s="32" t="str">
        <f t="shared" ca="1" si="277"/>
        <v/>
      </c>
    </row>
    <row r="128" spans="1:127" hidden="1" outlineLevel="1">
      <c r="A128" s="29"/>
      <c r="B128" s="32" t="str">
        <f>試験進捗集計!B60</f>
        <v/>
      </c>
      <c r="C128" s="34" t="str">
        <f>IF(試験進捗集計!C60="","",試験進捗集計!C60)</f>
        <v/>
      </c>
      <c r="D128" s="32" t="str">
        <f>試験進捗集計!D60</f>
        <v/>
      </c>
      <c r="E128" s="32" t="str">
        <f>IF(試験進捗集計!E60="","",試験進捗集計!E60)</f>
        <v/>
      </c>
      <c r="F128" s="32" t="str">
        <f t="shared" ref="F128:BQ128" ca="1" si="278">IF($B60="","",COUNTIFS(INDIRECT($B60&amp;"."&amp;$C60&amp;"!$J$11:$J$1000"),F$9,INDIRECT($B60&amp;"."&amp;$C60&amp;"!$C$11:$C$1000"),$E60))</f>
        <v/>
      </c>
      <c r="G128" s="32" t="str">
        <f t="shared" ca="1" si="278"/>
        <v/>
      </c>
      <c r="H128" s="32" t="str">
        <f t="shared" ca="1" si="278"/>
        <v/>
      </c>
      <c r="I128" s="32" t="str">
        <f t="shared" ca="1" si="278"/>
        <v/>
      </c>
      <c r="J128" s="32" t="str">
        <f t="shared" ca="1" si="278"/>
        <v/>
      </c>
      <c r="K128" s="32" t="str">
        <f t="shared" ca="1" si="278"/>
        <v/>
      </c>
      <c r="L128" s="32" t="str">
        <f t="shared" ca="1" si="278"/>
        <v/>
      </c>
      <c r="M128" s="32" t="str">
        <f t="shared" ca="1" si="278"/>
        <v/>
      </c>
      <c r="N128" s="32" t="str">
        <f t="shared" ca="1" si="278"/>
        <v/>
      </c>
      <c r="O128" s="32" t="str">
        <f t="shared" ca="1" si="278"/>
        <v/>
      </c>
      <c r="P128" s="32" t="str">
        <f t="shared" ca="1" si="278"/>
        <v/>
      </c>
      <c r="Q128" s="32" t="str">
        <f t="shared" ca="1" si="278"/>
        <v/>
      </c>
      <c r="R128" s="32" t="str">
        <f t="shared" ca="1" si="278"/>
        <v/>
      </c>
      <c r="S128" s="32" t="str">
        <f t="shared" ca="1" si="278"/>
        <v/>
      </c>
      <c r="T128" s="32" t="str">
        <f t="shared" ca="1" si="278"/>
        <v/>
      </c>
      <c r="U128" s="32" t="str">
        <f t="shared" ca="1" si="278"/>
        <v/>
      </c>
      <c r="V128" s="32" t="str">
        <f t="shared" ca="1" si="278"/>
        <v/>
      </c>
      <c r="W128" s="32" t="str">
        <f t="shared" ca="1" si="278"/>
        <v/>
      </c>
      <c r="X128" s="32" t="str">
        <f t="shared" ca="1" si="278"/>
        <v/>
      </c>
      <c r="Y128" s="32" t="str">
        <f t="shared" ca="1" si="278"/>
        <v/>
      </c>
      <c r="Z128" s="32" t="str">
        <f t="shared" ca="1" si="278"/>
        <v/>
      </c>
      <c r="AA128" s="32" t="str">
        <f t="shared" ca="1" si="278"/>
        <v/>
      </c>
      <c r="AB128" s="32" t="str">
        <f t="shared" ca="1" si="278"/>
        <v/>
      </c>
      <c r="AC128" s="32" t="str">
        <f t="shared" ca="1" si="278"/>
        <v/>
      </c>
      <c r="AD128" s="32" t="str">
        <f t="shared" ca="1" si="278"/>
        <v/>
      </c>
      <c r="AE128" s="32" t="str">
        <f t="shared" ca="1" si="278"/>
        <v/>
      </c>
      <c r="AF128" s="32" t="str">
        <f t="shared" ca="1" si="278"/>
        <v/>
      </c>
      <c r="AG128" s="32" t="str">
        <f t="shared" ca="1" si="278"/>
        <v/>
      </c>
      <c r="AH128" s="32" t="str">
        <f t="shared" ca="1" si="278"/>
        <v/>
      </c>
      <c r="AI128" s="32" t="str">
        <f t="shared" ca="1" si="278"/>
        <v/>
      </c>
      <c r="AJ128" s="32" t="str">
        <f t="shared" ca="1" si="278"/>
        <v/>
      </c>
      <c r="AK128" s="32" t="str">
        <f t="shared" ca="1" si="278"/>
        <v/>
      </c>
      <c r="AL128" s="32" t="str">
        <f t="shared" ca="1" si="278"/>
        <v/>
      </c>
      <c r="AM128" s="32" t="str">
        <f t="shared" ca="1" si="278"/>
        <v/>
      </c>
      <c r="AN128" s="32" t="str">
        <f t="shared" ca="1" si="278"/>
        <v/>
      </c>
      <c r="AO128" s="32" t="str">
        <f t="shared" ca="1" si="278"/>
        <v/>
      </c>
      <c r="AP128" s="32" t="str">
        <f t="shared" ca="1" si="278"/>
        <v/>
      </c>
      <c r="AQ128" s="32" t="str">
        <f t="shared" ca="1" si="278"/>
        <v/>
      </c>
      <c r="AR128" s="32" t="str">
        <f t="shared" ca="1" si="278"/>
        <v/>
      </c>
      <c r="AS128" s="32" t="str">
        <f t="shared" ca="1" si="278"/>
        <v/>
      </c>
      <c r="AT128" s="32" t="str">
        <f t="shared" ca="1" si="278"/>
        <v/>
      </c>
      <c r="AU128" s="32" t="str">
        <f t="shared" ca="1" si="278"/>
        <v/>
      </c>
      <c r="AV128" s="32" t="str">
        <f t="shared" ca="1" si="278"/>
        <v/>
      </c>
      <c r="AW128" s="32" t="str">
        <f t="shared" ca="1" si="278"/>
        <v/>
      </c>
      <c r="AX128" s="32" t="str">
        <f t="shared" ca="1" si="278"/>
        <v/>
      </c>
      <c r="AY128" s="32" t="str">
        <f t="shared" ca="1" si="278"/>
        <v/>
      </c>
      <c r="AZ128" s="32" t="str">
        <f t="shared" ca="1" si="278"/>
        <v/>
      </c>
      <c r="BA128" s="32" t="str">
        <f t="shared" ca="1" si="278"/>
        <v/>
      </c>
      <c r="BB128" s="32" t="str">
        <f t="shared" ca="1" si="278"/>
        <v/>
      </c>
      <c r="BC128" s="32" t="str">
        <f t="shared" ca="1" si="278"/>
        <v/>
      </c>
      <c r="BD128" s="32" t="str">
        <f t="shared" ca="1" si="278"/>
        <v/>
      </c>
      <c r="BE128" s="32" t="str">
        <f t="shared" ca="1" si="278"/>
        <v/>
      </c>
      <c r="BF128" s="32" t="str">
        <f t="shared" ca="1" si="278"/>
        <v/>
      </c>
      <c r="BG128" s="32" t="str">
        <f t="shared" ca="1" si="278"/>
        <v/>
      </c>
      <c r="BH128" s="32" t="str">
        <f t="shared" ca="1" si="278"/>
        <v/>
      </c>
      <c r="BI128" s="32" t="str">
        <f t="shared" ca="1" si="278"/>
        <v/>
      </c>
      <c r="BJ128" s="32" t="str">
        <f t="shared" ca="1" si="278"/>
        <v/>
      </c>
      <c r="BK128" s="32" t="str">
        <f t="shared" ca="1" si="278"/>
        <v/>
      </c>
      <c r="BL128" s="32" t="str">
        <f t="shared" ca="1" si="278"/>
        <v/>
      </c>
      <c r="BM128" s="32" t="str">
        <f t="shared" ca="1" si="278"/>
        <v/>
      </c>
      <c r="BN128" s="32" t="str">
        <f t="shared" ca="1" si="278"/>
        <v/>
      </c>
      <c r="BO128" s="32" t="str">
        <f t="shared" ca="1" si="278"/>
        <v/>
      </c>
      <c r="BP128" s="32" t="str">
        <f t="shared" ca="1" si="278"/>
        <v/>
      </c>
      <c r="BQ128" s="32" t="str">
        <f t="shared" ca="1" si="278"/>
        <v/>
      </c>
      <c r="BR128" s="32" t="str">
        <f t="shared" ref="BR128:DW128" ca="1" si="279">IF($B60="","",COUNTIFS(INDIRECT($B60&amp;"."&amp;$C60&amp;"!$J$11:$J$1000"),BR$9,INDIRECT($B60&amp;"."&amp;$C60&amp;"!$C$11:$C$1000"),$E60))</f>
        <v/>
      </c>
      <c r="BS128" s="32" t="str">
        <f t="shared" ca="1" si="279"/>
        <v/>
      </c>
      <c r="BT128" s="32" t="str">
        <f t="shared" ca="1" si="279"/>
        <v/>
      </c>
      <c r="BU128" s="32" t="str">
        <f t="shared" ca="1" si="279"/>
        <v/>
      </c>
      <c r="BV128" s="32" t="str">
        <f t="shared" ca="1" si="279"/>
        <v/>
      </c>
      <c r="BW128" s="32" t="str">
        <f t="shared" ca="1" si="279"/>
        <v/>
      </c>
      <c r="BX128" s="32" t="str">
        <f t="shared" ca="1" si="279"/>
        <v/>
      </c>
      <c r="BY128" s="32" t="str">
        <f t="shared" ca="1" si="279"/>
        <v/>
      </c>
      <c r="BZ128" s="32" t="str">
        <f t="shared" ca="1" si="279"/>
        <v/>
      </c>
      <c r="CA128" s="32" t="str">
        <f t="shared" ca="1" si="279"/>
        <v/>
      </c>
      <c r="CB128" s="32" t="str">
        <f t="shared" ca="1" si="279"/>
        <v/>
      </c>
      <c r="CC128" s="32" t="str">
        <f t="shared" ca="1" si="279"/>
        <v/>
      </c>
      <c r="CD128" s="32" t="str">
        <f t="shared" ca="1" si="279"/>
        <v/>
      </c>
      <c r="CE128" s="32" t="str">
        <f t="shared" ca="1" si="279"/>
        <v/>
      </c>
      <c r="CF128" s="32" t="str">
        <f t="shared" ca="1" si="279"/>
        <v/>
      </c>
      <c r="CG128" s="32" t="str">
        <f t="shared" ca="1" si="279"/>
        <v/>
      </c>
      <c r="CH128" s="32" t="str">
        <f t="shared" ca="1" si="279"/>
        <v/>
      </c>
      <c r="CI128" s="32" t="str">
        <f t="shared" ca="1" si="279"/>
        <v/>
      </c>
      <c r="CJ128" s="32" t="str">
        <f t="shared" ca="1" si="279"/>
        <v/>
      </c>
      <c r="CK128" s="32" t="str">
        <f t="shared" ca="1" si="279"/>
        <v/>
      </c>
      <c r="CL128" s="32" t="str">
        <f t="shared" ca="1" si="279"/>
        <v/>
      </c>
      <c r="CM128" s="32" t="str">
        <f t="shared" ca="1" si="279"/>
        <v/>
      </c>
      <c r="CN128" s="32" t="str">
        <f t="shared" ca="1" si="279"/>
        <v/>
      </c>
      <c r="CO128" s="32" t="str">
        <f t="shared" ca="1" si="279"/>
        <v/>
      </c>
      <c r="CP128" s="32" t="str">
        <f t="shared" ca="1" si="279"/>
        <v/>
      </c>
      <c r="CQ128" s="32" t="str">
        <f t="shared" ca="1" si="279"/>
        <v/>
      </c>
      <c r="CR128" s="32" t="str">
        <f t="shared" ca="1" si="279"/>
        <v/>
      </c>
      <c r="CS128" s="32" t="str">
        <f t="shared" ca="1" si="279"/>
        <v/>
      </c>
      <c r="CT128" s="32" t="str">
        <f t="shared" ca="1" si="279"/>
        <v/>
      </c>
      <c r="CU128" s="32" t="str">
        <f t="shared" ca="1" si="279"/>
        <v/>
      </c>
      <c r="CV128" s="32" t="str">
        <f t="shared" ca="1" si="279"/>
        <v/>
      </c>
      <c r="CW128" s="32" t="str">
        <f t="shared" ca="1" si="279"/>
        <v/>
      </c>
      <c r="CX128" s="32" t="str">
        <f t="shared" ca="1" si="279"/>
        <v/>
      </c>
      <c r="CY128" s="32" t="str">
        <f t="shared" ca="1" si="279"/>
        <v/>
      </c>
      <c r="CZ128" s="32" t="str">
        <f t="shared" ca="1" si="279"/>
        <v/>
      </c>
      <c r="DA128" s="32" t="str">
        <f t="shared" ca="1" si="279"/>
        <v/>
      </c>
      <c r="DB128" s="32" t="str">
        <f t="shared" ca="1" si="279"/>
        <v/>
      </c>
      <c r="DC128" s="32" t="str">
        <f t="shared" ca="1" si="279"/>
        <v/>
      </c>
      <c r="DD128" s="32" t="str">
        <f t="shared" ca="1" si="279"/>
        <v/>
      </c>
      <c r="DE128" s="32" t="str">
        <f t="shared" ca="1" si="279"/>
        <v/>
      </c>
      <c r="DF128" s="32" t="str">
        <f t="shared" ca="1" si="279"/>
        <v/>
      </c>
      <c r="DG128" s="32" t="str">
        <f t="shared" ca="1" si="279"/>
        <v/>
      </c>
      <c r="DH128" s="32" t="str">
        <f t="shared" ca="1" si="279"/>
        <v/>
      </c>
      <c r="DI128" s="32" t="str">
        <f t="shared" ca="1" si="279"/>
        <v/>
      </c>
      <c r="DJ128" s="32" t="str">
        <f t="shared" ca="1" si="279"/>
        <v/>
      </c>
      <c r="DK128" s="32" t="str">
        <f t="shared" ca="1" si="279"/>
        <v/>
      </c>
      <c r="DL128" s="32" t="str">
        <f t="shared" ca="1" si="279"/>
        <v/>
      </c>
      <c r="DM128" s="32" t="str">
        <f t="shared" ca="1" si="279"/>
        <v/>
      </c>
      <c r="DN128" s="32" t="str">
        <f t="shared" ca="1" si="279"/>
        <v/>
      </c>
      <c r="DO128" s="32" t="str">
        <f t="shared" ca="1" si="279"/>
        <v/>
      </c>
      <c r="DP128" s="32" t="str">
        <f t="shared" ca="1" si="279"/>
        <v/>
      </c>
      <c r="DQ128" s="32" t="str">
        <f t="shared" ca="1" si="279"/>
        <v/>
      </c>
      <c r="DR128" s="32" t="str">
        <f t="shared" ca="1" si="279"/>
        <v/>
      </c>
      <c r="DS128" s="32" t="str">
        <f t="shared" ca="1" si="279"/>
        <v/>
      </c>
      <c r="DT128" s="32" t="str">
        <f t="shared" ca="1" si="279"/>
        <v/>
      </c>
      <c r="DU128" s="32" t="str">
        <f t="shared" ca="1" si="279"/>
        <v/>
      </c>
      <c r="DV128" s="32" t="str">
        <f t="shared" ca="1" si="279"/>
        <v/>
      </c>
      <c r="DW128" s="32" t="str">
        <f t="shared" ca="1" si="279"/>
        <v/>
      </c>
    </row>
    <row r="129" spans="1:127" hidden="1" outlineLevel="1">
      <c r="A129" s="29"/>
      <c r="B129" s="32" t="str">
        <f>試験進捗集計!B61</f>
        <v/>
      </c>
      <c r="C129" s="34" t="str">
        <f>IF(試験進捗集計!C61="","",試験進捗集計!C61)</f>
        <v/>
      </c>
      <c r="D129" s="32" t="str">
        <f>試験進捗集計!D61</f>
        <v/>
      </c>
      <c r="E129" s="32" t="str">
        <f>IF(試験進捗集計!E61="","",試験進捗集計!E61)</f>
        <v/>
      </c>
      <c r="F129" s="32" t="str">
        <f t="shared" ref="F129:BQ129" ca="1" si="280">IF($B61="","",COUNTIFS(INDIRECT($B61&amp;"."&amp;$C61&amp;"!$J$11:$J$1000"),F$9,INDIRECT($B61&amp;"."&amp;$C61&amp;"!$C$11:$C$1000"),$E61))</f>
        <v/>
      </c>
      <c r="G129" s="32" t="str">
        <f t="shared" ca="1" si="280"/>
        <v/>
      </c>
      <c r="H129" s="32" t="str">
        <f t="shared" ca="1" si="280"/>
        <v/>
      </c>
      <c r="I129" s="32" t="str">
        <f t="shared" ca="1" si="280"/>
        <v/>
      </c>
      <c r="J129" s="32" t="str">
        <f t="shared" ca="1" si="280"/>
        <v/>
      </c>
      <c r="K129" s="32" t="str">
        <f t="shared" ca="1" si="280"/>
        <v/>
      </c>
      <c r="L129" s="32" t="str">
        <f t="shared" ca="1" si="280"/>
        <v/>
      </c>
      <c r="M129" s="32" t="str">
        <f t="shared" ca="1" si="280"/>
        <v/>
      </c>
      <c r="N129" s="32" t="str">
        <f t="shared" ca="1" si="280"/>
        <v/>
      </c>
      <c r="O129" s="32" t="str">
        <f t="shared" ca="1" si="280"/>
        <v/>
      </c>
      <c r="P129" s="32" t="str">
        <f t="shared" ca="1" si="280"/>
        <v/>
      </c>
      <c r="Q129" s="32" t="str">
        <f t="shared" ca="1" si="280"/>
        <v/>
      </c>
      <c r="R129" s="32" t="str">
        <f t="shared" ca="1" si="280"/>
        <v/>
      </c>
      <c r="S129" s="32" t="str">
        <f t="shared" ca="1" si="280"/>
        <v/>
      </c>
      <c r="T129" s="32" t="str">
        <f t="shared" ca="1" si="280"/>
        <v/>
      </c>
      <c r="U129" s="32" t="str">
        <f t="shared" ca="1" si="280"/>
        <v/>
      </c>
      <c r="V129" s="32" t="str">
        <f t="shared" ca="1" si="280"/>
        <v/>
      </c>
      <c r="W129" s="32" t="str">
        <f t="shared" ca="1" si="280"/>
        <v/>
      </c>
      <c r="X129" s="32" t="str">
        <f t="shared" ca="1" si="280"/>
        <v/>
      </c>
      <c r="Y129" s="32" t="str">
        <f t="shared" ca="1" si="280"/>
        <v/>
      </c>
      <c r="Z129" s="32" t="str">
        <f t="shared" ca="1" si="280"/>
        <v/>
      </c>
      <c r="AA129" s="32" t="str">
        <f t="shared" ca="1" si="280"/>
        <v/>
      </c>
      <c r="AB129" s="32" t="str">
        <f t="shared" ca="1" si="280"/>
        <v/>
      </c>
      <c r="AC129" s="32" t="str">
        <f t="shared" ca="1" si="280"/>
        <v/>
      </c>
      <c r="AD129" s="32" t="str">
        <f t="shared" ca="1" si="280"/>
        <v/>
      </c>
      <c r="AE129" s="32" t="str">
        <f t="shared" ca="1" si="280"/>
        <v/>
      </c>
      <c r="AF129" s="32" t="str">
        <f t="shared" ca="1" si="280"/>
        <v/>
      </c>
      <c r="AG129" s="32" t="str">
        <f t="shared" ca="1" si="280"/>
        <v/>
      </c>
      <c r="AH129" s="32" t="str">
        <f t="shared" ca="1" si="280"/>
        <v/>
      </c>
      <c r="AI129" s="32" t="str">
        <f t="shared" ca="1" si="280"/>
        <v/>
      </c>
      <c r="AJ129" s="32" t="str">
        <f t="shared" ca="1" si="280"/>
        <v/>
      </c>
      <c r="AK129" s="32" t="str">
        <f t="shared" ca="1" si="280"/>
        <v/>
      </c>
      <c r="AL129" s="32" t="str">
        <f t="shared" ca="1" si="280"/>
        <v/>
      </c>
      <c r="AM129" s="32" t="str">
        <f t="shared" ca="1" si="280"/>
        <v/>
      </c>
      <c r="AN129" s="32" t="str">
        <f t="shared" ca="1" si="280"/>
        <v/>
      </c>
      <c r="AO129" s="32" t="str">
        <f t="shared" ca="1" si="280"/>
        <v/>
      </c>
      <c r="AP129" s="32" t="str">
        <f t="shared" ca="1" si="280"/>
        <v/>
      </c>
      <c r="AQ129" s="32" t="str">
        <f t="shared" ca="1" si="280"/>
        <v/>
      </c>
      <c r="AR129" s="32" t="str">
        <f t="shared" ca="1" si="280"/>
        <v/>
      </c>
      <c r="AS129" s="32" t="str">
        <f t="shared" ca="1" si="280"/>
        <v/>
      </c>
      <c r="AT129" s="32" t="str">
        <f t="shared" ca="1" si="280"/>
        <v/>
      </c>
      <c r="AU129" s="32" t="str">
        <f t="shared" ca="1" si="280"/>
        <v/>
      </c>
      <c r="AV129" s="32" t="str">
        <f t="shared" ca="1" si="280"/>
        <v/>
      </c>
      <c r="AW129" s="32" t="str">
        <f t="shared" ca="1" si="280"/>
        <v/>
      </c>
      <c r="AX129" s="32" t="str">
        <f t="shared" ca="1" si="280"/>
        <v/>
      </c>
      <c r="AY129" s="32" t="str">
        <f t="shared" ca="1" si="280"/>
        <v/>
      </c>
      <c r="AZ129" s="32" t="str">
        <f t="shared" ca="1" si="280"/>
        <v/>
      </c>
      <c r="BA129" s="32" t="str">
        <f t="shared" ca="1" si="280"/>
        <v/>
      </c>
      <c r="BB129" s="32" t="str">
        <f t="shared" ca="1" si="280"/>
        <v/>
      </c>
      <c r="BC129" s="32" t="str">
        <f t="shared" ca="1" si="280"/>
        <v/>
      </c>
      <c r="BD129" s="32" t="str">
        <f t="shared" ca="1" si="280"/>
        <v/>
      </c>
      <c r="BE129" s="32" t="str">
        <f t="shared" ca="1" si="280"/>
        <v/>
      </c>
      <c r="BF129" s="32" t="str">
        <f t="shared" ca="1" si="280"/>
        <v/>
      </c>
      <c r="BG129" s="32" t="str">
        <f t="shared" ca="1" si="280"/>
        <v/>
      </c>
      <c r="BH129" s="32" t="str">
        <f t="shared" ca="1" si="280"/>
        <v/>
      </c>
      <c r="BI129" s="32" t="str">
        <f t="shared" ca="1" si="280"/>
        <v/>
      </c>
      <c r="BJ129" s="32" t="str">
        <f t="shared" ca="1" si="280"/>
        <v/>
      </c>
      <c r="BK129" s="32" t="str">
        <f t="shared" ca="1" si="280"/>
        <v/>
      </c>
      <c r="BL129" s="32" t="str">
        <f t="shared" ca="1" si="280"/>
        <v/>
      </c>
      <c r="BM129" s="32" t="str">
        <f t="shared" ca="1" si="280"/>
        <v/>
      </c>
      <c r="BN129" s="32" t="str">
        <f t="shared" ca="1" si="280"/>
        <v/>
      </c>
      <c r="BO129" s="32" t="str">
        <f t="shared" ca="1" si="280"/>
        <v/>
      </c>
      <c r="BP129" s="32" t="str">
        <f t="shared" ca="1" si="280"/>
        <v/>
      </c>
      <c r="BQ129" s="32" t="str">
        <f t="shared" ca="1" si="280"/>
        <v/>
      </c>
      <c r="BR129" s="32" t="str">
        <f t="shared" ref="BR129:DW129" ca="1" si="281">IF($B61="","",COUNTIFS(INDIRECT($B61&amp;"."&amp;$C61&amp;"!$J$11:$J$1000"),BR$9,INDIRECT($B61&amp;"."&amp;$C61&amp;"!$C$11:$C$1000"),$E61))</f>
        <v/>
      </c>
      <c r="BS129" s="32" t="str">
        <f t="shared" ca="1" si="281"/>
        <v/>
      </c>
      <c r="BT129" s="32" t="str">
        <f t="shared" ca="1" si="281"/>
        <v/>
      </c>
      <c r="BU129" s="32" t="str">
        <f t="shared" ca="1" si="281"/>
        <v/>
      </c>
      <c r="BV129" s="32" t="str">
        <f t="shared" ca="1" si="281"/>
        <v/>
      </c>
      <c r="BW129" s="32" t="str">
        <f t="shared" ca="1" si="281"/>
        <v/>
      </c>
      <c r="BX129" s="32" t="str">
        <f t="shared" ca="1" si="281"/>
        <v/>
      </c>
      <c r="BY129" s="32" t="str">
        <f t="shared" ca="1" si="281"/>
        <v/>
      </c>
      <c r="BZ129" s="32" t="str">
        <f t="shared" ca="1" si="281"/>
        <v/>
      </c>
      <c r="CA129" s="32" t="str">
        <f t="shared" ca="1" si="281"/>
        <v/>
      </c>
      <c r="CB129" s="32" t="str">
        <f t="shared" ca="1" si="281"/>
        <v/>
      </c>
      <c r="CC129" s="32" t="str">
        <f t="shared" ca="1" si="281"/>
        <v/>
      </c>
      <c r="CD129" s="32" t="str">
        <f t="shared" ca="1" si="281"/>
        <v/>
      </c>
      <c r="CE129" s="32" t="str">
        <f t="shared" ca="1" si="281"/>
        <v/>
      </c>
      <c r="CF129" s="32" t="str">
        <f t="shared" ca="1" si="281"/>
        <v/>
      </c>
      <c r="CG129" s="32" t="str">
        <f t="shared" ca="1" si="281"/>
        <v/>
      </c>
      <c r="CH129" s="32" t="str">
        <f t="shared" ca="1" si="281"/>
        <v/>
      </c>
      <c r="CI129" s="32" t="str">
        <f t="shared" ca="1" si="281"/>
        <v/>
      </c>
      <c r="CJ129" s="32" t="str">
        <f t="shared" ca="1" si="281"/>
        <v/>
      </c>
      <c r="CK129" s="32" t="str">
        <f t="shared" ca="1" si="281"/>
        <v/>
      </c>
      <c r="CL129" s="32" t="str">
        <f t="shared" ca="1" si="281"/>
        <v/>
      </c>
      <c r="CM129" s="32" t="str">
        <f t="shared" ca="1" si="281"/>
        <v/>
      </c>
      <c r="CN129" s="32" t="str">
        <f t="shared" ca="1" si="281"/>
        <v/>
      </c>
      <c r="CO129" s="32" t="str">
        <f t="shared" ca="1" si="281"/>
        <v/>
      </c>
      <c r="CP129" s="32" t="str">
        <f t="shared" ca="1" si="281"/>
        <v/>
      </c>
      <c r="CQ129" s="32" t="str">
        <f t="shared" ca="1" si="281"/>
        <v/>
      </c>
      <c r="CR129" s="32" t="str">
        <f t="shared" ca="1" si="281"/>
        <v/>
      </c>
      <c r="CS129" s="32" t="str">
        <f t="shared" ca="1" si="281"/>
        <v/>
      </c>
      <c r="CT129" s="32" t="str">
        <f t="shared" ca="1" si="281"/>
        <v/>
      </c>
      <c r="CU129" s="32" t="str">
        <f t="shared" ca="1" si="281"/>
        <v/>
      </c>
      <c r="CV129" s="32" t="str">
        <f t="shared" ca="1" si="281"/>
        <v/>
      </c>
      <c r="CW129" s="32" t="str">
        <f t="shared" ca="1" si="281"/>
        <v/>
      </c>
      <c r="CX129" s="32" t="str">
        <f t="shared" ca="1" si="281"/>
        <v/>
      </c>
      <c r="CY129" s="32" t="str">
        <f t="shared" ca="1" si="281"/>
        <v/>
      </c>
      <c r="CZ129" s="32" t="str">
        <f t="shared" ca="1" si="281"/>
        <v/>
      </c>
      <c r="DA129" s="32" t="str">
        <f t="shared" ca="1" si="281"/>
        <v/>
      </c>
      <c r="DB129" s="32" t="str">
        <f t="shared" ca="1" si="281"/>
        <v/>
      </c>
      <c r="DC129" s="32" t="str">
        <f t="shared" ca="1" si="281"/>
        <v/>
      </c>
      <c r="DD129" s="32" t="str">
        <f t="shared" ca="1" si="281"/>
        <v/>
      </c>
      <c r="DE129" s="32" t="str">
        <f t="shared" ca="1" si="281"/>
        <v/>
      </c>
      <c r="DF129" s="32" t="str">
        <f t="shared" ca="1" si="281"/>
        <v/>
      </c>
      <c r="DG129" s="32" t="str">
        <f t="shared" ca="1" si="281"/>
        <v/>
      </c>
      <c r="DH129" s="32" t="str">
        <f t="shared" ca="1" si="281"/>
        <v/>
      </c>
      <c r="DI129" s="32" t="str">
        <f t="shared" ca="1" si="281"/>
        <v/>
      </c>
      <c r="DJ129" s="32" t="str">
        <f t="shared" ca="1" si="281"/>
        <v/>
      </c>
      <c r="DK129" s="32" t="str">
        <f t="shared" ca="1" si="281"/>
        <v/>
      </c>
      <c r="DL129" s="32" t="str">
        <f t="shared" ca="1" si="281"/>
        <v/>
      </c>
      <c r="DM129" s="32" t="str">
        <f t="shared" ca="1" si="281"/>
        <v/>
      </c>
      <c r="DN129" s="32" t="str">
        <f t="shared" ca="1" si="281"/>
        <v/>
      </c>
      <c r="DO129" s="32" t="str">
        <f t="shared" ca="1" si="281"/>
        <v/>
      </c>
      <c r="DP129" s="32" t="str">
        <f t="shared" ca="1" si="281"/>
        <v/>
      </c>
      <c r="DQ129" s="32" t="str">
        <f t="shared" ca="1" si="281"/>
        <v/>
      </c>
      <c r="DR129" s="32" t="str">
        <f t="shared" ca="1" si="281"/>
        <v/>
      </c>
      <c r="DS129" s="32" t="str">
        <f t="shared" ca="1" si="281"/>
        <v/>
      </c>
      <c r="DT129" s="32" t="str">
        <f t="shared" ca="1" si="281"/>
        <v/>
      </c>
      <c r="DU129" s="32" t="str">
        <f t="shared" ca="1" si="281"/>
        <v/>
      </c>
      <c r="DV129" s="32" t="str">
        <f t="shared" ca="1" si="281"/>
        <v/>
      </c>
      <c r="DW129" s="32" t="str">
        <f t="shared" ca="1" si="281"/>
        <v/>
      </c>
    </row>
    <row r="130" spans="1:127" hidden="1" outlineLevel="1">
      <c r="A130" s="29"/>
      <c r="B130" s="32" t="str">
        <f>試験進捗集計!B62</f>
        <v/>
      </c>
      <c r="C130" s="34" t="str">
        <f>IF(試験進捗集計!C62="","",試験進捗集計!C62)</f>
        <v/>
      </c>
      <c r="D130" s="32" t="str">
        <f>試験進捗集計!D62</f>
        <v/>
      </c>
      <c r="E130" s="32" t="str">
        <f>IF(試験進捗集計!E62="","",試験進捗集計!E62)</f>
        <v/>
      </c>
      <c r="F130" s="32" t="str">
        <f t="shared" ref="F130:BQ130" ca="1" si="282">IF($B62="","",COUNTIFS(INDIRECT($B62&amp;"."&amp;$C62&amp;"!$J$11:$J$1000"),F$9,INDIRECT($B62&amp;"."&amp;$C62&amp;"!$C$11:$C$1000"),$E62))</f>
        <v/>
      </c>
      <c r="G130" s="32" t="str">
        <f t="shared" ca="1" si="282"/>
        <v/>
      </c>
      <c r="H130" s="32" t="str">
        <f t="shared" ca="1" si="282"/>
        <v/>
      </c>
      <c r="I130" s="32" t="str">
        <f t="shared" ca="1" si="282"/>
        <v/>
      </c>
      <c r="J130" s="32" t="str">
        <f t="shared" ca="1" si="282"/>
        <v/>
      </c>
      <c r="K130" s="32" t="str">
        <f t="shared" ca="1" si="282"/>
        <v/>
      </c>
      <c r="L130" s="32" t="str">
        <f t="shared" ca="1" si="282"/>
        <v/>
      </c>
      <c r="M130" s="32" t="str">
        <f t="shared" ca="1" si="282"/>
        <v/>
      </c>
      <c r="N130" s="32" t="str">
        <f t="shared" ca="1" si="282"/>
        <v/>
      </c>
      <c r="O130" s="32" t="str">
        <f t="shared" ca="1" si="282"/>
        <v/>
      </c>
      <c r="P130" s="32" t="str">
        <f t="shared" ca="1" si="282"/>
        <v/>
      </c>
      <c r="Q130" s="32" t="str">
        <f t="shared" ca="1" si="282"/>
        <v/>
      </c>
      <c r="R130" s="32" t="str">
        <f t="shared" ca="1" si="282"/>
        <v/>
      </c>
      <c r="S130" s="32" t="str">
        <f t="shared" ca="1" si="282"/>
        <v/>
      </c>
      <c r="T130" s="32" t="str">
        <f t="shared" ca="1" si="282"/>
        <v/>
      </c>
      <c r="U130" s="32" t="str">
        <f t="shared" ca="1" si="282"/>
        <v/>
      </c>
      <c r="V130" s="32" t="str">
        <f t="shared" ca="1" si="282"/>
        <v/>
      </c>
      <c r="W130" s="32" t="str">
        <f t="shared" ca="1" si="282"/>
        <v/>
      </c>
      <c r="X130" s="32" t="str">
        <f t="shared" ca="1" si="282"/>
        <v/>
      </c>
      <c r="Y130" s="32" t="str">
        <f t="shared" ca="1" si="282"/>
        <v/>
      </c>
      <c r="Z130" s="32" t="str">
        <f t="shared" ca="1" si="282"/>
        <v/>
      </c>
      <c r="AA130" s="32" t="str">
        <f t="shared" ca="1" si="282"/>
        <v/>
      </c>
      <c r="AB130" s="32" t="str">
        <f t="shared" ca="1" si="282"/>
        <v/>
      </c>
      <c r="AC130" s="32" t="str">
        <f t="shared" ca="1" si="282"/>
        <v/>
      </c>
      <c r="AD130" s="32" t="str">
        <f t="shared" ca="1" si="282"/>
        <v/>
      </c>
      <c r="AE130" s="32" t="str">
        <f t="shared" ca="1" si="282"/>
        <v/>
      </c>
      <c r="AF130" s="32" t="str">
        <f t="shared" ca="1" si="282"/>
        <v/>
      </c>
      <c r="AG130" s="32" t="str">
        <f t="shared" ca="1" si="282"/>
        <v/>
      </c>
      <c r="AH130" s="32" t="str">
        <f t="shared" ca="1" si="282"/>
        <v/>
      </c>
      <c r="AI130" s="32" t="str">
        <f t="shared" ca="1" si="282"/>
        <v/>
      </c>
      <c r="AJ130" s="32" t="str">
        <f t="shared" ca="1" si="282"/>
        <v/>
      </c>
      <c r="AK130" s="32" t="str">
        <f t="shared" ca="1" si="282"/>
        <v/>
      </c>
      <c r="AL130" s="32" t="str">
        <f t="shared" ca="1" si="282"/>
        <v/>
      </c>
      <c r="AM130" s="32" t="str">
        <f t="shared" ca="1" si="282"/>
        <v/>
      </c>
      <c r="AN130" s="32" t="str">
        <f t="shared" ca="1" si="282"/>
        <v/>
      </c>
      <c r="AO130" s="32" t="str">
        <f t="shared" ca="1" si="282"/>
        <v/>
      </c>
      <c r="AP130" s="32" t="str">
        <f t="shared" ca="1" si="282"/>
        <v/>
      </c>
      <c r="AQ130" s="32" t="str">
        <f t="shared" ca="1" si="282"/>
        <v/>
      </c>
      <c r="AR130" s="32" t="str">
        <f t="shared" ca="1" si="282"/>
        <v/>
      </c>
      <c r="AS130" s="32" t="str">
        <f t="shared" ca="1" si="282"/>
        <v/>
      </c>
      <c r="AT130" s="32" t="str">
        <f t="shared" ca="1" si="282"/>
        <v/>
      </c>
      <c r="AU130" s="32" t="str">
        <f t="shared" ca="1" si="282"/>
        <v/>
      </c>
      <c r="AV130" s="32" t="str">
        <f t="shared" ca="1" si="282"/>
        <v/>
      </c>
      <c r="AW130" s="32" t="str">
        <f t="shared" ca="1" si="282"/>
        <v/>
      </c>
      <c r="AX130" s="32" t="str">
        <f t="shared" ca="1" si="282"/>
        <v/>
      </c>
      <c r="AY130" s="32" t="str">
        <f t="shared" ca="1" si="282"/>
        <v/>
      </c>
      <c r="AZ130" s="32" t="str">
        <f t="shared" ca="1" si="282"/>
        <v/>
      </c>
      <c r="BA130" s="32" t="str">
        <f t="shared" ca="1" si="282"/>
        <v/>
      </c>
      <c r="BB130" s="32" t="str">
        <f t="shared" ca="1" si="282"/>
        <v/>
      </c>
      <c r="BC130" s="32" t="str">
        <f t="shared" ca="1" si="282"/>
        <v/>
      </c>
      <c r="BD130" s="32" t="str">
        <f t="shared" ca="1" si="282"/>
        <v/>
      </c>
      <c r="BE130" s="32" t="str">
        <f t="shared" ca="1" si="282"/>
        <v/>
      </c>
      <c r="BF130" s="32" t="str">
        <f t="shared" ca="1" si="282"/>
        <v/>
      </c>
      <c r="BG130" s="32" t="str">
        <f t="shared" ca="1" si="282"/>
        <v/>
      </c>
      <c r="BH130" s="32" t="str">
        <f t="shared" ca="1" si="282"/>
        <v/>
      </c>
      <c r="BI130" s="32" t="str">
        <f t="shared" ca="1" si="282"/>
        <v/>
      </c>
      <c r="BJ130" s="32" t="str">
        <f t="shared" ca="1" si="282"/>
        <v/>
      </c>
      <c r="BK130" s="32" t="str">
        <f t="shared" ca="1" si="282"/>
        <v/>
      </c>
      <c r="BL130" s="32" t="str">
        <f t="shared" ca="1" si="282"/>
        <v/>
      </c>
      <c r="BM130" s="32" t="str">
        <f t="shared" ca="1" si="282"/>
        <v/>
      </c>
      <c r="BN130" s="32" t="str">
        <f t="shared" ca="1" si="282"/>
        <v/>
      </c>
      <c r="BO130" s="32" t="str">
        <f t="shared" ca="1" si="282"/>
        <v/>
      </c>
      <c r="BP130" s="32" t="str">
        <f t="shared" ca="1" si="282"/>
        <v/>
      </c>
      <c r="BQ130" s="32" t="str">
        <f t="shared" ca="1" si="282"/>
        <v/>
      </c>
      <c r="BR130" s="32" t="str">
        <f t="shared" ref="BR130:DW130" ca="1" si="283">IF($B62="","",COUNTIFS(INDIRECT($B62&amp;"."&amp;$C62&amp;"!$J$11:$J$1000"),BR$9,INDIRECT($B62&amp;"."&amp;$C62&amp;"!$C$11:$C$1000"),$E62))</f>
        <v/>
      </c>
      <c r="BS130" s="32" t="str">
        <f t="shared" ca="1" si="283"/>
        <v/>
      </c>
      <c r="BT130" s="32" t="str">
        <f t="shared" ca="1" si="283"/>
        <v/>
      </c>
      <c r="BU130" s="32" t="str">
        <f t="shared" ca="1" si="283"/>
        <v/>
      </c>
      <c r="BV130" s="32" t="str">
        <f t="shared" ca="1" si="283"/>
        <v/>
      </c>
      <c r="BW130" s="32" t="str">
        <f t="shared" ca="1" si="283"/>
        <v/>
      </c>
      <c r="BX130" s="32" t="str">
        <f t="shared" ca="1" si="283"/>
        <v/>
      </c>
      <c r="BY130" s="32" t="str">
        <f t="shared" ca="1" si="283"/>
        <v/>
      </c>
      <c r="BZ130" s="32" t="str">
        <f t="shared" ca="1" si="283"/>
        <v/>
      </c>
      <c r="CA130" s="32" t="str">
        <f t="shared" ca="1" si="283"/>
        <v/>
      </c>
      <c r="CB130" s="32" t="str">
        <f t="shared" ca="1" si="283"/>
        <v/>
      </c>
      <c r="CC130" s="32" t="str">
        <f t="shared" ca="1" si="283"/>
        <v/>
      </c>
      <c r="CD130" s="32" t="str">
        <f t="shared" ca="1" si="283"/>
        <v/>
      </c>
      <c r="CE130" s="32" t="str">
        <f t="shared" ca="1" si="283"/>
        <v/>
      </c>
      <c r="CF130" s="32" t="str">
        <f t="shared" ca="1" si="283"/>
        <v/>
      </c>
      <c r="CG130" s="32" t="str">
        <f t="shared" ca="1" si="283"/>
        <v/>
      </c>
      <c r="CH130" s="32" t="str">
        <f t="shared" ca="1" si="283"/>
        <v/>
      </c>
      <c r="CI130" s="32" t="str">
        <f t="shared" ca="1" si="283"/>
        <v/>
      </c>
      <c r="CJ130" s="32" t="str">
        <f t="shared" ca="1" si="283"/>
        <v/>
      </c>
      <c r="CK130" s="32" t="str">
        <f t="shared" ca="1" si="283"/>
        <v/>
      </c>
      <c r="CL130" s="32" t="str">
        <f t="shared" ca="1" si="283"/>
        <v/>
      </c>
      <c r="CM130" s="32" t="str">
        <f t="shared" ca="1" si="283"/>
        <v/>
      </c>
      <c r="CN130" s="32" t="str">
        <f t="shared" ca="1" si="283"/>
        <v/>
      </c>
      <c r="CO130" s="32" t="str">
        <f t="shared" ca="1" si="283"/>
        <v/>
      </c>
      <c r="CP130" s="32" t="str">
        <f t="shared" ca="1" si="283"/>
        <v/>
      </c>
      <c r="CQ130" s="32" t="str">
        <f t="shared" ca="1" si="283"/>
        <v/>
      </c>
      <c r="CR130" s="32" t="str">
        <f t="shared" ca="1" si="283"/>
        <v/>
      </c>
      <c r="CS130" s="32" t="str">
        <f t="shared" ca="1" si="283"/>
        <v/>
      </c>
      <c r="CT130" s="32" t="str">
        <f t="shared" ca="1" si="283"/>
        <v/>
      </c>
      <c r="CU130" s="32" t="str">
        <f t="shared" ca="1" si="283"/>
        <v/>
      </c>
      <c r="CV130" s="32" t="str">
        <f t="shared" ca="1" si="283"/>
        <v/>
      </c>
      <c r="CW130" s="32" t="str">
        <f t="shared" ca="1" si="283"/>
        <v/>
      </c>
      <c r="CX130" s="32" t="str">
        <f t="shared" ca="1" si="283"/>
        <v/>
      </c>
      <c r="CY130" s="32" t="str">
        <f t="shared" ca="1" si="283"/>
        <v/>
      </c>
      <c r="CZ130" s="32" t="str">
        <f t="shared" ca="1" si="283"/>
        <v/>
      </c>
      <c r="DA130" s="32" t="str">
        <f t="shared" ca="1" si="283"/>
        <v/>
      </c>
      <c r="DB130" s="32" t="str">
        <f t="shared" ca="1" si="283"/>
        <v/>
      </c>
      <c r="DC130" s="32" t="str">
        <f t="shared" ca="1" si="283"/>
        <v/>
      </c>
      <c r="DD130" s="32" t="str">
        <f t="shared" ca="1" si="283"/>
        <v/>
      </c>
      <c r="DE130" s="32" t="str">
        <f t="shared" ca="1" si="283"/>
        <v/>
      </c>
      <c r="DF130" s="32" t="str">
        <f t="shared" ca="1" si="283"/>
        <v/>
      </c>
      <c r="DG130" s="32" t="str">
        <f t="shared" ca="1" si="283"/>
        <v/>
      </c>
      <c r="DH130" s="32" t="str">
        <f t="shared" ca="1" si="283"/>
        <v/>
      </c>
      <c r="DI130" s="32" t="str">
        <f t="shared" ca="1" si="283"/>
        <v/>
      </c>
      <c r="DJ130" s="32" t="str">
        <f t="shared" ca="1" si="283"/>
        <v/>
      </c>
      <c r="DK130" s="32" t="str">
        <f t="shared" ca="1" si="283"/>
        <v/>
      </c>
      <c r="DL130" s="32" t="str">
        <f t="shared" ca="1" si="283"/>
        <v/>
      </c>
      <c r="DM130" s="32" t="str">
        <f t="shared" ca="1" si="283"/>
        <v/>
      </c>
      <c r="DN130" s="32" t="str">
        <f t="shared" ca="1" si="283"/>
        <v/>
      </c>
      <c r="DO130" s="32" t="str">
        <f t="shared" ca="1" si="283"/>
        <v/>
      </c>
      <c r="DP130" s="32" t="str">
        <f t="shared" ca="1" si="283"/>
        <v/>
      </c>
      <c r="DQ130" s="32" t="str">
        <f t="shared" ca="1" si="283"/>
        <v/>
      </c>
      <c r="DR130" s="32" t="str">
        <f t="shared" ca="1" si="283"/>
        <v/>
      </c>
      <c r="DS130" s="32" t="str">
        <f t="shared" ca="1" si="283"/>
        <v/>
      </c>
      <c r="DT130" s="32" t="str">
        <f t="shared" ca="1" si="283"/>
        <v/>
      </c>
      <c r="DU130" s="32" t="str">
        <f t="shared" ca="1" si="283"/>
        <v/>
      </c>
      <c r="DV130" s="32" t="str">
        <f t="shared" ca="1" si="283"/>
        <v/>
      </c>
      <c r="DW130" s="32" t="str">
        <f t="shared" ca="1" si="283"/>
        <v/>
      </c>
    </row>
    <row r="131" spans="1:127" hidden="1" outlineLevel="1">
      <c r="A131" s="29"/>
      <c r="B131" s="32" t="str">
        <f>試験進捗集計!B63</f>
        <v/>
      </c>
      <c r="C131" s="34" t="str">
        <f>IF(試験進捗集計!C63="","",試験進捗集計!C63)</f>
        <v/>
      </c>
      <c r="D131" s="32" t="str">
        <f>試験進捗集計!D63</f>
        <v/>
      </c>
      <c r="E131" s="32" t="str">
        <f>IF(試験進捗集計!E63="","",試験進捗集計!E63)</f>
        <v/>
      </c>
      <c r="F131" s="32" t="str">
        <f t="shared" ref="F131:BQ131" ca="1" si="284">IF($B63="","",COUNTIFS(INDIRECT($B63&amp;"."&amp;$C63&amp;"!$J$11:$J$1000"),F$9,INDIRECT($B63&amp;"."&amp;$C63&amp;"!$C$11:$C$1000"),$E63))</f>
        <v/>
      </c>
      <c r="G131" s="32" t="str">
        <f t="shared" ca="1" si="284"/>
        <v/>
      </c>
      <c r="H131" s="32" t="str">
        <f t="shared" ca="1" si="284"/>
        <v/>
      </c>
      <c r="I131" s="32" t="str">
        <f t="shared" ca="1" si="284"/>
        <v/>
      </c>
      <c r="J131" s="32" t="str">
        <f t="shared" ca="1" si="284"/>
        <v/>
      </c>
      <c r="K131" s="32" t="str">
        <f t="shared" ca="1" si="284"/>
        <v/>
      </c>
      <c r="L131" s="32" t="str">
        <f t="shared" ca="1" si="284"/>
        <v/>
      </c>
      <c r="M131" s="32" t="str">
        <f t="shared" ca="1" si="284"/>
        <v/>
      </c>
      <c r="N131" s="32" t="str">
        <f t="shared" ca="1" si="284"/>
        <v/>
      </c>
      <c r="O131" s="32" t="str">
        <f t="shared" ca="1" si="284"/>
        <v/>
      </c>
      <c r="P131" s="32" t="str">
        <f t="shared" ca="1" si="284"/>
        <v/>
      </c>
      <c r="Q131" s="32" t="str">
        <f t="shared" ca="1" si="284"/>
        <v/>
      </c>
      <c r="R131" s="32" t="str">
        <f t="shared" ca="1" si="284"/>
        <v/>
      </c>
      <c r="S131" s="32" t="str">
        <f t="shared" ca="1" si="284"/>
        <v/>
      </c>
      <c r="T131" s="32" t="str">
        <f t="shared" ca="1" si="284"/>
        <v/>
      </c>
      <c r="U131" s="32" t="str">
        <f t="shared" ca="1" si="284"/>
        <v/>
      </c>
      <c r="V131" s="32" t="str">
        <f t="shared" ca="1" si="284"/>
        <v/>
      </c>
      <c r="W131" s="32" t="str">
        <f t="shared" ca="1" si="284"/>
        <v/>
      </c>
      <c r="X131" s="32" t="str">
        <f t="shared" ca="1" si="284"/>
        <v/>
      </c>
      <c r="Y131" s="32" t="str">
        <f t="shared" ca="1" si="284"/>
        <v/>
      </c>
      <c r="Z131" s="32" t="str">
        <f t="shared" ca="1" si="284"/>
        <v/>
      </c>
      <c r="AA131" s="32" t="str">
        <f t="shared" ca="1" si="284"/>
        <v/>
      </c>
      <c r="AB131" s="32" t="str">
        <f t="shared" ca="1" si="284"/>
        <v/>
      </c>
      <c r="AC131" s="32" t="str">
        <f t="shared" ca="1" si="284"/>
        <v/>
      </c>
      <c r="AD131" s="32" t="str">
        <f t="shared" ca="1" si="284"/>
        <v/>
      </c>
      <c r="AE131" s="32" t="str">
        <f t="shared" ca="1" si="284"/>
        <v/>
      </c>
      <c r="AF131" s="32" t="str">
        <f t="shared" ca="1" si="284"/>
        <v/>
      </c>
      <c r="AG131" s="32" t="str">
        <f t="shared" ca="1" si="284"/>
        <v/>
      </c>
      <c r="AH131" s="32" t="str">
        <f t="shared" ca="1" si="284"/>
        <v/>
      </c>
      <c r="AI131" s="32" t="str">
        <f t="shared" ca="1" si="284"/>
        <v/>
      </c>
      <c r="AJ131" s="32" t="str">
        <f t="shared" ca="1" si="284"/>
        <v/>
      </c>
      <c r="AK131" s="32" t="str">
        <f t="shared" ca="1" si="284"/>
        <v/>
      </c>
      <c r="AL131" s="32" t="str">
        <f t="shared" ca="1" si="284"/>
        <v/>
      </c>
      <c r="AM131" s="32" t="str">
        <f t="shared" ca="1" si="284"/>
        <v/>
      </c>
      <c r="AN131" s="32" t="str">
        <f t="shared" ca="1" si="284"/>
        <v/>
      </c>
      <c r="AO131" s="32" t="str">
        <f t="shared" ca="1" si="284"/>
        <v/>
      </c>
      <c r="AP131" s="32" t="str">
        <f t="shared" ca="1" si="284"/>
        <v/>
      </c>
      <c r="AQ131" s="32" t="str">
        <f t="shared" ca="1" si="284"/>
        <v/>
      </c>
      <c r="AR131" s="32" t="str">
        <f t="shared" ca="1" si="284"/>
        <v/>
      </c>
      <c r="AS131" s="32" t="str">
        <f t="shared" ca="1" si="284"/>
        <v/>
      </c>
      <c r="AT131" s="32" t="str">
        <f t="shared" ca="1" si="284"/>
        <v/>
      </c>
      <c r="AU131" s="32" t="str">
        <f t="shared" ca="1" si="284"/>
        <v/>
      </c>
      <c r="AV131" s="32" t="str">
        <f t="shared" ca="1" si="284"/>
        <v/>
      </c>
      <c r="AW131" s="32" t="str">
        <f t="shared" ca="1" si="284"/>
        <v/>
      </c>
      <c r="AX131" s="32" t="str">
        <f t="shared" ca="1" si="284"/>
        <v/>
      </c>
      <c r="AY131" s="32" t="str">
        <f t="shared" ca="1" si="284"/>
        <v/>
      </c>
      <c r="AZ131" s="32" t="str">
        <f t="shared" ca="1" si="284"/>
        <v/>
      </c>
      <c r="BA131" s="32" t="str">
        <f t="shared" ca="1" si="284"/>
        <v/>
      </c>
      <c r="BB131" s="32" t="str">
        <f t="shared" ca="1" si="284"/>
        <v/>
      </c>
      <c r="BC131" s="32" t="str">
        <f t="shared" ca="1" si="284"/>
        <v/>
      </c>
      <c r="BD131" s="32" t="str">
        <f t="shared" ca="1" si="284"/>
        <v/>
      </c>
      <c r="BE131" s="32" t="str">
        <f t="shared" ca="1" si="284"/>
        <v/>
      </c>
      <c r="BF131" s="32" t="str">
        <f t="shared" ca="1" si="284"/>
        <v/>
      </c>
      <c r="BG131" s="32" t="str">
        <f t="shared" ca="1" si="284"/>
        <v/>
      </c>
      <c r="BH131" s="32" t="str">
        <f t="shared" ca="1" si="284"/>
        <v/>
      </c>
      <c r="BI131" s="32" t="str">
        <f t="shared" ca="1" si="284"/>
        <v/>
      </c>
      <c r="BJ131" s="32" t="str">
        <f t="shared" ca="1" si="284"/>
        <v/>
      </c>
      <c r="BK131" s="32" t="str">
        <f t="shared" ca="1" si="284"/>
        <v/>
      </c>
      <c r="BL131" s="32" t="str">
        <f t="shared" ca="1" si="284"/>
        <v/>
      </c>
      <c r="BM131" s="32" t="str">
        <f t="shared" ca="1" si="284"/>
        <v/>
      </c>
      <c r="BN131" s="32" t="str">
        <f t="shared" ca="1" si="284"/>
        <v/>
      </c>
      <c r="BO131" s="32" t="str">
        <f t="shared" ca="1" si="284"/>
        <v/>
      </c>
      <c r="BP131" s="32" t="str">
        <f t="shared" ca="1" si="284"/>
        <v/>
      </c>
      <c r="BQ131" s="32" t="str">
        <f t="shared" ca="1" si="284"/>
        <v/>
      </c>
      <c r="BR131" s="32" t="str">
        <f t="shared" ref="BR131:DW131" ca="1" si="285">IF($B63="","",COUNTIFS(INDIRECT($B63&amp;"."&amp;$C63&amp;"!$J$11:$J$1000"),BR$9,INDIRECT($B63&amp;"."&amp;$C63&amp;"!$C$11:$C$1000"),$E63))</f>
        <v/>
      </c>
      <c r="BS131" s="32" t="str">
        <f t="shared" ca="1" si="285"/>
        <v/>
      </c>
      <c r="BT131" s="32" t="str">
        <f t="shared" ca="1" si="285"/>
        <v/>
      </c>
      <c r="BU131" s="32" t="str">
        <f t="shared" ca="1" si="285"/>
        <v/>
      </c>
      <c r="BV131" s="32" t="str">
        <f t="shared" ca="1" si="285"/>
        <v/>
      </c>
      <c r="BW131" s="32" t="str">
        <f t="shared" ca="1" si="285"/>
        <v/>
      </c>
      <c r="BX131" s="32" t="str">
        <f t="shared" ca="1" si="285"/>
        <v/>
      </c>
      <c r="BY131" s="32" t="str">
        <f t="shared" ca="1" si="285"/>
        <v/>
      </c>
      <c r="BZ131" s="32" t="str">
        <f t="shared" ca="1" si="285"/>
        <v/>
      </c>
      <c r="CA131" s="32" t="str">
        <f t="shared" ca="1" si="285"/>
        <v/>
      </c>
      <c r="CB131" s="32" t="str">
        <f t="shared" ca="1" si="285"/>
        <v/>
      </c>
      <c r="CC131" s="32" t="str">
        <f t="shared" ca="1" si="285"/>
        <v/>
      </c>
      <c r="CD131" s="32" t="str">
        <f t="shared" ca="1" si="285"/>
        <v/>
      </c>
      <c r="CE131" s="32" t="str">
        <f t="shared" ca="1" si="285"/>
        <v/>
      </c>
      <c r="CF131" s="32" t="str">
        <f t="shared" ca="1" si="285"/>
        <v/>
      </c>
      <c r="CG131" s="32" t="str">
        <f t="shared" ca="1" si="285"/>
        <v/>
      </c>
      <c r="CH131" s="32" t="str">
        <f t="shared" ca="1" si="285"/>
        <v/>
      </c>
      <c r="CI131" s="32" t="str">
        <f t="shared" ca="1" si="285"/>
        <v/>
      </c>
      <c r="CJ131" s="32" t="str">
        <f t="shared" ca="1" si="285"/>
        <v/>
      </c>
      <c r="CK131" s="32" t="str">
        <f t="shared" ca="1" si="285"/>
        <v/>
      </c>
      <c r="CL131" s="32" t="str">
        <f t="shared" ca="1" si="285"/>
        <v/>
      </c>
      <c r="CM131" s="32" t="str">
        <f t="shared" ca="1" si="285"/>
        <v/>
      </c>
      <c r="CN131" s="32" t="str">
        <f t="shared" ca="1" si="285"/>
        <v/>
      </c>
      <c r="CO131" s="32" t="str">
        <f t="shared" ca="1" si="285"/>
        <v/>
      </c>
      <c r="CP131" s="32" t="str">
        <f t="shared" ca="1" si="285"/>
        <v/>
      </c>
      <c r="CQ131" s="32" t="str">
        <f t="shared" ca="1" si="285"/>
        <v/>
      </c>
      <c r="CR131" s="32" t="str">
        <f t="shared" ca="1" si="285"/>
        <v/>
      </c>
      <c r="CS131" s="32" t="str">
        <f t="shared" ca="1" si="285"/>
        <v/>
      </c>
      <c r="CT131" s="32" t="str">
        <f t="shared" ca="1" si="285"/>
        <v/>
      </c>
      <c r="CU131" s="32" t="str">
        <f t="shared" ca="1" si="285"/>
        <v/>
      </c>
      <c r="CV131" s="32" t="str">
        <f t="shared" ca="1" si="285"/>
        <v/>
      </c>
      <c r="CW131" s="32" t="str">
        <f t="shared" ca="1" si="285"/>
        <v/>
      </c>
      <c r="CX131" s="32" t="str">
        <f t="shared" ca="1" si="285"/>
        <v/>
      </c>
      <c r="CY131" s="32" t="str">
        <f t="shared" ca="1" si="285"/>
        <v/>
      </c>
      <c r="CZ131" s="32" t="str">
        <f t="shared" ca="1" si="285"/>
        <v/>
      </c>
      <c r="DA131" s="32" t="str">
        <f t="shared" ca="1" si="285"/>
        <v/>
      </c>
      <c r="DB131" s="32" t="str">
        <f t="shared" ca="1" si="285"/>
        <v/>
      </c>
      <c r="DC131" s="32" t="str">
        <f t="shared" ca="1" si="285"/>
        <v/>
      </c>
      <c r="DD131" s="32" t="str">
        <f t="shared" ca="1" si="285"/>
        <v/>
      </c>
      <c r="DE131" s="32" t="str">
        <f t="shared" ca="1" si="285"/>
        <v/>
      </c>
      <c r="DF131" s="32" t="str">
        <f t="shared" ca="1" si="285"/>
        <v/>
      </c>
      <c r="DG131" s="32" t="str">
        <f t="shared" ca="1" si="285"/>
        <v/>
      </c>
      <c r="DH131" s="32" t="str">
        <f t="shared" ca="1" si="285"/>
        <v/>
      </c>
      <c r="DI131" s="32" t="str">
        <f t="shared" ca="1" si="285"/>
        <v/>
      </c>
      <c r="DJ131" s="32" t="str">
        <f t="shared" ca="1" si="285"/>
        <v/>
      </c>
      <c r="DK131" s="32" t="str">
        <f t="shared" ca="1" si="285"/>
        <v/>
      </c>
      <c r="DL131" s="32" t="str">
        <f t="shared" ca="1" si="285"/>
        <v/>
      </c>
      <c r="DM131" s="32" t="str">
        <f t="shared" ca="1" si="285"/>
        <v/>
      </c>
      <c r="DN131" s="32" t="str">
        <f t="shared" ca="1" si="285"/>
        <v/>
      </c>
      <c r="DO131" s="32" t="str">
        <f t="shared" ca="1" si="285"/>
        <v/>
      </c>
      <c r="DP131" s="32" t="str">
        <f t="shared" ca="1" si="285"/>
        <v/>
      </c>
      <c r="DQ131" s="32" t="str">
        <f t="shared" ca="1" si="285"/>
        <v/>
      </c>
      <c r="DR131" s="32" t="str">
        <f t="shared" ca="1" si="285"/>
        <v/>
      </c>
      <c r="DS131" s="32" t="str">
        <f t="shared" ca="1" si="285"/>
        <v/>
      </c>
      <c r="DT131" s="32" t="str">
        <f t="shared" ca="1" si="285"/>
        <v/>
      </c>
      <c r="DU131" s="32" t="str">
        <f t="shared" ca="1" si="285"/>
        <v/>
      </c>
      <c r="DV131" s="32" t="str">
        <f t="shared" ca="1" si="285"/>
        <v/>
      </c>
      <c r="DW131" s="32" t="str">
        <f t="shared" ca="1" si="285"/>
        <v/>
      </c>
    </row>
    <row r="132" spans="1:127" hidden="1" outlineLevel="1">
      <c r="A132" s="29"/>
      <c r="B132" s="32" t="str">
        <f>試験進捗集計!B64</f>
        <v/>
      </c>
      <c r="C132" s="34" t="str">
        <f>IF(試験進捗集計!C64="","",試験進捗集計!C64)</f>
        <v/>
      </c>
      <c r="D132" s="32" t="str">
        <f>試験進捗集計!D64</f>
        <v/>
      </c>
      <c r="E132" s="32" t="str">
        <f>IF(試験進捗集計!E64="","",試験進捗集計!E64)</f>
        <v/>
      </c>
      <c r="F132" s="32" t="str">
        <f t="shared" ref="F132:BQ132" ca="1" si="286">IF($B64="","",COUNTIFS(INDIRECT($B64&amp;"."&amp;$C64&amp;"!$J$11:$J$1000"),F$9,INDIRECT($B64&amp;"."&amp;$C64&amp;"!$C$11:$C$1000"),$E64))</f>
        <v/>
      </c>
      <c r="G132" s="32" t="str">
        <f t="shared" ca="1" si="286"/>
        <v/>
      </c>
      <c r="H132" s="32" t="str">
        <f t="shared" ca="1" si="286"/>
        <v/>
      </c>
      <c r="I132" s="32" t="str">
        <f t="shared" ca="1" si="286"/>
        <v/>
      </c>
      <c r="J132" s="32" t="str">
        <f t="shared" ca="1" si="286"/>
        <v/>
      </c>
      <c r="K132" s="32" t="str">
        <f t="shared" ca="1" si="286"/>
        <v/>
      </c>
      <c r="L132" s="32" t="str">
        <f t="shared" ca="1" si="286"/>
        <v/>
      </c>
      <c r="M132" s="32" t="str">
        <f t="shared" ca="1" si="286"/>
        <v/>
      </c>
      <c r="N132" s="32" t="str">
        <f t="shared" ca="1" si="286"/>
        <v/>
      </c>
      <c r="O132" s="32" t="str">
        <f t="shared" ca="1" si="286"/>
        <v/>
      </c>
      <c r="P132" s="32" t="str">
        <f t="shared" ca="1" si="286"/>
        <v/>
      </c>
      <c r="Q132" s="32" t="str">
        <f t="shared" ca="1" si="286"/>
        <v/>
      </c>
      <c r="R132" s="32" t="str">
        <f t="shared" ca="1" si="286"/>
        <v/>
      </c>
      <c r="S132" s="32" t="str">
        <f t="shared" ca="1" si="286"/>
        <v/>
      </c>
      <c r="T132" s="32" t="str">
        <f t="shared" ca="1" si="286"/>
        <v/>
      </c>
      <c r="U132" s="32" t="str">
        <f t="shared" ca="1" si="286"/>
        <v/>
      </c>
      <c r="V132" s="32" t="str">
        <f t="shared" ca="1" si="286"/>
        <v/>
      </c>
      <c r="W132" s="32" t="str">
        <f t="shared" ca="1" si="286"/>
        <v/>
      </c>
      <c r="X132" s="32" t="str">
        <f t="shared" ca="1" si="286"/>
        <v/>
      </c>
      <c r="Y132" s="32" t="str">
        <f t="shared" ca="1" si="286"/>
        <v/>
      </c>
      <c r="Z132" s="32" t="str">
        <f t="shared" ca="1" si="286"/>
        <v/>
      </c>
      <c r="AA132" s="32" t="str">
        <f t="shared" ca="1" si="286"/>
        <v/>
      </c>
      <c r="AB132" s="32" t="str">
        <f t="shared" ca="1" si="286"/>
        <v/>
      </c>
      <c r="AC132" s="32" t="str">
        <f t="shared" ca="1" si="286"/>
        <v/>
      </c>
      <c r="AD132" s="32" t="str">
        <f t="shared" ca="1" si="286"/>
        <v/>
      </c>
      <c r="AE132" s="32" t="str">
        <f t="shared" ca="1" si="286"/>
        <v/>
      </c>
      <c r="AF132" s="32" t="str">
        <f t="shared" ca="1" si="286"/>
        <v/>
      </c>
      <c r="AG132" s="32" t="str">
        <f t="shared" ca="1" si="286"/>
        <v/>
      </c>
      <c r="AH132" s="32" t="str">
        <f t="shared" ca="1" si="286"/>
        <v/>
      </c>
      <c r="AI132" s="32" t="str">
        <f t="shared" ca="1" si="286"/>
        <v/>
      </c>
      <c r="AJ132" s="32" t="str">
        <f t="shared" ca="1" si="286"/>
        <v/>
      </c>
      <c r="AK132" s="32" t="str">
        <f t="shared" ca="1" si="286"/>
        <v/>
      </c>
      <c r="AL132" s="32" t="str">
        <f t="shared" ca="1" si="286"/>
        <v/>
      </c>
      <c r="AM132" s="32" t="str">
        <f t="shared" ca="1" si="286"/>
        <v/>
      </c>
      <c r="AN132" s="32" t="str">
        <f t="shared" ca="1" si="286"/>
        <v/>
      </c>
      <c r="AO132" s="32" t="str">
        <f t="shared" ca="1" si="286"/>
        <v/>
      </c>
      <c r="AP132" s="32" t="str">
        <f t="shared" ca="1" si="286"/>
        <v/>
      </c>
      <c r="AQ132" s="32" t="str">
        <f t="shared" ca="1" si="286"/>
        <v/>
      </c>
      <c r="AR132" s="32" t="str">
        <f t="shared" ca="1" si="286"/>
        <v/>
      </c>
      <c r="AS132" s="32" t="str">
        <f t="shared" ca="1" si="286"/>
        <v/>
      </c>
      <c r="AT132" s="32" t="str">
        <f t="shared" ca="1" si="286"/>
        <v/>
      </c>
      <c r="AU132" s="32" t="str">
        <f t="shared" ca="1" si="286"/>
        <v/>
      </c>
      <c r="AV132" s="32" t="str">
        <f t="shared" ca="1" si="286"/>
        <v/>
      </c>
      <c r="AW132" s="32" t="str">
        <f t="shared" ca="1" si="286"/>
        <v/>
      </c>
      <c r="AX132" s="32" t="str">
        <f t="shared" ca="1" si="286"/>
        <v/>
      </c>
      <c r="AY132" s="32" t="str">
        <f t="shared" ca="1" si="286"/>
        <v/>
      </c>
      <c r="AZ132" s="32" t="str">
        <f t="shared" ca="1" si="286"/>
        <v/>
      </c>
      <c r="BA132" s="32" t="str">
        <f t="shared" ca="1" si="286"/>
        <v/>
      </c>
      <c r="BB132" s="32" t="str">
        <f t="shared" ca="1" si="286"/>
        <v/>
      </c>
      <c r="BC132" s="32" t="str">
        <f t="shared" ca="1" si="286"/>
        <v/>
      </c>
      <c r="BD132" s="32" t="str">
        <f t="shared" ca="1" si="286"/>
        <v/>
      </c>
      <c r="BE132" s="32" t="str">
        <f t="shared" ca="1" si="286"/>
        <v/>
      </c>
      <c r="BF132" s="32" t="str">
        <f t="shared" ca="1" si="286"/>
        <v/>
      </c>
      <c r="BG132" s="32" t="str">
        <f t="shared" ca="1" si="286"/>
        <v/>
      </c>
      <c r="BH132" s="32" t="str">
        <f t="shared" ca="1" si="286"/>
        <v/>
      </c>
      <c r="BI132" s="32" t="str">
        <f t="shared" ca="1" si="286"/>
        <v/>
      </c>
      <c r="BJ132" s="32" t="str">
        <f t="shared" ca="1" si="286"/>
        <v/>
      </c>
      <c r="BK132" s="32" t="str">
        <f t="shared" ca="1" si="286"/>
        <v/>
      </c>
      <c r="BL132" s="32" t="str">
        <f t="shared" ca="1" si="286"/>
        <v/>
      </c>
      <c r="BM132" s="32" t="str">
        <f t="shared" ca="1" si="286"/>
        <v/>
      </c>
      <c r="BN132" s="32" t="str">
        <f t="shared" ca="1" si="286"/>
        <v/>
      </c>
      <c r="BO132" s="32" t="str">
        <f t="shared" ca="1" si="286"/>
        <v/>
      </c>
      <c r="BP132" s="32" t="str">
        <f t="shared" ca="1" si="286"/>
        <v/>
      </c>
      <c r="BQ132" s="32" t="str">
        <f t="shared" ca="1" si="286"/>
        <v/>
      </c>
      <c r="BR132" s="32" t="str">
        <f t="shared" ref="BR132:DW132" ca="1" si="287">IF($B64="","",COUNTIFS(INDIRECT($B64&amp;"."&amp;$C64&amp;"!$J$11:$J$1000"),BR$9,INDIRECT($B64&amp;"."&amp;$C64&amp;"!$C$11:$C$1000"),$E64))</f>
        <v/>
      </c>
      <c r="BS132" s="32" t="str">
        <f t="shared" ca="1" si="287"/>
        <v/>
      </c>
      <c r="BT132" s="32" t="str">
        <f t="shared" ca="1" si="287"/>
        <v/>
      </c>
      <c r="BU132" s="32" t="str">
        <f t="shared" ca="1" si="287"/>
        <v/>
      </c>
      <c r="BV132" s="32" t="str">
        <f t="shared" ca="1" si="287"/>
        <v/>
      </c>
      <c r="BW132" s="32" t="str">
        <f t="shared" ca="1" si="287"/>
        <v/>
      </c>
      <c r="BX132" s="32" t="str">
        <f t="shared" ca="1" si="287"/>
        <v/>
      </c>
      <c r="BY132" s="32" t="str">
        <f t="shared" ca="1" si="287"/>
        <v/>
      </c>
      <c r="BZ132" s="32" t="str">
        <f t="shared" ca="1" si="287"/>
        <v/>
      </c>
      <c r="CA132" s="32" t="str">
        <f t="shared" ca="1" si="287"/>
        <v/>
      </c>
      <c r="CB132" s="32" t="str">
        <f t="shared" ca="1" si="287"/>
        <v/>
      </c>
      <c r="CC132" s="32" t="str">
        <f t="shared" ca="1" si="287"/>
        <v/>
      </c>
      <c r="CD132" s="32" t="str">
        <f t="shared" ca="1" si="287"/>
        <v/>
      </c>
      <c r="CE132" s="32" t="str">
        <f t="shared" ca="1" si="287"/>
        <v/>
      </c>
      <c r="CF132" s="32" t="str">
        <f t="shared" ca="1" si="287"/>
        <v/>
      </c>
      <c r="CG132" s="32" t="str">
        <f t="shared" ca="1" si="287"/>
        <v/>
      </c>
      <c r="CH132" s="32" t="str">
        <f t="shared" ca="1" si="287"/>
        <v/>
      </c>
      <c r="CI132" s="32" t="str">
        <f t="shared" ca="1" si="287"/>
        <v/>
      </c>
      <c r="CJ132" s="32" t="str">
        <f t="shared" ca="1" si="287"/>
        <v/>
      </c>
      <c r="CK132" s="32" t="str">
        <f t="shared" ca="1" si="287"/>
        <v/>
      </c>
      <c r="CL132" s="32" t="str">
        <f t="shared" ca="1" si="287"/>
        <v/>
      </c>
      <c r="CM132" s="32" t="str">
        <f t="shared" ca="1" si="287"/>
        <v/>
      </c>
      <c r="CN132" s="32" t="str">
        <f t="shared" ca="1" si="287"/>
        <v/>
      </c>
      <c r="CO132" s="32" t="str">
        <f t="shared" ca="1" si="287"/>
        <v/>
      </c>
      <c r="CP132" s="32" t="str">
        <f t="shared" ca="1" si="287"/>
        <v/>
      </c>
      <c r="CQ132" s="32" t="str">
        <f t="shared" ca="1" si="287"/>
        <v/>
      </c>
      <c r="CR132" s="32" t="str">
        <f t="shared" ca="1" si="287"/>
        <v/>
      </c>
      <c r="CS132" s="32" t="str">
        <f t="shared" ca="1" si="287"/>
        <v/>
      </c>
      <c r="CT132" s="32" t="str">
        <f t="shared" ca="1" si="287"/>
        <v/>
      </c>
      <c r="CU132" s="32" t="str">
        <f t="shared" ca="1" si="287"/>
        <v/>
      </c>
      <c r="CV132" s="32" t="str">
        <f t="shared" ca="1" si="287"/>
        <v/>
      </c>
      <c r="CW132" s="32" t="str">
        <f t="shared" ca="1" si="287"/>
        <v/>
      </c>
      <c r="CX132" s="32" t="str">
        <f t="shared" ca="1" si="287"/>
        <v/>
      </c>
      <c r="CY132" s="32" t="str">
        <f t="shared" ca="1" si="287"/>
        <v/>
      </c>
      <c r="CZ132" s="32" t="str">
        <f t="shared" ca="1" si="287"/>
        <v/>
      </c>
      <c r="DA132" s="32" t="str">
        <f t="shared" ca="1" si="287"/>
        <v/>
      </c>
      <c r="DB132" s="32" t="str">
        <f t="shared" ca="1" si="287"/>
        <v/>
      </c>
      <c r="DC132" s="32" t="str">
        <f t="shared" ca="1" si="287"/>
        <v/>
      </c>
      <c r="DD132" s="32" t="str">
        <f t="shared" ca="1" si="287"/>
        <v/>
      </c>
      <c r="DE132" s="32" t="str">
        <f t="shared" ca="1" si="287"/>
        <v/>
      </c>
      <c r="DF132" s="32" t="str">
        <f t="shared" ca="1" si="287"/>
        <v/>
      </c>
      <c r="DG132" s="32" t="str">
        <f t="shared" ca="1" si="287"/>
        <v/>
      </c>
      <c r="DH132" s="32" t="str">
        <f t="shared" ca="1" si="287"/>
        <v/>
      </c>
      <c r="DI132" s="32" t="str">
        <f t="shared" ca="1" si="287"/>
        <v/>
      </c>
      <c r="DJ132" s="32" t="str">
        <f t="shared" ca="1" si="287"/>
        <v/>
      </c>
      <c r="DK132" s="32" t="str">
        <f t="shared" ca="1" si="287"/>
        <v/>
      </c>
      <c r="DL132" s="32" t="str">
        <f t="shared" ca="1" si="287"/>
        <v/>
      </c>
      <c r="DM132" s="32" t="str">
        <f t="shared" ca="1" si="287"/>
        <v/>
      </c>
      <c r="DN132" s="32" t="str">
        <f t="shared" ca="1" si="287"/>
        <v/>
      </c>
      <c r="DO132" s="32" t="str">
        <f t="shared" ca="1" si="287"/>
        <v/>
      </c>
      <c r="DP132" s="32" t="str">
        <f t="shared" ca="1" si="287"/>
        <v/>
      </c>
      <c r="DQ132" s="32" t="str">
        <f t="shared" ca="1" si="287"/>
        <v/>
      </c>
      <c r="DR132" s="32" t="str">
        <f t="shared" ca="1" si="287"/>
        <v/>
      </c>
      <c r="DS132" s="32" t="str">
        <f t="shared" ca="1" si="287"/>
        <v/>
      </c>
      <c r="DT132" s="32" t="str">
        <f t="shared" ca="1" si="287"/>
        <v/>
      </c>
      <c r="DU132" s="32" t="str">
        <f t="shared" ca="1" si="287"/>
        <v/>
      </c>
      <c r="DV132" s="32" t="str">
        <f t="shared" ca="1" si="287"/>
        <v/>
      </c>
      <c r="DW132" s="32" t="str">
        <f t="shared" ca="1" si="287"/>
        <v/>
      </c>
    </row>
    <row r="133" spans="1:127" hidden="1" outlineLevel="1">
      <c r="A133" s="29"/>
      <c r="B133" s="32" t="str">
        <f>試験進捗集計!B65</f>
        <v/>
      </c>
      <c r="C133" s="34" t="str">
        <f>IF(試験進捗集計!C65="","",試験進捗集計!C65)</f>
        <v/>
      </c>
      <c r="D133" s="32" t="str">
        <f>試験進捗集計!D65</f>
        <v/>
      </c>
      <c r="E133" s="32" t="str">
        <f>IF(試験進捗集計!E65="","",試験進捗集計!E65)</f>
        <v/>
      </c>
      <c r="F133" s="32" t="str">
        <f t="shared" ref="F133:BQ133" ca="1" si="288">IF($B65="","",COUNTIFS(INDIRECT($B65&amp;"."&amp;$C65&amp;"!$J$11:$J$1000"),F$9,INDIRECT($B65&amp;"."&amp;$C65&amp;"!$C$11:$C$1000"),$E65))</f>
        <v/>
      </c>
      <c r="G133" s="32" t="str">
        <f t="shared" ca="1" si="288"/>
        <v/>
      </c>
      <c r="H133" s="32" t="str">
        <f t="shared" ca="1" si="288"/>
        <v/>
      </c>
      <c r="I133" s="32" t="str">
        <f t="shared" ca="1" si="288"/>
        <v/>
      </c>
      <c r="J133" s="32" t="str">
        <f t="shared" ca="1" si="288"/>
        <v/>
      </c>
      <c r="K133" s="32" t="str">
        <f t="shared" ca="1" si="288"/>
        <v/>
      </c>
      <c r="L133" s="32" t="str">
        <f t="shared" ca="1" si="288"/>
        <v/>
      </c>
      <c r="M133" s="32" t="str">
        <f t="shared" ca="1" si="288"/>
        <v/>
      </c>
      <c r="N133" s="32" t="str">
        <f t="shared" ca="1" si="288"/>
        <v/>
      </c>
      <c r="O133" s="32" t="str">
        <f t="shared" ca="1" si="288"/>
        <v/>
      </c>
      <c r="P133" s="32" t="str">
        <f t="shared" ca="1" si="288"/>
        <v/>
      </c>
      <c r="Q133" s="32" t="str">
        <f t="shared" ca="1" si="288"/>
        <v/>
      </c>
      <c r="R133" s="32" t="str">
        <f t="shared" ca="1" si="288"/>
        <v/>
      </c>
      <c r="S133" s="32" t="str">
        <f t="shared" ca="1" si="288"/>
        <v/>
      </c>
      <c r="T133" s="32" t="str">
        <f t="shared" ca="1" si="288"/>
        <v/>
      </c>
      <c r="U133" s="32" t="str">
        <f t="shared" ca="1" si="288"/>
        <v/>
      </c>
      <c r="V133" s="32" t="str">
        <f t="shared" ca="1" si="288"/>
        <v/>
      </c>
      <c r="W133" s="32" t="str">
        <f t="shared" ca="1" si="288"/>
        <v/>
      </c>
      <c r="X133" s="32" t="str">
        <f t="shared" ca="1" si="288"/>
        <v/>
      </c>
      <c r="Y133" s="32" t="str">
        <f t="shared" ca="1" si="288"/>
        <v/>
      </c>
      <c r="Z133" s="32" t="str">
        <f t="shared" ca="1" si="288"/>
        <v/>
      </c>
      <c r="AA133" s="32" t="str">
        <f t="shared" ca="1" si="288"/>
        <v/>
      </c>
      <c r="AB133" s="32" t="str">
        <f t="shared" ca="1" si="288"/>
        <v/>
      </c>
      <c r="AC133" s="32" t="str">
        <f t="shared" ca="1" si="288"/>
        <v/>
      </c>
      <c r="AD133" s="32" t="str">
        <f t="shared" ca="1" si="288"/>
        <v/>
      </c>
      <c r="AE133" s="32" t="str">
        <f t="shared" ca="1" si="288"/>
        <v/>
      </c>
      <c r="AF133" s="32" t="str">
        <f t="shared" ca="1" si="288"/>
        <v/>
      </c>
      <c r="AG133" s="32" t="str">
        <f t="shared" ca="1" si="288"/>
        <v/>
      </c>
      <c r="AH133" s="32" t="str">
        <f t="shared" ca="1" si="288"/>
        <v/>
      </c>
      <c r="AI133" s="32" t="str">
        <f t="shared" ca="1" si="288"/>
        <v/>
      </c>
      <c r="AJ133" s="32" t="str">
        <f t="shared" ca="1" si="288"/>
        <v/>
      </c>
      <c r="AK133" s="32" t="str">
        <f t="shared" ca="1" si="288"/>
        <v/>
      </c>
      <c r="AL133" s="32" t="str">
        <f t="shared" ca="1" si="288"/>
        <v/>
      </c>
      <c r="AM133" s="32" t="str">
        <f t="shared" ca="1" si="288"/>
        <v/>
      </c>
      <c r="AN133" s="32" t="str">
        <f t="shared" ca="1" si="288"/>
        <v/>
      </c>
      <c r="AO133" s="32" t="str">
        <f t="shared" ca="1" si="288"/>
        <v/>
      </c>
      <c r="AP133" s="32" t="str">
        <f t="shared" ca="1" si="288"/>
        <v/>
      </c>
      <c r="AQ133" s="32" t="str">
        <f t="shared" ca="1" si="288"/>
        <v/>
      </c>
      <c r="AR133" s="32" t="str">
        <f t="shared" ca="1" si="288"/>
        <v/>
      </c>
      <c r="AS133" s="32" t="str">
        <f t="shared" ca="1" si="288"/>
        <v/>
      </c>
      <c r="AT133" s="32" t="str">
        <f t="shared" ca="1" si="288"/>
        <v/>
      </c>
      <c r="AU133" s="32" t="str">
        <f t="shared" ca="1" si="288"/>
        <v/>
      </c>
      <c r="AV133" s="32" t="str">
        <f t="shared" ca="1" si="288"/>
        <v/>
      </c>
      <c r="AW133" s="32" t="str">
        <f t="shared" ca="1" si="288"/>
        <v/>
      </c>
      <c r="AX133" s="32" t="str">
        <f t="shared" ca="1" si="288"/>
        <v/>
      </c>
      <c r="AY133" s="32" t="str">
        <f t="shared" ca="1" si="288"/>
        <v/>
      </c>
      <c r="AZ133" s="32" t="str">
        <f t="shared" ca="1" si="288"/>
        <v/>
      </c>
      <c r="BA133" s="32" t="str">
        <f t="shared" ca="1" si="288"/>
        <v/>
      </c>
      <c r="BB133" s="32" t="str">
        <f t="shared" ca="1" si="288"/>
        <v/>
      </c>
      <c r="BC133" s="32" t="str">
        <f t="shared" ca="1" si="288"/>
        <v/>
      </c>
      <c r="BD133" s="32" t="str">
        <f t="shared" ca="1" si="288"/>
        <v/>
      </c>
      <c r="BE133" s="32" t="str">
        <f t="shared" ca="1" si="288"/>
        <v/>
      </c>
      <c r="BF133" s="32" t="str">
        <f t="shared" ca="1" si="288"/>
        <v/>
      </c>
      <c r="BG133" s="32" t="str">
        <f t="shared" ca="1" si="288"/>
        <v/>
      </c>
      <c r="BH133" s="32" t="str">
        <f t="shared" ca="1" si="288"/>
        <v/>
      </c>
      <c r="BI133" s="32" t="str">
        <f t="shared" ca="1" si="288"/>
        <v/>
      </c>
      <c r="BJ133" s="32" t="str">
        <f t="shared" ca="1" si="288"/>
        <v/>
      </c>
      <c r="BK133" s="32" t="str">
        <f t="shared" ca="1" si="288"/>
        <v/>
      </c>
      <c r="BL133" s="32" t="str">
        <f t="shared" ca="1" si="288"/>
        <v/>
      </c>
      <c r="BM133" s="32" t="str">
        <f t="shared" ca="1" si="288"/>
        <v/>
      </c>
      <c r="BN133" s="32" t="str">
        <f t="shared" ca="1" si="288"/>
        <v/>
      </c>
      <c r="BO133" s="32" t="str">
        <f t="shared" ca="1" si="288"/>
        <v/>
      </c>
      <c r="BP133" s="32" t="str">
        <f t="shared" ca="1" si="288"/>
        <v/>
      </c>
      <c r="BQ133" s="32" t="str">
        <f t="shared" ca="1" si="288"/>
        <v/>
      </c>
      <c r="BR133" s="32" t="str">
        <f t="shared" ref="BR133:DW133" ca="1" si="289">IF($B65="","",COUNTIFS(INDIRECT($B65&amp;"."&amp;$C65&amp;"!$J$11:$J$1000"),BR$9,INDIRECT($B65&amp;"."&amp;$C65&amp;"!$C$11:$C$1000"),$E65))</f>
        <v/>
      </c>
      <c r="BS133" s="32" t="str">
        <f t="shared" ca="1" si="289"/>
        <v/>
      </c>
      <c r="BT133" s="32" t="str">
        <f t="shared" ca="1" si="289"/>
        <v/>
      </c>
      <c r="BU133" s="32" t="str">
        <f t="shared" ca="1" si="289"/>
        <v/>
      </c>
      <c r="BV133" s="32" t="str">
        <f t="shared" ca="1" si="289"/>
        <v/>
      </c>
      <c r="BW133" s="32" t="str">
        <f t="shared" ca="1" si="289"/>
        <v/>
      </c>
      <c r="BX133" s="32" t="str">
        <f t="shared" ca="1" si="289"/>
        <v/>
      </c>
      <c r="BY133" s="32" t="str">
        <f t="shared" ca="1" si="289"/>
        <v/>
      </c>
      <c r="BZ133" s="32" t="str">
        <f t="shared" ca="1" si="289"/>
        <v/>
      </c>
      <c r="CA133" s="32" t="str">
        <f t="shared" ca="1" si="289"/>
        <v/>
      </c>
      <c r="CB133" s="32" t="str">
        <f t="shared" ca="1" si="289"/>
        <v/>
      </c>
      <c r="CC133" s="32" t="str">
        <f t="shared" ca="1" si="289"/>
        <v/>
      </c>
      <c r="CD133" s="32" t="str">
        <f t="shared" ca="1" si="289"/>
        <v/>
      </c>
      <c r="CE133" s="32" t="str">
        <f t="shared" ca="1" si="289"/>
        <v/>
      </c>
      <c r="CF133" s="32" t="str">
        <f t="shared" ca="1" si="289"/>
        <v/>
      </c>
      <c r="CG133" s="32" t="str">
        <f t="shared" ca="1" si="289"/>
        <v/>
      </c>
      <c r="CH133" s="32" t="str">
        <f t="shared" ca="1" si="289"/>
        <v/>
      </c>
      <c r="CI133" s="32" t="str">
        <f t="shared" ca="1" si="289"/>
        <v/>
      </c>
      <c r="CJ133" s="32" t="str">
        <f t="shared" ca="1" si="289"/>
        <v/>
      </c>
      <c r="CK133" s="32" t="str">
        <f t="shared" ca="1" si="289"/>
        <v/>
      </c>
      <c r="CL133" s="32" t="str">
        <f t="shared" ca="1" si="289"/>
        <v/>
      </c>
      <c r="CM133" s="32" t="str">
        <f t="shared" ca="1" si="289"/>
        <v/>
      </c>
      <c r="CN133" s="32" t="str">
        <f t="shared" ca="1" si="289"/>
        <v/>
      </c>
      <c r="CO133" s="32" t="str">
        <f t="shared" ca="1" si="289"/>
        <v/>
      </c>
      <c r="CP133" s="32" t="str">
        <f t="shared" ca="1" si="289"/>
        <v/>
      </c>
      <c r="CQ133" s="32" t="str">
        <f t="shared" ca="1" si="289"/>
        <v/>
      </c>
      <c r="CR133" s="32" t="str">
        <f t="shared" ca="1" si="289"/>
        <v/>
      </c>
      <c r="CS133" s="32" t="str">
        <f t="shared" ca="1" si="289"/>
        <v/>
      </c>
      <c r="CT133" s="32" t="str">
        <f t="shared" ca="1" si="289"/>
        <v/>
      </c>
      <c r="CU133" s="32" t="str">
        <f t="shared" ca="1" si="289"/>
        <v/>
      </c>
      <c r="CV133" s="32" t="str">
        <f t="shared" ca="1" si="289"/>
        <v/>
      </c>
      <c r="CW133" s="32" t="str">
        <f t="shared" ca="1" si="289"/>
        <v/>
      </c>
      <c r="CX133" s="32" t="str">
        <f t="shared" ca="1" si="289"/>
        <v/>
      </c>
      <c r="CY133" s="32" t="str">
        <f t="shared" ca="1" si="289"/>
        <v/>
      </c>
      <c r="CZ133" s="32" t="str">
        <f t="shared" ca="1" si="289"/>
        <v/>
      </c>
      <c r="DA133" s="32" t="str">
        <f t="shared" ca="1" si="289"/>
        <v/>
      </c>
      <c r="DB133" s="32" t="str">
        <f t="shared" ca="1" si="289"/>
        <v/>
      </c>
      <c r="DC133" s="32" t="str">
        <f t="shared" ca="1" si="289"/>
        <v/>
      </c>
      <c r="DD133" s="32" t="str">
        <f t="shared" ca="1" si="289"/>
        <v/>
      </c>
      <c r="DE133" s="32" t="str">
        <f t="shared" ca="1" si="289"/>
        <v/>
      </c>
      <c r="DF133" s="32" t="str">
        <f t="shared" ca="1" si="289"/>
        <v/>
      </c>
      <c r="DG133" s="32" t="str">
        <f t="shared" ca="1" si="289"/>
        <v/>
      </c>
      <c r="DH133" s="32" t="str">
        <f t="shared" ca="1" si="289"/>
        <v/>
      </c>
      <c r="DI133" s="32" t="str">
        <f t="shared" ca="1" si="289"/>
        <v/>
      </c>
      <c r="DJ133" s="32" t="str">
        <f t="shared" ca="1" si="289"/>
        <v/>
      </c>
      <c r="DK133" s="32" t="str">
        <f t="shared" ca="1" si="289"/>
        <v/>
      </c>
      <c r="DL133" s="32" t="str">
        <f t="shared" ca="1" si="289"/>
        <v/>
      </c>
      <c r="DM133" s="32" t="str">
        <f t="shared" ca="1" si="289"/>
        <v/>
      </c>
      <c r="DN133" s="32" t="str">
        <f t="shared" ca="1" si="289"/>
        <v/>
      </c>
      <c r="DO133" s="32" t="str">
        <f t="shared" ca="1" si="289"/>
        <v/>
      </c>
      <c r="DP133" s="32" t="str">
        <f t="shared" ca="1" si="289"/>
        <v/>
      </c>
      <c r="DQ133" s="32" t="str">
        <f t="shared" ca="1" si="289"/>
        <v/>
      </c>
      <c r="DR133" s="32" t="str">
        <f t="shared" ca="1" si="289"/>
        <v/>
      </c>
      <c r="DS133" s="32" t="str">
        <f t="shared" ca="1" si="289"/>
        <v/>
      </c>
      <c r="DT133" s="32" t="str">
        <f t="shared" ca="1" si="289"/>
        <v/>
      </c>
      <c r="DU133" s="32" t="str">
        <f t="shared" ca="1" si="289"/>
        <v/>
      </c>
      <c r="DV133" s="32" t="str">
        <f t="shared" ca="1" si="289"/>
        <v/>
      </c>
      <c r="DW133" s="32" t="str">
        <f t="shared" ca="1" si="289"/>
        <v/>
      </c>
    </row>
    <row r="134" spans="1:127" hidden="1" outlineLevel="1">
      <c r="A134" s="29"/>
      <c r="B134" s="32" t="str">
        <f>試験進捗集計!B66</f>
        <v/>
      </c>
      <c r="C134" s="34" t="str">
        <f>IF(試験進捗集計!C66="","",試験進捗集計!C66)</f>
        <v/>
      </c>
      <c r="D134" s="32" t="str">
        <f>試験進捗集計!D66</f>
        <v/>
      </c>
      <c r="E134" s="32" t="str">
        <f>IF(試験進捗集計!E66="","",試験進捗集計!E66)</f>
        <v/>
      </c>
      <c r="F134" s="32" t="str">
        <f t="shared" ref="F134:BQ134" ca="1" si="290">IF($B66="","",COUNTIFS(INDIRECT($B66&amp;"."&amp;$C66&amp;"!$J$11:$J$1000"),F$9,INDIRECT($B66&amp;"."&amp;$C66&amp;"!$C$11:$C$1000"),$E66))</f>
        <v/>
      </c>
      <c r="G134" s="32" t="str">
        <f t="shared" ca="1" si="290"/>
        <v/>
      </c>
      <c r="H134" s="32" t="str">
        <f t="shared" ca="1" si="290"/>
        <v/>
      </c>
      <c r="I134" s="32" t="str">
        <f t="shared" ca="1" si="290"/>
        <v/>
      </c>
      <c r="J134" s="32" t="str">
        <f t="shared" ca="1" si="290"/>
        <v/>
      </c>
      <c r="K134" s="32" t="str">
        <f t="shared" ca="1" si="290"/>
        <v/>
      </c>
      <c r="L134" s="32" t="str">
        <f t="shared" ca="1" si="290"/>
        <v/>
      </c>
      <c r="M134" s="32" t="str">
        <f t="shared" ca="1" si="290"/>
        <v/>
      </c>
      <c r="N134" s="32" t="str">
        <f t="shared" ca="1" si="290"/>
        <v/>
      </c>
      <c r="O134" s="32" t="str">
        <f t="shared" ca="1" si="290"/>
        <v/>
      </c>
      <c r="P134" s="32" t="str">
        <f t="shared" ca="1" si="290"/>
        <v/>
      </c>
      <c r="Q134" s="32" t="str">
        <f t="shared" ca="1" si="290"/>
        <v/>
      </c>
      <c r="R134" s="32" t="str">
        <f t="shared" ca="1" si="290"/>
        <v/>
      </c>
      <c r="S134" s="32" t="str">
        <f t="shared" ca="1" si="290"/>
        <v/>
      </c>
      <c r="T134" s="32" t="str">
        <f t="shared" ca="1" si="290"/>
        <v/>
      </c>
      <c r="U134" s="32" t="str">
        <f t="shared" ca="1" si="290"/>
        <v/>
      </c>
      <c r="V134" s="32" t="str">
        <f t="shared" ca="1" si="290"/>
        <v/>
      </c>
      <c r="W134" s="32" t="str">
        <f t="shared" ca="1" si="290"/>
        <v/>
      </c>
      <c r="X134" s="32" t="str">
        <f t="shared" ca="1" si="290"/>
        <v/>
      </c>
      <c r="Y134" s="32" t="str">
        <f t="shared" ca="1" si="290"/>
        <v/>
      </c>
      <c r="Z134" s="32" t="str">
        <f t="shared" ca="1" si="290"/>
        <v/>
      </c>
      <c r="AA134" s="32" t="str">
        <f t="shared" ca="1" si="290"/>
        <v/>
      </c>
      <c r="AB134" s="32" t="str">
        <f t="shared" ca="1" si="290"/>
        <v/>
      </c>
      <c r="AC134" s="32" t="str">
        <f t="shared" ca="1" si="290"/>
        <v/>
      </c>
      <c r="AD134" s="32" t="str">
        <f t="shared" ca="1" si="290"/>
        <v/>
      </c>
      <c r="AE134" s="32" t="str">
        <f t="shared" ca="1" si="290"/>
        <v/>
      </c>
      <c r="AF134" s="32" t="str">
        <f t="shared" ca="1" si="290"/>
        <v/>
      </c>
      <c r="AG134" s="32" t="str">
        <f t="shared" ca="1" si="290"/>
        <v/>
      </c>
      <c r="AH134" s="32" t="str">
        <f t="shared" ca="1" si="290"/>
        <v/>
      </c>
      <c r="AI134" s="32" t="str">
        <f t="shared" ca="1" si="290"/>
        <v/>
      </c>
      <c r="AJ134" s="32" t="str">
        <f t="shared" ca="1" si="290"/>
        <v/>
      </c>
      <c r="AK134" s="32" t="str">
        <f t="shared" ca="1" si="290"/>
        <v/>
      </c>
      <c r="AL134" s="32" t="str">
        <f t="shared" ca="1" si="290"/>
        <v/>
      </c>
      <c r="AM134" s="32" t="str">
        <f t="shared" ca="1" si="290"/>
        <v/>
      </c>
      <c r="AN134" s="32" t="str">
        <f t="shared" ca="1" si="290"/>
        <v/>
      </c>
      <c r="AO134" s="32" t="str">
        <f t="shared" ca="1" si="290"/>
        <v/>
      </c>
      <c r="AP134" s="32" t="str">
        <f t="shared" ca="1" si="290"/>
        <v/>
      </c>
      <c r="AQ134" s="32" t="str">
        <f t="shared" ca="1" si="290"/>
        <v/>
      </c>
      <c r="AR134" s="32" t="str">
        <f t="shared" ca="1" si="290"/>
        <v/>
      </c>
      <c r="AS134" s="32" t="str">
        <f t="shared" ca="1" si="290"/>
        <v/>
      </c>
      <c r="AT134" s="32" t="str">
        <f t="shared" ca="1" si="290"/>
        <v/>
      </c>
      <c r="AU134" s="32" t="str">
        <f t="shared" ca="1" si="290"/>
        <v/>
      </c>
      <c r="AV134" s="32" t="str">
        <f t="shared" ca="1" si="290"/>
        <v/>
      </c>
      <c r="AW134" s="32" t="str">
        <f t="shared" ca="1" si="290"/>
        <v/>
      </c>
      <c r="AX134" s="32" t="str">
        <f t="shared" ca="1" si="290"/>
        <v/>
      </c>
      <c r="AY134" s="32" t="str">
        <f t="shared" ca="1" si="290"/>
        <v/>
      </c>
      <c r="AZ134" s="32" t="str">
        <f t="shared" ca="1" si="290"/>
        <v/>
      </c>
      <c r="BA134" s="32" t="str">
        <f t="shared" ca="1" si="290"/>
        <v/>
      </c>
      <c r="BB134" s="32" t="str">
        <f t="shared" ca="1" si="290"/>
        <v/>
      </c>
      <c r="BC134" s="32" t="str">
        <f t="shared" ca="1" si="290"/>
        <v/>
      </c>
      <c r="BD134" s="32" t="str">
        <f t="shared" ca="1" si="290"/>
        <v/>
      </c>
      <c r="BE134" s="32" t="str">
        <f t="shared" ca="1" si="290"/>
        <v/>
      </c>
      <c r="BF134" s="32" t="str">
        <f t="shared" ca="1" si="290"/>
        <v/>
      </c>
      <c r="BG134" s="32" t="str">
        <f t="shared" ca="1" si="290"/>
        <v/>
      </c>
      <c r="BH134" s="32" t="str">
        <f t="shared" ca="1" si="290"/>
        <v/>
      </c>
      <c r="BI134" s="32" t="str">
        <f t="shared" ca="1" si="290"/>
        <v/>
      </c>
      <c r="BJ134" s="32" t="str">
        <f t="shared" ca="1" si="290"/>
        <v/>
      </c>
      <c r="BK134" s="32" t="str">
        <f t="shared" ca="1" si="290"/>
        <v/>
      </c>
      <c r="BL134" s="32" t="str">
        <f t="shared" ca="1" si="290"/>
        <v/>
      </c>
      <c r="BM134" s="32" t="str">
        <f t="shared" ca="1" si="290"/>
        <v/>
      </c>
      <c r="BN134" s="32" t="str">
        <f t="shared" ca="1" si="290"/>
        <v/>
      </c>
      <c r="BO134" s="32" t="str">
        <f t="shared" ca="1" si="290"/>
        <v/>
      </c>
      <c r="BP134" s="32" t="str">
        <f t="shared" ca="1" si="290"/>
        <v/>
      </c>
      <c r="BQ134" s="32" t="str">
        <f t="shared" ca="1" si="290"/>
        <v/>
      </c>
      <c r="BR134" s="32" t="str">
        <f t="shared" ref="BR134:DW134" ca="1" si="291">IF($B66="","",COUNTIFS(INDIRECT($B66&amp;"."&amp;$C66&amp;"!$J$11:$J$1000"),BR$9,INDIRECT($B66&amp;"."&amp;$C66&amp;"!$C$11:$C$1000"),$E66))</f>
        <v/>
      </c>
      <c r="BS134" s="32" t="str">
        <f t="shared" ca="1" si="291"/>
        <v/>
      </c>
      <c r="BT134" s="32" t="str">
        <f t="shared" ca="1" si="291"/>
        <v/>
      </c>
      <c r="BU134" s="32" t="str">
        <f t="shared" ca="1" si="291"/>
        <v/>
      </c>
      <c r="BV134" s="32" t="str">
        <f t="shared" ca="1" si="291"/>
        <v/>
      </c>
      <c r="BW134" s="32" t="str">
        <f t="shared" ca="1" si="291"/>
        <v/>
      </c>
      <c r="BX134" s="32" t="str">
        <f t="shared" ca="1" si="291"/>
        <v/>
      </c>
      <c r="BY134" s="32" t="str">
        <f t="shared" ca="1" si="291"/>
        <v/>
      </c>
      <c r="BZ134" s="32" t="str">
        <f t="shared" ca="1" si="291"/>
        <v/>
      </c>
      <c r="CA134" s="32" t="str">
        <f t="shared" ca="1" si="291"/>
        <v/>
      </c>
      <c r="CB134" s="32" t="str">
        <f t="shared" ca="1" si="291"/>
        <v/>
      </c>
      <c r="CC134" s="32" t="str">
        <f t="shared" ca="1" si="291"/>
        <v/>
      </c>
      <c r="CD134" s="32" t="str">
        <f t="shared" ca="1" si="291"/>
        <v/>
      </c>
      <c r="CE134" s="32" t="str">
        <f t="shared" ca="1" si="291"/>
        <v/>
      </c>
      <c r="CF134" s="32" t="str">
        <f t="shared" ca="1" si="291"/>
        <v/>
      </c>
      <c r="CG134" s="32" t="str">
        <f t="shared" ca="1" si="291"/>
        <v/>
      </c>
      <c r="CH134" s="32" t="str">
        <f t="shared" ca="1" si="291"/>
        <v/>
      </c>
      <c r="CI134" s="32" t="str">
        <f t="shared" ca="1" si="291"/>
        <v/>
      </c>
      <c r="CJ134" s="32" t="str">
        <f t="shared" ca="1" si="291"/>
        <v/>
      </c>
      <c r="CK134" s="32" t="str">
        <f t="shared" ca="1" si="291"/>
        <v/>
      </c>
      <c r="CL134" s="32" t="str">
        <f t="shared" ca="1" si="291"/>
        <v/>
      </c>
      <c r="CM134" s="32" t="str">
        <f t="shared" ca="1" si="291"/>
        <v/>
      </c>
      <c r="CN134" s="32" t="str">
        <f t="shared" ca="1" si="291"/>
        <v/>
      </c>
      <c r="CO134" s="32" t="str">
        <f t="shared" ca="1" si="291"/>
        <v/>
      </c>
      <c r="CP134" s="32" t="str">
        <f t="shared" ca="1" si="291"/>
        <v/>
      </c>
      <c r="CQ134" s="32" t="str">
        <f t="shared" ca="1" si="291"/>
        <v/>
      </c>
      <c r="CR134" s="32" t="str">
        <f t="shared" ca="1" si="291"/>
        <v/>
      </c>
      <c r="CS134" s="32" t="str">
        <f t="shared" ca="1" si="291"/>
        <v/>
      </c>
      <c r="CT134" s="32" t="str">
        <f t="shared" ca="1" si="291"/>
        <v/>
      </c>
      <c r="CU134" s="32" t="str">
        <f t="shared" ca="1" si="291"/>
        <v/>
      </c>
      <c r="CV134" s="32" t="str">
        <f t="shared" ca="1" si="291"/>
        <v/>
      </c>
      <c r="CW134" s="32" t="str">
        <f t="shared" ca="1" si="291"/>
        <v/>
      </c>
      <c r="CX134" s="32" t="str">
        <f t="shared" ca="1" si="291"/>
        <v/>
      </c>
      <c r="CY134" s="32" t="str">
        <f t="shared" ca="1" si="291"/>
        <v/>
      </c>
      <c r="CZ134" s="32" t="str">
        <f t="shared" ca="1" si="291"/>
        <v/>
      </c>
      <c r="DA134" s="32" t="str">
        <f t="shared" ca="1" si="291"/>
        <v/>
      </c>
      <c r="DB134" s="32" t="str">
        <f t="shared" ca="1" si="291"/>
        <v/>
      </c>
      <c r="DC134" s="32" t="str">
        <f t="shared" ca="1" si="291"/>
        <v/>
      </c>
      <c r="DD134" s="32" t="str">
        <f t="shared" ca="1" si="291"/>
        <v/>
      </c>
      <c r="DE134" s="32" t="str">
        <f t="shared" ca="1" si="291"/>
        <v/>
      </c>
      <c r="DF134" s="32" t="str">
        <f t="shared" ca="1" si="291"/>
        <v/>
      </c>
      <c r="DG134" s="32" t="str">
        <f t="shared" ca="1" si="291"/>
        <v/>
      </c>
      <c r="DH134" s="32" t="str">
        <f t="shared" ca="1" si="291"/>
        <v/>
      </c>
      <c r="DI134" s="32" t="str">
        <f t="shared" ca="1" si="291"/>
        <v/>
      </c>
      <c r="DJ134" s="32" t="str">
        <f t="shared" ca="1" si="291"/>
        <v/>
      </c>
      <c r="DK134" s="32" t="str">
        <f t="shared" ca="1" si="291"/>
        <v/>
      </c>
      <c r="DL134" s="32" t="str">
        <f t="shared" ca="1" si="291"/>
        <v/>
      </c>
      <c r="DM134" s="32" t="str">
        <f t="shared" ca="1" si="291"/>
        <v/>
      </c>
      <c r="DN134" s="32" t="str">
        <f t="shared" ca="1" si="291"/>
        <v/>
      </c>
      <c r="DO134" s="32" t="str">
        <f t="shared" ca="1" si="291"/>
        <v/>
      </c>
      <c r="DP134" s="32" t="str">
        <f t="shared" ca="1" si="291"/>
        <v/>
      </c>
      <c r="DQ134" s="32" t="str">
        <f t="shared" ca="1" si="291"/>
        <v/>
      </c>
      <c r="DR134" s="32" t="str">
        <f t="shared" ca="1" si="291"/>
        <v/>
      </c>
      <c r="DS134" s="32" t="str">
        <f t="shared" ca="1" si="291"/>
        <v/>
      </c>
      <c r="DT134" s="32" t="str">
        <f t="shared" ca="1" si="291"/>
        <v/>
      </c>
      <c r="DU134" s="32" t="str">
        <f t="shared" ca="1" si="291"/>
        <v/>
      </c>
      <c r="DV134" s="32" t="str">
        <f t="shared" ca="1" si="291"/>
        <v/>
      </c>
      <c r="DW134" s="32" t="str">
        <f t="shared" ca="1" si="291"/>
        <v/>
      </c>
    </row>
    <row r="135" spans="1:127" hidden="1" outlineLevel="1">
      <c r="A135" s="29"/>
      <c r="B135" s="32" t="str">
        <f>試験進捗集計!B67</f>
        <v/>
      </c>
      <c r="C135" s="34" t="str">
        <f>IF(試験進捗集計!C67="","",試験進捗集計!C67)</f>
        <v/>
      </c>
      <c r="D135" s="32" t="str">
        <f>試験進捗集計!D67</f>
        <v/>
      </c>
      <c r="E135" s="32" t="str">
        <f>IF(試験進捗集計!E67="","",試験進捗集計!E67)</f>
        <v/>
      </c>
      <c r="F135" s="32" t="str">
        <f t="shared" ref="F135:BQ135" ca="1" si="292">IF($B67="","",COUNTIFS(INDIRECT($B67&amp;"."&amp;$C67&amp;"!$J$11:$J$1000"),F$9,INDIRECT($B67&amp;"."&amp;$C67&amp;"!$C$11:$C$1000"),$E67))</f>
        <v/>
      </c>
      <c r="G135" s="32" t="str">
        <f t="shared" ca="1" si="292"/>
        <v/>
      </c>
      <c r="H135" s="32" t="str">
        <f t="shared" ca="1" si="292"/>
        <v/>
      </c>
      <c r="I135" s="32" t="str">
        <f t="shared" ca="1" si="292"/>
        <v/>
      </c>
      <c r="J135" s="32" t="str">
        <f t="shared" ca="1" si="292"/>
        <v/>
      </c>
      <c r="K135" s="32" t="str">
        <f t="shared" ca="1" si="292"/>
        <v/>
      </c>
      <c r="L135" s="32" t="str">
        <f t="shared" ca="1" si="292"/>
        <v/>
      </c>
      <c r="M135" s="32" t="str">
        <f t="shared" ca="1" si="292"/>
        <v/>
      </c>
      <c r="N135" s="32" t="str">
        <f t="shared" ca="1" si="292"/>
        <v/>
      </c>
      <c r="O135" s="32" t="str">
        <f t="shared" ca="1" si="292"/>
        <v/>
      </c>
      <c r="P135" s="32" t="str">
        <f t="shared" ca="1" si="292"/>
        <v/>
      </c>
      <c r="Q135" s="32" t="str">
        <f t="shared" ca="1" si="292"/>
        <v/>
      </c>
      <c r="R135" s="32" t="str">
        <f t="shared" ca="1" si="292"/>
        <v/>
      </c>
      <c r="S135" s="32" t="str">
        <f t="shared" ca="1" si="292"/>
        <v/>
      </c>
      <c r="T135" s="32" t="str">
        <f t="shared" ca="1" si="292"/>
        <v/>
      </c>
      <c r="U135" s="32" t="str">
        <f t="shared" ca="1" si="292"/>
        <v/>
      </c>
      <c r="V135" s="32" t="str">
        <f t="shared" ca="1" si="292"/>
        <v/>
      </c>
      <c r="W135" s="32" t="str">
        <f t="shared" ca="1" si="292"/>
        <v/>
      </c>
      <c r="X135" s="32" t="str">
        <f t="shared" ca="1" si="292"/>
        <v/>
      </c>
      <c r="Y135" s="32" t="str">
        <f t="shared" ca="1" si="292"/>
        <v/>
      </c>
      <c r="Z135" s="32" t="str">
        <f t="shared" ca="1" si="292"/>
        <v/>
      </c>
      <c r="AA135" s="32" t="str">
        <f t="shared" ca="1" si="292"/>
        <v/>
      </c>
      <c r="AB135" s="32" t="str">
        <f t="shared" ca="1" si="292"/>
        <v/>
      </c>
      <c r="AC135" s="32" t="str">
        <f t="shared" ca="1" si="292"/>
        <v/>
      </c>
      <c r="AD135" s="32" t="str">
        <f t="shared" ca="1" si="292"/>
        <v/>
      </c>
      <c r="AE135" s="32" t="str">
        <f t="shared" ca="1" si="292"/>
        <v/>
      </c>
      <c r="AF135" s="32" t="str">
        <f t="shared" ca="1" si="292"/>
        <v/>
      </c>
      <c r="AG135" s="32" t="str">
        <f t="shared" ca="1" si="292"/>
        <v/>
      </c>
      <c r="AH135" s="32" t="str">
        <f t="shared" ca="1" si="292"/>
        <v/>
      </c>
      <c r="AI135" s="32" t="str">
        <f t="shared" ca="1" si="292"/>
        <v/>
      </c>
      <c r="AJ135" s="32" t="str">
        <f t="shared" ca="1" si="292"/>
        <v/>
      </c>
      <c r="AK135" s="32" t="str">
        <f t="shared" ca="1" si="292"/>
        <v/>
      </c>
      <c r="AL135" s="32" t="str">
        <f t="shared" ca="1" si="292"/>
        <v/>
      </c>
      <c r="AM135" s="32" t="str">
        <f t="shared" ca="1" si="292"/>
        <v/>
      </c>
      <c r="AN135" s="32" t="str">
        <f t="shared" ca="1" si="292"/>
        <v/>
      </c>
      <c r="AO135" s="32" t="str">
        <f t="shared" ca="1" si="292"/>
        <v/>
      </c>
      <c r="AP135" s="32" t="str">
        <f t="shared" ca="1" si="292"/>
        <v/>
      </c>
      <c r="AQ135" s="32" t="str">
        <f t="shared" ca="1" si="292"/>
        <v/>
      </c>
      <c r="AR135" s="32" t="str">
        <f t="shared" ca="1" si="292"/>
        <v/>
      </c>
      <c r="AS135" s="32" t="str">
        <f t="shared" ca="1" si="292"/>
        <v/>
      </c>
      <c r="AT135" s="32" t="str">
        <f t="shared" ca="1" si="292"/>
        <v/>
      </c>
      <c r="AU135" s="32" t="str">
        <f t="shared" ca="1" si="292"/>
        <v/>
      </c>
      <c r="AV135" s="32" t="str">
        <f t="shared" ca="1" si="292"/>
        <v/>
      </c>
      <c r="AW135" s="32" t="str">
        <f t="shared" ca="1" si="292"/>
        <v/>
      </c>
      <c r="AX135" s="32" t="str">
        <f t="shared" ca="1" si="292"/>
        <v/>
      </c>
      <c r="AY135" s="32" t="str">
        <f t="shared" ca="1" si="292"/>
        <v/>
      </c>
      <c r="AZ135" s="32" t="str">
        <f t="shared" ca="1" si="292"/>
        <v/>
      </c>
      <c r="BA135" s="32" t="str">
        <f t="shared" ca="1" si="292"/>
        <v/>
      </c>
      <c r="BB135" s="32" t="str">
        <f t="shared" ca="1" si="292"/>
        <v/>
      </c>
      <c r="BC135" s="32" t="str">
        <f t="shared" ca="1" si="292"/>
        <v/>
      </c>
      <c r="BD135" s="32" t="str">
        <f t="shared" ca="1" si="292"/>
        <v/>
      </c>
      <c r="BE135" s="32" t="str">
        <f t="shared" ca="1" si="292"/>
        <v/>
      </c>
      <c r="BF135" s="32" t="str">
        <f t="shared" ca="1" si="292"/>
        <v/>
      </c>
      <c r="BG135" s="32" t="str">
        <f t="shared" ca="1" si="292"/>
        <v/>
      </c>
      <c r="BH135" s="32" t="str">
        <f t="shared" ca="1" si="292"/>
        <v/>
      </c>
      <c r="BI135" s="32" t="str">
        <f t="shared" ca="1" si="292"/>
        <v/>
      </c>
      <c r="BJ135" s="32" t="str">
        <f t="shared" ca="1" si="292"/>
        <v/>
      </c>
      <c r="BK135" s="32" t="str">
        <f t="shared" ca="1" si="292"/>
        <v/>
      </c>
      <c r="BL135" s="32" t="str">
        <f t="shared" ca="1" si="292"/>
        <v/>
      </c>
      <c r="BM135" s="32" t="str">
        <f t="shared" ca="1" si="292"/>
        <v/>
      </c>
      <c r="BN135" s="32" t="str">
        <f t="shared" ca="1" si="292"/>
        <v/>
      </c>
      <c r="BO135" s="32" t="str">
        <f t="shared" ca="1" si="292"/>
        <v/>
      </c>
      <c r="BP135" s="32" t="str">
        <f t="shared" ca="1" si="292"/>
        <v/>
      </c>
      <c r="BQ135" s="32" t="str">
        <f t="shared" ca="1" si="292"/>
        <v/>
      </c>
      <c r="BR135" s="32" t="str">
        <f t="shared" ref="BR135:DW135" ca="1" si="293">IF($B67="","",COUNTIFS(INDIRECT($B67&amp;"."&amp;$C67&amp;"!$J$11:$J$1000"),BR$9,INDIRECT($B67&amp;"."&amp;$C67&amp;"!$C$11:$C$1000"),$E67))</f>
        <v/>
      </c>
      <c r="BS135" s="32" t="str">
        <f t="shared" ca="1" si="293"/>
        <v/>
      </c>
      <c r="BT135" s="32" t="str">
        <f t="shared" ca="1" si="293"/>
        <v/>
      </c>
      <c r="BU135" s="32" t="str">
        <f t="shared" ca="1" si="293"/>
        <v/>
      </c>
      <c r="BV135" s="32" t="str">
        <f t="shared" ca="1" si="293"/>
        <v/>
      </c>
      <c r="BW135" s="32" t="str">
        <f t="shared" ca="1" si="293"/>
        <v/>
      </c>
      <c r="BX135" s="32" t="str">
        <f t="shared" ca="1" si="293"/>
        <v/>
      </c>
      <c r="BY135" s="32" t="str">
        <f t="shared" ca="1" si="293"/>
        <v/>
      </c>
      <c r="BZ135" s="32" t="str">
        <f t="shared" ca="1" si="293"/>
        <v/>
      </c>
      <c r="CA135" s="32" t="str">
        <f t="shared" ca="1" si="293"/>
        <v/>
      </c>
      <c r="CB135" s="32" t="str">
        <f t="shared" ca="1" si="293"/>
        <v/>
      </c>
      <c r="CC135" s="32" t="str">
        <f t="shared" ca="1" si="293"/>
        <v/>
      </c>
      <c r="CD135" s="32" t="str">
        <f t="shared" ca="1" si="293"/>
        <v/>
      </c>
      <c r="CE135" s="32" t="str">
        <f t="shared" ca="1" si="293"/>
        <v/>
      </c>
      <c r="CF135" s="32" t="str">
        <f t="shared" ca="1" si="293"/>
        <v/>
      </c>
      <c r="CG135" s="32" t="str">
        <f t="shared" ca="1" si="293"/>
        <v/>
      </c>
      <c r="CH135" s="32" t="str">
        <f t="shared" ca="1" si="293"/>
        <v/>
      </c>
      <c r="CI135" s="32" t="str">
        <f t="shared" ca="1" si="293"/>
        <v/>
      </c>
      <c r="CJ135" s="32" t="str">
        <f t="shared" ca="1" si="293"/>
        <v/>
      </c>
      <c r="CK135" s="32" t="str">
        <f t="shared" ca="1" si="293"/>
        <v/>
      </c>
      <c r="CL135" s="32" t="str">
        <f t="shared" ca="1" si="293"/>
        <v/>
      </c>
      <c r="CM135" s="32" t="str">
        <f t="shared" ca="1" si="293"/>
        <v/>
      </c>
      <c r="CN135" s="32" t="str">
        <f t="shared" ca="1" si="293"/>
        <v/>
      </c>
      <c r="CO135" s="32" t="str">
        <f t="shared" ca="1" si="293"/>
        <v/>
      </c>
      <c r="CP135" s="32" t="str">
        <f t="shared" ca="1" si="293"/>
        <v/>
      </c>
      <c r="CQ135" s="32" t="str">
        <f t="shared" ca="1" si="293"/>
        <v/>
      </c>
      <c r="CR135" s="32" t="str">
        <f t="shared" ca="1" si="293"/>
        <v/>
      </c>
      <c r="CS135" s="32" t="str">
        <f t="shared" ca="1" si="293"/>
        <v/>
      </c>
      <c r="CT135" s="32" t="str">
        <f t="shared" ca="1" si="293"/>
        <v/>
      </c>
      <c r="CU135" s="32" t="str">
        <f t="shared" ca="1" si="293"/>
        <v/>
      </c>
      <c r="CV135" s="32" t="str">
        <f t="shared" ca="1" si="293"/>
        <v/>
      </c>
      <c r="CW135" s="32" t="str">
        <f t="shared" ca="1" si="293"/>
        <v/>
      </c>
      <c r="CX135" s="32" t="str">
        <f t="shared" ca="1" si="293"/>
        <v/>
      </c>
      <c r="CY135" s="32" t="str">
        <f t="shared" ca="1" si="293"/>
        <v/>
      </c>
      <c r="CZ135" s="32" t="str">
        <f t="shared" ca="1" si="293"/>
        <v/>
      </c>
      <c r="DA135" s="32" t="str">
        <f t="shared" ca="1" si="293"/>
        <v/>
      </c>
      <c r="DB135" s="32" t="str">
        <f t="shared" ca="1" si="293"/>
        <v/>
      </c>
      <c r="DC135" s="32" t="str">
        <f t="shared" ca="1" si="293"/>
        <v/>
      </c>
      <c r="DD135" s="32" t="str">
        <f t="shared" ca="1" si="293"/>
        <v/>
      </c>
      <c r="DE135" s="32" t="str">
        <f t="shared" ca="1" si="293"/>
        <v/>
      </c>
      <c r="DF135" s="32" t="str">
        <f t="shared" ca="1" si="293"/>
        <v/>
      </c>
      <c r="DG135" s="32" t="str">
        <f t="shared" ca="1" si="293"/>
        <v/>
      </c>
      <c r="DH135" s="32" t="str">
        <f t="shared" ca="1" si="293"/>
        <v/>
      </c>
      <c r="DI135" s="32" t="str">
        <f t="shared" ca="1" si="293"/>
        <v/>
      </c>
      <c r="DJ135" s="32" t="str">
        <f t="shared" ca="1" si="293"/>
        <v/>
      </c>
      <c r="DK135" s="32" t="str">
        <f t="shared" ca="1" si="293"/>
        <v/>
      </c>
      <c r="DL135" s="32" t="str">
        <f t="shared" ca="1" si="293"/>
        <v/>
      </c>
      <c r="DM135" s="32" t="str">
        <f t="shared" ca="1" si="293"/>
        <v/>
      </c>
      <c r="DN135" s="32" t="str">
        <f t="shared" ca="1" si="293"/>
        <v/>
      </c>
      <c r="DO135" s="32" t="str">
        <f t="shared" ca="1" si="293"/>
        <v/>
      </c>
      <c r="DP135" s="32" t="str">
        <f t="shared" ca="1" si="293"/>
        <v/>
      </c>
      <c r="DQ135" s="32" t="str">
        <f t="shared" ca="1" si="293"/>
        <v/>
      </c>
      <c r="DR135" s="32" t="str">
        <f t="shared" ca="1" si="293"/>
        <v/>
      </c>
      <c r="DS135" s="32" t="str">
        <f t="shared" ca="1" si="293"/>
        <v/>
      </c>
      <c r="DT135" s="32" t="str">
        <f t="shared" ca="1" si="293"/>
        <v/>
      </c>
      <c r="DU135" s="32" t="str">
        <f t="shared" ca="1" si="293"/>
        <v/>
      </c>
      <c r="DV135" s="32" t="str">
        <f t="shared" ca="1" si="293"/>
        <v/>
      </c>
      <c r="DW135" s="32" t="str">
        <f t="shared" ca="1" si="293"/>
        <v/>
      </c>
    </row>
    <row r="136" spans="1:127" hidden="1" outlineLevel="1">
      <c r="A136" s="29"/>
      <c r="B136" s="32" t="str">
        <f>試験進捗集計!B68</f>
        <v/>
      </c>
      <c r="C136" s="34" t="str">
        <f>IF(試験進捗集計!C68="","",試験進捗集計!C68)</f>
        <v/>
      </c>
      <c r="D136" s="32" t="str">
        <f>試験進捗集計!D68</f>
        <v/>
      </c>
      <c r="E136" s="32" t="str">
        <f>IF(試験進捗集計!E68="","",試験進捗集計!E68)</f>
        <v/>
      </c>
      <c r="F136" s="32" t="str">
        <f t="shared" ref="F136:BQ136" ca="1" si="294">IF($B68="","",COUNTIFS(INDIRECT($B68&amp;"."&amp;$C68&amp;"!$J$11:$J$1000"),F$9,INDIRECT($B68&amp;"."&amp;$C68&amp;"!$C$11:$C$1000"),$E68))</f>
        <v/>
      </c>
      <c r="G136" s="32" t="str">
        <f t="shared" ca="1" si="294"/>
        <v/>
      </c>
      <c r="H136" s="32" t="str">
        <f t="shared" ca="1" si="294"/>
        <v/>
      </c>
      <c r="I136" s="32" t="str">
        <f t="shared" ca="1" si="294"/>
        <v/>
      </c>
      <c r="J136" s="32" t="str">
        <f t="shared" ca="1" si="294"/>
        <v/>
      </c>
      <c r="K136" s="32" t="str">
        <f t="shared" ca="1" si="294"/>
        <v/>
      </c>
      <c r="L136" s="32" t="str">
        <f t="shared" ca="1" si="294"/>
        <v/>
      </c>
      <c r="M136" s="32" t="str">
        <f t="shared" ca="1" si="294"/>
        <v/>
      </c>
      <c r="N136" s="32" t="str">
        <f t="shared" ca="1" si="294"/>
        <v/>
      </c>
      <c r="O136" s="32" t="str">
        <f t="shared" ca="1" si="294"/>
        <v/>
      </c>
      <c r="P136" s="32" t="str">
        <f t="shared" ca="1" si="294"/>
        <v/>
      </c>
      <c r="Q136" s="32" t="str">
        <f t="shared" ca="1" si="294"/>
        <v/>
      </c>
      <c r="R136" s="32" t="str">
        <f t="shared" ca="1" si="294"/>
        <v/>
      </c>
      <c r="S136" s="32" t="str">
        <f t="shared" ca="1" si="294"/>
        <v/>
      </c>
      <c r="T136" s="32" t="str">
        <f t="shared" ca="1" si="294"/>
        <v/>
      </c>
      <c r="U136" s="32" t="str">
        <f t="shared" ca="1" si="294"/>
        <v/>
      </c>
      <c r="V136" s="32" t="str">
        <f t="shared" ca="1" si="294"/>
        <v/>
      </c>
      <c r="W136" s="32" t="str">
        <f t="shared" ca="1" si="294"/>
        <v/>
      </c>
      <c r="X136" s="32" t="str">
        <f t="shared" ca="1" si="294"/>
        <v/>
      </c>
      <c r="Y136" s="32" t="str">
        <f t="shared" ca="1" si="294"/>
        <v/>
      </c>
      <c r="Z136" s="32" t="str">
        <f t="shared" ca="1" si="294"/>
        <v/>
      </c>
      <c r="AA136" s="32" t="str">
        <f t="shared" ca="1" si="294"/>
        <v/>
      </c>
      <c r="AB136" s="32" t="str">
        <f t="shared" ca="1" si="294"/>
        <v/>
      </c>
      <c r="AC136" s="32" t="str">
        <f t="shared" ca="1" si="294"/>
        <v/>
      </c>
      <c r="AD136" s="32" t="str">
        <f t="shared" ca="1" si="294"/>
        <v/>
      </c>
      <c r="AE136" s="32" t="str">
        <f t="shared" ca="1" si="294"/>
        <v/>
      </c>
      <c r="AF136" s="32" t="str">
        <f t="shared" ca="1" si="294"/>
        <v/>
      </c>
      <c r="AG136" s="32" t="str">
        <f t="shared" ca="1" si="294"/>
        <v/>
      </c>
      <c r="AH136" s="32" t="str">
        <f t="shared" ca="1" si="294"/>
        <v/>
      </c>
      <c r="AI136" s="32" t="str">
        <f t="shared" ca="1" si="294"/>
        <v/>
      </c>
      <c r="AJ136" s="32" t="str">
        <f t="shared" ca="1" si="294"/>
        <v/>
      </c>
      <c r="AK136" s="32" t="str">
        <f t="shared" ca="1" si="294"/>
        <v/>
      </c>
      <c r="AL136" s="32" t="str">
        <f t="shared" ca="1" si="294"/>
        <v/>
      </c>
      <c r="AM136" s="32" t="str">
        <f t="shared" ca="1" si="294"/>
        <v/>
      </c>
      <c r="AN136" s="32" t="str">
        <f t="shared" ca="1" si="294"/>
        <v/>
      </c>
      <c r="AO136" s="32" t="str">
        <f t="shared" ca="1" si="294"/>
        <v/>
      </c>
      <c r="AP136" s="32" t="str">
        <f t="shared" ca="1" si="294"/>
        <v/>
      </c>
      <c r="AQ136" s="32" t="str">
        <f t="shared" ca="1" si="294"/>
        <v/>
      </c>
      <c r="AR136" s="32" t="str">
        <f t="shared" ca="1" si="294"/>
        <v/>
      </c>
      <c r="AS136" s="32" t="str">
        <f t="shared" ca="1" si="294"/>
        <v/>
      </c>
      <c r="AT136" s="32" t="str">
        <f t="shared" ca="1" si="294"/>
        <v/>
      </c>
      <c r="AU136" s="32" t="str">
        <f t="shared" ca="1" si="294"/>
        <v/>
      </c>
      <c r="AV136" s="32" t="str">
        <f t="shared" ca="1" si="294"/>
        <v/>
      </c>
      <c r="AW136" s="32" t="str">
        <f t="shared" ca="1" si="294"/>
        <v/>
      </c>
      <c r="AX136" s="32" t="str">
        <f t="shared" ca="1" si="294"/>
        <v/>
      </c>
      <c r="AY136" s="32" t="str">
        <f t="shared" ca="1" si="294"/>
        <v/>
      </c>
      <c r="AZ136" s="32" t="str">
        <f t="shared" ca="1" si="294"/>
        <v/>
      </c>
      <c r="BA136" s="32" t="str">
        <f t="shared" ca="1" si="294"/>
        <v/>
      </c>
      <c r="BB136" s="32" t="str">
        <f t="shared" ca="1" si="294"/>
        <v/>
      </c>
      <c r="BC136" s="32" t="str">
        <f t="shared" ca="1" si="294"/>
        <v/>
      </c>
      <c r="BD136" s="32" t="str">
        <f t="shared" ca="1" si="294"/>
        <v/>
      </c>
      <c r="BE136" s="32" t="str">
        <f t="shared" ca="1" si="294"/>
        <v/>
      </c>
      <c r="BF136" s="32" t="str">
        <f t="shared" ca="1" si="294"/>
        <v/>
      </c>
      <c r="BG136" s="32" t="str">
        <f t="shared" ca="1" si="294"/>
        <v/>
      </c>
      <c r="BH136" s="32" t="str">
        <f t="shared" ca="1" si="294"/>
        <v/>
      </c>
      <c r="BI136" s="32" t="str">
        <f t="shared" ca="1" si="294"/>
        <v/>
      </c>
      <c r="BJ136" s="32" t="str">
        <f t="shared" ca="1" si="294"/>
        <v/>
      </c>
      <c r="BK136" s="32" t="str">
        <f t="shared" ca="1" si="294"/>
        <v/>
      </c>
      <c r="BL136" s="32" t="str">
        <f t="shared" ca="1" si="294"/>
        <v/>
      </c>
      <c r="BM136" s="32" t="str">
        <f t="shared" ca="1" si="294"/>
        <v/>
      </c>
      <c r="BN136" s="32" t="str">
        <f t="shared" ca="1" si="294"/>
        <v/>
      </c>
      <c r="BO136" s="32" t="str">
        <f t="shared" ca="1" si="294"/>
        <v/>
      </c>
      <c r="BP136" s="32" t="str">
        <f t="shared" ca="1" si="294"/>
        <v/>
      </c>
      <c r="BQ136" s="32" t="str">
        <f t="shared" ca="1" si="294"/>
        <v/>
      </c>
      <c r="BR136" s="32" t="str">
        <f t="shared" ref="BR136:DW136" ca="1" si="295">IF($B68="","",COUNTIFS(INDIRECT($B68&amp;"."&amp;$C68&amp;"!$J$11:$J$1000"),BR$9,INDIRECT($B68&amp;"."&amp;$C68&amp;"!$C$11:$C$1000"),$E68))</f>
        <v/>
      </c>
      <c r="BS136" s="32" t="str">
        <f t="shared" ca="1" si="295"/>
        <v/>
      </c>
      <c r="BT136" s="32" t="str">
        <f t="shared" ca="1" si="295"/>
        <v/>
      </c>
      <c r="BU136" s="32" t="str">
        <f t="shared" ca="1" si="295"/>
        <v/>
      </c>
      <c r="BV136" s="32" t="str">
        <f t="shared" ca="1" si="295"/>
        <v/>
      </c>
      <c r="BW136" s="32" t="str">
        <f t="shared" ca="1" si="295"/>
        <v/>
      </c>
      <c r="BX136" s="32" t="str">
        <f t="shared" ca="1" si="295"/>
        <v/>
      </c>
      <c r="BY136" s="32" t="str">
        <f t="shared" ca="1" si="295"/>
        <v/>
      </c>
      <c r="BZ136" s="32" t="str">
        <f t="shared" ca="1" si="295"/>
        <v/>
      </c>
      <c r="CA136" s="32" t="str">
        <f t="shared" ca="1" si="295"/>
        <v/>
      </c>
      <c r="CB136" s="32" t="str">
        <f t="shared" ca="1" si="295"/>
        <v/>
      </c>
      <c r="CC136" s="32" t="str">
        <f t="shared" ca="1" si="295"/>
        <v/>
      </c>
      <c r="CD136" s="32" t="str">
        <f t="shared" ca="1" si="295"/>
        <v/>
      </c>
      <c r="CE136" s="32" t="str">
        <f t="shared" ca="1" si="295"/>
        <v/>
      </c>
      <c r="CF136" s="32" t="str">
        <f t="shared" ca="1" si="295"/>
        <v/>
      </c>
      <c r="CG136" s="32" t="str">
        <f t="shared" ca="1" si="295"/>
        <v/>
      </c>
      <c r="CH136" s="32" t="str">
        <f t="shared" ca="1" si="295"/>
        <v/>
      </c>
      <c r="CI136" s="32" t="str">
        <f t="shared" ca="1" si="295"/>
        <v/>
      </c>
      <c r="CJ136" s="32" t="str">
        <f t="shared" ca="1" si="295"/>
        <v/>
      </c>
      <c r="CK136" s="32" t="str">
        <f t="shared" ca="1" si="295"/>
        <v/>
      </c>
      <c r="CL136" s="32" t="str">
        <f t="shared" ca="1" si="295"/>
        <v/>
      </c>
      <c r="CM136" s="32" t="str">
        <f t="shared" ca="1" si="295"/>
        <v/>
      </c>
      <c r="CN136" s="32" t="str">
        <f t="shared" ca="1" si="295"/>
        <v/>
      </c>
      <c r="CO136" s="32" t="str">
        <f t="shared" ca="1" si="295"/>
        <v/>
      </c>
      <c r="CP136" s="32" t="str">
        <f t="shared" ca="1" si="295"/>
        <v/>
      </c>
      <c r="CQ136" s="32" t="str">
        <f t="shared" ca="1" si="295"/>
        <v/>
      </c>
      <c r="CR136" s="32" t="str">
        <f t="shared" ca="1" si="295"/>
        <v/>
      </c>
      <c r="CS136" s="32" t="str">
        <f t="shared" ca="1" si="295"/>
        <v/>
      </c>
      <c r="CT136" s="32" t="str">
        <f t="shared" ca="1" si="295"/>
        <v/>
      </c>
      <c r="CU136" s="32" t="str">
        <f t="shared" ca="1" si="295"/>
        <v/>
      </c>
      <c r="CV136" s="32" t="str">
        <f t="shared" ca="1" si="295"/>
        <v/>
      </c>
      <c r="CW136" s="32" t="str">
        <f t="shared" ca="1" si="295"/>
        <v/>
      </c>
      <c r="CX136" s="32" t="str">
        <f t="shared" ca="1" si="295"/>
        <v/>
      </c>
      <c r="CY136" s="32" t="str">
        <f t="shared" ca="1" si="295"/>
        <v/>
      </c>
      <c r="CZ136" s="32" t="str">
        <f t="shared" ca="1" si="295"/>
        <v/>
      </c>
      <c r="DA136" s="32" t="str">
        <f t="shared" ca="1" si="295"/>
        <v/>
      </c>
      <c r="DB136" s="32" t="str">
        <f t="shared" ca="1" si="295"/>
        <v/>
      </c>
      <c r="DC136" s="32" t="str">
        <f t="shared" ca="1" si="295"/>
        <v/>
      </c>
      <c r="DD136" s="32" t="str">
        <f t="shared" ca="1" si="295"/>
        <v/>
      </c>
      <c r="DE136" s="32" t="str">
        <f t="shared" ca="1" si="295"/>
        <v/>
      </c>
      <c r="DF136" s="32" t="str">
        <f t="shared" ca="1" si="295"/>
        <v/>
      </c>
      <c r="DG136" s="32" t="str">
        <f t="shared" ca="1" si="295"/>
        <v/>
      </c>
      <c r="DH136" s="32" t="str">
        <f t="shared" ca="1" si="295"/>
        <v/>
      </c>
      <c r="DI136" s="32" t="str">
        <f t="shared" ca="1" si="295"/>
        <v/>
      </c>
      <c r="DJ136" s="32" t="str">
        <f t="shared" ca="1" si="295"/>
        <v/>
      </c>
      <c r="DK136" s="32" t="str">
        <f t="shared" ca="1" si="295"/>
        <v/>
      </c>
      <c r="DL136" s="32" t="str">
        <f t="shared" ca="1" si="295"/>
        <v/>
      </c>
      <c r="DM136" s="32" t="str">
        <f t="shared" ca="1" si="295"/>
        <v/>
      </c>
      <c r="DN136" s="32" t="str">
        <f t="shared" ca="1" si="295"/>
        <v/>
      </c>
      <c r="DO136" s="32" t="str">
        <f t="shared" ca="1" si="295"/>
        <v/>
      </c>
      <c r="DP136" s="32" t="str">
        <f t="shared" ca="1" si="295"/>
        <v/>
      </c>
      <c r="DQ136" s="32" t="str">
        <f t="shared" ca="1" si="295"/>
        <v/>
      </c>
      <c r="DR136" s="32" t="str">
        <f t="shared" ca="1" si="295"/>
        <v/>
      </c>
      <c r="DS136" s="32" t="str">
        <f t="shared" ca="1" si="295"/>
        <v/>
      </c>
      <c r="DT136" s="32" t="str">
        <f t="shared" ca="1" si="295"/>
        <v/>
      </c>
      <c r="DU136" s="32" t="str">
        <f t="shared" ca="1" si="295"/>
        <v/>
      </c>
      <c r="DV136" s="32" t="str">
        <f t="shared" ca="1" si="295"/>
        <v/>
      </c>
      <c r="DW136" s="32" t="str">
        <f t="shared" ca="1" si="295"/>
        <v/>
      </c>
    </row>
    <row r="137" spans="1:127" hidden="1" outlineLevel="1">
      <c r="A137" s="29"/>
      <c r="B137" s="32" t="str">
        <f>試験進捗集計!B69</f>
        <v/>
      </c>
      <c r="C137" s="34" t="str">
        <f>IF(試験進捗集計!C69="","",試験進捗集計!C69)</f>
        <v/>
      </c>
      <c r="D137" s="32" t="str">
        <f>試験進捗集計!D69</f>
        <v/>
      </c>
      <c r="E137" s="32" t="str">
        <f>IF(試験進捗集計!E69="","",試験進捗集計!E69)</f>
        <v/>
      </c>
      <c r="F137" s="32" t="str">
        <f t="shared" ref="F137:BQ137" ca="1" si="296">IF($B69="","",COUNTIFS(INDIRECT($B69&amp;"."&amp;$C69&amp;"!$J$11:$J$1000"),F$9,INDIRECT($B69&amp;"."&amp;$C69&amp;"!$C$11:$C$1000"),$E69))</f>
        <v/>
      </c>
      <c r="G137" s="32" t="str">
        <f t="shared" ca="1" si="296"/>
        <v/>
      </c>
      <c r="H137" s="32" t="str">
        <f t="shared" ca="1" si="296"/>
        <v/>
      </c>
      <c r="I137" s="32" t="str">
        <f t="shared" ca="1" si="296"/>
        <v/>
      </c>
      <c r="J137" s="32" t="str">
        <f t="shared" ca="1" si="296"/>
        <v/>
      </c>
      <c r="K137" s="32" t="str">
        <f t="shared" ca="1" si="296"/>
        <v/>
      </c>
      <c r="L137" s="32" t="str">
        <f t="shared" ca="1" si="296"/>
        <v/>
      </c>
      <c r="M137" s="32" t="str">
        <f t="shared" ca="1" si="296"/>
        <v/>
      </c>
      <c r="N137" s="32" t="str">
        <f t="shared" ca="1" si="296"/>
        <v/>
      </c>
      <c r="O137" s="32" t="str">
        <f t="shared" ca="1" si="296"/>
        <v/>
      </c>
      <c r="P137" s="32" t="str">
        <f t="shared" ca="1" si="296"/>
        <v/>
      </c>
      <c r="Q137" s="32" t="str">
        <f t="shared" ca="1" si="296"/>
        <v/>
      </c>
      <c r="R137" s="32" t="str">
        <f t="shared" ca="1" si="296"/>
        <v/>
      </c>
      <c r="S137" s="32" t="str">
        <f t="shared" ca="1" si="296"/>
        <v/>
      </c>
      <c r="T137" s="32" t="str">
        <f t="shared" ca="1" si="296"/>
        <v/>
      </c>
      <c r="U137" s="32" t="str">
        <f t="shared" ca="1" si="296"/>
        <v/>
      </c>
      <c r="V137" s="32" t="str">
        <f t="shared" ca="1" si="296"/>
        <v/>
      </c>
      <c r="W137" s="32" t="str">
        <f t="shared" ca="1" si="296"/>
        <v/>
      </c>
      <c r="X137" s="32" t="str">
        <f t="shared" ca="1" si="296"/>
        <v/>
      </c>
      <c r="Y137" s="32" t="str">
        <f t="shared" ca="1" si="296"/>
        <v/>
      </c>
      <c r="Z137" s="32" t="str">
        <f t="shared" ca="1" si="296"/>
        <v/>
      </c>
      <c r="AA137" s="32" t="str">
        <f t="shared" ca="1" si="296"/>
        <v/>
      </c>
      <c r="AB137" s="32" t="str">
        <f t="shared" ca="1" si="296"/>
        <v/>
      </c>
      <c r="AC137" s="32" t="str">
        <f t="shared" ca="1" si="296"/>
        <v/>
      </c>
      <c r="AD137" s="32" t="str">
        <f t="shared" ca="1" si="296"/>
        <v/>
      </c>
      <c r="AE137" s="32" t="str">
        <f t="shared" ca="1" si="296"/>
        <v/>
      </c>
      <c r="AF137" s="32" t="str">
        <f t="shared" ca="1" si="296"/>
        <v/>
      </c>
      <c r="AG137" s="32" t="str">
        <f t="shared" ca="1" si="296"/>
        <v/>
      </c>
      <c r="AH137" s="32" t="str">
        <f t="shared" ca="1" si="296"/>
        <v/>
      </c>
      <c r="AI137" s="32" t="str">
        <f t="shared" ca="1" si="296"/>
        <v/>
      </c>
      <c r="AJ137" s="32" t="str">
        <f t="shared" ca="1" si="296"/>
        <v/>
      </c>
      <c r="AK137" s="32" t="str">
        <f t="shared" ca="1" si="296"/>
        <v/>
      </c>
      <c r="AL137" s="32" t="str">
        <f t="shared" ca="1" si="296"/>
        <v/>
      </c>
      <c r="AM137" s="32" t="str">
        <f t="shared" ca="1" si="296"/>
        <v/>
      </c>
      <c r="AN137" s="32" t="str">
        <f t="shared" ca="1" si="296"/>
        <v/>
      </c>
      <c r="AO137" s="32" t="str">
        <f t="shared" ca="1" si="296"/>
        <v/>
      </c>
      <c r="AP137" s="32" t="str">
        <f t="shared" ca="1" si="296"/>
        <v/>
      </c>
      <c r="AQ137" s="32" t="str">
        <f t="shared" ca="1" si="296"/>
        <v/>
      </c>
      <c r="AR137" s="32" t="str">
        <f t="shared" ca="1" si="296"/>
        <v/>
      </c>
      <c r="AS137" s="32" t="str">
        <f t="shared" ca="1" si="296"/>
        <v/>
      </c>
      <c r="AT137" s="32" t="str">
        <f t="shared" ca="1" si="296"/>
        <v/>
      </c>
      <c r="AU137" s="32" t="str">
        <f t="shared" ca="1" si="296"/>
        <v/>
      </c>
      <c r="AV137" s="32" t="str">
        <f t="shared" ca="1" si="296"/>
        <v/>
      </c>
      <c r="AW137" s="32" t="str">
        <f t="shared" ca="1" si="296"/>
        <v/>
      </c>
      <c r="AX137" s="32" t="str">
        <f t="shared" ca="1" si="296"/>
        <v/>
      </c>
      <c r="AY137" s="32" t="str">
        <f t="shared" ca="1" si="296"/>
        <v/>
      </c>
      <c r="AZ137" s="32" t="str">
        <f t="shared" ca="1" si="296"/>
        <v/>
      </c>
      <c r="BA137" s="32" t="str">
        <f t="shared" ca="1" si="296"/>
        <v/>
      </c>
      <c r="BB137" s="32" t="str">
        <f t="shared" ca="1" si="296"/>
        <v/>
      </c>
      <c r="BC137" s="32" t="str">
        <f t="shared" ca="1" si="296"/>
        <v/>
      </c>
      <c r="BD137" s="32" t="str">
        <f t="shared" ca="1" si="296"/>
        <v/>
      </c>
      <c r="BE137" s="32" t="str">
        <f t="shared" ca="1" si="296"/>
        <v/>
      </c>
      <c r="BF137" s="32" t="str">
        <f t="shared" ca="1" si="296"/>
        <v/>
      </c>
      <c r="BG137" s="32" t="str">
        <f t="shared" ca="1" si="296"/>
        <v/>
      </c>
      <c r="BH137" s="32" t="str">
        <f t="shared" ca="1" si="296"/>
        <v/>
      </c>
      <c r="BI137" s="32" t="str">
        <f t="shared" ca="1" si="296"/>
        <v/>
      </c>
      <c r="BJ137" s="32" t="str">
        <f t="shared" ca="1" si="296"/>
        <v/>
      </c>
      <c r="BK137" s="32" t="str">
        <f t="shared" ca="1" si="296"/>
        <v/>
      </c>
      <c r="BL137" s="32" t="str">
        <f t="shared" ca="1" si="296"/>
        <v/>
      </c>
      <c r="BM137" s="32" t="str">
        <f t="shared" ca="1" si="296"/>
        <v/>
      </c>
      <c r="BN137" s="32" t="str">
        <f t="shared" ca="1" si="296"/>
        <v/>
      </c>
      <c r="BO137" s="32" t="str">
        <f t="shared" ca="1" si="296"/>
        <v/>
      </c>
      <c r="BP137" s="32" t="str">
        <f t="shared" ca="1" si="296"/>
        <v/>
      </c>
      <c r="BQ137" s="32" t="str">
        <f t="shared" ca="1" si="296"/>
        <v/>
      </c>
      <c r="BR137" s="32" t="str">
        <f t="shared" ref="BR137:DW137" ca="1" si="297">IF($B69="","",COUNTIFS(INDIRECT($B69&amp;"."&amp;$C69&amp;"!$J$11:$J$1000"),BR$9,INDIRECT($B69&amp;"."&amp;$C69&amp;"!$C$11:$C$1000"),$E69))</f>
        <v/>
      </c>
      <c r="BS137" s="32" t="str">
        <f t="shared" ca="1" si="297"/>
        <v/>
      </c>
      <c r="BT137" s="32" t="str">
        <f t="shared" ca="1" si="297"/>
        <v/>
      </c>
      <c r="BU137" s="32" t="str">
        <f t="shared" ca="1" si="297"/>
        <v/>
      </c>
      <c r="BV137" s="32" t="str">
        <f t="shared" ca="1" si="297"/>
        <v/>
      </c>
      <c r="BW137" s="32" t="str">
        <f t="shared" ca="1" si="297"/>
        <v/>
      </c>
      <c r="BX137" s="32" t="str">
        <f t="shared" ca="1" si="297"/>
        <v/>
      </c>
      <c r="BY137" s="32" t="str">
        <f t="shared" ca="1" si="297"/>
        <v/>
      </c>
      <c r="BZ137" s="32" t="str">
        <f t="shared" ca="1" si="297"/>
        <v/>
      </c>
      <c r="CA137" s="32" t="str">
        <f t="shared" ca="1" si="297"/>
        <v/>
      </c>
      <c r="CB137" s="32" t="str">
        <f t="shared" ca="1" si="297"/>
        <v/>
      </c>
      <c r="CC137" s="32" t="str">
        <f t="shared" ca="1" si="297"/>
        <v/>
      </c>
      <c r="CD137" s="32" t="str">
        <f t="shared" ca="1" si="297"/>
        <v/>
      </c>
      <c r="CE137" s="32" t="str">
        <f t="shared" ca="1" si="297"/>
        <v/>
      </c>
      <c r="CF137" s="32" t="str">
        <f t="shared" ca="1" si="297"/>
        <v/>
      </c>
      <c r="CG137" s="32" t="str">
        <f t="shared" ca="1" si="297"/>
        <v/>
      </c>
      <c r="CH137" s="32" t="str">
        <f t="shared" ca="1" si="297"/>
        <v/>
      </c>
      <c r="CI137" s="32" t="str">
        <f t="shared" ca="1" si="297"/>
        <v/>
      </c>
      <c r="CJ137" s="32" t="str">
        <f t="shared" ca="1" si="297"/>
        <v/>
      </c>
      <c r="CK137" s="32" t="str">
        <f t="shared" ca="1" si="297"/>
        <v/>
      </c>
      <c r="CL137" s="32" t="str">
        <f t="shared" ca="1" si="297"/>
        <v/>
      </c>
      <c r="CM137" s="32" t="str">
        <f t="shared" ca="1" si="297"/>
        <v/>
      </c>
      <c r="CN137" s="32" t="str">
        <f t="shared" ca="1" si="297"/>
        <v/>
      </c>
      <c r="CO137" s="32" t="str">
        <f t="shared" ca="1" si="297"/>
        <v/>
      </c>
      <c r="CP137" s="32" t="str">
        <f t="shared" ca="1" si="297"/>
        <v/>
      </c>
      <c r="CQ137" s="32" t="str">
        <f t="shared" ca="1" si="297"/>
        <v/>
      </c>
      <c r="CR137" s="32" t="str">
        <f t="shared" ca="1" si="297"/>
        <v/>
      </c>
      <c r="CS137" s="32" t="str">
        <f t="shared" ca="1" si="297"/>
        <v/>
      </c>
      <c r="CT137" s="32" t="str">
        <f t="shared" ca="1" si="297"/>
        <v/>
      </c>
      <c r="CU137" s="32" t="str">
        <f t="shared" ca="1" si="297"/>
        <v/>
      </c>
      <c r="CV137" s="32" t="str">
        <f t="shared" ca="1" si="297"/>
        <v/>
      </c>
      <c r="CW137" s="32" t="str">
        <f t="shared" ca="1" si="297"/>
        <v/>
      </c>
      <c r="CX137" s="32" t="str">
        <f t="shared" ca="1" si="297"/>
        <v/>
      </c>
      <c r="CY137" s="32" t="str">
        <f t="shared" ca="1" si="297"/>
        <v/>
      </c>
      <c r="CZ137" s="32" t="str">
        <f t="shared" ca="1" si="297"/>
        <v/>
      </c>
      <c r="DA137" s="32" t="str">
        <f t="shared" ca="1" si="297"/>
        <v/>
      </c>
      <c r="DB137" s="32" t="str">
        <f t="shared" ca="1" si="297"/>
        <v/>
      </c>
      <c r="DC137" s="32" t="str">
        <f t="shared" ca="1" si="297"/>
        <v/>
      </c>
      <c r="DD137" s="32" t="str">
        <f t="shared" ca="1" si="297"/>
        <v/>
      </c>
      <c r="DE137" s="32" t="str">
        <f t="shared" ca="1" si="297"/>
        <v/>
      </c>
      <c r="DF137" s="32" t="str">
        <f t="shared" ca="1" si="297"/>
        <v/>
      </c>
      <c r="DG137" s="32" t="str">
        <f t="shared" ca="1" si="297"/>
        <v/>
      </c>
      <c r="DH137" s="32" t="str">
        <f t="shared" ca="1" si="297"/>
        <v/>
      </c>
      <c r="DI137" s="32" t="str">
        <f t="shared" ca="1" si="297"/>
        <v/>
      </c>
      <c r="DJ137" s="32" t="str">
        <f t="shared" ca="1" si="297"/>
        <v/>
      </c>
      <c r="DK137" s="32" t="str">
        <f t="shared" ca="1" si="297"/>
        <v/>
      </c>
      <c r="DL137" s="32" t="str">
        <f t="shared" ca="1" si="297"/>
        <v/>
      </c>
      <c r="DM137" s="32" t="str">
        <f t="shared" ca="1" si="297"/>
        <v/>
      </c>
      <c r="DN137" s="32" t="str">
        <f t="shared" ca="1" si="297"/>
        <v/>
      </c>
      <c r="DO137" s="32" t="str">
        <f t="shared" ca="1" si="297"/>
        <v/>
      </c>
      <c r="DP137" s="32" t="str">
        <f t="shared" ca="1" si="297"/>
        <v/>
      </c>
      <c r="DQ137" s="32" t="str">
        <f t="shared" ca="1" si="297"/>
        <v/>
      </c>
      <c r="DR137" s="32" t="str">
        <f t="shared" ca="1" si="297"/>
        <v/>
      </c>
      <c r="DS137" s="32" t="str">
        <f t="shared" ca="1" si="297"/>
        <v/>
      </c>
      <c r="DT137" s="32" t="str">
        <f t="shared" ca="1" si="297"/>
        <v/>
      </c>
      <c r="DU137" s="32" t="str">
        <f t="shared" ca="1" si="297"/>
        <v/>
      </c>
      <c r="DV137" s="32" t="str">
        <f t="shared" ca="1" si="297"/>
        <v/>
      </c>
      <c r="DW137" s="32" t="str">
        <f t="shared" ca="1" si="297"/>
        <v/>
      </c>
    </row>
    <row r="138" spans="1:127" hidden="1" outlineLevel="1">
      <c r="A138" s="29"/>
      <c r="B138" s="32" t="str">
        <f>試験進捗集計!B70</f>
        <v/>
      </c>
      <c r="C138" s="34" t="str">
        <f>IF(試験進捗集計!C70="","",試験進捗集計!C70)</f>
        <v/>
      </c>
      <c r="D138" s="32" t="str">
        <f>試験進捗集計!D70</f>
        <v/>
      </c>
      <c r="E138" s="32" t="str">
        <f>IF(試験進捗集計!E70="","",試験進捗集計!E70)</f>
        <v/>
      </c>
      <c r="F138" s="32" t="str">
        <f t="shared" ref="F138:BQ138" ca="1" si="298">IF($B70="","",COUNTIFS(INDIRECT($B70&amp;"."&amp;$C70&amp;"!$J$11:$J$1000"),F$9,INDIRECT($B70&amp;"."&amp;$C70&amp;"!$C$11:$C$1000"),$E70))</f>
        <v/>
      </c>
      <c r="G138" s="32" t="str">
        <f t="shared" ca="1" si="298"/>
        <v/>
      </c>
      <c r="H138" s="32" t="str">
        <f t="shared" ca="1" si="298"/>
        <v/>
      </c>
      <c r="I138" s="32" t="str">
        <f t="shared" ca="1" si="298"/>
        <v/>
      </c>
      <c r="J138" s="32" t="str">
        <f t="shared" ca="1" si="298"/>
        <v/>
      </c>
      <c r="K138" s="32" t="str">
        <f t="shared" ca="1" si="298"/>
        <v/>
      </c>
      <c r="L138" s="32" t="str">
        <f t="shared" ca="1" si="298"/>
        <v/>
      </c>
      <c r="M138" s="32" t="str">
        <f t="shared" ca="1" si="298"/>
        <v/>
      </c>
      <c r="N138" s="32" t="str">
        <f t="shared" ca="1" si="298"/>
        <v/>
      </c>
      <c r="O138" s="32" t="str">
        <f t="shared" ca="1" si="298"/>
        <v/>
      </c>
      <c r="P138" s="32" t="str">
        <f t="shared" ca="1" si="298"/>
        <v/>
      </c>
      <c r="Q138" s="32" t="str">
        <f t="shared" ca="1" si="298"/>
        <v/>
      </c>
      <c r="R138" s="32" t="str">
        <f t="shared" ca="1" si="298"/>
        <v/>
      </c>
      <c r="S138" s="32" t="str">
        <f t="shared" ca="1" si="298"/>
        <v/>
      </c>
      <c r="T138" s="32" t="str">
        <f t="shared" ca="1" si="298"/>
        <v/>
      </c>
      <c r="U138" s="32" t="str">
        <f t="shared" ca="1" si="298"/>
        <v/>
      </c>
      <c r="V138" s="32" t="str">
        <f t="shared" ca="1" si="298"/>
        <v/>
      </c>
      <c r="W138" s="32" t="str">
        <f t="shared" ca="1" si="298"/>
        <v/>
      </c>
      <c r="X138" s="32" t="str">
        <f t="shared" ca="1" si="298"/>
        <v/>
      </c>
      <c r="Y138" s="32" t="str">
        <f t="shared" ca="1" si="298"/>
        <v/>
      </c>
      <c r="Z138" s="32" t="str">
        <f t="shared" ca="1" si="298"/>
        <v/>
      </c>
      <c r="AA138" s="32" t="str">
        <f t="shared" ca="1" si="298"/>
        <v/>
      </c>
      <c r="AB138" s="32" t="str">
        <f t="shared" ca="1" si="298"/>
        <v/>
      </c>
      <c r="AC138" s="32" t="str">
        <f t="shared" ca="1" si="298"/>
        <v/>
      </c>
      <c r="AD138" s="32" t="str">
        <f t="shared" ca="1" si="298"/>
        <v/>
      </c>
      <c r="AE138" s="32" t="str">
        <f t="shared" ca="1" si="298"/>
        <v/>
      </c>
      <c r="AF138" s="32" t="str">
        <f t="shared" ca="1" si="298"/>
        <v/>
      </c>
      <c r="AG138" s="32" t="str">
        <f t="shared" ca="1" si="298"/>
        <v/>
      </c>
      <c r="AH138" s="32" t="str">
        <f t="shared" ca="1" si="298"/>
        <v/>
      </c>
      <c r="AI138" s="32" t="str">
        <f t="shared" ca="1" si="298"/>
        <v/>
      </c>
      <c r="AJ138" s="32" t="str">
        <f t="shared" ca="1" si="298"/>
        <v/>
      </c>
      <c r="AK138" s="32" t="str">
        <f t="shared" ca="1" si="298"/>
        <v/>
      </c>
      <c r="AL138" s="32" t="str">
        <f t="shared" ca="1" si="298"/>
        <v/>
      </c>
      <c r="AM138" s="32" t="str">
        <f t="shared" ca="1" si="298"/>
        <v/>
      </c>
      <c r="AN138" s="32" t="str">
        <f t="shared" ca="1" si="298"/>
        <v/>
      </c>
      <c r="AO138" s="32" t="str">
        <f t="shared" ca="1" si="298"/>
        <v/>
      </c>
      <c r="AP138" s="32" t="str">
        <f t="shared" ca="1" si="298"/>
        <v/>
      </c>
      <c r="AQ138" s="32" t="str">
        <f t="shared" ca="1" si="298"/>
        <v/>
      </c>
      <c r="AR138" s="32" t="str">
        <f t="shared" ca="1" si="298"/>
        <v/>
      </c>
      <c r="AS138" s="32" t="str">
        <f t="shared" ca="1" si="298"/>
        <v/>
      </c>
      <c r="AT138" s="32" t="str">
        <f t="shared" ca="1" si="298"/>
        <v/>
      </c>
      <c r="AU138" s="32" t="str">
        <f t="shared" ca="1" si="298"/>
        <v/>
      </c>
      <c r="AV138" s="32" t="str">
        <f t="shared" ca="1" si="298"/>
        <v/>
      </c>
      <c r="AW138" s="32" t="str">
        <f t="shared" ca="1" si="298"/>
        <v/>
      </c>
      <c r="AX138" s="32" t="str">
        <f t="shared" ca="1" si="298"/>
        <v/>
      </c>
      <c r="AY138" s="32" t="str">
        <f t="shared" ca="1" si="298"/>
        <v/>
      </c>
      <c r="AZ138" s="32" t="str">
        <f t="shared" ca="1" si="298"/>
        <v/>
      </c>
      <c r="BA138" s="32" t="str">
        <f t="shared" ca="1" si="298"/>
        <v/>
      </c>
      <c r="BB138" s="32" t="str">
        <f t="shared" ca="1" si="298"/>
        <v/>
      </c>
      <c r="BC138" s="32" t="str">
        <f t="shared" ca="1" si="298"/>
        <v/>
      </c>
      <c r="BD138" s="32" t="str">
        <f t="shared" ca="1" si="298"/>
        <v/>
      </c>
      <c r="BE138" s="32" t="str">
        <f t="shared" ca="1" si="298"/>
        <v/>
      </c>
      <c r="BF138" s="32" t="str">
        <f t="shared" ca="1" si="298"/>
        <v/>
      </c>
      <c r="BG138" s="32" t="str">
        <f t="shared" ca="1" si="298"/>
        <v/>
      </c>
      <c r="BH138" s="32" t="str">
        <f t="shared" ca="1" si="298"/>
        <v/>
      </c>
      <c r="BI138" s="32" t="str">
        <f t="shared" ca="1" si="298"/>
        <v/>
      </c>
      <c r="BJ138" s="32" t="str">
        <f t="shared" ca="1" si="298"/>
        <v/>
      </c>
      <c r="BK138" s="32" t="str">
        <f t="shared" ca="1" si="298"/>
        <v/>
      </c>
      <c r="BL138" s="32" t="str">
        <f t="shared" ca="1" si="298"/>
        <v/>
      </c>
      <c r="BM138" s="32" t="str">
        <f t="shared" ca="1" si="298"/>
        <v/>
      </c>
      <c r="BN138" s="32" t="str">
        <f t="shared" ca="1" si="298"/>
        <v/>
      </c>
      <c r="BO138" s="32" t="str">
        <f t="shared" ca="1" si="298"/>
        <v/>
      </c>
      <c r="BP138" s="32" t="str">
        <f t="shared" ca="1" si="298"/>
        <v/>
      </c>
      <c r="BQ138" s="32" t="str">
        <f t="shared" ca="1" si="298"/>
        <v/>
      </c>
      <c r="BR138" s="32" t="str">
        <f t="shared" ref="BR138:DW138" ca="1" si="299">IF($B70="","",COUNTIFS(INDIRECT($B70&amp;"."&amp;$C70&amp;"!$J$11:$J$1000"),BR$9,INDIRECT($B70&amp;"."&amp;$C70&amp;"!$C$11:$C$1000"),$E70))</f>
        <v/>
      </c>
      <c r="BS138" s="32" t="str">
        <f t="shared" ca="1" si="299"/>
        <v/>
      </c>
      <c r="BT138" s="32" t="str">
        <f t="shared" ca="1" si="299"/>
        <v/>
      </c>
      <c r="BU138" s="32" t="str">
        <f t="shared" ca="1" si="299"/>
        <v/>
      </c>
      <c r="BV138" s="32" t="str">
        <f t="shared" ca="1" si="299"/>
        <v/>
      </c>
      <c r="BW138" s="32" t="str">
        <f t="shared" ca="1" si="299"/>
        <v/>
      </c>
      <c r="BX138" s="32" t="str">
        <f t="shared" ca="1" si="299"/>
        <v/>
      </c>
      <c r="BY138" s="32" t="str">
        <f t="shared" ca="1" si="299"/>
        <v/>
      </c>
      <c r="BZ138" s="32" t="str">
        <f t="shared" ca="1" si="299"/>
        <v/>
      </c>
      <c r="CA138" s="32" t="str">
        <f t="shared" ca="1" si="299"/>
        <v/>
      </c>
      <c r="CB138" s="32" t="str">
        <f t="shared" ca="1" si="299"/>
        <v/>
      </c>
      <c r="CC138" s="32" t="str">
        <f t="shared" ca="1" si="299"/>
        <v/>
      </c>
      <c r="CD138" s="32" t="str">
        <f t="shared" ca="1" si="299"/>
        <v/>
      </c>
      <c r="CE138" s="32" t="str">
        <f t="shared" ca="1" si="299"/>
        <v/>
      </c>
      <c r="CF138" s="32" t="str">
        <f t="shared" ca="1" si="299"/>
        <v/>
      </c>
      <c r="CG138" s="32" t="str">
        <f t="shared" ca="1" si="299"/>
        <v/>
      </c>
      <c r="CH138" s="32" t="str">
        <f t="shared" ca="1" si="299"/>
        <v/>
      </c>
      <c r="CI138" s="32" t="str">
        <f t="shared" ca="1" si="299"/>
        <v/>
      </c>
      <c r="CJ138" s="32" t="str">
        <f t="shared" ca="1" si="299"/>
        <v/>
      </c>
      <c r="CK138" s="32" t="str">
        <f t="shared" ca="1" si="299"/>
        <v/>
      </c>
      <c r="CL138" s="32" t="str">
        <f t="shared" ca="1" si="299"/>
        <v/>
      </c>
      <c r="CM138" s="32" t="str">
        <f t="shared" ca="1" si="299"/>
        <v/>
      </c>
      <c r="CN138" s="32" t="str">
        <f t="shared" ca="1" si="299"/>
        <v/>
      </c>
      <c r="CO138" s="32" t="str">
        <f t="shared" ca="1" si="299"/>
        <v/>
      </c>
      <c r="CP138" s="32" t="str">
        <f t="shared" ca="1" si="299"/>
        <v/>
      </c>
      <c r="CQ138" s="32" t="str">
        <f t="shared" ca="1" si="299"/>
        <v/>
      </c>
      <c r="CR138" s="32" t="str">
        <f t="shared" ca="1" si="299"/>
        <v/>
      </c>
      <c r="CS138" s="32" t="str">
        <f t="shared" ca="1" si="299"/>
        <v/>
      </c>
      <c r="CT138" s="32" t="str">
        <f t="shared" ca="1" si="299"/>
        <v/>
      </c>
      <c r="CU138" s="32" t="str">
        <f t="shared" ca="1" si="299"/>
        <v/>
      </c>
      <c r="CV138" s="32" t="str">
        <f t="shared" ca="1" si="299"/>
        <v/>
      </c>
      <c r="CW138" s="32" t="str">
        <f t="shared" ca="1" si="299"/>
        <v/>
      </c>
      <c r="CX138" s="32" t="str">
        <f t="shared" ca="1" si="299"/>
        <v/>
      </c>
      <c r="CY138" s="32" t="str">
        <f t="shared" ca="1" si="299"/>
        <v/>
      </c>
      <c r="CZ138" s="32" t="str">
        <f t="shared" ca="1" si="299"/>
        <v/>
      </c>
      <c r="DA138" s="32" t="str">
        <f t="shared" ca="1" si="299"/>
        <v/>
      </c>
      <c r="DB138" s="32" t="str">
        <f t="shared" ca="1" si="299"/>
        <v/>
      </c>
      <c r="DC138" s="32" t="str">
        <f t="shared" ca="1" si="299"/>
        <v/>
      </c>
      <c r="DD138" s="32" t="str">
        <f t="shared" ca="1" si="299"/>
        <v/>
      </c>
      <c r="DE138" s="32" t="str">
        <f t="shared" ca="1" si="299"/>
        <v/>
      </c>
      <c r="DF138" s="32" t="str">
        <f t="shared" ca="1" si="299"/>
        <v/>
      </c>
      <c r="DG138" s="32" t="str">
        <f t="shared" ca="1" si="299"/>
        <v/>
      </c>
      <c r="DH138" s="32" t="str">
        <f t="shared" ca="1" si="299"/>
        <v/>
      </c>
      <c r="DI138" s="32" t="str">
        <f t="shared" ca="1" si="299"/>
        <v/>
      </c>
      <c r="DJ138" s="32" t="str">
        <f t="shared" ca="1" si="299"/>
        <v/>
      </c>
      <c r="DK138" s="32" t="str">
        <f t="shared" ca="1" si="299"/>
        <v/>
      </c>
      <c r="DL138" s="32" t="str">
        <f t="shared" ca="1" si="299"/>
        <v/>
      </c>
      <c r="DM138" s="32" t="str">
        <f t="shared" ca="1" si="299"/>
        <v/>
      </c>
      <c r="DN138" s="32" t="str">
        <f t="shared" ca="1" si="299"/>
        <v/>
      </c>
      <c r="DO138" s="32" t="str">
        <f t="shared" ca="1" si="299"/>
        <v/>
      </c>
      <c r="DP138" s="32" t="str">
        <f t="shared" ca="1" si="299"/>
        <v/>
      </c>
      <c r="DQ138" s="32" t="str">
        <f t="shared" ca="1" si="299"/>
        <v/>
      </c>
      <c r="DR138" s="32" t="str">
        <f t="shared" ca="1" si="299"/>
        <v/>
      </c>
      <c r="DS138" s="32" t="str">
        <f t="shared" ca="1" si="299"/>
        <v/>
      </c>
      <c r="DT138" s="32" t="str">
        <f t="shared" ca="1" si="299"/>
        <v/>
      </c>
      <c r="DU138" s="32" t="str">
        <f t="shared" ca="1" si="299"/>
        <v/>
      </c>
      <c r="DV138" s="32" t="str">
        <f t="shared" ca="1" si="299"/>
        <v/>
      </c>
      <c r="DW138" s="32" t="str">
        <f t="shared" ca="1" si="299"/>
        <v/>
      </c>
    </row>
    <row r="139" spans="1:127" hidden="1" outlineLevel="1">
      <c r="A139" s="29"/>
      <c r="B139" s="32" t="str">
        <f>試験進捗集計!B71</f>
        <v/>
      </c>
      <c r="C139" s="34" t="str">
        <f>IF(試験進捗集計!C71="","",試験進捗集計!C71)</f>
        <v/>
      </c>
      <c r="D139" s="32" t="str">
        <f>試験進捗集計!D71</f>
        <v/>
      </c>
      <c r="E139" s="32" t="str">
        <f>IF(試験進捗集計!E71="","",試験進捗集計!E71)</f>
        <v/>
      </c>
      <c r="F139" s="32" t="str">
        <f t="shared" ref="F139:BQ139" ca="1" si="300">IF($B71="","",COUNTIFS(INDIRECT($B71&amp;"."&amp;$C71&amp;"!$J$11:$J$1000"),F$9,INDIRECT($B71&amp;"."&amp;$C71&amp;"!$C$11:$C$1000"),$E71))</f>
        <v/>
      </c>
      <c r="G139" s="32" t="str">
        <f t="shared" ca="1" si="300"/>
        <v/>
      </c>
      <c r="H139" s="32" t="str">
        <f t="shared" ca="1" si="300"/>
        <v/>
      </c>
      <c r="I139" s="32" t="str">
        <f t="shared" ca="1" si="300"/>
        <v/>
      </c>
      <c r="J139" s="32" t="str">
        <f t="shared" ca="1" si="300"/>
        <v/>
      </c>
      <c r="K139" s="32" t="str">
        <f t="shared" ca="1" si="300"/>
        <v/>
      </c>
      <c r="L139" s="32" t="str">
        <f t="shared" ca="1" si="300"/>
        <v/>
      </c>
      <c r="M139" s="32" t="str">
        <f t="shared" ca="1" si="300"/>
        <v/>
      </c>
      <c r="N139" s="32" t="str">
        <f t="shared" ca="1" si="300"/>
        <v/>
      </c>
      <c r="O139" s="32" t="str">
        <f t="shared" ca="1" si="300"/>
        <v/>
      </c>
      <c r="P139" s="32" t="str">
        <f t="shared" ca="1" si="300"/>
        <v/>
      </c>
      <c r="Q139" s="32" t="str">
        <f t="shared" ca="1" si="300"/>
        <v/>
      </c>
      <c r="R139" s="32" t="str">
        <f t="shared" ca="1" si="300"/>
        <v/>
      </c>
      <c r="S139" s="32" t="str">
        <f t="shared" ca="1" si="300"/>
        <v/>
      </c>
      <c r="T139" s="32" t="str">
        <f t="shared" ca="1" si="300"/>
        <v/>
      </c>
      <c r="U139" s="32" t="str">
        <f t="shared" ca="1" si="300"/>
        <v/>
      </c>
      <c r="V139" s="32" t="str">
        <f t="shared" ca="1" si="300"/>
        <v/>
      </c>
      <c r="W139" s="32" t="str">
        <f t="shared" ca="1" si="300"/>
        <v/>
      </c>
      <c r="X139" s="32" t="str">
        <f t="shared" ca="1" si="300"/>
        <v/>
      </c>
      <c r="Y139" s="32" t="str">
        <f t="shared" ca="1" si="300"/>
        <v/>
      </c>
      <c r="Z139" s="32" t="str">
        <f t="shared" ca="1" si="300"/>
        <v/>
      </c>
      <c r="AA139" s="32" t="str">
        <f t="shared" ca="1" si="300"/>
        <v/>
      </c>
      <c r="AB139" s="32" t="str">
        <f t="shared" ca="1" si="300"/>
        <v/>
      </c>
      <c r="AC139" s="32" t="str">
        <f t="shared" ca="1" si="300"/>
        <v/>
      </c>
      <c r="AD139" s="32" t="str">
        <f t="shared" ca="1" si="300"/>
        <v/>
      </c>
      <c r="AE139" s="32" t="str">
        <f t="shared" ca="1" si="300"/>
        <v/>
      </c>
      <c r="AF139" s="32" t="str">
        <f t="shared" ca="1" si="300"/>
        <v/>
      </c>
      <c r="AG139" s="32" t="str">
        <f t="shared" ca="1" si="300"/>
        <v/>
      </c>
      <c r="AH139" s="32" t="str">
        <f t="shared" ca="1" si="300"/>
        <v/>
      </c>
      <c r="AI139" s="32" t="str">
        <f t="shared" ca="1" si="300"/>
        <v/>
      </c>
      <c r="AJ139" s="32" t="str">
        <f t="shared" ca="1" si="300"/>
        <v/>
      </c>
      <c r="AK139" s="32" t="str">
        <f t="shared" ca="1" si="300"/>
        <v/>
      </c>
      <c r="AL139" s="32" t="str">
        <f t="shared" ca="1" si="300"/>
        <v/>
      </c>
      <c r="AM139" s="32" t="str">
        <f t="shared" ca="1" si="300"/>
        <v/>
      </c>
      <c r="AN139" s="32" t="str">
        <f t="shared" ca="1" si="300"/>
        <v/>
      </c>
      <c r="AO139" s="32" t="str">
        <f t="shared" ca="1" si="300"/>
        <v/>
      </c>
      <c r="AP139" s="32" t="str">
        <f t="shared" ca="1" si="300"/>
        <v/>
      </c>
      <c r="AQ139" s="32" t="str">
        <f t="shared" ca="1" si="300"/>
        <v/>
      </c>
      <c r="AR139" s="32" t="str">
        <f t="shared" ca="1" si="300"/>
        <v/>
      </c>
      <c r="AS139" s="32" t="str">
        <f t="shared" ca="1" si="300"/>
        <v/>
      </c>
      <c r="AT139" s="32" t="str">
        <f t="shared" ca="1" si="300"/>
        <v/>
      </c>
      <c r="AU139" s="32" t="str">
        <f t="shared" ca="1" si="300"/>
        <v/>
      </c>
      <c r="AV139" s="32" t="str">
        <f t="shared" ca="1" si="300"/>
        <v/>
      </c>
      <c r="AW139" s="32" t="str">
        <f t="shared" ca="1" si="300"/>
        <v/>
      </c>
      <c r="AX139" s="32" t="str">
        <f t="shared" ca="1" si="300"/>
        <v/>
      </c>
      <c r="AY139" s="32" t="str">
        <f t="shared" ca="1" si="300"/>
        <v/>
      </c>
      <c r="AZ139" s="32" t="str">
        <f t="shared" ca="1" si="300"/>
        <v/>
      </c>
      <c r="BA139" s="32" t="str">
        <f t="shared" ca="1" si="300"/>
        <v/>
      </c>
      <c r="BB139" s="32" t="str">
        <f t="shared" ca="1" si="300"/>
        <v/>
      </c>
      <c r="BC139" s="32" t="str">
        <f t="shared" ca="1" si="300"/>
        <v/>
      </c>
      <c r="BD139" s="32" t="str">
        <f t="shared" ca="1" si="300"/>
        <v/>
      </c>
      <c r="BE139" s="32" t="str">
        <f t="shared" ca="1" si="300"/>
        <v/>
      </c>
      <c r="BF139" s="32" t="str">
        <f t="shared" ca="1" si="300"/>
        <v/>
      </c>
      <c r="BG139" s="32" t="str">
        <f t="shared" ca="1" si="300"/>
        <v/>
      </c>
      <c r="BH139" s="32" t="str">
        <f t="shared" ca="1" si="300"/>
        <v/>
      </c>
      <c r="BI139" s="32" t="str">
        <f t="shared" ca="1" si="300"/>
        <v/>
      </c>
      <c r="BJ139" s="32" t="str">
        <f t="shared" ca="1" si="300"/>
        <v/>
      </c>
      <c r="BK139" s="32" t="str">
        <f t="shared" ca="1" si="300"/>
        <v/>
      </c>
      <c r="BL139" s="32" t="str">
        <f t="shared" ca="1" si="300"/>
        <v/>
      </c>
      <c r="BM139" s="32" t="str">
        <f t="shared" ca="1" si="300"/>
        <v/>
      </c>
      <c r="BN139" s="32" t="str">
        <f t="shared" ca="1" si="300"/>
        <v/>
      </c>
      <c r="BO139" s="32" t="str">
        <f t="shared" ca="1" si="300"/>
        <v/>
      </c>
      <c r="BP139" s="32" t="str">
        <f t="shared" ca="1" si="300"/>
        <v/>
      </c>
      <c r="BQ139" s="32" t="str">
        <f t="shared" ca="1" si="300"/>
        <v/>
      </c>
      <c r="BR139" s="32" t="str">
        <f t="shared" ref="BR139:DW139" ca="1" si="301">IF($B71="","",COUNTIFS(INDIRECT($B71&amp;"."&amp;$C71&amp;"!$J$11:$J$1000"),BR$9,INDIRECT($B71&amp;"."&amp;$C71&amp;"!$C$11:$C$1000"),$E71))</f>
        <v/>
      </c>
      <c r="BS139" s="32" t="str">
        <f t="shared" ca="1" si="301"/>
        <v/>
      </c>
      <c r="BT139" s="32" t="str">
        <f t="shared" ca="1" si="301"/>
        <v/>
      </c>
      <c r="BU139" s="32" t="str">
        <f t="shared" ca="1" si="301"/>
        <v/>
      </c>
      <c r="BV139" s="32" t="str">
        <f t="shared" ca="1" si="301"/>
        <v/>
      </c>
      <c r="BW139" s="32" t="str">
        <f t="shared" ca="1" si="301"/>
        <v/>
      </c>
      <c r="BX139" s="32" t="str">
        <f t="shared" ca="1" si="301"/>
        <v/>
      </c>
      <c r="BY139" s="32" t="str">
        <f t="shared" ca="1" si="301"/>
        <v/>
      </c>
      <c r="BZ139" s="32" t="str">
        <f t="shared" ca="1" si="301"/>
        <v/>
      </c>
      <c r="CA139" s="32" t="str">
        <f t="shared" ca="1" si="301"/>
        <v/>
      </c>
      <c r="CB139" s="32" t="str">
        <f t="shared" ca="1" si="301"/>
        <v/>
      </c>
      <c r="CC139" s="32" t="str">
        <f t="shared" ca="1" si="301"/>
        <v/>
      </c>
      <c r="CD139" s="32" t="str">
        <f t="shared" ca="1" si="301"/>
        <v/>
      </c>
      <c r="CE139" s="32" t="str">
        <f t="shared" ca="1" si="301"/>
        <v/>
      </c>
      <c r="CF139" s="32" t="str">
        <f t="shared" ca="1" si="301"/>
        <v/>
      </c>
      <c r="CG139" s="32" t="str">
        <f t="shared" ca="1" si="301"/>
        <v/>
      </c>
      <c r="CH139" s="32" t="str">
        <f t="shared" ca="1" si="301"/>
        <v/>
      </c>
      <c r="CI139" s="32" t="str">
        <f t="shared" ca="1" si="301"/>
        <v/>
      </c>
      <c r="CJ139" s="32" t="str">
        <f t="shared" ca="1" si="301"/>
        <v/>
      </c>
      <c r="CK139" s="32" t="str">
        <f t="shared" ca="1" si="301"/>
        <v/>
      </c>
      <c r="CL139" s="32" t="str">
        <f t="shared" ca="1" si="301"/>
        <v/>
      </c>
      <c r="CM139" s="32" t="str">
        <f t="shared" ca="1" si="301"/>
        <v/>
      </c>
      <c r="CN139" s="32" t="str">
        <f t="shared" ca="1" si="301"/>
        <v/>
      </c>
      <c r="CO139" s="32" t="str">
        <f t="shared" ca="1" si="301"/>
        <v/>
      </c>
      <c r="CP139" s="32" t="str">
        <f t="shared" ca="1" si="301"/>
        <v/>
      </c>
      <c r="CQ139" s="32" t="str">
        <f t="shared" ca="1" si="301"/>
        <v/>
      </c>
      <c r="CR139" s="32" t="str">
        <f t="shared" ca="1" si="301"/>
        <v/>
      </c>
      <c r="CS139" s="32" t="str">
        <f t="shared" ca="1" si="301"/>
        <v/>
      </c>
      <c r="CT139" s="32" t="str">
        <f t="shared" ca="1" si="301"/>
        <v/>
      </c>
      <c r="CU139" s="32" t="str">
        <f t="shared" ca="1" si="301"/>
        <v/>
      </c>
      <c r="CV139" s="32" t="str">
        <f t="shared" ca="1" si="301"/>
        <v/>
      </c>
      <c r="CW139" s="32" t="str">
        <f t="shared" ca="1" si="301"/>
        <v/>
      </c>
      <c r="CX139" s="32" t="str">
        <f t="shared" ca="1" si="301"/>
        <v/>
      </c>
      <c r="CY139" s="32" t="str">
        <f t="shared" ca="1" si="301"/>
        <v/>
      </c>
      <c r="CZ139" s="32" t="str">
        <f t="shared" ca="1" si="301"/>
        <v/>
      </c>
      <c r="DA139" s="32" t="str">
        <f t="shared" ca="1" si="301"/>
        <v/>
      </c>
      <c r="DB139" s="32" t="str">
        <f t="shared" ca="1" si="301"/>
        <v/>
      </c>
      <c r="DC139" s="32" t="str">
        <f t="shared" ca="1" si="301"/>
        <v/>
      </c>
      <c r="DD139" s="32" t="str">
        <f t="shared" ca="1" si="301"/>
        <v/>
      </c>
      <c r="DE139" s="32" t="str">
        <f t="shared" ca="1" si="301"/>
        <v/>
      </c>
      <c r="DF139" s="32" t="str">
        <f t="shared" ca="1" si="301"/>
        <v/>
      </c>
      <c r="DG139" s="32" t="str">
        <f t="shared" ca="1" si="301"/>
        <v/>
      </c>
      <c r="DH139" s="32" t="str">
        <f t="shared" ca="1" si="301"/>
        <v/>
      </c>
      <c r="DI139" s="32" t="str">
        <f t="shared" ca="1" si="301"/>
        <v/>
      </c>
      <c r="DJ139" s="32" t="str">
        <f t="shared" ca="1" si="301"/>
        <v/>
      </c>
      <c r="DK139" s="32" t="str">
        <f t="shared" ca="1" si="301"/>
        <v/>
      </c>
      <c r="DL139" s="32" t="str">
        <f t="shared" ca="1" si="301"/>
        <v/>
      </c>
      <c r="DM139" s="32" t="str">
        <f t="shared" ca="1" si="301"/>
        <v/>
      </c>
      <c r="DN139" s="32" t="str">
        <f t="shared" ca="1" si="301"/>
        <v/>
      </c>
      <c r="DO139" s="32" t="str">
        <f t="shared" ca="1" si="301"/>
        <v/>
      </c>
      <c r="DP139" s="32" t="str">
        <f t="shared" ca="1" si="301"/>
        <v/>
      </c>
      <c r="DQ139" s="32" t="str">
        <f t="shared" ca="1" si="301"/>
        <v/>
      </c>
      <c r="DR139" s="32" t="str">
        <f t="shared" ca="1" si="301"/>
        <v/>
      </c>
      <c r="DS139" s="32" t="str">
        <f t="shared" ca="1" si="301"/>
        <v/>
      </c>
      <c r="DT139" s="32" t="str">
        <f t="shared" ca="1" si="301"/>
        <v/>
      </c>
      <c r="DU139" s="32" t="str">
        <f t="shared" ca="1" si="301"/>
        <v/>
      </c>
      <c r="DV139" s="32" t="str">
        <f t="shared" ca="1" si="301"/>
        <v/>
      </c>
      <c r="DW139" s="32" t="str">
        <f t="shared" ca="1" si="301"/>
        <v/>
      </c>
    </row>
    <row r="140" spans="1:127" collapsed="1">
      <c r="A140" s="29"/>
      <c r="B140" s="32"/>
      <c r="C140" s="34"/>
      <c r="D140" s="32"/>
      <c r="E140" s="33" t="s">
        <v>105</v>
      </c>
      <c r="F140" s="32">
        <f ca="1">SUM(F78:F139)</f>
        <v>0</v>
      </c>
      <c r="G140" s="32">
        <f t="shared" ref="G140:BR140" ca="1" si="302">SUM(G78:G139)</f>
        <v>0</v>
      </c>
      <c r="H140" s="32">
        <f t="shared" ca="1" si="302"/>
        <v>0</v>
      </c>
      <c r="I140" s="32">
        <f t="shared" ca="1" si="302"/>
        <v>0</v>
      </c>
      <c r="J140" s="32">
        <f t="shared" ca="1" si="302"/>
        <v>0</v>
      </c>
      <c r="K140" s="32">
        <f t="shared" ca="1" si="302"/>
        <v>0</v>
      </c>
      <c r="L140" s="32">
        <f t="shared" ca="1" si="302"/>
        <v>0</v>
      </c>
      <c r="M140" s="32">
        <f t="shared" ca="1" si="302"/>
        <v>0</v>
      </c>
      <c r="N140" s="32">
        <f t="shared" ca="1" si="302"/>
        <v>0</v>
      </c>
      <c r="O140" s="32">
        <f t="shared" ca="1" si="302"/>
        <v>0</v>
      </c>
      <c r="P140" s="32">
        <f t="shared" ca="1" si="302"/>
        <v>0</v>
      </c>
      <c r="Q140" s="32">
        <f t="shared" ca="1" si="302"/>
        <v>0</v>
      </c>
      <c r="R140" s="32">
        <f t="shared" ca="1" si="302"/>
        <v>0</v>
      </c>
      <c r="S140" s="32">
        <f t="shared" ca="1" si="302"/>
        <v>0</v>
      </c>
      <c r="T140" s="32">
        <f t="shared" ca="1" si="302"/>
        <v>0</v>
      </c>
      <c r="U140" s="32">
        <f t="shared" ca="1" si="302"/>
        <v>0</v>
      </c>
      <c r="V140" s="32">
        <f t="shared" ca="1" si="302"/>
        <v>0</v>
      </c>
      <c r="W140" s="32">
        <f t="shared" ca="1" si="302"/>
        <v>0</v>
      </c>
      <c r="X140" s="32">
        <f t="shared" ca="1" si="302"/>
        <v>0</v>
      </c>
      <c r="Y140" s="32">
        <f t="shared" ca="1" si="302"/>
        <v>0</v>
      </c>
      <c r="Z140" s="32">
        <f t="shared" ca="1" si="302"/>
        <v>0</v>
      </c>
      <c r="AA140" s="32">
        <f t="shared" ca="1" si="302"/>
        <v>0</v>
      </c>
      <c r="AB140" s="32">
        <f t="shared" ca="1" si="302"/>
        <v>0</v>
      </c>
      <c r="AC140" s="32">
        <f t="shared" ca="1" si="302"/>
        <v>0</v>
      </c>
      <c r="AD140" s="32">
        <f t="shared" ca="1" si="302"/>
        <v>0</v>
      </c>
      <c r="AE140" s="32">
        <f t="shared" ca="1" si="302"/>
        <v>0</v>
      </c>
      <c r="AF140" s="32">
        <f t="shared" ca="1" si="302"/>
        <v>0</v>
      </c>
      <c r="AG140" s="32">
        <f t="shared" ca="1" si="302"/>
        <v>0</v>
      </c>
      <c r="AH140" s="32">
        <f t="shared" ca="1" si="302"/>
        <v>0</v>
      </c>
      <c r="AI140" s="32">
        <f t="shared" ca="1" si="302"/>
        <v>0</v>
      </c>
      <c r="AJ140" s="32">
        <f t="shared" ca="1" si="302"/>
        <v>0</v>
      </c>
      <c r="AK140" s="32">
        <f t="shared" ca="1" si="302"/>
        <v>0</v>
      </c>
      <c r="AL140" s="32">
        <f t="shared" ca="1" si="302"/>
        <v>0</v>
      </c>
      <c r="AM140" s="32">
        <f t="shared" ca="1" si="302"/>
        <v>0</v>
      </c>
      <c r="AN140" s="32">
        <f t="shared" ca="1" si="302"/>
        <v>0</v>
      </c>
      <c r="AO140" s="32">
        <f t="shared" ca="1" si="302"/>
        <v>0</v>
      </c>
      <c r="AP140" s="32">
        <f t="shared" ca="1" si="302"/>
        <v>0</v>
      </c>
      <c r="AQ140" s="32">
        <f t="shared" ca="1" si="302"/>
        <v>0</v>
      </c>
      <c r="AR140" s="32">
        <f t="shared" ca="1" si="302"/>
        <v>0</v>
      </c>
      <c r="AS140" s="32">
        <f t="shared" ca="1" si="302"/>
        <v>0</v>
      </c>
      <c r="AT140" s="32">
        <f t="shared" ca="1" si="302"/>
        <v>0</v>
      </c>
      <c r="AU140" s="32">
        <f t="shared" ca="1" si="302"/>
        <v>0</v>
      </c>
      <c r="AV140" s="32">
        <f t="shared" ca="1" si="302"/>
        <v>0</v>
      </c>
      <c r="AW140" s="32">
        <f t="shared" ca="1" si="302"/>
        <v>0</v>
      </c>
      <c r="AX140" s="32">
        <f t="shared" ca="1" si="302"/>
        <v>0</v>
      </c>
      <c r="AY140" s="32">
        <f t="shared" ca="1" si="302"/>
        <v>0</v>
      </c>
      <c r="AZ140" s="32">
        <f t="shared" ca="1" si="302"/>
        <v>0</v>
      </c>
      <c r="BA140" s="32">
        <f t="shared" ca="1" si="302"/>
        <v>0</v>
      </c>
      <c r="BB140" s="32">
        <f t="shared" ca="1" si="302"/>
        <v>0</v>
      </c>
      <c r="BC140" s="32">
        <f t="shared" ca="1" si="302"/>
        <v>0</v>
      </c>
      <c r="BD140" s="32">
        <f t="shared" ca="1" si="302"/>
        <v>0</v>
      </c>
      <c r="BE140" s="32">
        <f t="shared" ca="1" si="302"/>
        <v>0</v>
      </c>
      <c r="BF140" s="32">
        <f t="shared" ca="1" si="302"/>
        <v>0</v>
      </c>
      <c r="BG140" s="32">
        <f t="shared" ca="1" si="302"/>
        <v>0</v>
      </c>
      <c r="BH140" s="32">
        <f t="shared" ca="1" si="302"/>
        <v>0</v>
      </c>
      <c r="BI140" s="32">
        <f t="shared" ca="1" si="302"/>
        <v>0</v>
      </c>
      <c r="BJ140" s="32">
        <f t="shared" ca="1" si="302"/>
        <v>0</v>
      </c>
      <c r="BK140" s="32">
        <f t="shared" ca="1" si="302"/>
        <v>0</v>
      </c>
      <c r="BL140" s="32">
        <f t="shared" ca="1" si="302"/>
        <v>0</v>
      </c>
      <c r="BM140" s="32">
        <f t="shared" ca="1" si="302"/>
        <v>0</v>
      </c>
      <c r="BN140" s="32">
        <f t="shared" ca="1" si="302"/>
        <v>0</v>
      </c>
      <c r="BO140" s="32">
        <f t="shared" ca="1" si="302"/>
        <v>0</v>
      </c>
      <c r="BP140" s="32">
        <f t="shared" ca="1" si="302"/>
        <v>0</v>
      </c>
      <c r="BQ140" s="32">
        <f t="shared" ca="1" si="302"/>
        <v>0</v>
      </c>
      <c r="BR140" s="32">
        <f t="shared" ca="1" si="302"/>
        <v>0</v>
      </c>
      <c r="BS140" s="32">
        <f t="shared" ref="BS140:DW140" ca="1" si="303">SUM(BS78:BS139)</f>
        <v>0</v>
      </c>
      <c r="BT140" s="32">
        <f t="shared" ca="1" si="303"/>
        <v>0</v>
      </c>
      <c r="BU140" s="32">
        <f t="shared" ca="1" si="303"/>
        <v>0</v>
      </c>
      <c r="BV140" s="32">
        <f t="shared" ca="1" si="303"/>
        <v>0</v>
      </c>
      <c r="BW140" s="32">
        <f t="shared" ca="1" si="303"/>
        <v>0</v>
      </c>
      <c r="BX140" s="32">
        <f t="shared" ca="1" si="303"/>
        <v>0</v>
      </c>
      <c r="BY140" s="32">
        <f t="shared" ca="1" si="303"/>
        <v>0</v>
      </c>
      <c r="BZ140" s="32">
        <f t="shared" ca="1" si="303"/>
        <v>0</v>
      </c>
      <c r="CA140" s="32">
        <f t="shared" ca="1" si="303"/>
        <v>0</v>
      </c>
      <c r="CB140" s="32">
        <f t="shared" ca="1" si="303"/>
        <v>0</v>
      </c>
      <c r="CC140" s="32">
        <f t="shared" ca="1" si="303"/>
        <v>0</v>
      </c>
      <c r="CD140" s="32">
        <f t="shared" ca="1" si="303"/>
        <v>0</v>
      </c>
      <c r="CE140" s="32">
        <f t="shared" ca="1" si="303"/>
        <v>0</v>
      </c>
      <c r="CF140" s="32">
        <f t="shared" ca="1" si="303"/>
        <v>0</v>
      </c>
      <c r="CG140" s="32">
        <f t="shared" ca="1" si="303"/>
        <v>0</v>
      </c>
      <c r="CH140" s="32">
        <f t="shared" ca="1" si="303"/>
        <v>0</v>
      </c>
      <c r="CI140" s="32">
        <f t="shared" ca="1" si="303"/>
        <v>0</v>
      </c>
      <c r="CJ140" s="32">
        <f t="shared" ca="1" si="303"/>
        <v>0</v>
      </c>
      <c r="CK140" s="32">
        <f t="shared" ca="1" si="303"/>
        <v>0</v>
      </c>
      <c r="CL140" s="32">
        <f t="shared" ca="1" si="303"/>
        <v>0</v>
      </c>
      <c r="CM140" s="32">
        <f t="shared" ca="1" si="303"/>
        <v>0</v>
      </c>
      <c r="CN140" s="32">
        <f t="shared" ca="1" si="303"/>
        <v>0</v>
      </c>
      <c r="CO140" s="32">
        <f t="shared" ca="1" si="303"/>
        <v>0</v>
      </c>
      <c r="CP140" s="32">
        <f t="shared" ca="1" si="303"/>
        <v>0</v>
      </c>
      <c r="CQ140" s="32">
        <f t="shared" ca="1" si="303"/>
        <v>0</v>
      </c>
      <c r="CR140" s="32">
        <f t="shared" ca="1" si="303"/>
        <v>0</v>
      </c>
      <c r="CS140" s="32">
        <f t="shared" ca="1" si="303"/>
        <v>0</v>
      </c>
      <c r="CT140" s="32">
        <f t="shared" ca="1" si="303"/>
        <v>0</v>
      </c>
      <c r="CU140" s="32">
        <f t="shared" ca="1" si="303"/>
        <v>0</v>
      </c>
      <c r="CV140" s="32">
        <f t="shared" ca="1" si="303"/>
        <v>0</v>
      </c>
      <c r="CW140" s="32">
        <f t="shared" ca="1" si="303"/>
        <v>0</v>
      </c>
      <c r="CX140" s="32">
        <f t="shared" ca="1" si="303"/>
        <v>0</v>
      </c>
      <c r="CY140" s="32">
        <f t="shared" ca="1" si="303"/>
        <v>0</v>
      </c>
      <c r="CZ140" s="32">
        <f t="shared" ca="1" si="303"/>
        <v>0</v>
      </c>
      <c r="DA140" s="32">
        <f t="shared" ca="1" si="303"/>
        <v>0</v>
      </c>
      <c r="DB140" s="32">
        <f t="shared" ca="1" si="303"/>
        <v>0</v>
      </c>
      <c r="DC140" s="32">
        <f t="shared" ca="1" si="303"/>
        <v>0</v>
      </c>
      <c r="DD140" s="32">
        <f t="shared" ca="1" si="303"/>
        <v>0</v>
      </c>
      <c r="DE140" s="32">
        <f t="shared" ca="1" si="303"/>
        <v>0</v>
      </c>
      <c r="DF140" s="32">
        <f t="shared" ca="1" si="303"/>
        <v>0</v>
      </c>
      <c r="DG140" s="32">
        <f t="shared" ca="1" si="303"/>
        <v>0</v>
      </c>
      <c r="DH140" s="32">
        <f t="shared" ca="1" si="303"/>
        <v>0</v>
      </c>
      <c r="DI140" s="32">
        <f t="shared" ca="1" si="303"/>
        <v>0</v>
      </c>
      <c r="DJ140" s="32">
        <f t="shared" ca="1" si="303"/>
        <v>0</v>
      </c>
      <c r="DK140" s="32">
        <f t="shared" ca="1" si="303"/>
        <v>0</v>
      </c>
      <c r="DL140" s="32">
        <f t="shared" ca="1" si="303"/>
        <v>0</v>
      </c>
      <c r="DM140" s="32">
        <f t="shared" ca="1" si="303"/>
        <v>0</v>
      </c>
      <c r="DN140" s="32">
        <f t="shared" ca="1" si="303"/>
        <v>0</v>
      </c>
      <c r="DO140" s="32">
        <f t="shared" ca="1" si="303"/>
        <v>0</v>
      </c>
      <c r="DP140" s="32">
        <f t="shared" ca="1" si="303"/>
        <v>0</v>
      </c>
      <c r="DQ140" s="32">
        <f t="shared" ca="1" si="303"/>
        <v>0</v>
      </c>
      <c r="DR140" s="32">
        <f t="shared" ca="1" si="303"/>
        <v>0</v>
      </c>
      <c r="DS140" s="32">
        <f t="shared" ca="1" si="303"/>
        <v>0</v>
      </c>
      <c r="DT140" s="32">
        <f t="shared" ca="1" si="303"/>
        <v>0</v>
      </c>
      <c r="DU140" s="32">
        <f t="shared" ca="1" si="303"/>
        <v>0</v>
      </c>
      <c r="DV140" s="32">
        <f t="shared" ca="1" si="303"/>
        <v>0</v>
      </c>
      <c r="DW140" s="32">
        <f t="shared" ca="1" si="303"/>
        <v>0</v>
      </c>
    </row>
    <row r="141" spans="1:127">
      <c r="A141" s="29"/>
      <c r="B141" s="32"/>
      <c r="C141" s="34"/>
      <c r="D141" s="32"/>
      <c r="E141" s="33" t="s">
        <v>104</v>
      </c>
      <c r="F141" s="32">
        <f ca="1">SUM(F78:F97)</f>
        <v>0</v>
      </c>
      <c r="G141" s="32">
        <f t="shared" ref="G141:BR141" ca="1" si="304">F141+G140</f>
        <v>0</v>
      </c>
      <c r="H141" s="32">
        <f t="shared" ca="1" si="304"/>
        <v>0</v>
      </c>
      <c r="I141" s="32">
        <f t="shared" ca="1" si="304"/>
        <v>0</v>
      </c>
      <c r="J141" s="32">
        <f t="shared" ca="1" si="304"/>
        <v>0</v>
      </c>
      <c r="K141" s="32">
        <f t="shared" ca="1" si="304"/>
        <v>0</v>
      </c>
      <c r="L141" s="32">
        <f t="shared" ca="1" si="304"/>
        <v>0</v>
      </c>
      <c r="M141" s="32">
        <f t="shared" ca="1" si="304"/>
        <v>0</v>
      </c>
      <c r="N141" s="32">
        <f t="shared" ca="1" si="304"/>
        <v>0</v>
      </c>
      <c r="O141" s="32">
        <f t="shared" ca="1" si="304"/>
        <v>0</v>
      </c>
      <c r="P141" s="32">
        <f t="shared" ca="1" si="304"/>
        <v>0</v>
      </c>
      <c r="Q141" s="32">
        <f t="shared" ca="1" si="304"/>
        <v>0</v>
      </c>
      <c r="R141" s="32">
        <f t="shared" ca="1" si="304"/>
        <v>0</v>
      </c>
      <c r="S141" s="32">
        <f t="shared" ca="1" si="304"/>
        <v>0</v>
      </c>
      <c r="T141" s="32">
        <f t="shared" ca="1" si="304"/>
        <v>0</v>
      </c>
      <c r="U141" s="32">
        <f t="shared" ca="1" si="304"/>
        <v>0</v>
      </c>
      <c r="V141" s="32">
        <f t="shared" ca="1" si="304"/>
        <v>0</v>
      </c>
      <c r="W141" s="32">
        <f t="shared" ca="1" si="304"/>
        <v>0</v>
      </c>
      <c r="X141" s="32">
        <f t="shared" ca="1" si="304"/>
        <v>0</v>
      </c>
      <c r="Y141" s="32">
        <f t="shared" ca="1" si="304"/>
        <v>0</v>
      </c>
      <c r="Z141" s="32">
        <f t="shared" ca="1" si="304"/>
        <v>0</v>
      </c>
      <c r="AA141" s="32">
        <f t="shared" ca="1" si="304"/>
        <v>0</v>
      </c>
      <c r="AB141" s="32">
        <f t="shared" ca="1" si="304"/>
        <v>0</v>
      </c>
      <c r="AC141" s="32">
        <f t="shared" ca="1" si="304"/>
        <v>0</v>
      </c>
      <c r="AD141" s="32">
        <f t="shared" ca="1" si="304"/>
        <v>0</v>
      </c>
      <c r="AE141" s="32">
        <f t="shared" ca="1" si="304"/>
        <v>0</v>
      </c>
      <c r="AF141" s="32">
        <f t="shared" ca="1" si="304"/>
        <v>0</v>
      </c>
      <c r="AG141" s="32">
        <f t="shared" ca="1" si="304"/>
        <v>0</v>
      </c>
      <c r="AH141" s="32">
        <f t="shared" ca="1" si="304"/>
        <v>0</v>
      </c>
      <c r="AI141" s="32">
        <f t="shared" ca="1" si="304"/>
        <v>0</v>
      </c>
      <c r="AJ141" s="32">
        <f t="shared" ca="1" si="304"/>
        <v>0</v>
      </c>
      <c r="AK141" s="32">
        <f t="shared" ca="1" si="304"/>
        <v>0</v>
      </c>
      <c r="AL141" s="32">
        <f t="shared" ca="1" si="304"/>
        <v>0</v>
      </c>
      <c r="AM141" s="32">
        <f t="shared" ca="1" si="304"/>
        <v>0</v>
      </c>
      <c r="AN141" s="32">
        <f t="shared" ca="1" si="304"/>
        <v>0</v>
      </c>
      <c r="AO141" s="32">
        <f t="shared" ca="1" si="304"/>
        <v>0</v>
      </c>
      <c r="AP141" s="32">
        <f t="shared" ca="1" si="304"/>
        <v>0</v>
      </c>
      <c r="AQ141" s="32">
        <f t="shared" ca="1" si="304"/>
        <v>0</v>
      </c>
      <c r="AR141" s="32">
        <f t="shared" ca="1" si="304"/>
        <v>0</v>
      </c>
      <c r="AS141" s="32">
        <f t="shared" ca="1" si="304"/>
        <v>0</v>
      </c>
      <c r="AT141" s="32">
        <f t="shared" ca="1" si="304"/>
        <v>0</v>
      </c>
      <c r="AU141" s="32">
        <f t="shared" ca="1" si="304"/>
        <v>0</v>
      </c>
      <c r="AV141" s="32">
        <f t="shared" ca="1" si="304"/>
        <v>0</v>
      </c>
      <c r="AW141" s="32">
        <f t="shared" ca="1" si="304"/>
        <v>0</v>
      </c>
      <c r="AX141" s="32">
        <f t="shared" ca="1" si="304"/>
        <v>0</v>
      </c>
      <c r="AY141" s="32">
        <f t="shared" ca="1" si="304"/>
        <v>0</v>
      </c>
      <c r="AZ141" s="32">
        <f t="shared" ca="1" si="304"/>
        <v>0</v>
      </c>
      <c r="BA141" s="32">
        <f t="shared" ca="1" si="304"/>
        <v>0</v>
      </c>
      <c r="BB141" s="32">
        <f t="shared" ca="1" si="304"/>
        <v>0</v>
      </c>
      <c r="BC141" s="32">
        <f t="shared" ca="1" si="304"/>
        <v>0</v>
      </c>
      <c r="BD141" s="32">
        <f t="shared" ca="1" si="304"/>
        <v>0</v>
      </c>
      <c r="BE141" s="32">
        <f t="shared" ca="1" si="304"/>
        <v>0</v>
      </c>
      <c r="BF141" s="32">
        <f t="shared" ca="1" si="304"/>
        <v>0</v>
      </c>
      <c r="BG141" s="32">
        <f t="shared" ca="1" si="304"/>
        <v>0</v>
      </c>
      <c r="BH141" s="32">
        <f t="shared" ca="1" si="304"/>
        <v>0</v>
      </c>
      <c r="BI141" s="32">
        <f t="shared" ca="1" si="304"/>
        <v>0</v>
      </c>
      <c r="BJ141" s="32">
        <f t="shared" ca="1" si="304"/>
        <v>0</v>
      </c>
      <c r="BK141" s="32">
        <f t="shared" ca="1" si="304"/>
        <v>0</v>
      </c>
      <c r="BL141" s="32">
        <f t="shared" ca="1" si="304"/>
        <v>0</v>
      </c>
      <c r="BM141" s="32">
        <f t="shared" ca="1" si="304"/>
        <v>0</v>
      </c>
      <c r="BN141" s="32">
        <f t="shared" ca="1" si="304"/>
        <v>0</v>
      </c>
      <c r="BO141" s="32">
        <f t="shared" ca="1" si="304"/>
        <v>0</v>
      </c>
      <c r="BP141" s="32">
        <f t="shared" ca="1" si="304"/>
        <v>0</v>
      </c>
      <c r="BQ141" s="32">
        <f t="shared" ca="1" si="304"/>
        <v>0</v>
      </c>
      <c r="BR141" s="32">
        <f t="shared" ca="1" si="304"/>
        <v>0</v>
      </c>
      <c r="BS141" s="32">
        <f t="shared" ref="BS141:DW141" ca="1" si="305">BR141+BS140</f>
        <v>0</v>
      </c>
      <c r="BT141" s="32">
        <f t="shared" ca="1" si="305"/>
        <v>0</v>
      </c>
      <c r="BU141" s="32">
        <f t="shared" ca="1" si="305"/>
        <v>0</v>
      </c>
      <c r="BV141" s="32">
        <f t="shared" ca="1" si="305"/>
        <v>0</v>
      </c>
      <c r="BW141" s="32">
        <f t="shared" ca="1" si="305"/>
        <v>0</v>
      </c>
      <c r="BX141" s="32">
        <f t="shared" ca="1" si="305"/>
        <v>0</v>
      </c>
      <c r="BY141" s="32">
        <f t="shared" ca="1" si="305"/>
        <v>0</v>
      </c>
      <c r="BZ141" s="32">
        <f t="shared" ca="1" si="305"/>
        <v>0</v>
      </c>
      <c r="CA141" s="32">
        <f t="shared" ca="1" si="305"/>
        <v>0</v>
      </c>
      <c r="CB141" s="32">
        <f t="shared" ca="1" si="305"/>
        <v>0</v>
      </c>
      <c r="CC141" s="32">
        <f t="shared" ca="1" si="305"/>
        <v>0</v>
      </c>
      <c r="CD141" s="32">
        <f t="shared" ca="1" si="305"/>
        <v>0</v>
      </c>
      <c r="CE141" s="32">
        <f t="shared" ca="1" si="305"/>
        <v>0</v>
      </c>
      <c r="CF141" s="32">
        <f t="shared" ca="1" si="305"/>
        <v>0</v>
      </c>
      <c r="CG141" s="32">
        <f t="shared" ca="1" si="305"/>
        <v>0</v>
      </c>
      <c r="CH141" s="32">
        <f t="shared" ca="1" si="305"/>
        <v>0</v>
      </c>
      <c r="CI141" s="32">
        <f t="shared" ca="1" si="305"/>
        <v>0</v>
      </c>
      <c r="CJ141" s="32">
        <f t="shared" ca="1" si="305"/>
        <v>0</v>
      </c>
      <c r="CK141" s="32">
        <f t="shared" ca="1" si="305"/>
        <v>0</v>
      </c>
      <c r="CL141" s="32">
        <f t="shared" ca="1" si="305"/>
        <v>0</v>
      </c>
      <c r="CM141" s="32">
        <f t="shared" ca="1" si="305"/>
        <v>0</v>
      </c>
      <c r="CN141" s="32">
        <f t="shared" ca="1" si="305"/>
        <v>0</v>
      </c>
      <c r="CO141" s="32">
        <f t="shared" ca="1" si="305"/>
        <v>0</v>
      </c>
      <c r="CP141" s="32">
        <f t="shared" ca="1" si="305"/>
        <v>0</v>
      </c>
      <c r="CQ141" s="32">
        <f t="shared" ca="1" si="305"/>
        <v>0</v>
      </c>
      <c r="CR141" s="32">
        <f t="shared" ca="1" si="305"/>
        <v>0</v>
      </c>
      <c r="CS141" s="32">
        <f t="shared" ca="1" si="305"/>
        <v>0</v>
      </c>
      <c r="CT141" s="32">
        <f t="shared" ca="1" si="305"/>
        <v>0</v>
      </c>
      <c r="CU141" s="32">
        <f t="shared" ca="1" si="305"/>
        <v>0</v>
      </c>
      <c r="CV141" s="32">
        <f t="shared" ca="1" si="305"/>
        <v>0</v>
      </c>
      <c r="CW141" s="32">
        <f t="shared" ca="1" si="305"/>
        <v>0</v>
      </c>
      <c r="CX141" s="32">
        <f t="shared" ca="1" si="305"/>
        <v>0</v>
      </c>
      <c r="CY141" s="32">
        <f t="shared" ca="1" si="305"/>
        <v>0</v>
      </c>
      <c r="CZ141" s="32">
        <f t="shared" ca="1" si="305"/>
        <v>0</v>
      </c>
      <c r="DA141" s="32">
        <f t="shared" ca="1" si="305"/>
        <v>0</v>
      </c>
      <c r="DB141" s="32">
        <f t="shared" ca="1" si="305"/>
        <v>0</v>
      </c>
      <c r="DC141" s="32">
        <f t="shared" ca="1" si="305"/>
        <v>0</v>
      </c>
      <c r="DD141" s="32">
        <f t="shared" ca="1" si="305"/>
        <v>0</v>
      </c>
      <c r="DE141" s="32">
        <f t="shared" ca="1" si="305"/>
        <v>0</v>
      </c>
      <c r="DF141" s="32">
        <f t="shared" ca="1" si="305"/>
        <v>0</v>
      </c>
      <c r="DG141" s="32">
        <f t="shared" ca="1" si="305"/>
        <v>0</v>
      </c>
      <c r="DH141" s="32">
        <f t="shared" ca="1" si="305"/>
        <v>0</v>
      </c>
      <c r="DI141" s="32">
        <f t="shared" ca="1" si="305"/>
        <v>0</v>
      </c>
      <c r="DJ141" s="32">
        <f t="shared" ca="1" si="305"/>
        <v>0</v>
      </c>
      <c r="DK141" s="32">
        <f t="shared" ca="1" si="305"/>
        <v>0</v>
      </c>
      <c r="DL141" s="32">
        <f t="shared" ca="1" si="305"/>
        <v>0</v>
      </c>
      <c r="DM141" s="32">
        <f t="shared" ca="1" si="305"/>
        <v>0</v>
      </c>
      <c r="DN141" s="32">
        <f t="shared" ca="1" si="305"/>
        <v>0</v>
      </c>
      <c r="DO141" s="32">
        <f t="shared" ca="1" si="305"/>
        <v>0</v>
      </c>
      <c r="DP141" s="32">
        <f t="shared" ca="1" si="305"/>
        <v>0</v>
      </c>
      <c r="DQ141" s="32">
        <f t="shared" ca="1" si="305"/>
        <v>0</v>
      </c>
      <c r="DR141" s="32">
        <f t="shared" ca="1" si="305"/>
        <v>0</v>
      </c>
      <c r="DS141" s="32">
        <f t="shared" ca="1" si="305"/>
        <v>0</v>
      </c>
      <c r="DT141" s="32">
        <f t="shared" ca="1" si="305"/>
        <v>0</v>
      </c>
      <c r="DU141" s="32">
        <f t="shared" ca="1" si="305"/>
        <v>0</v>
      </c>
      <c r="DV141" s="32">
        <f t="shared" ca="1" si="305"/>
        <v>0</v>
      </c>
      <c r="DW141" s="32">
        <f t="shared" ca="1" si="305"/>
        <v>0</v>
      </c>
    </row>
    <row r="142" spans="1:127">
      <c r="A142" s="29"/>
      <c r="B142" s="32"/>
      <c r="C142" s="34"/>
      <c r="D142" s="32"/>
      <c r="E142" s="33" t="s">
        <v>108</v>
      </c>
      <c r="F142" s="32">
        <f ca="1">$J$6-F141</f>
        <v>46</v>
      </c>
      <c r="G142" s="32">
        <f ca="1">$J$6-G141</f>
        <v>46</v>
      </c>
      <c r="H142" s="32">
        <f t="shared" ref="H142:K142" ca="1" si="306">$J$6-H141</f>
        <v>46</v>
      </c>
      <c r="I142" s="32">
        <f t="shared" ca="1" si="306"/>
        <v>46</v>
      </c>
      <c r="J142" s="32">
        <f t="shared" ca="1" si="306"/>
        <v>46</v>
      </c>
      <c r="K142" s="32">
        <f t="shared" ca="1" si="306"/>
        <v>46</v>
      </c>
      <c r="L142" s="32">
        <f t="shared" ref="L142:AQ142" ca="1" si="307">$J$6-L141</f>
        <v>46</v>
      </c>
      <c r="M142" s="32">
        <f t="shared" ca="1" si="307"/>
        <v>46</v>
      </c>
      <c r="N142" s="32">
        <f t="shared" ca="1" si="307"/>
        <v>46</v>
      </c>
      <c r="O142" s="32">
        <f t="shared" ca="1" si="307"/>
        <v>46</v>
      </c>
      <c r="P142" s="32">
        <f t="shared" ca="1" si="307"/>
        <v>46</v>
      </c>
      <c r="Q142" s="32">
        <f t="shared" ca="1" si="307"/>
        <v>46</v>
      </c>
      <c r="R142" s="32">
        <f t="shared" ca="1" si="307"/>
        <v>46</v>
      </c>
      <c r="S142" s="32">
        <f t="shared" ca="1" si="307"/>
        <v>46</v>
      </c>
      <c r="T142" s="32">
        <f t="shared" ca="1" si="307"/>
        <v>46</v>
      </c>
      <c r="U142" s="32">
        <f t="shared" ca="1" si="307"/>
        <v>46</v>
      </c>
      <c r="V142" s="32">
        <f t="shared" ca="1" si="307"/>
        <v>46</v>
      </c>
      <c r="W142" s="32">
        <f t="shared" ca="1" si="307"/>
        <v>46</v>
      </c>
      <c r="X142" s="32">
        <f t="shared" ca="1" si="307"/>
        <v>46</v>
      </c>
      <c r="Y142" s="32">
        <f t="shared" ca="1" si="307"/>
        <v>46</v>
      </c>
      <c r="Z142" s="32">
        <f t="shared" ca="1" si="307"/>
        <v>46</v>
      </c>
      <c r="AA142" s="32">
        <f t="shared" ca="1" si="307"/>
        <v>46</v>
      </c>
      <c r="AB142" s="32">
        <f t="shared" ca="1" si="307"/>
        <v>46</v>
      </c>
      <c r="AC142" s="32">
        <f t="shared" ca="1" si="307"/>
        <v>46</v>
      </c>
      <c r="AD142" s="32">
        <f t="shared" ca="1" si="307"/>
        <v>46</v>
      </c>
      <c r="AE142" s="32">
        <f t="shared" ca="1" si="307"/>
        <v>46</v>
      </c>
      <c r="AF142" s="32">
        <f t="shared" ca="1" si="307"/>
        <v>46</v>
      </c>
      <c r="AG142" s="32">
        <f t="shared" ca="1" si="307"/>
        <v>46</v>
      </c>
      <c r="AH142" s="32">
        <f t="shared" ca="1" si="307"/>
        <v>46</v>
      </c>
      <c r="AI142" s="32">
        <f t="shared" ca="1" si="307"/>
        <v>46</v>
      </c>
      <c r="AJ142" s="32">
        <f t="shared" ca="1" si="307"/>
        <v>46</v>
      </c>
      <c r="AK142" s="32">
        <f t="shared" ca="1" si="307"/>
        <v>46</v>
      </c>
      <c r="AL142" s="32">
        <f t="shared" ca="1" si="307"/>
        <v>46</v>
      </c>
      <c r="AM142" s="32">
        <f t="shared" ca="1" si="307"/>
        <v>46</v>
      </c>
      <c r="AN142" s="32">
        <f t="shared" ca="1" si="307"/>
        <v>46</v>
      </c>
      <c r="AO142" s="32">
        <f t="shared" ca="1" si="307"/>
        <v>46</v>
      </c>
      <c r="AP142" s="32">
        <f t="shared" ca="1" si="307"/>
        <v>46</v>
      </c>
      <c r="AQ142" s="32">
        <f t="shared" ca="1" si="307"/>
        <v>46</v>
      </c>
      <c r="AR142" s="32">
        <f t="shared" ref="AR142:BW142" ca="1" si="308">$J$6-AR141</f>
        <v>46</v>
      </c>
      <c r="AS142" s="32">
        <f t="shared" ca="1" si="308"/>
        <v>46</v>
      </c>
      <c r="AT142" s="32">
        <f t="shared" ca="1" si="308"/>
        <v>46</v>
      </c>
      <c r="AU142" s="32">
        <f t="shared" ca="1" si="308"/>
        <v>46</v>
      </c>
      <c r="AV142" s="32">
        <f t="shared" ca="1" si="308"/>
        <v>46</v>
      </c>
      <c r="AW142" s="32">
        <f t="shared" ca="1" si="308"/>
        <v>46</v>
      </c>
      <c r="AX142" s="32">
        <f t="shared" ca="1" si="308"/>
        <v>46</v>
      </c>
      <c r="AY142" s="32">
        <f t="shared" ca="1" si="308"/>
        <v>46</v>
      </c>
      <c r="AZ142" s="32">
        <f t="shared" ca="1" si="308"/>
        <v>46</v>
      </c>
      <c r="BA142" s="32">
        <f t="shared" ca="1" si="308"/>
        <v>46</v>
      </c>
      <c r="BB142" s="32">
        <f t="shared" ca="1" si="308"/>
        <v>46</v>
      </c>
      <c r="BC142" s="32">
        <f t="shared" ca="1" si="308"/>
        <v>46</v>
      </c>
      <c r="BD142" s="32">
        <f t="shared" ca="1" si="308"/>
        <v>46</v>
      </c>
      <c r="BE142" s="32">
        <f t="shared" ca="1" si="308"/>
        <v>46</v>
      </c>
      <c r="BF142" s="32">
        <f t="shared" ca="1" si="308"/>
        <v>46</v>
      </c>
      <c r="BG142" s="32">
        <f t="shared" ca="1" si="308"/>
        <v>46</v>
      </c>
      <c r="BH142" s="32">
        <f t="shared" ca="1" si="308"/>
        <v>46</v>
      </c>
      <c r="BI142" s="32">
        <f t="shared" ca="1" si="308"/>
        <v>46</v>
      </c>
      <c r="BJ142" s="32">
        <f t="shared" ca="1" si="308"/>
        <v>46</v>
      </c>
      <c r="BK142" s="32">
        <f t="shared" ca="1" si="308"/>
        <v>46</v>
      </c>
      <c r="BL142" s="32">
        <f t="shared" ca="1" si="308"/>
        <v>46</v>
      </c>
      <c r="BM142" s="32">
        <f t="shared" ca="1" si="308"/>
        <v>46</v>
      </c>
      <c r="BN142" s="32">
        <f t="shared" ca="1" si="308"/>
        <v>46</v>
      </c>
      <c r="BO142" s="32">
        <f t="shared" ca="1" si="308"/>
        <v>46</v>
      </c>
      <c r="BP142" s="32">
        <f t="shared" ca="1" si="308"/>
        <v>46</v>
      </c>
      <c r="BQ142" s="32">
        <f t="shared" ca="1" si="308"/>
        <v>46</v>
      </c>
      <c r="BR142" s="32">
        <f t="shared" ca="1" si="308"/>
        <v>46</v>
      </c>
      <c r="BS142" s="32">
        <f t="shared" ca="1" si="308"/>
        <v>46</v>
      </c>
      <c r="BT142" s="32">
        <f t="shared" ca="1" si="308"/>
        <v>46</v>
      </c>
      <c r="BU142" s="32">
        <f t="shared" ca="1" si="308"/>
        <v>46</v>
      </c>
      <c r="BV142" s="32">
        <f t="shared" ca="1" si="308"/>
        <v>46</v>
      </c>
      <c r="BW142" s="32">
        <f t="shared" ca="1" si="308"/>
        <v>46</v>
      </c>
      <c r="BX142" s="32">
        <f t="shared" ref="BX142:DC142" ca="1" si="309">$J$6-BX141</f>
        <v>46</v>
      </c>
      <c r="BY142" s="32">
        <f t="shared" ca="1" si="309"/>
        <v>46</v>
      </c>
      <c r="BZ142" s="32">
        <f t="shared" ca="1" si="309"/>
        <v>46</v>
      </c>
      <c r="CA142" s="32">
        <f t="shared" ca="1" si="309"/>
        <v>46</v>
      </c>
      <c r="CB142" s="32">
        <f t="shared" ca="1" si="309"/>
        <v>46</v>
      </c>
      <c r="CC142" s="32">
        <f t="shared" ca="1" si="309"/>
        <v>46</v>
      </c>
      <c r="CD142" s="32">
        <f t="shared" ca="1" si="309"/>
        <v>46</v>
      </c>
      <c r="CE142" s="32">
        <f t="shared" ca="1" si="309"/>
        <v>46</v>
      </c>
      <c r="CF142" s="32">
        <f t="shared" ca="1" si="309"/>
        <v>46</v>
      </c>
      <c r="CG142" s="32">
        <f t="shared" ca="1" si="309"/>
        <v>46</v>
      </c>
      <c r="CH142" s="32">
        <f t="shared" ca="1" si="309"/>
        <v>46</v>
      </c>
      <c r="CI142" s="32">
        <f t="shared" ca="1" si="309"/>
        <v>46</v>
      </c>
      <c r="CJ142" s="32">
        <f t="shared" ca="1" si="309"/>
        <v>46</v>
      </c>
      <c r="CK142" s="32">
        <f t="shared" ca="1" si="309"/>
        <v>46</v>
      </c>
      <c r="CL142" s="32">
        <f t="shared" ca="1" si="309"/>
        <v>46</v>
      </c>
      <c r="CM142" s="32">
        <f t="shared" ca="1" si="309"/>
        <v>46</v>
      </c>
      <c r="CN142" s="32">
        <f t="shared" ca="1" si="309"/>
        <v>46</v>
      </c>
      <c r="CO142" s="32">
        <f t="shared" ca="1" si="309"/>
        <v>46</v>
      </c>
      <c r="CP142" s="32">
        <f t="shared" ca="1" si="309"/>
        <v>46</v>
      </c>
      <c r="CQ142" s="32">
        <f t="shared" ca="1" si="309"/>
        <v>46</v>
      </c>
      <c r="CR142" s="32">
        <f t="shared" ca="1" si="309"/>
        <v>46</v>
      </c>
      <c r="CS142" s="32">
        <f t="shared" ca="1" si="309"/>
        <v>46</v>
      </c>
      <c r="CT142" s="32">
        <f t="shared" ca="1" si="309"/>
        <v>46</v>
      </c>
      <c r="CU142" s="32">
        <f t="shared" ca="1" si="309"/>
        <v>46</v>
      </c>
      <c r="CV142" s="32">
        <f t="shared" ca="1" si="309"/>
        <v>46</v>
      </c>
      <c r="CW142" s="32">
        <f t="shared" ca="1" si="309"/>
        <v>46</v>
      </c>
      <c r="CX142" s="32">
        <f t="shared" ca="1" si="309"/>
        <v>46</v>
      </c>
      <c r="CY142" s="32">
        <f t="shared" ca="1" si="309"/>
        <v>46</v>
      </c>
      <c r="CZ142" s="32">
        <f t="shared" ca="1" si="309"/>
        <v>46</v>
      </c>
      <c r="DA142" s="32">
        <f t="shared" ca="1" si="309"/>
        <v>46</v>
      </c>
      <c r="DB142" s="32">
        <f t="shared" ca="1" si="309"/>
        <v>46</v>
      </c>
      <c r="DC142" s="32">
        <f t="shared" ca="1" si="309"/>
        <v>46</v>
      </c>
      <c r="DD142" s="32">
        <f t="shared" ref="DD142:DW142" ca="1" si="310">$J$6-DD141</f>
        <v>46</v>
      </c>
      <c r="DE142" s="32">
        <f t="shared" ca="1" si="310"/>
        <v>46</v>
      </c>
      <c r="DF142" s="32">
        <f t="shared" ca="1" si="310"/>
        <v>46</v>
      </c>
      <c r="DG142" s="32">
        <f t="shared" ca="1" si="310"/>
        <v>46</v>
      </c>
      <c r="DH142" s="32">
        <f t="shared" ca="1" si="310"/>
        <v>46</v>
      </c>
      <c r="DI142" s="32">
        <f t="shared" ca="1" si="310"/>
        <v>46</v>
      </c>
      <c r="DJ142" s="32">
        <f t="shared" ca="1" si="310"/>
        <v>46</v>
      </c>
      <c r="DK142" s="32">
        <f t="shared" ca="1" si="310"/>
        <v>46</v>
      </c>
      <c r="DL142" s="32">
        <f t="shared" ca="1" si="310"/>
        <v>46</v>
      </c>
      <c r="DM142" s="32">
        <f t="shared" ca="1" si="310"/>
        <v>46</v>
      </c>
      <c r="DN142" s="32">
        <f t="shared" ca="1" si="310"/>
        <v>46</v>
      </c>
      <c r="DO142" s="32">
        <f t="shared" ca="1" si="310"/>
        <v>46</v>
      </c>
      <c r="DP142" s="32">
        <f t="shared" ca="1" si="310"/>
        <v>46</v>
      </c>
      <c r="DQ142" s="32">
        <f t="shared" ca="1" si="310"/>
        <v>46</v>
      </c>
      <c r="DR142" s="32">
        <f t="shared" ca="1" si="310"/>
        <v>46</v>
      </c>
      <c r="DS142" s="32">
        <f t="shared" ca="1" si="310"/>
        <v>46</v>
      </c>
      <c r="DT142" s="32">
        <f t="shared" ca="1" si="310"/>
        <v>46</v>
      </c>
      <c r="DU142" s="32">
        <f t="shared" ca="1" si="310"/>
        <v>46</v>
      </c>
      <c r="DV142" s="32">
        <f t="shared" ca="1" si="310"/>
        <v>46</v>
      </c>
      <c r="DW142" s="32">
        <f t="shared" ca="1" si="310"/>
        <v>46</v>
      </c>
    </row>
    <row r="143" spans="1:127">
      <c r="A143" s="29"/>
      <c r="C143" s="29"/>
      <c r="E143" s="31"/>
    </row>
    <row r="144" spans="1:127">
      <c r="C144" s="29"/>
    </row>
    <row r="145" spans="1:128">
      <c r="C145" s="29"/>
    </row>
    <row r="146" spans="1:128">
      <c r="A146" s="39" t="s">
        <v>107</v>
      </c>
      <c r="B146" s="37"/>
      <c r="C146" s="38"/>
      <c r="D146" s="37"/>
      <c r="E146" s="37"/>
      <c r="F146" s="36">
        <f>F$6</f>
        <v>43599</v>
      </c>
      <c r="G146" s="36">
        <f t="shared" ref="G146:BR146" si="311">F146+1</f>
        <v>43600</v>
      </c>
      <c r="H146" s="36">
        <f t="shared" si="311"/>
        <v>43601</v>
      </c>
      <c r="I146" s="36">
        <f t="shared" si="311"/>
        <v>43602</v>
      </c>
      <c r="J146" s="36">
        <f t="shared" si="311"/>
        <v>43603</v>
      </c>
      <c r="K146" s="36">
        <f t="shared" si="311"/>
        <v>43604</v>
      </c>
      <c r="L146" s="36">
        <f t="shared" si="311"/>
        <v>43605</v>
      </c>
      <c r="M146" s="36">
        <f t="shared" si="311"/>
        <v>43606</v>
      </c>
      <c r="N146" s="36">
        <f t="shared" si="311"/>
        <v>43607</v>
      </c>
      <c r="O146" s="36">
        <f t="shared" si="311"/>
        <v>43608</v>
      </c>
      <c r="P146" s="36">
        <f t="shared" si="311"/>
        <v>43609</v>
      </c>
      <c r="Q146" s="36">
        <f t="shared" si="311"/>
        <v>43610</v>
      </c>
      <c r="R146" s="36">
        <f t="shared" si="311"/>
        <v>43611</v>
      </c>
      <c r="S146" s="36">
        <f t="shared" si="311"/>
        <v>43612</v>
      </c>
      <c r="T146" s="36">
        <f t="shared" si="311"/>
        <v>43613</v>
      </c>
      <c r="U146" s="36">
        <f t="shared" si="311"/>
        <v>43614</v>
      </c>
      <c r="V146" s="36">
        <f t="shared" si="311"/>
        <v>43615</v>
      </c>
      <c r="W146" s="36">
        <f t="shared" si="311"/>
        <v>43616</v>
      </c>
      <c r="X146" s="36">
        <f t="shared" si="311"/>
        <v>43617</v>
      </c>
      <c r="Y146" s="36">
        <f t="shared" si="311"/>
        <v>43618</v>
      </c>
      <c r="Z146" s="36">
        <f t="shared" si="311"/>
        <v>43619</v>
      </c>
      <c r="AA146" s="36">
        <f t="shared" si="311"/>
        <v>43620</v>
      </c>
      <c r="AB146" s="36">
        <f t="shared" si="311"/>
        <v>43621</v>
      </c>
      <c r="AC146" s="36">
        <f t="shared" si="311"/>
        <v>43622</v>
      </c>
      <c r="AD146" s="36">
        <f t="shared" si="311"/>
        <v>43623</v>
      </c>
      <c r="AE146" s="36">
        <f t="shared" si="311"/>
        <v>43624</v>
      </c>
      <c r="AF146" s="36">
        <f t="shared" si="311"/>
        <v>43625</v>
      </c>
      <c r="AG146" s="36">
        <f t="shared" si="311"/>
        <v>43626</v>
      </c>
      <c r="AH146" s="36">
        <f t="shared" si="311"/>
        <v>43627</v>
      </c>
      <c r="AI146" s="36">
        <f t="shared" si="311"/>
        <v>43628</v>
      </c>
      <c r="AJ146" s="36">
        <f t="shared" si="311"/>
        <v>43629</v>
      </c>
      <c r="AK146" s="36">
        <f t="shared" si="311"/>
        <v>43630</v>
      </c>
      <c r="AL146" s="36">
        <f t="shared" si="311"/>
        <v>43631</v>
      </c>
      <c r="AM146" s="36">
        <f t="shared" si="311"/>
        <v>43632</v>
      </c>
      <c r="AN146" s="36">
        <f t="shared" si="311"/>
        <v>43633</v>
      </c>
      <c r="AO146" s="36">
        <f t="shared" si="311"/>
        <v>43634</v>
      </c>
      <c r="AP146" s="36">
        <f t="shared" si="311"/>
        <v>43635</v>
      </c>
      <c r="AQ146" s="36">
        <f t="shared" si="311"/>
        <v>43636</v>
      </c>
      <c r="AR146" s="36">
        <f t="shared" si="311"/>
        <v>43637</v>
      </c>
      <c r="AS146" s="36">
        <f t="shared" si="311"/>
        <v>43638</v>
      </c>
      <c r="AT146" s="36">
        <f t="shared" si="311"/>
        <v>43639</v>
      </c>
      <c r="AU146" s="36">
        <f t="shared" si="311"/>
        <v>43640</v>
      </c>
      <c r="AV146" s="36">
        <f t="shared" si="311"/>
        <v>43641</v>
      </c>
      <c r="AW146" s="36">
        <f t="shared" si="311"/>
        <v>43642</v>
      </c>
      <c r="AX146" s="36">
        <f t="shared" si="311"/>
        <v>43643</v>
      </c>
      <c r="AY146" s="36">
        <f t="shared" si="311"/>
        <v>43644</v>
      </c>
      <c r="AZ146" s="36">
        <f t="shared" si="311"/>
        <v>43645</v>
      </c>
      <c r="BA146" s="36">
        <f t="shared" si="311"/>
        <v>43646</v>
      </c>
      <c r="BB146" s="36">
        <f t="shared" si="311"/>
        <v>43647</v>
      </c>
      <c r="BC146" s="36">
        <f t="shared" si="311"/>
        <v>43648</v>
      </c>
      <c r="BD146" s="36">
        <f t="shared" si="311"/>
        <v>43649</v>
      </c>
      <c r="BE146" s="36">
        <f t="shared" si="311"/>
        <v>43650</v>
      </c>
      <c r="BF146" s="36">
        <f t="shared" si="311"/>
        <v>43651</v>
      </c>
      <c r="BG146" s="36">
        <f t="shared" si="311"/>
        <v>43652</v>
      </c>
      <c r="BH146" s="36">
        <f t="shared" si="311"/>
        <v>43653</v>
      </c>
      <c r="BI146" s="36">
        <f t="shared" si="311"/>
        <v>43654</v>
      </c>
      <c r="BJ146" s="36">
        <f t="shared" si="311"/>
        <v>43655</v>
      </c>
      <c r="BK146" s="36">
        <f t="shared" si="311"/>
        <v>43656</v>
      </c>
      <c r="BL146" s="36">
        <f t="shared" si="311"/>
        <v>43657</v>
      </c>
      <c r="BM146" s="36">
        <f t="shared" si="311"/>
        <v>43658</v>
      </c>
      <c r="BN146" s="36">
        <f t="shared" si="311"/>
        <v>43659</v>
      </c>
      <c r="BO146" s="36">
        <f t="shared" si="311"/>
        <v>43660</v>
      </c>
      <c r="BP146" s="36">
        <f t="shared" si="311"/>
        <v>43661</v>
      </c>
      <c r="BQ146" s="36">
        <f t="shared" si="311"/>
        <v>43662</v>
      </c>
      <c r="BR146" s="36">
        <f t="shared" si="311"/>
        <v>43663</v>
      </c>
      <c r="BS146" s="36">
        <f t="shared" ref="BS146:DW146" si="312">BR146+1</f>
        <v>43664</v>
      </c>
      <c r="BT146" s="36">
        <f t="shared" si="312"/>
        <v>43665</v>
      </c>
      <c r="BU146" s="36">
        <f t="shared" si="312"/>
        <v>43666</v>
      </c>
      <c r="BV146" s="36">
        <f t="shared" si="312"/>
        <v>43667</v>
      </c>
      <c r="BW146" s="36">
        <f t="shared" si="312"/>
        <v>43668</v>
      </c>
      <c r="BX146" s="36">
        <f t="shared" si="312"/>
        <v>43669</v>
      </c>
      <c r="BY146" s="36">
        <f t="shared" si="312"/>
        <v>43670</v>
      </c>
      <c r="BZ146" s="36">
        <f t="shared" si="312"/>
        <v>43671</v>
      </c>
      <c r="CA146" s="36">
        <f t="shared" si="312"/>
        <v>43672</v>
      </c>
      <c r="CB146" s="36">
        <f t="shared" si="312"/>
        <v>43673</v>
      </c>
      <c r="CC146" s="36">
        <f t="shared" si="312"/>
        <v>43674</v>
      </c>
      <c r="CD146" s="36">
        <f t="shared" si="312"/>
        <v>43675</v>
      </c>
      <c r="CE146" s="36">
        <f t="shared" si="312"/>
        <v>43676</v>
      </c>
      <c r="CF146" s="36">
        <f t="shared" si="312"/>
        <v>43677</v>
      </c>
      <c r="CG146" s="36">
        <f t="shared" si="312"/>
        <v>43678</v>
      </c>
      <c r="CH146" s="36">
        <f t="shared" si="312"/>
        <v>43679</v>
      </c>
      <c r="CI146" s="36">
        <f t="shared" si="312"/>
        <v>43680</v>
      </c>
      <c r="CJ146" s="36">
        <f t="shared" si="312"/>
        <v>43681</v>
      </c>
      <c r="CK146" s="36">
        <f t="shared" si="312"/>
        <v>43682</v>
      </c>
      <c r="CL146" s="36">
        <f t="shared" si="312"/>
        <v>43683</v>
      </c>
      <c r="CM146" s="36">
        <f t="shared" si="312"/>
        <v>43684</v>
      </c>
      <c r="CN146" s="36">
        <f t="shared" si="312"/>
        <v>43685</v>
      </c>
      <c r="CO146" s="36">
        <f t="shared" si="312"/>
        <v>43686</v>
      </c>
      <c r="CP146" s="36">
        <f t="shared" si="312"/>
        <v>43687</v>
      </c>
      <c r="CQ146" s="36">
        <f t="shared" si="312"/>
        <v>43688</v>
      </c>
      <c r="CR146" s="36">
        <f t="shared" si="312"/>
        <v>43689</v>
      </c>
      <c r="CS146" s="36">
        <f t="shared" si="312"/>
        <v>43690</v>
      </c>
      <c r="CT146" s="36">
        <f t="shared" si="312"/>
        <v>43691</v>
      </c>
      <c r="CU146" s="36">
        <f t="shared" si="312"/>
        <v>43692</v>
      </c>
      <c r="CV146" s="36">
        <f t="shared" si="312"/>
        <v>43693</v>
      </c>
      <c r="CW146" s="36">
        <f t="shared" si="312"/>
        <v>43694</v>
      </c>
      <c r="CX146" s="36">
        <f t="shared" si="312"/>
        <v>43695</v>
      </c>
      <c r="CY146" s="36">
        <f t="shared" si="312"/>
        <v>43696</v>
      </c>
      <c r="CZ146" s="36">
        <f t="shared" si="312"/>
        <v>43697</v>
      </c>
      <c r="DA146" s="36">
        <f t="shared" si="312"/>
        <v>43698</v>
      </c>
      <c r="DB146" s="36">
        <f t="shared" si="312"/>
        <v>43699</v>
      </c>
      <c r="DC146" s="36">
        <f t="shared" si="312"/>
        <v>43700</v>
      </c>
      <c r="DD146" s="36">
        <f t="shared" si="312"/>
        <v>43701</v>
      </c>
      <c r="DE146" s="36">
        <f t="shared" si="312"/>
        <v>43702</v>
      </c>
      <c r="DF146" s="36">
        <f t="shared" si="312"/>
        <v>43703</v>
      </c>
      <c r="DG146" s="36">
        <f t="shared" si="312"/>
        <v>43704</v>
      </c>
      <c r="DH146" s="36">
        <f t="shared" si="312"/>
        <v>43705</v>
      </c>
      <c r="DI146" s="36">
        <f t="shared" si="312"/>
        <v>43706</v>
      </c>
      <c r="DJ146" s="36">
        <f t="shared" si="312"/>
        <v>43707</v>
      </c>
      <c r="DK146" s="36">
        <f t="shared" si="312"/>
        <v>43708</v>
      </c>
      <c r="DL146" s="36">
        <f t="shared" si="312"/>
        <v>43709</v>
      </c>
      <c r="DM146" s="36">
        <f t="shared" si="312"/>
        <v>43710</v>
      </c>
      <c r="DN146" s="36">
        <f t="shared" si="312"/>
        <v>43711</v>
      </c>
      <c r="DO146" s="36">
        <f t="shared" si="312"/>
        <v>43712</v>
      </c>
      <c r="DP146" s="36">
        <f t="shared" si="312"/>
        <v>43713</v>
      </c>
      <c r="DQ146" s="36">
        <f t="shared" si="312"/>
        <v>43714</v>
      </c>
      <c r="DR146" s="36">
        <f t="shared" si="312"/>
        <v>43715</v>
      </c>
      <c r="DS146" s="36">
        <f t="shared" si="312"/>
        <v>43716</v>
      </c>
      <c r="DT146" s="36">
        <f t="shared" si="312"/>
        <v>43717</v>
      </c>
      <c r="DU146" s="36">
        <f t="shared" si="312"/>
        <v>43718</v>
      </c>
      <c r="DV146" s="36">
        <f t="shared" si="312"/>
        <v>43719</v>
      </c>
      <c r="DW146" s="36">
        <f t="shared" si="312"/>
        <v>43720</v>
      </c>
      <c r="DX146" s="35"/>
    </row>
    <row r="147" spans="1:128">
      <c r="B147" s="32"/>
      <c r="C147" s="34"/>
      <c r="D147" s="32"/>
      <c r="E147" s="33" t="s">
        <v>104</v>
      </c>
      <c r="F147" s="32">
        <f ca="1">$I6*F73/$J6</f>
        <v>0</v>
      </c>
      <c r="G147" s="32">
        <f ca="1">$I6*G73/$J6</f>
        <v>0</v>
      </c>
      <c r="H147" s="32">
        <f t="shared" ref="H147:L147" ca="1" si="313">$I6*H73/$J6</f>
        <v>0</v>
      </c>
      <c r="I147" s="32">
        <f t="shared" ca="1" si="313"/>
        <v>0</v>
      </c>
      <c r="J147" s="32">
        <f t="shared" ca="1" si="313"/>
        <v>0</v>
      </c>
      <c r="K147" s="32">
        <f t="shared" ca="1" si="313"/>
        <v>0</v>
      </c>
      <c r="L147" s="32">
        <f t="shared" ca="1" si="313"/>
        <v>0</v>
      </c>
      <c r="M147" s="32">
        <f t="shared" ref="M147:AR147" ca="1" si="314">$I6*M73/$J6</f>
        <v>0</v>
      </c>
      <c r="N147" s="32">
        <f t="shared" ca="1" si="314"/>
        <v>0</v>
      </c>
      <c r="O147" s="32">
        <f t="shared" ca="1" si="314"/>
        <v>0</v>
      </c>
      <c r="P147" s="32">
        <f t="shared" ca="1" si="314"/>
        <v>0</v>
      </c>
      <c r="Q147" s="32">
        <f t="shared" ca="1" si="314"/>
        <v>0</v>
      </c>
      <c r="R147" s="32">
        <f t="shared" ca="1" si="314"/>
        <v>0</v>
      </c>
      <c r="S147" s="32">
        <f t="shared" ca="1" si="314"/>
        <v>0</v>
      </c>
      <c r="T147" s="32">
        <f t="shared" ca="1" si="314"/>
        <v>0</v>
      </c>
      <c r="U147" s="32">
        <f t="shared" ca="1" si="314"/>
        <v>0</v>
      </c>
      <c r="V147" s="32">
        <f t="shared" ca="1" si="314"/>
        <v>0</v>
      </c>
      <c r="W147" s="32">
        <f t="shared" ca="1" si="314"/>
        <v>0</v>
      </c>
      <c r="X147" s="32">
        <f t="shared" ca="1" si="314"/>
        <v>0</v>
      </c>
      <c r="Y147" s="32">
        <f t="shared" ca="1" si="314"/>
        <v>0</v>
      </c>
      <c r="Z147" s="32">
        <f t="shared" ca="1" si="314"/>
        <v>0</v>
      </c>
      <c r="AA147" s="32">
        <f t="shared" ca="1" si="314"/>
        <v>0</v>
      </c>
      <c r="AB147" s="32">
        <f t="shared" ca="1" si="314"/>
        <v>0</v>
      </c>
      <c r="AC147" s="32">
        <f t="shared" ca="1" si="314"/>
        <v>0</v>
      </c>
      <c r="AD147" s="32">
        <f t="shared" ca="1" si="314"/>
        <v>0</v>
      </c>
      <c r="AE147" s="32">
        <f t="shared" ca="1" si="314"/>
        <v>0</v>
      </c>
      <c r="AF147" s="32">
        <f t="shared" ca="1" si="314"/>
        <v>0</v>
      </c>
      <c r="AG147" s="32">
        <f t="shared" ca="1" si="314"/>
        <v>0</v>
      </c>
      <c r="AH147" s="32">
        <f t="shared" ca="1" si="314"/>
        <v>0</v>
      </c>
      <c r="AI147" s="32">
        <f t="shared" ca="1" si="314"/>
        <v>0</v>
      </c>
      <c r="AJ147" s="32">
        <f t="shared" ca="1" si="314"/>
        <v>0</v>
      </c>
      <c r="AK147" s="32">
        <f t="shared" ca="1" si="314"/>
        <v>0</v>
      </c>
      <c r="AL147" s="32">
        <f t="shared" ca="1" si="314"/>
        <v>0</v>
      </c>
      <c r="AM147" s="32">
        <f t="shared" ca="1" si="314"/>
        <v>0</v>
      </c>
      <c r="AN147" s="32">
        <f t="shared" ca="1" si="314"/>
        <v>0</v>
      </c>
      <c r="AO147" s="32">
        <f t="shared" ca="1" si="314"/>
        <v>0</v>
      </c>
      <c r="AP147" s="32">
        <f t="shared" ca="1" si="314"/>
        <v>0</v>
      </c>
      <c r="AQ147" s="32">
        <f t="shared" ca="1" si="314"/>
        <v>0</v>
      </c>
      <c r="AR147" s="32">
        <f t="shared" ca="1" si="314"/>
        <v>0</v>
      </c>
      <c r="AS147" s="32">
        <f t="shared" ref="AS147:BX147" ca="1" si="315">$I6*AS73/$J6</f>
        <v>0</v>
      </c>
      <c r="AT147" s="32">
        <f t="shared" ca="1" si="315"/>
        <v>0</v>
      </c>
      <c r="AU147" s="32">
        <f t="shared" ca="1" si="315"/>
        <v>0</v>
      </c>
      <c r="AV147" s="32">
        <f t="shared" ca="1" si="315"/>
        <v>0</v>
      </c>
      <c r="AW147" s="32">
        <f t="shared" ca="1" si="315"/>
        <v>0</v>
      </c>
      <c r="AX147" s="32">
        <f t="shared" ca="1" si="315"/>
        <v>0</v>
      </c>
      <c r="AY147" s="32">
        <f t="shared" ca="1" si="315"/>
        <v>0</v>
      </c>
      <c r="AZ147" s="32">
        <f t="shared" ca="1" si="315"/>
        <v>0</v>
      </c>
      <c r="BA147" s="32">
        <f t="shared" ca="1" si="315"/>
        <v>0</v>
      </c>
      <c r="BB147" s="32">
        <f t="shared" ca="1" si="315"/>
        <v>0</v>
      </c>
      <c r="BC147" s="32">
        <f t="shared" ca="1" si="315"/>
        <v>0</v>
      </c>
      <c r="BD147" s="32">
        <f t="shared" ca="1" si="315"/>
        <v>0</v>
      </c>
      <c r="BE147" s="32">
        <f t="shared" ca="1" si="315"/>
        <v>0</v>
      </c>
      <c r="BF147" s="32">
        <f t="shared" ca="1" si="315"/>
        <v>0</v>
      </c>
      <c r="BG147" s="32">
        <f t="shared" ca="1" si="315"/>
        <v>0</v>
      </c>
      <c r="BH147" s="32">
        <f t="shared" ca="1" si="315"/>
        <v>0</v>
      </c>
      <c r="BI147" s="32">
        <f t="shared" ca="1" si="315"/>
        <v>0</v>
      </c>
      <c r="BJ147" s="32">
        <f t="shared" ca="1" si="315"/>
        <v>0</v>
      </c>
      <c r="BK147" s="32">
        <f t="shared" ca="1" si="315"/>
        <v>0</v>
      </c>
      <c r="BL147" s="32">
        <f t="shared" ca="1" si="315"/>
        <v>0</v>
      </c>
      <c r="BM147" s="32">
        <f t="shared" ca="1" si="315"/>
        <v>0</v>
      </c>
      <c r="BN147" s="32">
        <f t="shared" ca="1" si="315"/>
        <v>0</v>
      </c>
      <c r="BO147" s="32">
        <f t="shared" ca="1" si="315"/>
        <v>0</v>
      </c>
      <c r="BP147" s="32">
        <f t="shared" ca="1" si="315"/>
        <v>0</v>
      </c>
      <c r="BQ147" s="32">
        <f t="shared" ca="1" si="315"/>
        <v>0</v>
      </c>
      <c r="BR147" s="32">
        <f t="shared" ca="1" si="315"/>
        <v>0</v>
      </c>
      <c r="BS147" s="32">
        <f t="shared" ca="1" si="315"/>
        <v>0</v>
      </c>
      <c r="BT147" s="32">
        <f t="shared" ca="1" si="315"/>
        <v>0</v>
      </c>
      <c r="BU147" s="32">
        <f t="shared" ca="1" si="315"/>
        <v>0</v>
      </c>
      <c r="BV147" s="32">
        <f t="shared" ca="1" si="315"/>
        <v>0</v>
      </c>
      <c r="BW147" s="32">
        <f t="shared" ca="1" si="315"/>
        <v>0</v>
      </c>
      <c r="BX147" s="32">
        <f t="shared" ca="1" si="315"/>
        <v>0</v>
      </c>
      <c r="BY147" s="32">
        <f t="shared" ref="BY147:DD147" ca="1" si="316">$I6*BY73/$J6</f>
        <v>0</v>
      </c>
      <c r="BZ147" s="32">
        <f t="shared" ca="1" si="316"/>
        <v>0</v>
      </c>
      <c r="CA147" s="32">
        <f t="shared" ca="1" si="316"/>
        <v>0</v>
      </c>
      <c r="CB147" s="32">
        <f t="shared" ca="1" si="316"/>
        <v>0</v>
      </c>
      <c r="CC147" s="32">
        <f t="shared" ca="1" si="316"/>
        <v>0</v>
      </c>
      <c r="CD147" s="32">
        <f t="shared" ca="1" si="316"/>
        <v>0</v>
      </c>
      <c r="CE147" s="32">
        <f t="shared" ca="1" si="316"/>
        <v>0</v>
      </c>
      <c r="CF147" s="32">
        <f t="shared" ca="1" si="316"/>
        <v>0</v>
      </c>
      <c r="CG147" s="32">
        <f t="shared" ca="1" si="316"/>
        <v>0</v>
      </c>
      <c r="CH147" s="32">
        <f t="shared" ca="1" si="316"/>
        <v>0</v>
      </c>
      <c r="CI147" s="32">
        <f t="shared" ca="1" si="316"/>
        <v>0</v>
      </c>
      <c r="CJ147" s="32">
        <f t="shared" ca="1" si="316"/>
        <v>0</v>
      </c>
      <c r="CK147" s="32">
        <f t="shared" ca="1" si="316"/>
        <v>0</v>
      </c>
      <c r="CL147" s="32">
        <f t="shared" ca="1" si="316"/>
        <v>0</v>
      </c>
      <c r="CM147" s="32">
        <f t="shared" ca="1" si="316"/>
        <v>0</v>
      </c>
      <c r="CN147" s="32">
        <f t="shared" ca="1" si="316"/>
        <v>0</v>
      </c>
      <c r="CO147" s="32">
        <f t="shared" ca="1" si="316"/>
        <v>0</v>
      </c>
      <c r="CP147" s="32">
        <f t="shared" ca="1" si="316"/>
        <v>0</v>
      </c>
      <c r="CQ147" s="32">
        <f t="shared" ca="1" si="316"/>
        <v>0</v>
      </c>
      <c r="CR147" s="32">
        <f t="shared" ca="1" si="316"/>
        <v>0</v>
      </c>
      <c r="CS147" s="32">
        <f t="shared" ca="1" si="316"/>
        <v>0</v>
      </c>
      <c r="CT147" s="32">
        <f t="shared" ca="1" si="316"/>
        <v>0</v>
      </c>
      <c r="CU147" s="32">
        <f t="shared" ca="1" si="316"/>
        <v>0</v>
      </c>
      <c r="CV147" s="32">
        <f t="shared" ca="1" si="316"/>
        <v>0</v>
      </c>
      <c r="CW147" s="32">
        <f t="shared" ca="1" si="316"/>
        <v>0</v>
      </c>
      <c r="CX147" s="32">
        <f t="shared" ca="1" si="316"/>
        <v>0</v>
      </c>
      <c r="CY147" s="32">
        <f t="shared" ca="1" si="316"/>
        <v>0</v>
      </c>
      <c r="CZ147" s="32">
        <f t="shared" ca="1" si="316"/>
        <v>0</v>
      </c>
      <c r="DA147" s="32">
        <f t="shared" ca="1" si="316"/>
        <v>0</v>
      </c>
      <c r="DB147" s="32">
        <f t="shared" ca="1" si="316"/>
        <v>0</v>
      </c>
      <c r="DC147" s="32">
        <f t="shared" ca="1" si="316"/>
        <v>0</v>
      </c>
      <c r="DD147" s="32">
        <f t="shared" ca="1" si="316"/>
        <v>0</v>
      </c>
      <c r="DE147" s="32">
        <f t="shared" ref="DE147:DW147" ca="1" si="317">$I6*DE73/$J6</f>
        <v>0</v>
      </c>
      <c r="DF147" s="32">
        <f t="shared" ca="1" si="317"/>
        <v>0</v>
      </c>
      <c r="DG147" s="32">
        <f t="shared" ca="1" si="317"/>
        <v>0</v>
      </c>
      <c r="DH147" s="32">
        <f t="shared" ca="1" si="317"/>
        <v>0</v>
      </c>
      <c r="DI147" s="32">
        <f t="shared" ca="1" si="317"/>
        <v>0</v>
      </c>
      <c r="DJ147" s="32">
        <f t="shared" ca="1" si="317"/>
        <v>0</v>
      </c>
      <c r="DK147" s="32">
        <f t="shared" ca="1" si="317"/>
        <v>0</v>
      </c>
      <c r="DL147" s="32">
        <f t="shared" ca="1" si="317"/>
        <v>0</v>
      </c>
      <c r="DM147" s="32">
        <f t="shared" ca="1" si="317"/>
        <v>0</v>
      </c>
      <c r="DN147" s="32">
        <f t="shared" ca="1" si="317"/>
        <v>0</v>
      </c>
      <c r="DO147" s="32">
        <f t="shared" ca="1" si="317"/>
        <v>0</v>
      </c>
      <c r="DP147" s="32">
        <f t="shared" ca="1" si="317"/>
        <v>0</v>
      </c>
      <c r="DQ147" s="32">
        <f t="shared" ca="1" si="317"/>
        <v>0</v>
      </c>
      <c r="DR147" s="32">
        <f t="shared" ca="1" si="317"/>
        <v>0</v>
      </c>
      <c r="DS147" s="32">
        <f t="shared" ca="1" si="317"/>
        <v>0</v>
      </c>
      <c r="DT147" s="32">
        <f t="shared" ca="1" si="317"/>
        <v>0</v>
      </c>
      <c r="DU147" s="32">
        <f t="shared" ca="1" si="317"/>
        <v>0</v>
      </c>
      <c r="DV147" s="32">
        <f t="shared" ca="1" si="317"/>
        <v>0</v>
      </c>
      <c r="DW147" s="32">
        <f t="shared" ca="1" si="317"/>
        <v>0</v>
      </c>
    </row>
    <row r="148" spans="1:128">
      <c r="C148" s="29"/>
    </row>
    <row r="149" spans="1:128">
      <c r="C149" s="29"/>
    </row>
    <row r="150" spans="1:128">
      <c r="A150" s="39" t="s">
        <v>106</v>
      </c>
      <c r="B150" s="37"/>
      <c r="C150" s="38"/>
      <c r="D150" s="37"/>
      <c r="E150" s="37"/>
      <c r="F150" s="36">
        <f>F$6</f>
        <v>43599</v>
      </c>
      <c r="G150" s="36">
        <f t="shared" ref="G150:BR150" si="318">F150+1</f>
        <v>43600</v>
      </c>
      <c r="H150" s="36">
        <f t="shared" si="318"/>
        <v>43601</v>
      </c>
      <c r="I150" s="36">
        <f t="shared" si="318"/>
        <v>43602</v>
      </c>
      <c r="J150" s="36">
        <f t="shared" si="318"/>
        <v>43603</v>
      </c>
      <c r="K150" s="36">
        <f t="shared" si="318"/>
        <v>43604</v>
      </c>
      <c r="L150" s="36">
        <f t="shared" si="318"/>
        <v>43605</v>
      </c>
      <c r="M150" s="36">
        <f t="shared" si="318"/>
        <v>43606</v>
      </c>
      <c r="N150" s="36">
        <f t="shared" si="318"/>
        <v>43607</v>
      </c>
      <c r="O150" s="36">
        <f t="shared" si="318"/>
        <v>43608</v>
      </c>
      <c r="P150" s="36">
        <f t="shared" si="318"/>
        <v>43609</v>
      </c>
      <c r="Q150" s="36">
        <f t="shared" si="318"/>
        <v>43610</v>
      </c>
      <c r="R150" s="36">
        <f t="shared" si="318"/>
        <v>43611</v>
      </c>
      <c r="S150" s="36">
        <f t="shared" si="318"/>
        <v>43612</v>
      </c>
      <c r="T150" s="36">
        <f t="shared" si="318"/>
        <v>43613</v>
      </c>
      <c r="U150" s="36">
        <f t="shared" si="318"/>
        <v>43614</v>
      </c>
      <c r="V150" s="36">
        <f t="shared" si="318"/>
        <v>43615</v>
      </c>
      <c r="W150" s="36">
        <f t="shared" si="318"/>
        <v>43616</v>
      </c>
      <c r="X150" s="36">
        <f t="shared" si="318"/>
        <v>43617</v>
      </c>
      <c r="Y150" s="36">
        <f t="shared" si="318"/>
        <v>43618</v>
      </c>
      <c r="Z150" s="36">
        <f t="shared" si="318"/>
        <v>43619</v>
      </c>
      <c r="AA150" s="36">
        <f t="shared" si="318"/>
        <v>43620</v>
      </c>
      <c r="AB150" s="36">
        <f t="shared" si="318"/>
        <v>43621</v>
      </c>
      <c r="AC150" s="36">
        <f t="shared" si="318"/>
        <v>43622</v>
      </c>
      <c r="AD150" s="36">
        <f t="shared" si="318"/>
        <v>43623</v>
      </c>
      <c r="AE150" s="36">
        <f t="shared" si="318"/>
        <v>43624</v>
      </c>
      <c r="AF150" s="36">
        <f t="shared" si="318"/>
        <v>43625</v>
      </c>
      <c r="AG150" s="36">
        <f t="shared" si="318"/>
        <v>43626</v>
      </c>
      <c r="AH150" s="36">
        <f t="shared" si="318"/>
        <v>43627</v>
      </c>
      <c r="AI150" s="36">
        <f t="shared" si="318"/>
        <v>43628</v>
      </c>
      <c r="AJ150" s="36">
        <f t="shared" si="318"/>
        <v>43629</v>
      </c>
      <c r="AK150" s="36">
        <f t="shared" si="318"/>
        <v>43630</v>
      </c>
      <c r="AL150" s="36">
        <f t="shared" si="318"/>
        <v>43631</v>
      </c>
      <c r="AM150" s="36">
        <f t="shared" si="318"/>
        <v>43632</v>
      </c>
      <c r="AN150" s="36">
        <f t="shared" si="318"/>
        <v>43633</v>
      </c>
      <c r="AO150" s="36">
        <f t="shared" si="318"/>
        <v>43634</v>
      </c>
      <c r="AP150" s="36">
        <f t="shared" si="318"/>
        <v>43635</v>
      </c>
      <c r="AQ150" s="36">
        <f t="shared" si="318"/>
        <v>43636</v>
      </c>
      <c r="AR150" s="36">
        <f t="shared" si="318"/>
        <v>43637</v>
      </c>
      <c r="AS150" s="36">
        <f t="shared" si="318"/>
        <v>43638</v>
      </c>
      <c r="AT150" s="36">
        <f t="shared" si="318"/>
        <v>43639</v>
      </c>
      <c r="AU150" s="36">
        <f t="shared" si="318"/>
        <v>43640</v>
      </c>
      <c r="AV150" s="36">
        <f t="shared" si="318"/>
        <v>43641</v>
      </c>
      <c r="AW150" s="36">
        <f t="shared" si="318"/>
        <v>43642</v>
      </c>
      <c r="AX150" s="36">
        <f t="shared" si="318"/>
        <v>43643</v>
      </c>
      <c r="AY150" s="36">
        <f t="shared" si="318"/>
        <v>43644</v>
      </c>
      <c r="AZ150" s="36">
        <f t="shared" si="318"/>
        <v>43645</v>
      </c>
      <c r="BA150" s="36">
        <f t="shared" si="318"/>
        <v>43646</v>
      </c>
      <c r="BB150" s="36">
        <f t="shared" si="318"/>
        <v>43647</v>
      </c>
      <c r="BC150" s="36">
        <f t="shared" si="318"/>
        <v>43648</v>
      </c>
      <c r="BD150" s="36">
        <f t="shared" si="318"/>
        <v>43649</v>
      </c>
      <c r="BE150" s="36">
        <f t="shared" si="318"/>
        <v>43650</v>
      </c>
      <c r="BF150" s="36">
        <f t="shared" si="318"/>
        <v>43651</v>
      </c>
      <c r="BG150" s="36">
        <f t="shared" si="318"/>
        <v>43652</v>
      </c>
      <c r="BH150" s="36">
        <f t="shared" si="318"/>
        <v>43653</v>
      </c>
      <c r="BI150" s="36">
        <f t="shared" si="318"/>
        <v>43654</v>
      </c>
      <c r="BJ150" s="36">
        <f t="shared" si="318"/>
        <v>43655</v>
      </c>
      <c r="BK150" s="36">
        <f t="shared" si="318"/>
        <v>43656</v>
      </c>
      <c r="BL150" s="36">
        <f t="shared" si="318"/>
        <v>43657</v>
      </c>
      <c r="BM150" s="36">
        <f t="shared" si="318"/>
        <v>43658</v>
      </c>
      <c r="BN150" s="36">
        <f t="shared" si="318"/>
        <v>43659</v>
      </c>
      <c r="BO150" s="36">
        <f t="shared" si="318"/>
        <v>43660</v>
      </c>
      <c r="BP150" s="36">
        <f t="shared" si="318"/>
        <v>43661</v>
      </c>
      <c r="BQ150" s="36">
        <f t="shared" si="318"/>
        <v>43662</v>
      </c>
      <c r="BR150" s="36">
        <f t="shared" si="318"/>
        <v>43663</v>
      </c>
      <c r="BS150" s="36">
        <f t="shared" ref="BS150:DW150" si="319">BR150+1</f>
        <v>43664</v>
      </c>
      <c r="BT150" s="36">
        <f t="shared" si="319"/>
        <v>43665</v>
      </c>
      <c r="BU150" s="36">
        <f t="shared" si="319"/>
        <v>43666</v>
      </c>
      <c r="BV150" s="36">
        <f t="shared" si="319"/>
        <v>43667</v>
      </c>
      <c r="BW150" s="36">
        <f t="shared" si="319"/>
        <v>43668</v>
      </c>
      <c r="BX150" s="36">
        <f t="shared" si="319"/>
        <v>43669</v>
      </c>
      <c r="BY150" s="36">
        <f t="shared" si="319"/>
        <v>43670</v>
      </c>
      <c r="BZ150" s="36">
        <f t="shared" si="319"/>
        <v>43671</v>
      </c>
      <c r="CA150" s="36">
        <f t="shared" si="319"/>
        <v>43672</v>
      </c>
      <c r="CB150" s="36">
        <f t="shared" si="319"/>
        <v>43673</v>
      </c>
      <c r="CC150" s="36">
        <f t="shared" si="319"/>
        <v>43674</v>
      </c>
      <c r="CD150" s="36">
        <f t="shared" si="319"/>
        <v>43675</v>
      </c>
      <c r="CE150" s="36">
        <f t="shared" si="319"/>
        <v>43676</v>
      </c>
      <c r="CF150" s="36">
        <f t="shared" si="319"/>
        <v>43677</v>
      </c>
      <c r="CG150" s="36">
        <f t="shared" si="319"/>
        <v>43678</v>
      </c>
      <c r="CH150" s="36">
        <f t="shared" si="319"/>
        <v>43679</v>
      </c>
      <c r="CI150" s="36">
        <f t="shared" si="319"/>
        <v>43680</v>
      </c>
      <c r="CJ150" s="36">
        <f t="shared" si="319"/>
        <v>43681</v>
      </c>
      <c r="CK150" s="36">
        <f t="shared" si="319"/>
        <v>43682</v>
      </c>
      <c r="CL150" s="36">
        <f t="shared" si="319"/>
        <v>43683</v>
      </c>
      <c r="CM150" s="36">
        <f t="shared" si="319"/>
        <v>43684</v>
      </c>
      <c r="CN150" s="36">
        <f t="shared" si="319"/>
        <v>43685</v>
      </c>
      <c r="CO150" s="36">
        <f t="shared" si="319"/>
        <v>43686</v>
      </c>
      <c r="CP150" s="36">
        <f t="shared" si="319"/>
        <v>43687</v>
      </c>
      <c r="CQ150" s="36">
        <f t="shared" si="319"/>
        <v>43688</v>
      </c>
      <c r="CR150" s="36">
        <f t="shared" si="319"/>
        <v>43689</v>
      </c>
      <c r="CS150" s="36">
        <f t="shared" si="319"/>
        <v>43690</v>
      </c>
      <c r="CT150" s="36">
        <f t="shared" si="319"/>
        <v>43691</v>
      </c>
      <c r="CU150" s="36">
        <f t="shared" si="319"/>
        <v>43692</v>
      </c>
      <c r="CV150" s="36">
        <f t="shared" si="319"/>
        <v>43693</v>
      </c>
      <c r="CW150" s="36">
        <f t="shared" si="319"/>
        <v>43694</v>
      </c>
      <c r="CX150" s="36">
        <f t="shared" si="319"/>
        <v>43695</v>
      </c>
      <c r="CY150" s="36">
        <f t="shared" si="319"/>
        <v>43696</v>
      </c>
      <c r="CZ150" s="36">
        <f t="shared" si="319"/>
        <v>43697</v>
      </c>
      <c r="DA150" s="36">
        <f t="shared" si="319"/>
        <v>43698</v>
      </c>
      <c r="DB150" s="36">
        <f t="shared" si="319"/>
        <v>43699</v>
      </c>
      <c r="DC150" s="36">
        <f t="shared" si="319"/>
        <v>43700</v>
      </c>
      <c r="DD150" s="36">
        <f t="shared" si="319"/>
        <v>43701</v>
      </c>
      <c r="DE150" s="36">
        <f t="shared" si="319"/>
        <v>43702</v>
      </c>
      <c r="DF150" s="36">
        <f t="shared" si="319"/>
        <v>43703</v>
      </c>
      <c r="DG150" s="36">
        <f t="shared" si="319"/>
        <v>43704</v>
      </c>
      <c r="DH150" s="36">
        <f t="shared" si="319"/>
        <v>43705</v>
      </c>
      <c r="DI150" s="36">
        <f t="shared" si="319"/>
        <v>43706</v>
      </c>
      <c r="DJ150" s="36">
        <f t="shared" si="319"/>
        <v>43707</v>
      </c>
      <c r="DK150" s="36">
        <f t="shared" si="319"/>
        <v>43708</v>
      </c>
      <c r="DL150" s="36">
        <f t="shared" si="319"/>
        <v>43709</v>
      </c>
      <c r="DM150" s="36">
        <f t="shared" si="319"/>
        <v>43710</v>
      </c>
      <c r="DN150" s="36">
        <f t="shared" si="319"/>
        <v>43711</v>
      </c>
      <c r="DO150" s="36">
        <f t="shared" si="319"/>
        <v>43712</v>
      </c>
      <c r="DP150" s="36">
        <f t="shared" si="319"/>
        <v>43713</v>
      </c>
      <c r="DQ150" s="36">
        <f t="shared" si="319"/>
        <v>43714</v>
      </c>
      <c r="DR150" s="36">
        <f t="shared" si="319"/>
        <v>43715</v>
      </c>
      <c r="DS150" s="36">
        <f t="shared" si="319"/>
        <v>43716</v>
      </c>
      <c r="DT150" s="36">
        <f t="shared" si="319"/>
        <v>43717</v>
      </c>
      <c r="DU150" s="36">
        <f t="shared" si="319"/>
        <v>43718</v>
      </c>
      <c r="DV150" s="36">
        <f t="shared" si="319"/>
        <v>43719</v>
      </c>
      <c r="DW150" s="36">
        <f t="shared" si="319"/>
        <v>43720</v>
      </c>
      <c r="DX150" s="35"/>
    </row>
    <row r="151" spans="1:128" hidden="1" outlineLevel="1">
      <c r="B151" s="32">
        <f>試験進捗集計!B10</f>
        <v>1</v>
      </c>
      <c r="C151" s="34" t="str">
        <f>IF(試験進捗集計!C10="","",試験進捗集計!C10)</f>
        <v>立ち上げ</v>
      </c>
      <c r="D151" s="32">
        <f>試験進捗集計!D10</f>
        <v>1</v>
      </c>
      <c r="E151" s="32" t="str">
        <f>IF(試験進捗集計!E10="","",試験進捗集計!E10)</f>
        <v>Windows Server 2019インストール</v>
      </c>
      <c r="F151" s="32">
        <f t="shared" ref="F151:AK151" ca="1" si="320">IF($B10="","",COUNTIFS(INDIRECT($B10&amp;"."&amp;$C10&amp;"!$j$11:$j$1000"),F$9,INDIRECT($B10&amp;"."&amp;$C10&amp;"!$L$11:$L$1000"),"×",INDIRECT($B10&amp;"."&amp;$C10&amp;"!$c$11:$c$1000"),$E10))</f>
        <v>0</v>
      </c>
      <c r="G151" s="32">
        <f t="shared" ca="1" si="320"/>
        <v>0</v>
      </c>
      <c r="H151" s="32">
        <f t="shared" ca="1" si="320"/>
        <v>0</v>
      </c>
      <c r="I151" s="32">
        <f t="shared" ca="1" si="320"/>
        <v>0</v>
      </c>
      <c r="J151" s="32">
        <f t="shared" ca="1" si="320"/>
        <v>0</v>
      </c>
      <c r="K151" s="32">
        <f t="shared" ca="1" si="320"/>
        <v>0</v>
      </c>
      <c r="L151" s="32">
        <f t="shared" ca="1" si="320"/>
        <v>0</v>
      </c>
      <c r="M151" s="32">
        <f t="shared" ca="1" si="320"/>
        <v>0</v>
      </c>
      <c r="N151" s="32">
        <f t="shared" ca="1" si="320"/>
        <v>0</v>
      </c>
      <c r="O151" s="32">
        <f t="shared" ca="1" si="320"/>
        <v>0</v>
      </c>
      <c r="P151" s="32">
        <f t="shared" ca="1" si="320"/>
        <v>0</v>
      </c>
      <c r="Q151" s="32">
        <f t="shared" ca="1" si="320"/>
        <v>0</v>
      </c>
      <c r="R151" s="32">
        <f t="shared" ca="1" si="320"/>
        <v>0</v>
      </c>
      <c r="S151" s="32">
        <f t="shared" ca="1" si="320"/>
        <v>0</v>
      </c>
      <c r="T151" s="32">
        <f t="shared" ca="1" si="320"/>
        <v>0</v>
      </c>
      <c r="U151" s="32">
        <f t="shared" ca="1" si="320"/>
        <v>0</v>
      </c>
      <c r="V151" s="32">
        <f t="shared" ca="1" si="320"/>
        <v>0</v>
      </c>
      <c r="W151" s="32">
        <f t="shared" ca="1" si="320"/>
        <v>0</v>
      </c>
      <c r="X151" s="32">
        <f t="shared" ca="1" si="320"/>
        <v>0</v>
      </c>
      <c r="Y151" s="32">
        <f t="shared" ca="1" si="320"/>
        <v>0</v>
      </c>
      <c r="Z151" s="32">
        <f t="shared" ca="1" si="320"/>
        <v>0</v>
      </c>
      <c r="AA151" s="32">
        <f t="shared" ca="1" si="320"/>
        <v>0</v>
      </c>
      <c r="AB151" s="32">
        <f t="shared" ca="1" si="320"/>
        <v>0</v>
      </c>
      <c r="AC151" s="32">
        <f t="shared" ca="1" si="320"/>
        <v>0</v>
      </c>
      <c r="AD151" s="32">
        <f t="shared" ca="1" si="320"/>
        <v>0</v>
      </c>
      <c r="AE151" s="32">
        <f t="shared" ca="1" si="320"/>
        <v>0</v>
      </c>
      <c r="AF151" s="32">
        <f t="shared" ca="1" si="320"/>
        <v>0</v>
      </c>
      <c r="AG151" s="32">
        <f t="shared" ca="1" si="320"/>
        <v>0</v>
      </c>
      <c r="AH151" s="32">
        <f t="shared" ca="1" si="320"/>
        <v>0</v>
      </c>
      <c r="AI151" s="32">
        <f t="shared" ca="1" si="320"/>
        <v>0</v>
      </c>
      <c r="AJ151" s="32">
        <f t="shared" ca="1" si="320"/>
        <v>0</v>
      </c>
      <c r="AK151" s="32">
        <f t="shared" ca="1" si="320"/>
        <v>0</v>
      </c>
      <c r="AL151" s="32">
        <f t="shared" ref="AL151:BQ151" ca="1" si="321">IF($B10="","",COUNTIFS(INDIRECT($B10&amp;"."&amp;$C10&amp;"!$j$11:$j$1000"),AL$9,INDIRECT($B10&amp;"."&amp;$C10&amp;"!$L$11:$L$1000"),"×",INDIRECT($B10&amp;"."&amp;$C10&amp;"!$c$11:$c$1000"),$E10))</f>
        <v>0</v>
      </c>
      <c r="AM151" s="32">
        <f t="shared" ca="1" si="321"/>
        <v>0</v>
      </c>
      <c r="AN151" s="32">
        <f t="shared" ca="1" si="321"/>
        <v>0</v>
      </c>
      <c r="AO151" s="32">
        <f t="shared" ca="1" si="321"/>
        <v>0</v>
      </c>
      <c r="AP151" s="32">
        <f t="shared" ca="1" si="321"/>
        <v>0</v>
      </c>
      <c r="AQ151" s="32">
        <f t="shared" ca="1" si="321"/>
        <v>0</v>
      </c>
      <c r="AR151" s="32">
        <f t="shared" ca="1" si="321"/>
        <v>0</v>
      </c>
      <c r="AS151" s="32">
        <f t="shared" ca="1" si="321"/>
        <v>0</v>
      </c>
      <c r="AT151" s="32">
        <f t="shared" ca="1" si="321"/>
        <v>0</v>
      </c>
      <c r="AU151" s="32">
        <f t="shared" ca="1" si="321"/>
        <v>0</v>
      </c>
      <c r="AV151" s="32">
        <f t="shared" ca="1" si="321"/>
        <v>0</v>
      </c>
      <c r="AW151" s="32">
        <f t="shared" ca="1" si="321"/>
        <v>0</v>
      </c>
      <c r="AX151" s="32">
        <f t="shared" ca="1" si="321"/>
        <v>0</v>
      </c>
      <c r="AY151" s="32">
        <f t="shared" ca="1" si="321"/>
        <v>0</v>
      </c>
      <c r="AZ151" s="32">
        <f t="shared" ca="1" si="321"/>
        <v>0</v>
      </c>
      <c r="BA151" s="32">
        <f t="shared" ca="1" si="321"/>
        <v>0</v>
      </c>
      <c r="BB151" s="32">
        <f t="shared" ca="1" si="321"/>
        <v>0</v>
      </c>
      <c r="BC151" s="32">
        <f t="shared" ca="1" si="321"/>
        <v>0</v>
      </c>
      <c r="BD151" s="32">
        <f t="shared" ca="1" si="321"/>
        <v>0</v>
      </c>
      <c r="BE151" s="32">
        <f t="shared" ca="1" si="321"/>
        <v>0</v>
      </c>
      <c r="BF151" s="32">
        <f t="shared" ca="1" si="321"/>
        <v>0</v>
      </c>
      <c r="BG151" s="32">
        <f t="shared" ca="1" si="321"/>
        <v>0</v>
      </c>
      <c r="BH151" s="32">
        <f t="shared" ca="1" si="321"/>
        <v>0</v>
      </c>
      <c r="BI151" s="32">
        <f t="shared" ca="1" si="321"/>
        <v>0</v>
      </c>
      <c r="BJ151" s="32">
        <f t="shared" ca="1" si="321"/>
        <v>0</v>
      </c>
      <c r="BK151" s="32">
        <f t="shared" ca="1" si="321"/>
        <v>0</v>
      </c>
      <c r="BL151" s="32">
        <f t="shared" ca="1" si="321"/>
        <v>0</v>
      </c>
      <c r="BM151" s="32">
        <f t="shared" ca="1" si="321"/>
        <v>0</v>
      </c>
      <c r="BN151" s="32">
        <f t="shared" ca="1" si="321"/>
        <v>0</v>
      </c>
      <c r="BO151" s="32">
        <f t="shared" ca="1" si="321"/>
        <v>0</v>
      </c>
      <c r="BP151" s="32">
        <f t="shared" ca="1" si="321"/>
        <v>0</v>
      </c>
      <c r="BQ151" s="32">
        <f t="shared" ca="1" si="321"/>
        <v>0</v>
      </c>
      <c r="BR151" s="32">
        <f t="shared" ref="BR151:CW151" ca="1" si="322">IF($B10="","",COUNTIFS(INDIRECT($B10&amp;"."&amp;$C10&amp;"!$j$11:$j$1000"),BR$9,INDIRECT($B10&amp;"."&amp;$C10&amp;"!$L$11:$L$1000"),"×",INDIRECT($B10&amp;"."&amp;$C10&amp;"!$c$11:$c$1000"),$E10))</f>
        <v>0</v>
      </c>
      <c r="BS151" s="32">
        <f t="shared" ca="1" si="322"/>
        <v>0</v>
      </c>
      <c r="BT151" s="32">
        <f t="shared" ca="1" si="322"/>
        <v>0</v>
      </c>
      <c r="BU151" s="32">
        <f t="shared" ca="1" si="322"/>
        <v>0</v>
      </c>
      <c r="BV151" s="32">
        <f t="shared" ca="1" si="322"/>
        <v>0</v>
      </c>
      <c r="BW151" s="32">
        <f t="shared" ca="1" si="322"/>
        <v>0</v>
      </c>
      <c r="BX151" s="32">
        <f t="shared" ca="1" si="322"/>
        <v>0</v>
      </c>
      <c r="BY151" s="32">
        <f t="shared" ca="1" si="322"/>
        <v>0</v>
      </c>
      <c r="BZ151" s="32">
        <f t="shared" ca="1" si="322"/>
        <v>0</v>
      </c>
      <c r="CA151" s="32">
        <f t="shared" ca="1" si="322"/>
        <v>0</v>
      </c>
      <c r="CB151" s="32">
        <f t="shared" ca="1" si="322"/>
        <v>0</v>
      </c>
      <c r="CC151" s="32">
        <f t="shared" ca="1" si="322"/>
        <v>0</v>
      </c>
      <c r="CD151" s="32">
        <f t="shared" ca="1" si="322"/>
        <v>0</v>
      </c>
      <c r="CE151" s="32">
        <f t="shared" ca="1" si="322"/>
        <v>0</v>
      </c>
      <c r="CF151" s="32">
        <f t="shared" ca="1" si="322"/>
        <v>0</v>
      </c>
      <c r="CG151" s="32">
        <f t="shared" ca="1" si="322"/>
        <v>0</v>
      </c>
      <c r="CH151" s="32">
        <f t="shared" ca="1" si="322"/>
        <v>0</v>
      </c>
      <c r="CI151" s="32">
        <f t="shared" ca="1" si="322"/>
        <v>0</v>
      </c>
      <c r="CJ151" s="32">
        <f t="shared" ca="1" si="322"/>
        <v>0</v>
      </c>
      <c r="CK151" s="32">
        <f t="shared" ca="1" si="322"/>
        <v>0</v>
      </c>
      <c r="CL151" s="32">
        <f t="shared" ca="1" si="322"/>
        <v>0</v>
      </c>
      <c r="CM151" s="32">
        <f t="shared" ca="1" si="322"/>
        <v>0</v>
      </c>
      <c r="CN151" s="32">
        <f t="shared" ca="1" si="322"/>
        <v>0</v>
      </c>
      <c r="CO151" s="32">
        <f t="shared" ca="1" si="322"/>
        <v>0</v>
      </c>
      <c r="CP151" s="32">
        <f t="shared" ca="1" si="322"/>
        <v>0</v>
      </c>
      <c r="CQ151" s="32">
        <f t="shared" ca="1" si="322"/>
        <v>0</v>
      </c>
      <c r="CR151" s="32">
        <f t="shared" ca="1" si="322"/>
        <v>0</v>
      </c>
      <c r="CS151" s="32">
        <f t="shared" ca="1" si="322"/>
        <v>0</v>
      </c>
      <c r="CT151" s="32">
        <f t="shared" ca="1" si="322"/>
        <v>0</v>
      </c>
      <c r="CU151" s="32">
        <f t="shared" ca="1" si="322"/>
        <v>0</v>
      </c>
      <c r="CV151" s="32">
        <f t="shared" ca="1" si="322"/>
        <v>0</v>
      </c>
      <c r="CW151" s="32">
        <f t="shared" ca="1" si="322"/>
        <v>0</v>
      </c>
      <c r="CX151" s="32">
        <f t="shared" ref="CX151:DW151" ca="1" si="323">IF($B10="","",COUNTIFS(INDIRECT($B10&amp;"."&amp;$C10&amp;"!$j$11:$j$1000"),CX$9,INDIRECT($B10&amp;"."&amp;$C10&amp;"!$L$11:$L$1000"),"×",INDIRECT($B10&amp;"."&amp;$C10&amp;"!$c$11:$c$1000"),$E10))</f>
        <v>0</v>
      </c>
      <c r="CY151" s="32">
        <f t="shared" ca="1" si="323"/>
        <v>0</v>
      </c>
      <c r="CZ151" s="32">
        <f t="shared" ca="1" si="323"/>
        <v>0</v>
      </c>
      <c r="DA151" s="32">
        <f t="shared" ca="1" si="323"/>
        <v>0</v>
      </c>
      <c r="DB151" s="32">
        <f t="shared" ca="1" si="323"/>
        <v>0</v>
      </c>
      <c r="DC151" s="32">
        <f t="shared" ca="1" si="323"/>
        <v>0</v>
      </c>
      <c r="DD151" s="32">
        <f t="shared" ca="1" si="323"/>
        <v>0</v>
      </c>
      <c r="DE151" s="32">
        <f t="shared" ca="1" si="323"/>
        <v>0</v>
      </c>
      <c r="DF151" s="32">
        <f t="shared" ca="1" si="323"/>
        <v>0</v>
      </c>
      <c r="DG151" s="32">
        <f t="shared" ca="1" si="323"/>
        <v>0</v>
      </c>
      <c r="DH151" s="32">
        <f t="shared" ca="1" si="323"/>
        <v>0</v>
      </c>
      <c r="DI151" s="32">
        <f t="shared" ca="1" si="323"/>
        <v>0</v>
      </c>
      <c r="DJ151" s="32">
        <f t="shared" ca="1" si="323"/>
        <v>0</v>
      </c>
      <c r="DK151" s="32">
        <f t="shared" ca="1" si="323"/>
        <v>0</v>
      </c>
      <c r="DL151" s="32">
        <f t="shared" ca="1" si="323"/>
        <v>0</v>
      </c>
      <c r="DM151" s="32">
        <f t="shared" ca="1" si="323"/>
        <v>0</v>
      </c>
      <c r="DN151" s="32">
        <f t="shared" ca="1" si="323"/>
        <v>0</v>
      </c>
      <c r="DO151" s="32">
        <f t="shared" ca="1" si="323"/>
        <v>0</v>
      </c>
      <c r="DP151" s="32">
        <f t="shared" ca="1" si="323"/>
        <v>0</v>
      </c>
      <c r="DQ151" s="32">
        <f t="shared" ca="1" si="323"/>
        <v>0</v>
      </c>
      <c r="DR151" s="32">
        <f t="shared" ca="1" si="323"/>
        <v>0</v>
      </c>
      <c r="DS151" s="32">
        <f t="shared" ca="1" si="323"/>
        <v>0</v>
      </c>
      <c r="DT151" s="32">
        <f t="shared" ca="1" si="323"/>
        <v>0</v>
      </c>
      <c r="DU151" s="32">
        <f t="shared" ca="1" si="323"/>
        <v>0</v>
      </c>
      <c r="DV151" s="32">
        <f t="shared" ca="1" si="323"/>
        <v>0</v>
      </c>
      <c r="DW151" s="32">
        <f t="shared" ca="1" si="323"/>
        <v>0</v>
      </c>
    </row>
    <row r="152" spans="1:128" hidden="1" outlineLevel="1">
      <c r="B152" s="32">
        <f>試験進捗集計!B11</f>
        <v>1</v>
      </c>
      <c r="C152" s="34" t="str">
        <f>IF(試験進捗集計!C11="","",試験進捗集計!C11)</f>
        <v>立ち上げ</v>
      </c>
      <c r="D152" s="32">
        <f>試験進捗集計!D11</f>
        <v>2</v>
      </c>
      <c r="E152" s="32" t="str">
        <f>IF(試験進捗集計!E11="","",試験進捗集計!E11)</f>
        <v>SQL Server 2017インストール</v>
      </c>
      <c r="F152" s="32">
        <f t="shared" ref="F152:BQ152" ca="1" si="324">IF($B11="","",COUNTIFS(INDIRECT($B11&amp;"."&amp;$C11&amp;"!$j$11:$j$1000"),F$9,INDIRECT($B11&amp;"."&amp;$C11&amp;"!$L$11:$L$1000"),"×",INDIRECT($B11&amp;"."&amp;$C11&amp;"!$c$11:$c$1000"),$E11))</f>
        <v>0</v>
      </c>
      <c r="G152" s="32">
        <f t="shared" ca="1" si="324"/>
        <v>0</v>
      </c>
      <c r="H152" s="32">
        <f t="shared" ca="1" si="324"/>
        <v>0</v>
      </c>
      <c r="I152" s="32">
        <f t="shared" ca="1" si="324"/>
        <v>0</v>
      </c>
      <c r="J152" s="32">
        <f t="shared" ca="1" si="324"/>
        <v>0</v>
      </c>
      <c r="K152" s="32">
        <f t="shared" ca="1" si="324"/>
        <v>0</v>
      </c>
      <c r="L152" s="32">
        <f t="shared" ca="1" si="324"/>
        <v>0</v>
      </c>
      <c r="M152" s="32">
        <f t="shared" ca="1" si="324"/>
        <v>0</v>
      </c>
      <c r="N152" s="32">
        <f t="shared" ca="1" si="324"/>
        <v>0</v>
      </c>
      <c r="O152" s="32">
        <f t="shared" ca="1" si="324"/>
        <v>0</v>
      </c>
      <c r="P152" s="32">
        <f t="shared" ca="1" si="324"/>
        <v>0</v>
      </c>
      <c r="Q152" s="32">
        <f t="shared" ca="1" si="324"/>
        <v>0</v>
      </c>
      <c r="R152" s="32">
        <f t="shared" ca="1" si="324"/>
        <v>0</v>
      </c>
      <c r="S152" s="32">
        <f t="shared" ca="1" si="324"/>
        <v>0</v>
      </c>
      <c r="T152" s="32">
        <f t="shared" ca="1" si="324"/>
        <v>0</v>
      </c>
      <c r="U152" s="32">
        <f t="shared" ca="1" si="324"/>
        <v>0</v>
      </c>
      <c r="V152" s="32">
        <f t="shared" ca="1" si="324"/>
        <v>0</v>
      </c>
      <c r="W152" s="32">
        <f t="shared" ca="1" si="324"/>
        <v>0</v>
      </c>
      <c r="X152" s="32">
        <f t="shared" ca="1" si="324"/>
        <v>0</v>
      </c>
      <c r="Y152" s="32">
        <f t="shared" ca="1" si="324"/>
        <v>0</v>
      </c>
      <c r="Z152" s="32">
        <f t="shared" ca="1" si="324"/>
        <v>0</v>
      </c>
      <c r="AA152" s="32">
        <f t="shared" ca="1" si="324"/>
        <v>0</v>
      </c>
      <c r="AB152" s="32">
        <f t="shared" ca="1" si="324"/>
        <v>0</v>
      </c>
      <c r="AC152" s="32">
        <f t="shared" ca="1" si="324"/>
        <v>0</v>
      </c>
      <c r="AD152" s="32">
        <f t="shared" ca="1" si="324"/>
        <v>0</v>
      </c>
      <c r="AE152" s="32">
        <f t="shared" ca="1" si="324"/>
        <v>0</v>
      </c>
      <c r="AF152" s="32">
        <f t="shared" ca="1" si="324"/>
        <v>0</v>
      </c>
      <c r="AG152" s="32">
        <f t="shared" ca="1" si="324"/>
        <v>0</v>
      </c>
      <c r="AH152" s="32">
        <f t="shared" ca="1" si="324"/>
        <v>0</v>
      </c>
      <c r="AI152" s="32">
        <f t="shared" ca="1" si="324"/>
        <v>0</v>
      </c>
      <c r="AJ152" s="32">
        <f t="shared" ca="1" si="324"/>
        <v>0</v>
      </c>
      <c r="AK152" s="32">
        <f t="shared" ca="1" si="324"/>
        <v>0</v>
      </c>
      <c r="AL152" s="32">
        <f t="shared" ca="1" si="324"/>
        <v>0</v>
      </c>
      <c r="AM152" s="32">
        <f t="shared" ca="1" si="324"/>
        <v>0</v>
      </c>
      <c r="AN152" s="32">
        <f t="shared" ca="1" si="324"/>
        <v>0</v>
      </c>
      <c r="AO152" s="32">
        <f t="shared" ca="1" si="324"/>
        <v>0</v>
      </c>
      <c r="AP152" s="32">
        <f t="shared" ca="1" si="324"/>
        <v>0</v>
      </c>
      <c r="AQ152" s="32">
        <f t="shared" ca="1" si="324"/>
        <v>0</v>
      </c>
      <c r="AR152" s="32">
        <f t="shared" ca="1" si="324"/>
        <v>0</v>
      </c>
      <c r="AS152" s="32">
        <f t="shared" ca="1" si="324"/>
        <v>0</v>
      </c>
      <c r="AT152" s="32">
        <f t="shared" ca="1" si="324"/>
        <v>0</v>
      </c>
      <c r="AU152" s="32">
        <f t="shared" ca="1" si="324"/>
        <v>0</v>
      </c>
      <c r="AV152" s="32">
        <f t="shared" ca="1" si="324"/>
        <v>0</v>
      </c>
      <c r="AW152" s="32">
        <f t="shared" ca="1" si="324"/>
        <v>0</v>
      </c>
      <c r="AX152" s="32">
        <f t="shared" ca="1" si="324"/>
        <v>0</v>
      </c>
      <c r="AY152" s="32">
        <f t="shared" ca="1" si="324"/>
        <v>0</v>
      </c>
      <c r="AZ152" s="32">
        <f t="shared" ca="1" si="324"/>
        <v>0</v>
      </c>
      <c r="BA152" s="32">
        <f t="shared" ca="1" si="324"/>
        <v>0</v>
      </c>
      <c r="BB152" s="32">
        <f t="shared" ca="1" si="324"/>
        <v>0</v>
      </c>
      <c r="BC152" s="32">
        <f t="shared" ca="1" si="324"/>
        <v>0</v>
      </c>
      <c r="BD152" s="32">
        <f t="shared" ca="1" si="324"/>
        <v>0</v>
      </c>
      <c r="BE152" s="32">
        <f t="shared" ca="1" si="324"/>
        <v>0</v>
      </c>
      <c r="BF152" s="32">
        <f t="shared" ca="1" si="324"/>
        <v>0</v>
      </c>
      <c r="BG152" s="32">
        <f t="shared" ca="1" si="324"/>
        <v>0</v>
      </c>
      <c r="BH152" s="32">
        <f t="shared" ca="1" si="324"/>
        <v>0</v>
      </c>
      <c r="BI152" s="32">
        <f t="shared" ca="1" si="324"/>
        <v>0</v>
      </c>
      <c r="BJ152" s="32">
        <f t="shared" ca="1" si="324"/>
        <v>0</v>
      </c>
      <c r="BK152" s="32">
        <f t="shared" ca="1" si="324"/>
        <v>0</v>
      </c>
      <c r="BL152" s="32">
        <f t="shared" ca="1" si="324"/>
        <v>0</v>
      </c>
      <c r="BM152" s="32">
        <f t="shared" ca="1" si="324"/>
        <v>0</v>
      </c>
      <c r="BN152" s="32">
        <f t="shared" ca="1" si="324"/>
        <v>0</v>
      </c>
      <c r="BO152" s="32">
        <f t="shared" ca="1" si="324"/>
        <v>0</v>
      </c>
      <c r="BP152" s="32">
        <f t="shared" ca="1" si="324"/>
        <v>0</v>
      </c>
      <c r="BQ152" s="32">
        <f t="shared" ca="1" si="324"/>
        <v>0</v>
      </c>
      <c r="BR152" s="32">
        <f t="shared" ref="BR152:DW152" ca="1" si="325">IF($B11="","",COUNTIFS(INDIRECT($B11&amp;"."&amp;$C11&amp;"!$j$11:$j$1000"),BR$9,INDIRECT($B11&amp;"."&amp;$C11&amp;"!$L$11:$L$1000"),"×",INDIRECT($B11&amp;"."&amp;$C11&amp;"!$c$11:$c$1000"),$E11))</f>
        <v>0</v>
      </c>
      <c r="BS152" s="32">
        <f t="shared" ca="1" si="325"/>
        <v>0</v>
      </c>
      <c r="BT152" s="32">
        <f t="shared" ca="1" si="325"/>
        <v>0</v>
      </c>
      <c r="BU152" s="32">
        <f t="shared" ca="1" si="325"/>
        <v>0</v>
      </c>
      <c r="BV152" s="32">
        <f t="shared" ca="1" si="325"/>
        <v>0</v>
      </c>
      <c r="BW152" s="32">
        <f t="shared" ca="1" si="325"/>
        <v>0</v>
      </c>
      <c r="BX152" s="32">
        <f t="shared" ca="1" si="325"/>
        <v>0</v>
      </c>
      <c r="BY152" s="32">
        <f t="shared" ca="1" si="325"/>
        <v>0</v>
      </c>
      <c r="BZ152" s="32">
        <f t="shared" ca="1" si="325"/>
        <v>0</v>
      </c>
      <c r="CA152" s="32">
        <f t="shared" ca="1" si="325"/>
        <v>0</v>
      </c>
      <c r="CB152" s="32">
        <f t="shared" ca="1" si="325"/>
        <v>0</v>
      </c>
      <c r="CC152" s="32">
        <f t="shared" ca="1" si="325"/>
        <v>0</v>
      </c>
      <c r="CD152" s="32">
        <f t="shared" ca="1" si="325"/>
        <v>0</v>
      </c>
      <c r="CE152" s="32">
        <f t="shared" ca="1" si="325"/>
        <v>0</v>
      </c>
      <c r="CF152" s="32">
        <f t="shared" ca="1" si="325"/>
        <v>0</v>
      </c>
      <c r="CG152" s="32">
        <f t="shared" ca="1" si="325"/>
        <v>0</v>
      </c>
      <c r="CH152" s="32">
        <f t="shared" ca="1" si="325"/>
        <v>0</v>
      </c>
      <c r="CI152" s="32">
        <f t="shared" ca="1" si="325"/>
        <v>0</v>
      </c>
      <c r="CJ152" s="32">
        <f t="shared" ca="1" si="325"/>
        <v>0</v>
      </c>
      <c r="CK152" s="32">
        <f t="shared" ca="1" si="325"/>
        <v>0</v>
      </c>
      <c r="CL152" s="32">
        <f t="shared" ca="1" si="325"/>
        <v>0</v>
      </c>
      <c r="CM152" s="32">
        <f t="shared" ca="1" si="325"/>
        <v>0</v>
      </c>
      <c r="CN152" s="32">
        <f t="shared" ca="1" si="325"/>
        <v>0</v>
      </c>
      <c r="CO152" s="32">
        <f t="shared" ca="1" si="325"/>
        <v>0</v>
      </c>
      <c r="CP152" s="32">
        <f t="shared" ca="1" si="325"/>
        <v>0</v>
      </c>
      <c r="CQ152" s="32">
        <f t="shared" ca="1" si="325"/>
        <v>0</v>
      </c>
      <c r="CR152" s="32">
        <f t="shared" ca="1" si="325"/>
        <v>0</v>
      </c>
      <c r="CS152" s="32">
        <f t="shared" ca="1" si="325"/>
        <v>0</v>
      </c>
      <c r="CT152" s="32">
        <f t="shared" ca="1" si="325"/>
        <v>0</v>
      </c>
      <c r="CU152" s="32">
        <f t="shared" ca="1" si="325"/>
        <v>0</v>
      </c>
      <c r="CV152" s="32">
        <f t="shared" ca="1" si="325"/>
        <v>0</v>
      </c>
      <c r="CW152" s="32">
        <f t="shared" ca="1" si="325"/>
        <v>0</v>
      </c>
      <c r="CX152" s="32">
        <f t="shared" ca="1" si="325"/>
        <v>0</v>
      </c>
      <c r="CY152" s="32">
        <f t="shared" ca="1" si="325"/>
        <v>0</v>
      </c>
      <c r="CZ152" s="32">
        <f t="shared" ca="1" si="325"/>
        <v>0</v>
      </c>
      <c r="DA152" s="32">
        <f t="shared" ca="1" si="325"/>
        <v>0</v>
      </c>
      <c r="DB152" s="32">
        <f t="shared" ca="1" si="325"/>
        <v>0</v>
      </c>
      <c r="DC152" s="32">
        <f t="shared" ca="1" si="325"/>
        <v>0</v>
      </c>
      <c r="DD152" s="32">
        <f t="shared" ca="1" si="325"/>
        <v>0</v>
      </c>
      <c r="DE152" s="32">
        <f t="shared" ca="1" si="325"/>
        <v>0</v>
      </c>
      <c r="DF152" s="32">
        <f t="shared" ca="1" si="325"/>
        <v>0</v>
      </c>
      <c r="DG152" s="32">
        <f t="shared" ca="1" si="325"/>
        <v>0</v>
      </c>
      <c r="DH152" s="32">
        <f t="shared" ca="1" si="325"/>
        <v>0</v>
      </c>
      <c r="DI152" s="32">
        <f t="shared" ca="1" si="325"/>
        <v>0</v>
      </c>
      <c r="DJ152" s="32">
        <f t="shared" ca="1" si="325"/>
        <v>0</v>
      </c>
      <c r="DK152" s="32">
        <f t="shared" ca="1" si="325"/>
        <v>0</v>
      </c>
      <c r="DL152" s="32">
        <f t="shared" ca="1" si="325"/>
        <v>0</v>
      </c>
      <c r="DM152" s="32">
        <f t="shared" ca="1" si="325"/>
        <v>0</v>
      </c>
      <c r="DN152" s="32">
        <f t="shared" ca="1" si="325"/>
        <v>0</v>
      </c>
      <c r="DO152" s="32">
        <f t="shared" ca="1" si="325"/>
        <v>0</v>
      </c>
      <c r="DP152" s="32">
        <f t="shared" ca="1" si="325"/>
        <v>0</v>
      </c>
      <c r="DQ152" s="32">
        <f t="shared" ca="1" si="325"/>
        <v>0</v>
      </c>
      <c r="DR152" s="32">
        <f t="shared" ca="1" si="325"/>
        <v>0</v>
      </c>
      <c r="DS152" s="32">
        <f t="shared" ca="1" si="325"/>
        <v>0</v>
      </c>
      <c r="DT152" s="32">
        <f t="shared" ca="1" si="325"/>
        <v>0</v>
      </c>
      <c r="DU152" s="32">
        <f t="shared" ca="1" si="325"/>
        <v>0</v>
      </c>
      <c r="DV152" s="32">
        <f t="shared" ca="1" si="325"/>
        <v>0</v>
      </c>
      <c r="DW152" s="32">
        <f t="shared" ca="1" si="325"/>
        <v>0</v>
      </c>
    </row>
    <row r="153" spans="1:128" hidden="1" outlineLevel="1">
      <c r="B153" s="32">
        <f>試験進捗集計!B12</f>
        <v>1</v>
      </c>
      <c r="C153" s="34" t="str">
        <f>IF(試験進捗集計!C12="","",試験進捗集計!C12)</f>
        <v>立ち上げ</v>
      </c>
      <c r="D153" s="32">
        <f>試験進捗集計!D12</f>
        <v>3</v>
      </c>
      <c r="E153" s="32" t="str">
        <f>IF(試験進捗集計!E12="","",試験進捗集計!E12)</f>
        <v>PcVue12インストール</v>
      </c>
      <c r="F153" s="32">
        <f t="shared" ref="F153:BQ153" ca="1" si="326">IF($B12="","",COUNTIFS(INDIRECT($B12&amp;"."&amp;$C12&amp;"!$j$11:$j$1000"),F$9,INDIRECT($B12&amp;"."&amp;$C12&amp;"!$L$11:$L$1000"),"×",INDIRECT($B12&amp;"."&amp;$C12&amp;"!$c$11:$c$1000"),$E12))</f>
        <v>0</v>
      </c>
      <c r="G153" s="32">
        <f t="shared" ca="1" si="326"/>
        <v>0</v>
      </c>
      <c r="H153" s="32">
        <f t="shared" ca="1" si="326"/>
        <v>0</v>
      </c>
      <c r="I153" s="32">
        <f t="shared" ca="1" si="326"/>
        <v>0</v>
      </c>
      <c r="J153" s="32">
        <f t="shared" ca="1" si="326"/>
        <v>0</v>
      </c>
      <c r="K153" s="32">
        <f t="shared" ca="1" si="326"/>
        <v>0</v>
      </c>
      <c r="L153" s="32">
        <f t="shared" ca="1" si="326"/>
        <v>0</v>
      </c>
      <c r="M153" s="32">
        <f t="shared" ca="1" si="326"/>
        <v>0</v>
      </c>
      <c r="N153" s="32">
        <f t="shared" ca="1" si="326"/>
        <v>0</v>
      </c>
      <c r="O153" s="32">
        <f t="shared" ca="1" si="326"/>
        <v>0</v>
      </c>
      <c r="P153" s="32">
        <f t="shared" ca="1" si="326"/>
        <v>0</v>
      </c>
      <c r="Q153" s="32">
        <f t="shared" ca="1" si="326"/>
        <v>0</v>
      </c>
      <c r="R153" s="32">
        <f t="shared" ca="1" si="326"/>
        <v>0</v>
      </c>
      <c r="S153" s="32">
        <f t="shared" ca="1" si="326"/>
        <v>0</v>
      </c>
      <c r="T153" s="32">
        <f t="shared" ca="1" si="326"/>
        <v>0</v>
      </c>
      <c r="U153" s="32">
        <f t="shared" ca="1" si="326"/>
        <v>0</v>
      </c>
      <c r="V153" s="32">
        <f t="shared" ca="1" si="326"/>
        <v>0</v>
      </c>
      <c r="W153" s="32">
        <f t="shared" ca="1" si="326"/>
        <v>0</v>
      </c>
      <c r="X153" s="32">
        <f t="shared" ca="1" si="326"/>
        <v>0</v>
      </c>
      <c r="Y153" s="32">
        <f t="shared" ca="1" si="326"/>
        <v>0</v>
      </c>
      <c r="Z153" s="32">
        <f t="shared" ca="1" si="326"/>
        <v>0</v>
      </c>
      <c r="AA153" s="32">
        <f t="shared" ca="1" si="326"/>
        <v>0</v>
      </c>
      <c r="AB153" s="32">
        <f t="shared" ca="1" si="326"/>
        <v>0</v>
      </c>
      <c r="AC153" s="32">
        <f t="shared" ca="1" si="326"/>
        <v>0</v>
      </c>
      <c r="AD153" s="32">
        <f t="shared" ca="1" si="326"/>
        <v>0</v>
      </c>
      <c r="AE153" s="32">
        <f t="shared" ca="1" si="326"/>
        <v>0</v>
      </c>
      <c r="AF153" s="32">
        <f t="shared" ca="1" si="326"/>
        <v>0</v>
      </c>
      <c r="AG153" s="32">
        <f t="shared" ca="1" si="326"/>
        <v>0</v>
      </c>
      <c r="AH153" s="32">
        <f t="shared" ca="1" si="326"/>
        <v>0</v>
      </c>
      <c r="AI153" s="32">
        <f t="shared" ca="1" si="326"/>
        <v>0</v>
      </c>
      <c r="AJ153" s="32">
        <f t="shared" ca="1" si="326"/>
        <v>0</v>
      </c>
      <c r="AK153" s="32">
        <f t="shared" ca="1" si="326"/>
        <v>0</v>
      </c>
      <c r="AL153" s="32">
        <f t="shared" ca="1" si="326"/>
        <v>0</v>
      </c>
      <c r="AM153" s="32">
        <f t="shared" ca="1" si="326"/>
        <v>0</v>
      </c>
      <c r="AN153" s="32">
        <f t="shared" ca="1" si="326"/>
        <v>0</v>
      </c>
      <c r="AO153" s="32">
        <f t="shared" ca="1" si="326"/>
        <v>0</v>
      </c>
      <c r="AP153" s="32">
        <f t="shared" ca="1" si="326"/>
        <v>0</v>
      </c>
      <c r="AQ153" s="32">
        <f t="shared" ca="1" si="326"/>
        <v>0</v>
      </c>
      <c r="AR153" s="32">
        <f t="shared" ca="1" si="326"/>
        <v>0</v>
      </c>
      <c r="AS153" s="32">
        <f t="shared" ca="1" si="326"/>
        <v>0</v>
      </c>
      <c r="AT153" s="32">
        <f t="shared" ca="1" si="326"/>
        <v>0</v>
      </c>
      <c r="AU153" s="32">
        <f t="shared" ca="1" si="326"/>
        <v>0</v>
      </c>
      <c r="AV153" s="32">
        <f t="shared" ca="1" si="326"/>
        <v>0</v>
      </c>
      <c r="AW153" s="32">
        <f t="shared" ca="1" si="326"/>
        <v>0</v>
      </c>
      <c r="AX153" s="32">
        <f t="shared" ca="1" si="326"/>
        <v>0</v>
      </c>
      <c r="AY153" s="32">
        <f t="shared" ca="1" si="326"/>
        <v>0</v>
      </c>
      <c r="AZ153" s="32">
        <f t="shared" ca="1" si="326"/>
        <v>0</v>
      </c>
      <c r="BA153" s="32">
        <f t="shared" ca="1" si="326"/>
        <v>0</v>
      </c>
      <c r="BB153" s="32">
        <f t="shared" ca="1" si="326"/>
        <v>0</v>
      </c>
      <c r="BC153" s="32">
        <f t="shared" ca="1" si="326"/>
        <v>0</v>
      </c>
      <c r="BD153" s="32">
        <f t="shared" ca="1" si="326"/>
        <v>0</v>
      </c>
      <c r="BE153" s="32">
        <f t="shared" ca="1" si="326"/>
        <v>0</v>
      </c>
      <c r="BF153" s="32">
        <f t="shared" ca="1" si="326"/>
        <v>0</v>
      </c>
      <c r="BG153" s="32">
        <f t="shared" ca="1" si="326"/>
        <v>0</v>
      </c>
      <c r="BH153" s="32">
        <f t="shared" ca="1" si="326"/>
        <v>0</v>
      </c>
      <c r="BI153" s="32">
        <f t="shared" ca="1" si="326"/>
        <v>0</v>
      </c>
      <c r="BJ153" s="32">
        <f t="shared" ca="1" si="326"/>
        <v>0</v>
      </c>
      <c r="BK153" s="32">
        <f t="shared" ca="1" si="326"/>
        <v>0</v>
      </c>
      <c r="BL153" s="32">
        <f t="shared" ca="1" si="326"/>
        <v>0</v>
      </c>
      <c r="BM153" s="32">
        <f t="shared" ca="1" si="326"/>
        <v>0</v>
      </c>
      <c r="BN153" s="32">
        <f t="shared" ca="1" si="326"/>
        <v>0</v>
      </c>
      <c r="BO153" s="32">
        <f t="shared" ca="1" si="326"/>
        <v>0</v>
      </c>
      <c r="BP153" s="32">
        <f t="shared" ca="1" si="326"/>
        <v>0</v>
      </c>
      <c r="BQ153" s="32">
        <f t="shared" ca="1" si="326"/>
        <v>0</v>
      </c>
      <c r="BR153" s="32">
        <f t="shared" ref="BR153:DW153" ca="1" si="327">IF($B12="","",COUNTIFS(INDIRECT($B12&amp;"."&amp;$C12&amp;"!$j$11:$j$1000"),BR$9,INDIRECT($B12&amp;"."&amp;$C12&amp;"!$L$11:$L$1000"),"×",INDIRECT($B12&amp;"."&amp;$C12&amp;"!$c$11:$c$1000"),$E12))</f>
        <v>0</v>
      </c>
      <c r="BS153" s="32">
        <f t="shared" ca="1" si="327"/>
        <v>0</v>
      </c>
      <c r="BT153" s="32">
        <f t="shared" ca="1" si="327"/>
        <v>0</v>
      </c>
      <c r="BU153" s="32">
        <f t="shared" ca="1" si="327"/>
        <v>0</v>
      </c>
      <c r="BV153" s="32">
        <f t="shared" ca="1" si="327"/>
        <v>0</v>
      </c>
      <c r="BW153" s="32">
        <f t="shared" ca="1" si="327"/>
        <v>0</v>
      </c>
      <c r="BX153" s="32">
        <f t="shared" ca="1" si="327"/>
        <v>0</v>
      </c>
      <c r="BY153" s="32">
        <f t="shared" ca="1" si="327"/>
        <v>0</v>
      </c>
      <c r="BZ153" s="32">
        <f t="shared" ca="1" si="327"/>
        <v>0</v>
      </c>
      <c r="CA153" s="32">
        <f t="shared" ca="1" si="327"/>
        <v>0</v>
      </c>
      <c r="CB153" s="32">
        <f t="shared" ca="1" si="327"/>
        <v>0</v>
      </c>
      <c r="CC153" s="32">
        <f t="shared" ca="1" si="327"/>
        <v>0</v>
      </c>
      <c r="CD153" s="32">
        <f t="shared" ca="1" si="327"/>
        <v>0</v>
      </c>
      <c r="CE153" s="32">
        <f t="shared" ca="1" si="327"/>
        <v>0</v>
      </c>
      <c r="CF153" s="32">
        <f t="shared" ca="1" si="327"/>
        <v>0</v>
      </c>
      <c r="CG153" s="32">
        <f t="shared" ca="1" si="327"/>
        <v>0</v>
      </c>
      <c r="CH153" s="32">
        <f t="shared" ca="1" si="327"/>
        <v>0</v>
      </c>
      <c r="CI153" s="32">
        <f t="shared" ca="1" si="327"/>
        <v>0</v>
      </c>
      <c r="CJ153" s="32">
        <f t="shared" ca="1" si="327"/>
        <v>0</v>
      </c>
      <c r="CK153" s="32">
        <f t="shared" ca="1" si="327"/>
        <v>0</v>
      </c>
      <c r="CL153" s="32">
        <f t="shared" ca="1" si="327"/>
        <v>0</v>
      </c>
      <c r="CM153" s="32">
        <f t="shared" ca="1" si="327"/>
        <v>0</v>
      </c>
      <c r="CN153" s="32">
        <f t="shared" ca="1" si="327"/>
        <v>0</v>
      </c>
      <c r="CO153" s="32">
        <f t="shared" ca="1" si="327"/>
        <v>0</v>
      </c>
      <c r="CP153" s="32">
        <f t="shared" ca="1" si="327"/>
        <v>0</v>
      </c>
      <c r="CQ153" s="32">
        <f t="shared" ca="1" si="327"/>
        <v>0</v>
      </c>
      <c r="CR153" s="32">
        <f t="shared" ca="1" si="327"/>
        <v>0</v>
      </c>
      <c r="CS153" s="32">
        <f t="shared" ca="1" si="327"/>
        <v>0</v>
      </c>
      <c r="CT153" s="32">
        <f t="shared" ca="1" si="327"/>
        <v>0</v>
      </c>
      <c r="CU153" s="32">
        <f t="shared" ca="1" si="327"/>
        <v>0</v>
      </c>
      <c r="CV153" s="32">
        <f t="shared" ca="1" si="327"/>
        <v>0</v>
      </c>
      <c r="CW153" s="32">
        <f t="shared" ca="1" si="327"/>
        <v>0</v>
      </c>
      <c r="CX153" s="32">
        <f t="shared" ca="1" si="327"/>
        <v>0</v>
      </c>
      <c r="CY153" s="32">
        <f t="shared" ca="1" si="327"/>
        <v>0</v>
      </c>
      <c r="CZ153" s="32">
        <f t="shared" ca="1" si="327"/>
        <v>0</v>
      </c>
      <c r="DA153" s="32">
        <f t="shared" ca="1" si="327"/>
        <v>0</v>
      </c>
      <c r="DB153" s="32">
        <f t="shared" ca="1" si="327"/>
        <v>0</v>
      </c>
      <c r="DC153" s="32">
        <f t="shared" ca="1" si="327"/>
        <v>0</v>
      </c>
      <c r="DD153" s="32">
        <f t="shared" ca="1" si="327"/>
        <v>0</v>
      </c>
      <c r="DE153" s="32">
        <f t="shared" ca="1" si="327"/>
        <v>0</v>
      </c>
      <c r="DF153" s="32">
        <f t="shared" ca="1" si="327"/>
        <v>0</v>
      </c>
      <c r="DG153" s="32">
        <f t="shared" ca="1" si="327"/>
        <v>0</v>
      </c>
      <c r="DH153" s="32">
        <f t="shared" ca="1" si="327"/>
        <v>0</v>
      </c>
      <c r="DI153" s="32">
        <f t="shared" ca="1" si="327"/>
        <v>0</v>
      </c>
      <c r="DJ153" s="32">
        <f t="shared" ca="1" si="327"/>
        <v>0</v>
      </c>
      <c r="DK153" s="32">
        <f t="shared" ca="1" si="327"/>
        <v>0</v>
      </c>
      <c r="DL153" s="32">
        <f t="shared" ca="1" si="327"/>
        <v>0</v>
      </c>
      <c r="DM153" s="32">
        <f t="shared" ca="1" si="327"/>
        <v>0</v>
      </c>
      <c r="DN153" s="32">
        <f t="shared" ca="1" si="327"/>
        <v>0</v>
      </c>
      <c r="DO153" s="32">
        <f t="shared" ca="1" si="327"/>
        <v>0</v>
      </c>
      <c r="DP153" s="32">
        <f t="shared" ca="1" si="327"/>
        <v>0</v>
      </c>
      <c r="DQ153" s="32">
        <f t="shared" ca="1" si="327"/>
        <v>0</v>
      </c>
      <c r="DR153" s="32">
        <f t="shared" ca="1" si="327"/>
        <v>0</v>
      </c>
      <c r="DS153" s="32">
        <f t="shared" ca="1" si="327"/>
        <v>0</v>
      </c>
      <c r="DT153" s="32">
        <f t="shared" ca="1" si="327"/>
        <v>0</v>
      </c>
      <c r="DU153" s="32">
        <f t="shared" ca="1" si="327"/>
        <v>0</v>
      </c>
      <c r="DV153" s="32">
        <f t="shared" ca="1" si="327"/>
        <v>0</v>
      </c>
      <c r="DW153" s="32">
        <f t="shared" ca="1" si="327"/>
        <v>0</v>
      </c>
    </row>
    <row r="154" spans="1:128" hidden="1" outlineLevel="1">
      <c r="B154" s="32">
        <f>試験進捗集計!B13</f>
        <v>1</v>
      </c>
      <c r="C154" s="34" t="str">
        <f>IF(試験進捗集計!C13="","",試験進捗集計!C13)</f>
        <v>立ち上げ</v>
      </c>
      <c r="D154" s="32">
        <f>試験進捗集計!D13</f>
        <v>4</v>
      </c>
      <c r="E154" s="32" t="str">
        <f>IF(試験進捗集計!E13="","",試験進捗集計!E13)</f>
        <v>WJ-1シミュレータとの接続</v>
      </c>
      <c r="F154" s="32">
        <f t="shared" ref="F154:BQ154" ca="1" si="328">IF($B13="","",COUNTIFS(INDIRECT($B13&amp;"."&amp;$C13&amp;"!$j$11:$j$1000"),F$9,INDIRECT($B13&amp;"."&amp;$C13&amp;"!$L$11:$L$1000"),"×",INDIRECT($B13&amp;"."&amp;$C13&amp;"!$c$11:$c$1000"),$E13))</f>
        <v>0</v>
      </c>
      <c r="G154" s="32">
        <f t="shared" ca="1" si="328"/>
        <v>0</v>
      </c>
      <c r="H154" s="32">
        <f t="shared" ca="1" si="328"/>
        <v>0</v>
      </c>
      <c r="I154" s="32">
        <f t="shared" ca="1" si="328"/>
        <v>0</v>
      </c>
      <c r="J154" s="32">
        <f t="shared" ca="1" si="328"/>
        <v>0</v>
      </c>
      <c r="K154" s="32">
        <f t="shared" ca="1" si="328"/>
        <v>0</v>
      </c>
      <c r="L154" s="32">
        <f t="shared" ca="1" si="328"/>
        <v>0</v>
      </c>
      <c r="M154" s="32">
        <f t="shared" ca="1" si="328"/>
        <v>0</v>
      </c>
      <c r="N154" s="32">
        <f t="shared" ca="1" si="328"/>
        <v>0</v>
      </c>
      <c r="O154" s="32">
        <f t="shared" ca="1" si="328"/>
        <v>0</v>
      </c>
      <c r="P154" s="32">
        <f t="shared" ca="1" si="328"/>
        <v>0</v>
      </c>
      <c r="Q154" s="32">
        <f t="shared" ca="1" si="328"/>
        <v>0</v>
      </c>
      <c r="R154" s="32">
        <f t="shared" ca="1" si="328"/>
        <v>0</v>
      </c>
      <c r="S154" s="32">
        <f t="shared" ca="1" si="328"/>
        <v>0</v>
      </c>
      <c r="T154" s="32">
        <f t="shared" ca="1" si="328"/>
        <v>0</v>
      </c>
      <c r="U154" s="32">
        <f t="shared" ca="1" si="328"/>
        <v>0</v>
      </c>
      <c r="V154" s="32">
        <f t="shared" ca="1" si="328"/>
        <v>0</v>
      </c>
      <c r="W154" s="32">
        <f t="shared" ca="1" si="328"/>
        <v>0</v>
      </c>
      <c r="X154" s="32">
        <f t="shared" ca="1" si="328"/>
        <v>0</v>
      </c>
      <c r="Y154" s="32">
        <f t="shared" ca="1" si="328"/>
        <v>0</v>
      </c>
      <c r="Z154" s="32">
        <f t="shared" ca="1" si="328"/>
        <v>0</v>
      </c>
      <c r="AA154" s="32">
        <f t="shared" ca="1" si="328"/>
        <v>0</v>
      </c>
      <c r="AB154" s="32">
        <f t="shared" ca="1" si="328"/>
        <v>0</v>
      </c>
      <c r="AC154" s="32">
        <f t="shared" ca="1" si="328"/>
        <v>0</v>
      </c>
      <c r="AD154" s="32">
        <f t="shared" ca="1" si="328"/>
        <v>0</v>
      </c>
      <c r="AE154" s="32">
        <f t="shared" ca="1" si="328"/>
        <v>0</v>
      </c>
      <c r="AF154" s="32">
        <f t="shared" ca="1" si="328"/>
        <v>0</v>
      </c>
      <c r="AG154" s="32">
        <f t="shared" ca="1" si="328"/>
        <v>0</v>
      </c>
      <c r="AH154" s="32">
        <f t="shared" ca="1" si="328"/>
        <v>0</v>
      </c>
      <c r="AI154" s="32">
        <f t="shared" ca="1" si="328"/>
        <v>0</v>
      </c>
      <c r="AJ154" s="32">
        <f t="shared" ca="1" si="328"/>
        <v>0</v>
      </c>
      <c r="AK154" s="32">
        <f t="shared" ca="1" si="328"/>
        <v>0</v>
      </c>
      <c r="AL154" s="32">
        <f t="shared" ca="1" si="328"/>
        <v>0</v>
      </c>
      <c r="AM154" s="32">
        <f t="shared" ca="1" si="328"/>
        <v>0</v>
      </c>
      <c r="AN154" s="32">
        <f t="shared" ca="1" si="328"/>
        <v>0</v>
      </c>
      <c r="AO154" s="32">
        <f t="shared" ca="1" si="328"/>
        <v>0</v>
      </c>
      <c r="AP154" s="32">
        <f t="shared" ca="1" si="328"/>
        <v>0</v>
      </c>
      <c r="AQ154" s="32">
        <f t="shared" ca="1" si="328"/>
        <v>0</v>
      </c>
      <c r="AR154" s="32">
        <f t="shared" ca="1" si="328"/>
        <v>0</v>
      </c>
      <c r="AS154" s="32">
        <f t="shared" ca="1" si="328"/>
        <v>0</v>
      </c>
      <c r="AT154" s="32">
        <f t="shared" ca="1" si="328"/>
        <v>0</v>
      </c>
      <c r="AU154" s="32">
        <f t="shared" ca="1" si="328"/>
        <v>0</v>
      </c>
      <c r="AV154" s="32">
        <f t="shared" ca="1" si="328"/>
        <v>0</v>
      </c>
      <c r="AW154" s="32">
        <f t="shared" ca="1" si="328"/>
        <v>0</v>
      </c>
      <c r="AX154" s="32">
        <f t="shared" ca="1" si="328"/>
        <v>0</v>
      </c>
      <c r="AY154" s="32">
        <f t="shared" ca="1" si="328"/>
        <v>0</v>
      </c>
      <c r="AZ154" s="32">
        <f t="shared" ca="1" si="328"/>
        <v>0</v>
      </c>
      <c r="BA154" s="32">
        <f t="shared" ca="1" si="328"/>
        <v>0</v>
      </c>
      <c r="BB154" s="32">
        <f t="shared" ca="1" si="328"/>
        <v>0</v>
      </c>
      <c r="BC154" s="32">
        <f t="shared" ca="1" si="328"/>
        <v>0</v>
      </c>
      <c r="BD154" s="32">
        <f t="shared" ca="1" si="328"/>
        <v>0</v>
      </c>
      <c r="BE154" s="32">
        <f t="shared" ca="1" si="328"/>
        <v>0</v>
      </c>
      <c r="BF154" s="32">
        <f t="shared" ca="1" si="328"/>
        <v>0</v>
      </c>
      <c r="BG154" s="32">
        <f t="shared" ca="1" si="328"/>
        <v>0</v>
      </c>
      <c r="BH154" s="32">
        <f t="shared" ca="1" si="328"/>
        <v>0</v>
      </c>
      <c r="BI154" s="32">
        <f t="shared" ca="1" si="328"/>
        <v>0</v>
      </c>
      <c r="BJ154" s="32">
        <f t="shared" ca="1" si="328"/>
        <v>0</v>
      </c>
      <c r="BK154" s="32">
        <f t="shared" ca="1" si="328"/>
        <v>0</v>
      </c>
      <c r="BL154" s="32">
        <f t="shared" ca="1" si="328"/>
        <v>0</v>
      </c>
      <c r="BM154" s="32">
        <f t="shared" ca="1" si="328"/>
        <v>0</v>
      </c>
      <c r="BN154" s="32">
        <f t="shared" ca="1" si="328"/>
        <v>0</v>
      </c>
      <c r="BO154" s="32">
        <f t="shared" ca="1" si="328"/>
        <v>0</v>
      </c>
      <c r="BP154" s="32">
        <f t="shared" ca="1" si="328"/>
        <v>0</v>
      </c>
      <c r="BQ154" s="32">
        <f t="shared" ca="1" si="328"/>
        <v>0</v>
      </c>
      <c r="BR154" s="32">
        <f t="shared" ref="BR154:DW154" ca="1" si="329">IF($B13="","",COUNTIFS(INDIRECT($B13&amp;"."&amp;$C13&amp;"!$j$11:$j$1000"),BR$9,INDIRECT($B13&amp;"."&amp;$C13&amp;"!$L$11:$L$1000"),"×",INDIRECT($B13&amp;"."&amp;$C13&amp;"!$c$11:$c$1000"),$E13))</f>
        <v>0</v>
      </c>
      <c r="BS154" s="32">
        <f t="shared" ca="1" si="329"/>
        <v>0</v>
      </c>
      <c r="BT154" s="32">
        <f t="shared" ca="1" si="329"/>
        <v>0</v>
      </c>
      <c r="BU154" s="32">
        <f t="shared" ca="1" si="329"/>
        <v>0</v>
      </c>
      <c r="BV154" s="32">
        <f t="shared" ca="1" si="329"/>
        <v>0</v>
      </c>
      <c r="BW154" s="32">
        <f t="shared" ca="1" si="329"/>
        <v>0</v>
      </c>
      <c r="BX154" s="32">
        <f t="shared" ca="1" si="329"/>
        <v>0</v>
      </c>
      <c r="BY154" s="32">
        <f t="shared" ca="1" si="329"/>
        <v>0</v>
      </c>
      <c r="BZ154" s="32">
        <f t="shared" ca="1" si="329"/>
        <v>0</v>
      </c>
      <c r="CA154" s="32">
        <f t="shared" ca="1" si="329"/>
        <v>0</v>
      </c>
      <c r="CB154" s="32">
        <f t="shared" ca="1" si="329"/>
        <v>0</v>
      </c>
      <c r="CC154" s="32">
        <f t="shared" ca="1" si="329"/>
        <v>0</v>
      </c>
      <c r="CD154" s="32">
        <f t="shared" ca="1" si="329"/>
        <v>0</v>
      </c>
      <c r="CE154" s="32">
        <f t="shared" ca="1" si="329"/>
        <v>0</v>
      </c>
      <c r="CF154" s="32">
        <f t="shared" ca="1" si="329"/>
        <v>0</v>
      </c>
      <c r="CG154" s="32">
        <f t="shared" ca="1" si="329"/>
        <v>0</v>
      </c>
      <c r="CH154" s="32">
        <f t="shared" ca="1" si="329"/>
        <v>0</v>
      </c>
      <c r="CI154" s="32">
        <f t="shared" ca="1" si="329"/>
        <v>0</v>
      </c>
      <c r="CJ154" s="32">
        <f t="shared" ca="1" si="329"/>
        <v>0</v>
      </c>
      <c r="CK154" s="32">
        <f t="shared" ca="1" si="329"/>
        <v>0</v>
      </c>
      <c r="CL154" s="32">
        <f t="shared" ca="1" si="329"/>
        <v>0</v>
      </c>
      <c r="CM154" s="32">
        <f t="shared" ca="1" si="329"/>
        <v>0</v>
      </c>
      <c r="CN154" s="32">
        <f t="shared" ca="1" si="329"/>
        <v>0</v>
      </c>
      <c r="CO154" s="32">
        <f t="shared" ca="1" si="329"/>
        <v>0</v>
      </c>
      <c r="CP154" s="32">
        <f t="shared" ca="1" si="329"/>
        <v>0</v>
      </c>
      <c r="CQ154" s="32">
        <f t="shared" ca="1" si="329"/>
        <v>0</v>
      </c>
      <c r="CR154" s="32">
        <f t="shared" ca="1" si="329"/>
        <v>0</v>
      </c>
      <c r="CS154" s="32">
        <f t="shared" ca="1" si="329"/>
        <v>0</v>
      </c>
      <c r="CT154" s="32">
        <f t="shared" ca="1" si="329"/>
        <v>0</v>
      </c>
      <c r="CU154" s="32">
        <f t="shared" ca="1" si="329"/>
        <v>0</v>
      </c>
      <c r="CV154" s="32">
        <f t="shared" ca="1" si="329"/>
        <v>0</v>
      </c>
      <c r="CW154" s="32">
        <f t="shared" ca="1" si="329"/>
        <v>0</v>
      </c>
      <c r="CX154" s="32">
        <f t="shared" ca="1" si="329"/>
        <v>0</v>
      </c>
      <c r="CY154" s="32">
        <f t="shared" ca="1" si="329"/>
        <v>0</v>
      </c>
      <c r="CZ154" s="32">
        <f t="shared" ca="1" si="329"/>
        <v>0</v>
      </c>
      <c r="DA154" s="32">
        <f t="shared" ca="1" si="329"/>
        <v>0</v>
      </c>
      <c r="DB154" s="32">
        <f t="shared" ca="1" si="329"/>
        <v>0</v>
      </c>
      <c r="DC154" s="32">
        <f t="shared" ca="1" si="329"/>
        <v>0</v>
      </c>
      <c r="DD154" s="32">
        <f t="shared" ca="1" si="329"/>
        <v>0</v>
      </c>
      <c r="DE154" s="32">
        <f t="shared" ca="1" si="329"/>
        <v>0</v>
      </c>
      <c r="DF154" s="32">
        <f t="shared" ca="1" si="329"/>
        <v>0</v>
      </c>
      <c r="DG154" s="32">
        <f t="shared" ca="1" si="329"/>
        <v>0</v>
      </c>
      <c r="DH154" s="32">
        <f t="shared" ca="1" si="329"/>
        <v>0</v>
      </c>
      <c r="DI154" s="32">
        <f t="shared" ca="1" si="329"/>
        <v>0</v>
      </c>
      <c r="DJ154" s="32">
        <f t="shared" ca="1" si="329"/>
        <v>0</v>
      </c>
      <c r="DK154" s="32">
        <f t="shared" ca="1" si="329"/>
        <v>0</v>
      </c>
      <c r="DL154" s="32">
        <f t="shared" ca="1" si="329"/>
        <v>0</v>
      </c>
      <c r="DM154" s="32">
        <f t="shared" ca="1" si="329"/>
        <v>0</v>
      </c>
      <c r="DN154" s="32">
        <f t="shared" ca="1" si="329"/>
        <v>0</v>
      </c>
      <c r="DO154" s="32">
        <f t="shared" ca="1" si="329"/>
        <v>0</v>
      </c>
      <c r="DP154" s="32">
        <f t="shared" ca="1" si="329"/>
        <v>0</v>
      </c>
      <c r="DQ154" s="32">
        <f t="shared" ca="1" si="329"/>
        <v>0</v>
      </c>
      <c r="DR154" s="32">
        <f t="shared" ca="1" si="329"/>
        <v>0</v>
      </c>
      <c r="DS154" s="32">
        <f t="shared" ca="1" si="329"/>
        <v>0</v>
      </c>
      <c r="DT154" s="32">
        <f t="shared" ca="1" si="329"/>
        <v>0</v>
      </c>
      <c r="DU154" s="32">
        <f t="shared" ca="1" si="329"/>
        <v>0</v>
      </c>
      <c r="DV154" s="32">
        <f t="shared" ca="1" si="329"/>
        <v>0</v>
      </c>
      <c r="DW154" s="32">
        <f t="shared" ca="1" si="329"/>
        <v>0</v>
      </c>
    </row>
    <row r="155" spans="1:128" hidden="1" outlineLevel="1">
      <c r="B155" s="32">
        <f>試験進捗集計!B14</f>
        <v>1</v>
      </c>
      <c r="C155" s="34" t="str">
        <f>IF(試験進捗集計!C14="","",試験進捗集計!C14)</f>
        <v>立ち上げ</v>
      </c>
      <c r="D155" s="32">
        <f>試験進捗集計!D14</f>
        <v>5</v>
      </c>
      <c r="E155" s="32" t="str">
        <f>IF(試験進捗集計!E14="","",試験進捗集計!E14)</f>
        <v>G5ファイルからvarexp.dat作成</v>
      </c>
      <c r="F155" s="32">
        <f t="shared" ref="F155:BQ155" ca="1" si="330">IF($B14="","",COUNTIFS(INDIRECT($B14&amp;"."&amp;$C14&amp;"!$j$11:$j$1000"),F$9,INDIRECT($B14&amp;"."&amp;$C14&amp;"!$L$11:$L$1000"),"×",INDIRECT($B14&amp;"."&amp;$C14&amp;"!$c$11:$c$1000"),$E14))</f>
        <v>0</v>
      </c>
      <c r="G155" s="32">
        <f t="shared" ca="1" si="330"/>
        <v>0</v>
      </c>
      <c r="H155" s="32">
        <f t="shared" ca="1" si="330"/>
        <v>0</v>
      </c>
      <c r="I155" s="32">
        <f t="shared" ca="1" si="330"/>
        <v>0</v>
      </c>
      <c r="J155" s="32">
        <f t="shared" ca="1" si="330"/>
        <v>0</v>
      </c>
      <c r="K155" s="32">
        <f t="shared" ca="1" si="330"/>
        <v>0</v>
      </c>
      <c r="L155" s="32">
        <f t="shared" ca="1" si="330"/>
        <v>0</v>
      </c>
      <c r="M155" s="32">
        <f t="shared" ca="1" si="330"/>
        <v>0</v>
      </c>
      <c r="N155" s="32">
        <f t="shared" ca="1" si="330"/>
        <v>0</v>
      </c>
      <c r="O155" s="32">
        <f t="shared" ca="1" si="330"/>
        <v>0</v>
      </c>
      <c r="P155" s="32">
        <f t="shared" ca="1" si="330"/>
        <v>0</v>
      </c>
      <c r="Q155" s="32">
        <f t="shared" ca="1" si="330"/>
        <v>0</v>
      </c>
      <c r="R155" s="32">
        <f t="shared" ca="1" si="330"/>
        <v>0</v>
      </c>
      <c r="S155" s="32">
        <f t="shared" ca="1" si="330"/>
        <v>0</v>
      </c>
      <c r="T155" s="32">
        <f t="shared" ca="1" si="330"/>
        <v>0</v>
      </c>
      <c r="U155" s="32">
        <f t="shared" ca="1" si="330"/>
        <v>0</v>
      </c>
      <c r="V155" s="32">
        <f t="shared" ca="1" si="330"/>
        <v>0</v>
      </c>
      <c r="W155" s="32">
        <f t="shared" ca="1" si="330"/>
        <v>0</v>
      </c>
      <c r="X155" s="32">
        <f t="shared" ca="1" si="330"/>
        <v>0</v>
      </c>
      <c r="Y155" s="32">
        <f t="shared" ca="1" si="330"/>
        <v>0</v>
      </c>
      <c r="Z155" s="32">
        <f t="shared" ca="1" si="330"/>
        <v>0</v>
      </c>
      <c r="AA155" s="32">
        <f t="shared" ca="1" si="330"/>
        <v>0</v>
      </c>
      <c r="AB155" s="32">
        <f t="shared" ca="1" si="330"/>
        <v>0</v>
      </c>
      <c r="AC155" s="32">
        <f t="shared" ca="1" si="330"/>
        <v>0</v>
      </c>
      <c r="AD155" s="32">
        <f t="shared" ca="1" si="330"/>
        <v>0</v>
      </c>
      <c r="AE155" s="32">
        <f t="shared" ca="1" si="330"/>
        <v>0</v>
      </c>
      <c r="AF155" s="32">
        <f t="shared" ca="1" si="330"/>
        <v>0</v>
      </c>
      <c r="AG155" s="32">
        <f t="shared" ca="1" si="330"/>
        <v>0</v>
      </c>
      <c r="AH155" s="32">
        <f t="shared" ca="1" si="330"/>
        <v>0</v>
      </c>
      <c r="AI155" s="32">
        <f t="shared" ca="1" si="330"/>
        <v>0</v>
      </c>
      <c r="AJ155" s="32">
        <f t="shared" ca="1" si="330"/>
        <v>0</v>
      </c>
      <c r="AK155" s="32">
        <f t="shared" ca="1" si="330"/>
        <v>0</v>
      </c>
      <c r="AL155" s="32">
        <f t="shared" ca="1" si="330"/>
        <v>0</v>
      </c>
      <c r="AM155" s="32">
        <f t="shared" ca="1" si="330"/>
        <v>0</v>
      </c>
      <c r="AN155" s="32">
        <f t="shared" ca="1" si="330"/>
        <v>0</v>
      </c>
      <c r="AO155" s="32">
        <f t="shared" ca="1" si="330"/>
        <v>0</v>
      </c>
      <c r="AP155" s="32">
        <f t="shared" ca="1" si="330"/>
        <v>0</v>
      </c>
      <c r="AQ155" s="32">
        <f t="shared" ca="1" si="330"/>
        <v>0</v>
      </c>
      <c r="AR155" s="32">
        <f t="shared" ca="1" si="330"/>
        <v>0</v>
      </c>
      <c r="AS155" s="32">
        <f t="shared" ca="1" si="330"/>
        <v>0</v>
      </c>
      <c r="AT155" s="32">
        <f t="shared" ca="1" si="330"/>
        <v>0</v>
      </c>
      <c r="AU155" s="32">
        <f t="shared" ca="1" si="330"/>
        <v>0</v>
      </c>
      <c r="AV155" s="32">
        <f t="shared" ca="1" si="330"/>
        <v>0</v>
      </c>
      <c r="AW155" s="32">
        <f t="shared" ca="1" si="330"/>
        <v>0</v>
      </c>
      <c r="AX155" s="32">
        <f t="shared" ca="1" si="330"/>
        <v>0</v>
      </c>
      <c r="AY155" s="32">
        <f t="shared" ca="1" si="330"/>
        <v>0</v>
      </c>
      <c r="AZ155" s="32">
        <f t="shared" ca="1" si="330"/>
        <v>0</v>
      </c>
      <c r="BA155" s="32">
        <f t="shared" ca="1" si="330"/>
        <v>0</v>
      </c>
      <c r="BB155" s="32">
        <f t="shared" ca="1" si="330"/>
        <v>0</v>
      </c>
      <c r="BC155" s="32">
        <f t="shared" ca="1" si="330"/>
        <v>0</v>
      </c>
      <c r="BD155" s="32">
        <f t="shared" ca="1" si="330"/>
        <v>0</v>
      </c>
      <c r="BE155" s="32">
        <f t="shared" ca="1" si="330"/>
        <v>0</v>
      </c>
      <c r="BF155" s="32">
        <f t="shared" ca="1" si="330"/>
        <v>0</v>
      </c>
      <c r="BG155" s="32">
        <f t="shared" ca="1" si="330"/>
        <v>0</v>
      </c>
      <c r="BH155" s="32">
        <f t="shared" ca="1" si="330"/>
        <v>0</v>
      </c>
      <c r="BI155" s="32">
        <f t="shared" ca="1" si="330"/>
        <v>0</v>
      </c>
      <c r="BJ155" s="32">
        <f t="shared" ca="1" si="330"/>
        <v>0</v>
      </c>
      <c r="BK155" s="32">
        <f t="shared" ca="1" si="330"/>
        <v>0</v>
      </c>
      <c r="BL155" s="32">
        <f t="shared" ca="1" si="330"/>
        <v>0</v>
      </c>
      <c r="BM155" s="32">
        <f t="shared" ca="1" si="330"/>
        <v>0</v>
      </c>
      <c r="BN155" s="32">
        <f t="shared" ca="1" si="330"/>
        <v>0</v>
      </c>
      <c r="BO155" s="32">
        <f t="shared" ca="1" si="330"/>
        <v>0</v>
      </c>
      <c r="BP155" s="32">
        <f t="shared" ca="1" si="330"/>
        <v>0</v>
      </c>
      <c r="BQ155" s="32">
        <f t="shared" ca="1" si="330"/>
        <v>0</v>
      </c>
      <c r="BR155" s="32">
        <f t="shared" ref="BR155:DW155" ca="1" si="331">IF($B14="","",COUNTIFS(INDIRECT($B14&amp;"."&amp;$C14&amp;"!$j$11:$j$1000"),BR$9,INDIRECT($B14&amp;"."&amp;$C14&amp;"!$L$11:$L$1000"),"×",INDIRECT($B14&amp;"."&amp;$C14&amp;"!$c$11:$c$1000"),$E14))</f>
        <v>0</v>
      </c>
      <c r="BS155" s="32">
        <f t="shared" ca="1" si="331"/>
        <v>0</v>
      </c>
      <c r="BT155" s="32">
        <f t="shared" ca="1" si="331"/>
        <v>0</v>
      </c>
      <c r="BU155" s="32">
        <f t="shared" ca="1" si="331"/>
        <v>0</v>
      </c>
      <c r="BV155" s="32">
        <f t="shared" ca="1" si="331"/>
        <v>0</v>
      </c>
      <c r="BW155" s="32">
        <f t="shared" ca="1" si="331"/>
        <v>0</v>
      </c>
      <c r="BX155" s="32">
        <f t="shared" ca="1" si="331"/>
        <v>0</v>
      </c>
      <c r="BY155" s="32">
        <f t="shared" ca="1" si="331"/>
        <v>0</v>
      </c>
      <c r="BZ155" s="32">
        <f t="shared" ca="1" si="331"/>
        <v>0</v>
      </c>
      <c r="CA155" s="32">
        <f t="shared" ca="1" si="331"/>
        <v>0</v>
      </c>
      <c r="CB155" s="32">
        <f t="shared" ca="1" si="331"/>
        <v>0</v>
      </c>
      <c r="CC155" s="32">
        <f t="shared" ca="1" si="331"/>
        <v>0</v>
      </c>
      <c r="CD155" s="32">
        <f t="shared" ca="1" si="331"/>
        <v>0</v>
      </c>
      <c r="CE155" s="32">
        <f t="shared" ca="1" si="331"/>
        <v>0</v>
      </c>
      <c r="CF155" s="32">
        <f t="shared" ca="1" si="331"/>
        <v>0</v>
      </c>
      <c r="CG155" s="32">
        <f t="shared" ca="1" si="331"/>
        <v>0</v>
      </c>
      <c r="CH155" s="32">
        <f t="shared" ca="1" si="331"/>
        <v>0</v>
      </c>
      <c r="CI155" s="32">
        <f t="shared" ca="1" si="331"/>
        <v>0</v>
      </c>
      <c r="CJ155" s="32">
        <f t="shared" ca="1" si="331"/>
        <v>0</v>
      </c>
      <c r="CK155" s="32">
        <f t="shared" ca="1" si="331"/>
        <v>0</v>
      </c>
      <c r="CL155" s="32">
        <f t="shared" ca="1" si="331"/>
        <v>0</v>
      </c>
      <c r="CM155" s="32">
        <f t="shared" ca="1" si="331"/>
        <v>0</v>
      </c>
      <c r="CN155" s="32">
        <f t="shared" ca="1" si="331"/>
        <v>0</v>
      </c>
      <c r="CO155" s="32">
        <f t="shared" ca="1" si="331"/>
        <v>0</v>
      </c>
      <c r="CP155" s="32">
        <f t="shared" ca="1" si="331"/>
        <v>0</v>
      </c>
      <c r="CQ155" s="32">
        <f t="shared" ca="1" si="331"/>
        <v>0</v>
      </c>
      <c r="CR155" s="32">
        <f t="shared" ca="1" si="331"/>
        <v>0</v>
      </c>
      <c r="CS155" s="32">
        <f t="shared" ca="1" si="331"/>
        <v>0</v>
      </c>
      <c r="CT155" s="32">
        <f t="shared" ca="1" si="331"/>
        <v>0</v>
      </c>
      <c r="CU155" s="32">
        <f t="shared" ca="1" si="331"/>
        <v>0</v>
      </c>
      <c r="CV155" s="32">
        <f t="shared" ca="1" si="331"/>
        <v>0</v>
      </c>
      <c r="CW155" s="32">
        <f t="shared" ca="1" si="331"/>
        <v>0</v>
      </c>
      <c r="CX155" s="32">
        <f t="shared" ca="1" si="331"/>
        <v>0</v>
      </c>
      <c r="CY155" s="32">
        <f t="shared" ca="1" si="331"/>
        <v>0</v>
      </c>
      <c r="CZ155" s="32">
        <f t="shared" ca="1" si="331"/>
        <v>0</v>
      </c>
      <c r="DA155" s="32">
        <f t="shared" ca="1" si="331"/>
        <v>0</v>
      </c>
      <c r="DB155" s="32">
        <f t="shared" ca="1" si="331"/>
        <v>0</v>
      </c>
      <c r="DC155" s="32">
        <f t="shared" ca="1" si="331"/>
        <v>0</v>
      </c>
      <c r="DD155" s="32">
        <f t="shared" ca="1" si="331"/>
        <v>0</v>
      </c>
      <c r="DE155" s="32">
        <f t="shared" ca="1" si="331"/>
        <v>0</v>
      </c>
      <c r="DF155" s="32">
        <f t="shared" ca="1" si="331"/>
        <v>0</v>
      </c>
      <c r="DG155" s="32">
        <f t="shared" ca="1" si="331"/>
        <v>0</v>
      </c>
      <c r="DH155" s="32">
        <f t="shared" ca="1" si="331"/>
        <v>0</v>
      </c>
      <c r="DI155" s="32">
        <f t="shared" ca="1" si="331"/>
        <v>0</v>
      </c>
      <c r="DJ155" s="32">
        <f t="shared" ca="1" si="331"/>
        <v>0</v>
      </c>
      <c r="DK155" s="32">
        <f t="shared" ca="1" si="331"/>
        <v>0</v>
      </c>
      <c r="DL155" s="32">
        <f t="shared" ca="1" si="331"/>
        <v>0</v>
      </c>
      <c r="DM155" s="32">
        <f t="shared" ca="1" si="331"/>
        <v>0</v>
      </c>
      <c r="DN155" s="32">
        <f t="shared" ca="1" si="331"/>
        <v>0</v>
      </c>
      <c r="DO155" s="32">
        <f t="shared" ca="1" si="331"/>
        <v>0</v>
      </c>
      <c r="DP155" s="32">
        <f t="shared" ca="1" si="331"/>
        <v>0</v>
      </c>
      <c r="DQ155" s="32">
        <f t="shared" ca="1" si="331"/>
        <v>0</v>
      </c>
      <c r="DR155" s="32">
        <f t="shared" ca="1" si="331"/>
        <v>0</v>
      </c>
      <c r="DS155" s="32">
        <f t="shared" ca="1" si="331"/>
        <v>0</v>
      </c>
      <c r="DT155" s="32">
        <f t="shared" ca="1" si="331"/>
        <v>0</v>
      </c>
      <c r="DU155" s="32">
        <f t="shared" ca="1" si="331"/>
        <v>0</v>
      </c>
      <c r="DV155" s="32">
        <f t="shared" ca="1" si="331"/>
        <v>0</v>
      </c>
      <c r="DW155" s="32">
        <f t="shared" ca="1" si="331"/>
        <v>0</v>
      </c>
    </row>
    <row r="156" spans="1:128" hidden="1" outlineLevel="1">
      <c r="B156" s="32">
        <f>試験進捗集計!B15</f>
        <v>1</v>
      </c>
      <c r="C156" s="34" t="str">
        <f>IF(試験進捗集計!C15="","",試験進捗集計!C15)</f>
        <v>立ち上げ</v>
      </c>
      <c r="D156" s="32">
        <f>試験進捗集計!D15</f>
        <v>6</v>
      </c>
      <c r="E156" s="32" t="str">
        <f>IF(試験進捗集計!E15="","",試験進捗集計!E15)</f>
        <v>アーカイブユニットの登録</v>
      </c>
      <c r="F156" s="32">
        <f t="shared" ref="F156:BQ156" ca="1" si="332">IF($B15="","",COUNTIFS(INDIRECT($B15&amp;"."&amp;$C15&amp;"!$j$11:$j$1000"),F$9,INDIRECT($B15&amp;"."&amp;$C15&amp;"!$L$11:$L$1000"),"×",INDIRECT($B15&amp;"."&amp;$C15&amp;"!$c$11:$c$1000"),$E15))</f>
        <v>0</v>
      </c>
      <c r="G156" s="32">
        <f t="shared" ca="1" si="332"/>
        <v>0</v>
      </c>
      <c r="H156" s="32">
        <f t="shared" ca="1" si="332"/>
        <v>0</v>
      </c>
      <c r="I156" s="32">
        <f t="shared" ca="1" si="332"/>
        <v>0</v>
      </c>
      <c r="J156" s="32">
        <f t="shared" ca="1" si="332"/>
        <v>0</v>
      </c>
      <c r="K156" s="32">
        <f t="shared" ca="1" si="332"/>
        <v>0</v>
      </c>
      <c r="L156" s="32">
        <f t="shared" ca="1" si="332"/>
        <v>0</v>
      </c>
      <c r="M156" s="32">
        <f t="shared" ca="1" si="332"/>
        <v>0</v>
      </c>
      <c r="N156" s="32">
        <f t="shared" ca="1" si="332"/>
        <v>0</v>
      </c>
      <c r="O156" s="32">
        <f t="shared" ca="1" si="332"/>
        <v>0</v>
      </c>
      <c r="P156" s="32">
        <f t="shared" ca="1" si="332"/>
        <v>0</v>
      </c>
      <c r="Q156" s="32">
        <f t="shared" ca="1" si="332"/>
        <v>0</v>
      </c>
      <c r="R156" s="32">
        <f t="shared" ca="1" si="332"/>
        <v>0</v>
      </c>
      <c r="S156" s="32">
        <f t="shared" ca="1" si="332"/>
        <v>0</v>
      </c>
      <c r="T156" s="32">
        <f t="shared" ca="1" si="332"/>
        <v>0</v>
      </c>
      <c r="U156" s="32">
        <f t="shared" ca="1" si="332"/>
        <v>0</v>
      </c>
      <c r="V156" s="32">
        <f t="shared" ca="1" si="332"/>
        <v>0</v>
      </c>
      <c r="W156" s="32">
        <f t="shared" ca="1" si="332"/>
        <v>0</v>
      </c>
      <c r="X156" s="32">
        <f t="shared" ca="1" si="332"/>
        <v>0</v>
      </c>
      <c r="Y156" s="32">
        <f t="shared" ca="1" si="332"/>
        <v>0</v>
      </c>
      <c r="Z156" s="32">
        <f t="shared" ca="1" si="332"/>
        <v>0</v>
      </c>
      <c r="AA156" s="32">
        <f t="shared" ca="1" si="332"/>
        <v>0</v>
      </c>
      <c r="AB156" s="32">
        <f t="shared" ca="1" si="332"/>
        <v>0</v>
      </c>
      <c r="AC156" s="32">
        <f t="shared" ca="1" si="332"/>
        <v>0</v>
      </c>
      <c r="AD156" s="32">
        <f t="shared" ca="1" si="332"/>
        <v>0</v>
      </c>
      <c r="AE156" s="32">
        <f t="shared" ca="1" si="332"/>
        <v>0</v>
      </c>
      <c r="AF156" s="32">
        <f t="shared" ca="1" si="332"/>
        <v>0</v>
      </c>
      <c r="AG156" s="32">
        <f t="shared" ca="1" si="332"/>
        <v>0</v>
      </c>
      <c r="AH156" s="32">
        <f t="shared" ca="1" si="332"/>
        <v>0</v>
      </c>
      <c r="AI156" s="32">
        <f t="shared" ca="1" si="332"/>
        <v>0</v>
      </c>
      <c r="AJ156" s="32">
        <f t="shared" ca="1" si="332"/>
        <v>0</v>
      </c>
      <c r="AK156" s="32">
        <f t="shared" ca="1" si="332"/>
        <v>0</v>
      </c>
      <c r="AL156" s="32">
        <f t="shared" ca="1" si="332"/>
        <v>0</v>
      </c>
      <c r="AM156" s="32">
        <f t="shared" ca="1" si="332"/>
        <v>0</v>
      </c>
      <c r="AN156" s="32">
        <f t="shared" ca="1" si="332"/>
        <v>0</v>
      </c>
      <c r="AO156" s="32">
        <f t="shared" ca="1" si="332"/>
        <v>0</v>
      </c>
      <c r="AP156" s="32">
        <f t="shared" ca="1" si="332"/>
        <v>0</v>
      </c>
      <c r="AQ156" s="32">
        <f t="shared" ca="1" si="332"/>
        <v>0</v>
      </c>
      <c r="AR156" s="32">
        <f t="shared" ca="1" si="332"/>
        <v>0</v>
      </c>
      <c r="AS156" s="32">
        <f t="shared" ca="1" si="332"/>
        <v>0</v>
      </c>
      <c r="AT156" s="32">
        <f t="shared" ca="1" si="332"/>
        <v>0</v>
      </c>
      <c r="AU156" s="32">
        <f t="shared" ca="1" si="332"/>
        <v>0</v>
      </c>
      <c r="AV156" s="32">
        <f t="shared" ca="1" si="332"/>
        <v>0</v>
      </c>
      <c r="AW156" s="32">
        <f t="shared" ca="1" si="332"/>
        <v>0</v>
      </c>
      <c r="AX156" s="32">
        <f t="shared" ca="1" si="332"/>
        <v>0</v>
      </c>
      <c r="AY156" s="32">
        <f t="shared" ca="1" si="332"/>
        <v>0</v>
      </c>
      <c r="AZ156" s="32">
        <f t="shared" ca="1" si="332"/>
        <v>0</v>
      </c>
      <c r="BA156" s="32">
        <f t="shared" ca="1" si="332"/>
        <v>0</v>
      </c>
      <c r="BB156" s="32">
        <f t="shared" ca="1" si="332"/>
        <v>0</v>
      </c>
      <c r="BC156" s="32">
        <f t="shared" ca="1" si="332"/>
        <v>0</v>
      </c>
      <c r="BD156" s="32">
        <f t="shared" ca="1" si="332"/>
        <v>0</v>
      </c>
      <c r="BE156" s="32">
        <f t="shared" ca="1" si="332"/>
        <v>0</v>
      </c>
      <c r="BF156" s="32">
        <f t="shared" ca="1" si="332"/>
        <v>0</v>
      </c>
      <c r="BG156" s="32">
        <f t="shared" ca="1" si="332"/>
        <v>0</v>
      </c>
      <c r="BH156" s="32">
        <f t="shared" ca="1" si="332"/>
        <v>0</v>
      </c>
      <c r="BI156" s="32">
        <f t="shared" ca="1" si="332"/>
        <v>0</v>
      </c>
      <c r="BJ156" s="32">
        <f t="shared" ca="1" si="332"/>
        <v>0</v>
      </c>
      <c r="BK156" s="32">
        <f t="shared" ca="1" si="332"/>
        <v>0</v>
      </c>
      <c r="BL156" s="32">
        <f t="shared" ca="1" si="332"/>
        <v>0</v>
      </c>
      <c r="BM156" s="32">
        <f t="shared" ca="1" si="332"/>
        <v>0</v>
      </c>
      <c r="BN156" s="32">
        <f t="shared" ca="1" si="332"/>
        <v>0</v>
      </c>
      <c r="BO156" s="32">
        <f t="shared" ca="1" si="332"/>
        <v>0</v>
      </c>
      <c r="BP156" s="32">
        <f t="shared" ca="1" si="332"/>
        <v>0</v>
      </c>
      <c r="BQ156" s="32">
        <f t="shared" ca="1" si="332"/>
        <v>0</v>
      </c>
      <c r="BR156" s="32">
        <f t="shared" ref="BR156:DW156" ca="1" si="333">IF($B15="","",COUNTIFS(INDIRECT($B15&amp;"."&amp;$C15&amp;"!$j$11:$j$1000"),BR$9,INDIRECT($B15&amp;"."&amp;$C15&amp;"!$L$11:$L$1000"),"×",INDIRECT($B15&amp;"."&amp;$C15&amp;"!$c$11:$c$1000"),$E15))</f>
        <v>0</v>
      </c>
      <c r="BS156" s="32">
        <f t="shared" ca="1" si="333"/>
        <v>0</v>
      </c>
      <c r="BT156" s="32">
        <f t="shared" ca="1" si="333"/>
        <v>0</v>
      </c>
      <c r="BU156" s="32">
        <f t="shared" ca="1" si="333"/>
        <v>0</v>
      </c>
      <c r="BV156" s="32">
        <f t="shared" ca="1" si="333"/>
        <v>0</v>
      </c>
      <c r="BW156" s="32">
        <f t="shared" ca="1" si="333"/>
        <v>0</v>
      </c>
      <c r="BX156" s="32">
        <f t="shared" ca="1" si="333"/>
        <v>0</v>
      </c>
      <c r="BY156" s="32">
        <f t="shared" ca="1" si="333"/>
        <v>0</v>
      </c>
      <c r="BZ156" s="32">
        <f t="shared" ca="1" si="333"/>
        <v>0</v>
      </c>
      <c r="CA156" s="32">
        <f t="shared" ca="1" si="333"/>
        <v>0</v>
      </c>
      <c r="CB156" s="32">
        <f t="shared" ca="1" si="333"/>
        <v>0</v>
      </c>
      <c r="CC156" s="32">
        <f t="shared" ca="1" si="333"/>
        <v>0</v>
      </c>
      <c r="CD156" s="32">
        <f t="shared" ca="1" si="333"/>
        <v>0</v>
      </c>
      <c r="CE156" s="32">
        <f t="shared" ca="1" si="333"/>
        <v>0</v>
      </c>
      <c r="CF156" s="32">
        <f t="shared" ca="1" si="333"/>
        <v>0</v>
      </c>
      <c r="CG156" s="32">
        <f t="shared" ca="1" si="333"/>
        <v>0</v>
      </c>
      <c r="CH156" s="32">
        <f t="shared" ca="1" si="333"/>
        <v>0</v>
      </c>
      <c r="CI156" s="32">
        <f t="shared" ca="1" si="333"/>
        <v>0</v>
      </c>
      <c r="CJ156" s="32">
        <f t="shared" ca="1" si="333"/>
        <v>0</v>
      </c>
      <c r="CK156" s="32">
        <f t="shared" ca="1" si="333"/>
        <v>0</v>
      </c>
      <c r="CL156" s="32">
        <f t="shared" ca="1" si="333"/>
        <v>0</v>
      </c>
      <c r="CM156" s="32">
        <f t="shared" ca="1" si="333"/>
        <v>0</v>
      </c>
      <c r="CN156" s="32">
        <f t="shared" ca="1" si="333"/>
        <v>0</v>
      </c>
      <c r="CO156" s="32">
        <f t="shared" ca="1" si="333"/>
        <v>0</v>
      </c>
      <c r="CP156" s="32">
        <f t="shared" ca="1" si="333"/>
        <v>0</v>
      </c>
      <c r="CQ156" s="32">
        <f t="shared" ca="1" si="333"/>
        <v>0</v>
      </c>
      <c r="CR156" s="32">
        <f t="shared" ca="1" si="333"/>
        <v>0</v>
      </c>
      <c r="CS156" s="32">
        <f t="shared" ca="1" si="333"/>
        <v>0</v>
      </c>
      <c r="CT156" s="32">
        <f t="shared" ca="1" si="333"/>
        <v>0</v>
      </c>
      <c r="CU156" s="32">
        <f t="shared" ca="1" si="333"/>
        <v>0</v>
      </c>
      <c r="CV156" s="32">
        <f t="shared" ca="1" si="333"/>
        <v>0</v>
      </c>
      <c r="CW156" s="32">
        <f t="shared" ca="1" si="333"/>
        <v>0</v>
      </c>
      <c r="CX156" s="32">
        <f t="shared" ca="1" si="333"/>
        <v>0</v>
      </c>
      <c r="CY156" s="32">
        <f t="shared" ca="1" si="333"/>
        <v>0</v>
      </c>
      <c r="CZ156" s="32">
        <f t="shared" ca="1" si="333"/>
        <v>0</v>
      </c>
      <c r="DA156" s="32">
        <f t="shared" ca="1" si="333"/>
        <v>0</v>
      </c>
      <c r="DB156" s="32">
        <f t="shared" ca="1" si="333"/>
        <v>0</v>
      </c>
      <c r="DC156" s="32">
        <f t="shared" ca="1" si="333"/>
        <v>0</v>
      </c>
      <c r="DD156" s="32">
        <f t="shared" ca="1" si="333"/>
        <v>0</v>
      </c>
      <c r="DE156" s="32">
        <f t="shared" ca="1" si="333"/>
        <v>0</v>
      </c>
      <c r="DF156" s="32">
        <f t="shared" ca="1" si="333"/>
        <v>0</v>
      </c>
      <c r="DG156" s="32">
        <f t="shared" ca="1" si="333"/>
        <v>0</v>
      </c>
      <c r="DH156" s="32">
        <f t="shared" ca="1" si="333"/>
        <v>0</v>
      </c>
      <c r="DI156" s="32">
        <f t="shared" ca="1" si="333"/>
        <v>0</v>
      </c>
      <c r="DJ156" s="32">
        <f t="shared" ca="1" si="333"/>
        <v>0</v>
      </c>
      <c r="DK156" s="32">
        <f t="shared" ca="1" si="333"/>
        <v>0</v>
      </c>
      <c r="DL156" s="32">
        <f t="shared" ca="1" si="333"/>
        <v>0</v>
      </c>
      <c r="DM156" s="32">
        <f t="shared" ca="1" si="333"/>
        <v>0</v>
      </c>
      <c r="DN156" s="32">
        <f t="shared" ca="1" si="333"/>
        <v>0</v>
      </c>
      <c r="DO156" s="32">
        <f t="shared" ca="1" si="333"/>
        <v>0</v>
      </c>
      <c r="DP156" s="32">
        <f t="shared" ca="1" si="333"/>
        <v>0</v>
      </c>
      <c r="DQ156" s="32">
        <f t="shared" ca="1" si="333"/>
        <v>0</v>
      </c>
      <c r="DR156" s="32">
        <f t="shared" ca="1" si="333"/>
        <v>0</v>
      </c>
      <c r="DS156" s="32">
        <f t="shared" ca="1" si="333"/>
        <v>0</v>
      </c>
      <c r="DT156" s="32">
        <f t="shared" ca="1" si="333"/>
        <v>0</v>
      </c>
      <c r="DU156" s="32">
        <f t="shared" ca="1" si="333"/>
        <v>0</v>
      </c>
      <c r="DV156" s="32">
        <f t="shared" ca="1" si="333"/>
        <v>0</v>
      </c>
      <c r="DW156" s="32">
        <f t="shared" ca="1" si="333"/>
        <v>0</v>
      </c>
    </row>
    <row r="157" spans="1:128" hidden="1" outlineLevel="1">
      <c r="B157" s="32">
        <f>試験進捗集計!B16</f>
        <v>1</v>
      </c>
      <c r="C157" s="34" t="str">
        <f>IF(試験進捗集計!C16="","",試験進捗集計!C16)</f>
        <v>立ち上げ</v>
      </c>
      <c r="D157" s="32">
        <f>試験進捗集計!D16</f>
        <v>7</v>
      </c>
      <c r="E157" s="32" t="str">
        <f>IF(試験進捗集計!E16="","",試験進捗集計!E16)</f>
        <v>テストのためのHDSデータ作成</v>
      </c>
      <c r="F157" s="32">
        <f t="shared" ref="F157:BQ157" ca="1" si="334">IF($B16="","",COUNTIFS(INDIRECT($B16&amp;"."&amp;$C16&amp;"!$j$11:$j$1000"),F$9,INDIRECT($B16&amp;"."&amp;$C16&amp;"!$L$11:$L$1000"),"×",INDIRECT($B16&amp;"."&amp;$C16&amp;"!$c$11:$c$1000"),$E16))</f>
        <v>0</v>
      </c>
      <c r="G157" s="32">
        <f t="shared" ca="1" si="334"/>
        <v>0</v>
      </c>
      <c r="H157" s="32">
        <f t="shared" ca="1" si="334"/>
        <v>0</v>
      </c>
      <c r="I157" s="32">
        <f t="shared" ca="1" si="334"/>
        <v>0</v>
      </c>
      <c r="J157" s="32">
        <f t="shared" ca="1" si="334"/>
        <v>0</v>
      </c>
      <c r="K157" s="32">
        <f t="shared" ca="1" si="334"/>
        <v>0</v>
      </c>
      <c r="L157" s="32">
        <f t="shared" ca="1" si="334"/>
        <v>0</v>
      </c>
      <c r="M157" s="32">
        <f t="shared" ca="1" si="334"/>
        <v>0</v>
      </c>
      <c r="N157" s="32">
        <f t="shared" ca="1" si="334"/>
        <v>0</v>
      </c>
      <c r="O157" s="32">
        <f t="shared" ca="1" si="334"/>
        <v>0</v>
      </c>
      <c r="P157" s="32">
        <f t="shared" ca="1" si="334"/>
        <v>0</v>
      </c>
      <c r="Q157" s="32">
        <f t="shared" ca="1" si="334"/>
        <v>0</v>
      </c>
      <c r="R157" s="32">
        <f t="shared" ca="1" si="334"/>
        <v>0</v>
      </c>
      <c r="S157" s="32">
        <f t="shared" ca="1" si="334"/>
        <v>0</v>
      </c>
      <c r="T157" s="32">
        <f t="shared" ca="1" si="334"/>
        <v>0</v>
      </c>
      <c r="U157" s="32">
        <f t="shared" ca="1" si="334"/>
        <v>0</v>
      </c>
      <c r="V157" s="32">
        <f t="shared" ca="1" si="334"/>
        <v>0</v>
      </c>
      <c r="W157" s="32">
        <f t="shared" ca="1" si="334"/>
        <v>0</v>
      </c>
      <c r="X157" s="32">
        <f t="shared" ca="1" si="334"/>
        <v>0</v>
      </c>
      <c r="Y157" s="32">
        <f t="shared" ca="1" si="334"/>
        <v>0</v>
      </c>
      <c r="Z157" s="32">
        <f t="shared" ca="1" si="334"/>
        <v>0</v>
      </c>
      <c r="AA157" s="32">
        <f t="shared" ca="1" si="334"/>
        <v>0</v>
      </c>
      <c r="AB157" s="32">
        <f t="shared" ca="1" si="334"/>
        <v>0</v>
      </c>
      <c r="AC157" s="32">
        <f t="shared" ca="1" si="334"/>
        <v>0</v>
      </c>
      <c r="AD157" s="32">
        <f t="shared" ca="1" si="334"/>
        <v>0</v>
      </c>
      <c r="AE157" s="32">
        <f t="shared" ca="1" si="334"/>
        <v>0</v>
      </c>
      <c r="AF157" s="32">
        <f t="shared" ca="1" si="334"/>
        <v>0</v>
      </c>
      <c r="AG157" s="32">
        <f t="shared" ca="1" si="334"/>
        <v>0</v>
      </c>
      <c r="AH157" s="32">
        <f t="shared" ca="1" si="334"/>
        <v>0</v>
      </c>
      <c r="AI157" s="32">
        <f t="shared" ca="1" si="334"/>
        <v>0</v>
      </c>
      <c r="AJ157" s="32">
        <f t="shared" ca="1" si="334"/>
        <v>0</v>
      </c>
      <c r="AK157" s="32">
        <f t="shared" ca="1" si="334"/>
        <v>0</v>
      </c>
      <c r="AL157" s="32">
        <f t="shared" ca="1" si="334"/>
        <v>0</v>
      </c>
      <c r="AM157" s="32">
        <f t="shared" ca="1" si="334"/>
        <v>0</v>
      </c>
      <c r="AN157" s="32">
        <f t="shared" ca="1" si="334"/>
        <v>0</v>
      </c>
      <c r="AO157" s="32">
        <f t="shared" ca="1" si="334"/>
        <v>0</v>
      </c>
      <c r="AP157" s="32">
        <f t="shared" ca="1" si="334"/>
        <v>0</v>
      </c>
      <c r="AQ157" s="32">
        <f t="shared" ca="1" si="334"/>
        <v>0</v>
      </c>
      <c r="AR157" s="32">
        <f t="shared" ca="1" si="334"/>
        <v>0</v>
      </c>
      <c r="AS157" s="32">
        <f t="shared" ca="1" si="334"/>
        <v>0</v>
      </c>
      <c r="AT157" s="32">
        <f t="shared" ca="1" si="334"/>
        <v>0</v>
      </c>
      <c r="AU157" s="32">
        <f t="shared" ca="1" si="334"/>
        <v>0</v>
      </c>
      <c r="AV157" s="32">
        <f t="shared" ca="1" si="334"/>
        <v>0</v>
      </c>
      <c r="AW157" s="32">
        <f t="shared" ca="1" si="334"/>
        <v>0</v>
      </c>
      <c r="AX157" s="32">
        <f t="shared" ca="1" si="334"/>
        <v>0</v>
      </c>
      <c r="AY157" s="32">
        <f t="shared" ca="1" si="334"/>
        <v>0</v>
      </c>
      <c r="AZ157" s="32">
        <f t="shared" ca="1" si="334"/>
        <v>0</v>
      </c>
      <c r="BA157" s="32">
        <f t="shared" ca="1" si="334"/>
        <v>0</v>
      </c>
      <c r="BB157" s="32">
        <f t="shared" ca="1" si="334"/>
        <v>0</v>
      </c>
      <c r="BC157" s="32">
        <f t="shared" ca="1" si="334"/>
        <v>0</v>
      </c>
      <c r="BD157" s="32">
        <f t="shared" ca="1" si="334"/>
        <v>0</v>
      </c>
      <c r="BE157" s="32">
        <f t="shared" ca="1" si="334"/>
        <v>0</v>
      </c>
      <c r="BF157" s="32">
        <f t="shared" ca="1" si="334"/>
        <v>0</v>
      </c>
      <c r="BG157" s="32">
        <f t="shared" ca="1" si="334"/>
        <v>0</v>
      </c>
      <c r="BH157" s="32">
        <f t="shared" ca="1" si="334"/>
        <v>0</v>
      </c>
      <c r="BI157" s="32">
        <f t="shared" ca="1" si="334"/>
        <v>0</v>
      </c>
      <c r="BJ157" s="32">
        <f t="shared" ca="1" si="334"/>
        <v>0</v>
      </c>
      <c r="BK157" s="32">
        <f t="shared" ca="1" si="334"/>
        <v>0</v>
      </c>
      <c r="BL157" s="32">
        <f t="shared" ca="1" si="334"/>
        <v>0</v>
      </c>
      <c r="BM157" s="32">
        <f t="shared" ca="1" si="334"/>
        <v>0</v>
      </c>
      <c r="BN157" s="32">
        <f t="shared" ca="1" si="334"/>
        <v>0</v>
      </c>
      <c r="BO157" s="32">
        <f t="shared" ca="1" si="334"/>
        <v>0</v>
      </c>
      <c r="BP157" s="32">
        <f t="shared" ca="1" si="334"/>
        <v>0</v>
      </c>
      <c r="BQ157" s="32">
        <f t="shared" ca="1" si="334"/>
        <v>0</v>
      </c>
      <c r="BR157" s="32">
        <f t="shared" ref="BR157:DW157" ca="1" si="335">IF($B16="","",COUNTIFS(INDIRECT($B16&amp;"."&amp;$C16&amp;"!$j$11:$j$1000"),BR$9,INDIRECT($B16&amp;"."&amp;$C16&amp;"!$L$11:$L$1000"),"×",INDIRECT($B16&amp;"."&amp;$C16&amp;"!$c$11:$c$1000"),$E16))</f>
        <v>0</v>
      </c>
      <c r="BS157" s="32">
        <f t="shared" ca="1" si="335"/>
        <v>0</v>
      </c>
      <c r="BT157" s="32">
        <f t="shared" ca="1" si="335"/>
        <v>0</v>
      </c>
      <c r="BU157" s="32">
        <f t="shared" ca="1" si="335"/>
        <v>0</v>
      </c>
      <c r="BV157" s="32">
        <f t="shared" ca="1" si="335"/>
        <v>0</v>
      </c>
      <c r="BW157" s="32">
        <f t="shared" ca="1" si="335"/>
        <v>0</v>
      </c>
      <c r="BX157" s="32">
        <f t="shared" ca="1" si="335"/>
        <v>0</v>
      </c>
      <c r="BY157" s="32">
        <f t="shared" ca="1" si="335"/>
        <v>0</v>
      </c>
      <c r="BZ157" s="32">
        <f t="shared" ca="1" si="335"/>
        <v>0</v>
      </c>
      <c r="CA157" s="32">
        <f t="shared" ca="1" si="335"/>
        <v>0</v>
      </c>
      <c r="CB157" s="32">
        <f t="shared" ca="1" si="335"/>
        <v>0</v>
      </c>
      <c r="CC157" s="32">
        <f t="shared" ca="1" si="335"/>
        <v>0</v>
      </c>
      <c r="CD157" s="32">
        <f t="shared" ca="1" si="335"/>
        <v>0</v>
      </c>
      <c r="CE157" s="32">
        <f t="shared" ca="1" si="335"/>
        <v>0</v>
      </c>
      <c r="CF157" s="32">
        <f t="shared" ca="1" si="335"/>
        <v>0</v>
      </c>
      <c r="CG157" s="32">
        <f t="shared" ca="1" si="335"/>
        <v>0</v>
      </c>
      <c r="CH157" s="32">
        <f t="shared" ca="1" si="335"/>
        <v>0</v>
      </c>
      <c r="CI157" s="32">
        <f t="shared" ca="1" si="335"/>
        <v>0</v>
      </c>
      <c r="CJ157" s="32">
        <f t="shared" ca="1" si="335"/>
        <v>0</v>
      </c>
      <c r="CK157" s="32">
        <f t="shared" ca="1" si="335"/>
        <v>0</v>
      </c>
      <c r="CL157" s="32">
        <f t="shared" ca="1" si="335"/>
        <v>0</v>
      </c>
      <c r="CM157" s="32">
        <f t="shared" ca="1" si="335"/>
        <v>0</v>
      </c>
      <c r="CN157" s="32">
        <f t="shared" ca="1" si="335"/>
        <v>0</v>
      </c>
      <c r="CO157" s="32">
        <f t="shared" ca="1" si="335"/>
        <v>0</v>
      </c>
      <c r="CP157" s="32">
        <f t="shared" ca="1" si="335"/>
        <v>0</v>
      </c>
      <c r="CQ157" s="32">
        <f t="shared" ca="1" si="335"/>
        <v>0</v>
      </c>
      <c r="CR157" s="32">
        <f t="shared" ca="1" si="335"/>
        <v>0</v>
      </c>
      <c r="CS157" s="32">
        <f t="shared" ca="1" si="335"/>
        <v>0</v>
      </c>
      <c r="CT157" s="32">
        <f t="shared" ca="1" si="335"/>
        <v>0</v>
      </c>
      <c r="CU157" s="32">
        <f t="shared" ca="1" si="335"/>
        <v>0</v>
      </c>
      <c r="CV157" s="32">
        <f t="shared" ca="1" si="335"/>
        <v>0</v>
      </c>
      <c r="CW157" s="32">
        <f t="shared" ca="1" si="335"/>
        <v>0</v>
      </c>
      <c r="CX157" s="32">
        <f t="shared" ca="1" si="335"/>
        <v>0</v>
      </c>
      <c r="CY157" s="32">
        <f t="shared" ca="1" si="335"/>
        <v>0</v>
      </c>
      <c r="CZ157" s="32">
        <f t="shared" ca="1" si="335"/>
        <v>0</v>
      </c>
      <c r="DA157" s="32">
        <f t="shared" ca="1" si="335"/>
        <v>0</v>
      </c>
      <c r="DB157" s="32">
        <f t="shared" ca="1" si="335"/>
        <v>0</v>
      </c>
      <c r="DC157" s="32">
        <f t="shared" ca="1" si="335"/>
        <v>0</v>
      </c>
      <c r="DD157" s="32">
        <f t="shared" ca="1" si="335"/>
        <v>0</v>
      </c>
      <c r="DE157" s="32">
        <f t="shared" ca="1" si="335"/>
        <v>0</v>
      </c>
      <c r="DF157" s="32">
        <f t="shared" ca="1" si="335"/>
        <v>0</v>
      </c>
      <c r="DG157" s="32">
        <f t="shared" ca="1" si="335"/>
        <v>0</v>
      </c>
      <c r="DH157" s="32">
        <f t="shared" ca="1" si="335"/>
        <v>0</v>
      </c>
      <c r="DI157" s="32">
        <f t="shared" ca="1" si="335"/>
        <v>0</v>
      </c>
      <c r="DJ157" s="32">
        <f t="shared" ca="1" si="335"/>
        <v>0</v>
      </c>
      <c r="DK157" s="32">
        <f t="shared" ca="1" si="335"/>
        <v>0</v>
      </c>
      <c r="DL157" s="32">
        <f t="shared" ca="1" si="335"/>
        <v>0</v>
      </c>
      <c r="DM157" s="32">
        <f t="shared" ca="1" si="335"/>
        <v>0</v>
      </c>
      <c r="DN157" s="32">
        <f t="shared" ca="1" si="335"/>
        <v>0</v>
      </c>
      <c r="DO157" s="32">
        <f t="shared" ca="1" si="335"/>
        <v>0</v>
      </c>
      <c r="DP157" s="32">
        <f t="shared" ca="1" si="335"/>
        <v>0</v>
      </c>
      <c r="DQ157" s="32">
        <f t="shared" ca="1" si="335"/>
        <v>0</v>
      </c>
      <c r="DR157" s="32">
        <f t="shared" ca="1" si="335"/>
        <v>0</v>
      </c>
      <c r="DS157" s="32">
        <f t="shared" ca="1" si="335"/>
        <v>0</v>
      </c>
      <c r="DT157" s="32">
        <f t="shared" ca="1" si="335"/>
        <v>0</v>
      </c>
      <c r="DU157" s="32">
        <f t="shared" ca="1" si="335"/>
        <v>0</v>
      </c>
      <c r="DV157" s="32">
        <f t="shared" ca="1" si="335"/>
        <v>0</v>
      </c>
      <c r="DW157" s="32">
        <f t="shared" ca="1" si="335"/>
        <v>0</v>
      </c>
    </row>
    <row r="158" spans="1:128" hidden="1" outlineLevel="1">
      <c r="B158" s="32">
        <f>試験進捗集計!B17</f>
        <v>2</v>
      </c>
      <c r="C158" s="34" t="str">
        <f>IF(試験進捗集計!C17="","",試験進捗集計!C17)</f>
        <v>定常的な1分周期のデータ収集</v>
      </c>
      <c r="D158" s="32">
        <f>試験進捗集計!D17</f>
        <v>1</v>
      </c>
      <c r="E158" s="32" t="str">
        <f>IF(試験進捗集計!E17="","",試験進捗集計!E17)</f>
        <v>定常状態でのデータ収集</v>
      </c>
      <c r="F158" s="32">
        <f t="shared" ref="F158:BQ158" ca="1" si="336">IF($B17="","",COUNTIFS(INDIRECT($B17&amp;"."&amp;$C17&amp;"!$j$11:$j$1000"),F$9,INDIRECT($B17&amp;"."&amp;$C17&amp;"!$L$11:$L$1000"),"×",INDIRECT($B17&amp;"."&amp;$C17&amp;"!$c$11:$c$1000"),$E17))</f>
        <v>0</v>
      </c>
      <c r="G158" s="32">
        <f t="shared" ca="1" si="336"/>
        <v>0</v>
      </c>
      <c r="H158" s="32">
        <f t="shared" ca="1" si="336"/>
        <v>0</v>
      </c>
      <c r="I158" s="32">
        <f t="shared" ca="1" si="336"/>
        <v>0</v>
      </c>
      <c r="J158" s="32">
        <f t="shared" ca="1" si="336"/>
        <v>0</v>
      </c>
      <c r="K158" s="32">
        <f t="shared" ca="1" si="336"/>
        <v>0</v>
      </c>
      <c r="L158" s="32">
        <f t="shared" ca="1" si="336"/>
        <v>0</v>
      </c>
      <c r="M158" s="32">
        <f t="shared" ca="1" si="336"/>
        <v>0</v>
      </c>
      <c r="N158" s="32">
        <f t="shared" ca="1" si="336"/>
        <v>0</v>
      </c>
      <c r="O158" s="32">
        <f t="shared" ca="1" si="336"/>
        <v>0</v>
      </c>
      <c r="P158" s="32">
        <f t="shared" ca="1" si="336"/>
        <v>0</v>
      </c>
      <c r="Q158" s="32">
        <f t="shared" ca="1" si="336"/>
        <v>0</v>
      </c>
      <c r="R158" s="32">
        <f t="shared" ca="1" si="336"/>
        <v>0</v>
      </c>
      <c r="S158" s="32">
        <f t="shared" ca="1" si="336"/>
        <v>0</v>
      </c>
      <c r="T158" s="32">
        <f t="shared" ca="1" si="336"/>
        <v>0</v>
      </c>
      <c r="U158" s="32">
        <f t="shared" ca="1" si="336"/>
        <v>0</v>
      </c>
      <c r="V158" s="32">
        <f t="shared" ca="1" si="336"/>
        <v>0</v>
      </c>
      <c r="W158" s="32">
        <f t="shared" ca="1" si="336"/>
        <v>0</v>
      </c>
      <c r="X158" s="32">
        <f t="shared" ca="1" si="336"/>
        <v>0</v>
      </c>
      <c r="Y158" s="32">
        <f t="shared" ca="1" si="336"/>
        <v>0</v>
      </c>
      <c r="Z158" s="32">
        <f t="shared" ca="1" si="336"/>
        <v>0</v>
      </c>
      <c r="AA158" s="32">
        <f t="shared" ca="1" si="336"/>
        <v>0</v>
      </c>
      <c r="AB158" s="32">
        <f t="shared" ca="1" si="336"/>
        <v>0</v>
      </c>
      <c r="AC158" s="32">
        <f t="shared" ca="1" si="336"/>
        <v>0</v>
      </c>
      <c r="AD158" s="32">
        <f t="shared" ca="1" si="336"/>
        <v>0</v>
      </c>
      <c r="AE158" s="32">
        <f t="shared" ca="1" si="336"/>
        <v>0</v>
      </c>
      <c r="AF158" s="32">
        <f t="shared" ca="1" si="336"/>
        <v>0</v>
      </c>
      <c r="AG158" s="32">
        <f t="shared" ca="1" si="336"/>
        <v>0</v>
      </c>
      <c r="AH158" s="32">
        <f t="shared" ca="1" si="336"/>
        <v>0</v>
      </c>
      <c r="AI158" s="32">
        <f t="shared" ca="1" si="336"/>
        <v>0</v>
      </c>
      <c r="AJ158" s="32">
        <f t="shared" ca="1" si="336"/>
        <v>0</v>
      </c>
      <c r="AK158" s="32">
        <f t="shared" ca="1" si="336"/>
        <v>0</v>
      </c>
      <c r="AL158" s="32">
        <f t="shared" ca="1" si="336"/>
        <v>0</v>
      </c>
      <c r="AM158" s="32">
        <f t="shared" ca="1" si="336"/>
        <v>0</v>
      </c>
      <c r="AN158" s="32">
        <f t="shared" ca="1" si="336"/>
        <v>0</v>
      </c>
      <c r="AO158" s="32">
        <f t="shared" ca="1" si="336"/>
        <v>0</v>
      </c>
      <c r="AP158" s="32">
        <f t="shared" ca="1" si="336"/>
        <v>0</v>
      </c>
      <c r="AQ158" s="32">
        <f t="shared" ca="1" si="336"/>
        <v>0</v>
      </c>
      <c r="AR158" s="32">
        <f t="shared" ca="1" si="336"/>
        <v>0</v>
      </c>
      <c r="AS158" s="32">
        <f t="shared" ca="1" si="336"/>
        <v>0</v>
      </c>
      <c r="AT158" s="32">
        <f t="shared" ca="1" si="336"/>
        <v>0</v>
      </c>
      <c r="AU158" s="32">
        <f t="shared" ca="1" si="336"/>
        <v>0</v>
      </c>
      <c r="AV158" s="32">
        <f t="shared" ca="1" si="336"/>
        <v>0</v>
      </c>
      <c r="AW158" s="32">
        <f t="shared" ca="1" si="336"/>
        <v>0</v>
      </c>
      <c r="AX158" s="32">
        <f t="shared" ca="1" si="336"/>
        <v>0</v>
      </c>
      <c r="AY158" s="32">
        <f t="shared" ca="1" si="336"/>
        <v>0</v>
      </c>
      <c r="AZ158" s="32">
        <f t="shared" ca="1" si="336"/>
        <v>0</v>
      </c>
      <c r="BA158" s="32">
        <f t="shared" ca="1" si="336"/>
        <v>0</v>
      </c>
      <c r="BB158" s="32">
        <f t="shared" ca="1" si="336"/>
        <v>0</v>
      </c>
      <c r="BC158" s="32">
        <f t="shared" ca="1" si="336"/>
        <v>0</v>
      </c>
      <c r="BD158" s="32">
        <f t="shared" ca="1" si="336"/>
        <v>0</v>
      </c>
      <c r="BE158" s="32">
        <f t="shared" ca="1" si="336"/>
        <v>0</v>
      </c>
      <c r="BF158" s="32">
        <f t="shared" ca="1" si="336"/>
        <v>0</v>
      </c>
      <c r="BG158" s="32">
        <f t="shared" ca="1" si="336"/>
        <v>0</v>
      </c>
      <c r="BH158" s="32">
        <f t="shared" ca="1" si="336"/>
        <v>0</v>
      </c>
      <c r="BI158" s="32">
        <f t="shared" ca="1" si="336"/>
        <v>0</v>
      </c>
      <c r="BJ158" s="32">
        <f t="shared" ca="1" si="336"/>
        <v>0</v>
      </c>
      <c r="BK158" s="32">
        <f t="shared" ca="1" si="336"/>
        <v>0</v>
      </c>
      <c r="BL158" s="32">
        <f t="shared" ca="1" si="336"/>
        <v>0</v>
      </c>
      <c r="BM158" s="32">
        <f t="shared" ca="1" si="336"/>
        <v>0</v>
      </c>
      <c r="BN158" s="32">
        <f t="shared" ca="1" si="336"/>
        <v>0</v>
      </c>
      <c r="BO158" s="32">
        <f t="shared" ca="1" si="336"/>
        <v>0</v>
      </c>
      <c r="BP158" s="32">
        <f t="shared" ca="1" si="336"/>
        <v>0</v>
      </c>
      <c r="BQ158" s="32">
        <f t="shared" ca="1" si="336"/>
        <v>0</v>
      </c>
      <c r="BR158" s="32">
        <f t="shared" ref="BR158:DW158" ca="1" si="337">IF($B17="","",COUNTIFS(INDIRECT($B17&amp;"."&amp;$C17&amp;"!$j$11:$j$1000"),BR$9,INDIRECT($B17&amp;"."&amp;$C17&amp;"!$L$11:$L$1000"),"×",INDIRECT($B17&amp;"."&amp;$C17&amp;"!$c$11:$c$1000"),$E17))</f>
        <v>0</v>
      </c>
      <c r="BS158" s="32">
        <f t="shared" ca="1" si="337"/>
        <v>0</v>
      </c>
      <c r="BT158" s="32">
        <f t="shared" ca="1" si="337"/>
        <v>0</v>
      </c>
      <c r="BU158" s="32">
        <f t="shared" ca="1" si="337"/>
        <v>0</v>
      </c>
      <c r="BV158" s="32">
        <f t="shared" ca="1" si="337"/>
        <v>0</v>
      </c>
      <c r="BW158" s="32">
        <f t="shared" ca="1" si="337"/>
        <v>0</v>
      </c>
      <c r="BX158" s="32">
        <f t="shared" ca="1" si="337"/>
        <v>0</v>
      </c>
      <c r="BY158" s="32">
        <f t="shared" ca="1" si="337"/>
        <v>0</v>
      </c>
      <c r="BZ158" s="32">
        <f t="shared" ca="1" si="337"/>
        <v>0</v>
      </c>
      <c r="CA158" s="32">
        <f t="shared" ca="1" si="337"/>
        <v>0</v>
      </c>
      <c r="CB158" s="32">
        <f t="shared" ca="1" si="337"/>
        <v>0</v>
      </c>
      <c r="CC158" s="32">
        <f t="shared" ca="1" si="337"/>
        <v>0</v>
      </c>
      <c r="CD158" s="32">
        <f t="shared" ca="1" si="337"/>
        <v>0</v>
      </c>
      <c r="CE158" s="32">
        <f t="shared" ca="1" si="337"/>
        <v>0</v>
      </c>
      <c r="CF158" s="32">
        <f t="shared" ca="1" si="337"/>
        <v>0</v>
      </c>
      <c r="CG158" s="32">
        <f t="shared" ca="1" si="337"/>
        <v>0</v>
      </c>
      <c r="CH158" s="32">
        <f t="shared" ca="1" si="337"/>
        <v>0</v>
      </c>
      <c r="CI158" s="32">
        <f t="shared" ca="1" si="337"/>
        <v>0</v>
      </c>
      <c r="CJ158" s="32">
        <f t="shared" ca="1" si="337"/>
        <v>0</v>
      </c>
      <c r="CK158" s="32">
        <f t="shared" ca="1" si="337"/>
        <v>0</v>
      </c>
      <c r="CL158" s="32">
        <f t="shared" ca="1" si="337"/>
        <v>0</v>
      </c>
      <c r="CM158" s="32">
        <f t="shared" ca="1" si="337"/>
        <v>0</v>
      </c>
      <c r="CN158" s="32">
        <f t="shared" ca="1" si="337"/>
        <v>0</v>
      </c>
      <c r="CO158" s="32">
        <f t="shared" ca="1" si="337"/>
        <v>0</v>
      </c>
      <c r="CP158" s="32">
        <f t="shared" ca="1" si="337"/>
        <v>0</v>
      </c>
      <c r="CQ158" s="32">
        <f t="shared" ca="1" si="337"/>
        <v>0</v>
      </c>
      <c r="CR158" s="32">
        <f t="shared" ca="1" si="337"/>
        <v>0</v>
      </c>
      <c r="CS158" s="32">
        <f t="shared" ca="1" si="337"/>
        <v>0</v>
      </c>
      <c r="CT158" s="32">
        <f t="shared" ca="1" si="337"/>
        <v>0</v>
      </c>
      <c r="CU158" s="32">
        <f t="shared" ca="1" si="337"/>
        <v>0</v>
      </c>
      <c r="CV158" s="32">
        <f t="shared" ca="1" si="337"/>
        <v>0</v>
      </c>
      <c r="CW158" s="32">
        <f t="shared" ca="1" si="337"/>
        <v>0</v>
      </c>
      <c r="CX158" s="32">
        <f t="shared" ca="1" si="337"/>
        <v>0</v>
      </c>
      <c r="CY158" s="32">
        <f t="shared" ca="1" si="337"/>
        <v>0</v>
      </c>
      <c r="CZ158" s="32">
        <f t="shared" ca="1" si="337"/>
        <v>0</v>
      </c>
      <c r="DA158" s="32">
        <f t="shared" ca="1" si="337"/>
        <v>0</v>
      </c>
      <c r="DB158" s="32">
        <f t="shared" ca="1" si="337"/>
        <v>0</v>
      </c>
      <c r="DC158" s="32">
        <f t="shared" ca="1" si="337"/>
        <v>0</v>
      </c>
      <c r="DD158" s="32">
        <f t="shared" ca="1" si="337"/>
        <v>0</v>
      </c>
      <c r="DE158" s="32">
        <f t="shared" ca="1" si="337"/>
        <v>0</v>
      </c>
      <c r="DF158" s="32">
        <f t="shared" ca="1" si="337"/>
        <v>0</v>
      </c>
      <c r="DG158" s="32">
        <f t="shared" ca="1" si="337"/>
        <v>0</v>
      </c>
      <c r="DH158" s="32">
        <f t="shared" ca="1" si="337"/>
        <v>0</v>
      </c>
      <c r="DI158" s="32">
        <f t="shared" ca="1" si="337"/>
        <v>0</v>
      </c>
      <c r="DJ158" s="32">
        <f t="shared" ca="1" si="337"/>
        <v>0</v>
      </c>
      <c r="DK158" s="32">
        <f t="shared" ca="1" si="337"/>
        <v>0</v>
      </c>
      <c r="DL158" s="32">
        <f t="shared" ca="1" si="337"/>
        <v>0</v>
      </c>
      <c r="DM158" s="32">
        <f t="shared" ca="1" si="337"/>
        <v>0</v>
      </c>
      <c r="DN158" s="32">
        <f t="shared" ca="1" si="337"/>
        <v>0</v>
      </c>
      <c r="DO158" s="32">
        <f t="shared" ca="1" si="337"/>
        <v>0</v>
      </c>
      <c r="DP158" s="32">
        <f t="shared" ca="1" si="337"/>
        <v>0</v>
      </c>
      <c r="DQ158" s="32">
        <f t="shared" ca="1" si="337"/>
        <v>0</v>
      </c>
      <c r="DR158" s="32">
        <f t="shared" ca="1" si="337"/>
        <v>0</v>
      </c>
      <c r="DS158" s="32">
        <f t="shared" ca="1" si="337"/>
        <v>0</v>
      </c>
      <c r="DT158" s="32">
        <f t="shared" ca="1" si="337"/>
        <v>0</v>
      </c>
      <c r="DU158" s="32">
        <f t="shared" ca="1" si="337"/>
        <v>0</v>
      </c>
      <c r="DV158" s="32">
        <f t="shared" ca="1" si="337"/>
        <v>0</v>
      </c>
      <c r="DW158" s="32">
        <f t="shared" ca="1" si="337"/>
        <v>0</v>
      </c>
    </row>
    <row r="159" spans="1:128" hidden="1" outlineLevel="1">
      <c r="B159" s="32">
        <f>試験進捗集計!B18</f>
        <v>2</v>
      </c>
      <c r="C159" s="34" t="str">
        <f>IF(試験進捗集計!C18="","",試験進捗集計!C18)</f>
        <v>定常的な1分周期のデータ収集</v>
      </c>
      <c r="D159" s="32">
        <f>試験進捗集計!D18</f>
        <v>2</v>
      </c>
      <c r="E159" s="32" t="str">
        <f>IF(試験進捗集計!E18="","",試験進捗集計!E18)</f>
        <v>HDSへのデータ蓄積と処理時間</v>
      </c>
      <c r="F159" s="32">
        <f t="shared" ref="F159:BQ159" ca="1" si="338">IF($B18="","",COUNTIFS(INDIRECT($B18&amp;"."&amp;$C18&amp;"!$j$11:$j$1000"),F$9,INDIRECT($B18&amp;"."&amp;$C18&amp;"!$L$11:$L$1000"),"×",INDIRECT($B18&amp;"."&amp;$C18&amp;"!$c$11:$c$1000"),$E18))</f>
        <v>0</v>
      </c>
      <c r="G159" s="32">
        <f t="shared" ca="1" si="338"/>
        <v>0</v>
      </c>
      <c r="H159" s="32">
        <f t="shared" ca="1" si="338"/>
        <v>0</v>
      </c>
      <c r="I159" s="32">
        <f t="shared" ca="1" si="338"/>
        <v>0</v>
      </c>
      <c r="J159" s="32">
        <f t="shared" ca="1" si="338"/>
        <v>0</v>
      </c>
      <c r="K159" s="32">
        <f t="shared" ca="1" si="338"/>
        <v>0</v>
      </c>
      <c r="L159" s="32">
        <f t="shared" ca="1" si="338"/>
        <v>0</v>
      </c>
      <c r="M159" s="32">
        <f t="shared" ca="1" si="338"/>
        <v>0</v>
      </c>
      <c r="N159" s="32">
        <f t="shared" ca="1" si="338"/>
        <v>0</v>
      </c>
      <c r="O159" s="32">
        <f t="shared" ca="1" si="338"/>
        <v>0</v>
      </c>
      <c r="P159" s="32">
        <f t="shared" ca="1" si="338"/>
        <v>0</v>
      </c>
      <c r="Q159" s="32">
        <f t="shared" ca="1" si="338"/>
        <v>0</v>
      </c>
      <c r="R159" s="32">
        <f t="shared" ca="1" si="338"/>
        <v>0</v>
      </c>
      <c r="S159" s="32">
        <f t="shared" ca="1" si="338"/>
        <v>0</v>
      </c>
      <c r="T159" s="32">
        <f t="shared" ca="1" si="338"/>
        <v>0</v>
      </c>
      <c r="U159" s="32">
        <f t="shared" ca="1" si="338"/>
        <v>0</v>
      </c>
      <c r="V159" s="32">
        <f t="shared" ca="1" si="338"/>
        <v>0</v>
      </c>
      <c r="W159" s="32">
        <f t="shared" ca="1" si="338"/>
        <v>0</v>
      </c>
      <c r="X159" s="32">
        <f t="shared" ca="1" si="338"/>
        <v>0</v>
      </c>
      <c r="Y159" s="32">
        <f t="shared" ca="1" si="338"/>
        <v>0</v>
      </c>
      <c r="Z159" s="32">
        <f t="shared" ca="1" si="338"/>
        <v>0</v>
      </c>
      <c r="AA159" s="32">
        <f t="shared" ca="1" si="338"/>
        <v>0</v>
      </c>
      <c r="AB159" s="32">
        <f t="shared" ca="1" si="338"/>
        <v>0</v>
      </c>
      <c r="AC159" s="32">
        <f t="shared" ca="1" si="338"/>
        <v>0</v>
      </c>
      <c r="AD159" s="32">
        <f t="shared" ca="1" si="338"/>
        <v>0</v>
      </c>
      <c r="AE159" s="32">
        <f t="shared" ca="1" si="338"/>
        <v>0</v>
      </c>
      <c r="AF159" s="32">
        <f t="shared" ca="1" si="338"/>
        <v>0</v>
      </c>
      <c r="AG159" s="32">
        <f t="shared" ca="1" si="338"/>
        <v>0</v>
      </c>
      <c r="AH159" s="32">
        <f t="shared" ca="1" si="338"/>
        <v>0</v>
      </c>
      <c r="AI159" s="32">
        <f t="shared" ca="1" si="338"/>
        <v>0</v>
      </c>
      <c r="AJ159" s="32">
        <f t="shared" ca="1" si="338"/>
        <v>0</v>
      </c>
      <c r="AK159" s="32">
        <f t="shared" ca="1" si="338"/>
        <v>0</v>
      </c>
      <c r="AL159" s="32">
        <f t="shared" ca="1" si="338"/>
        <v>0</v>
      </c>
      <c r="AM159" s="32">
        <f t="shared" ca="1" si="338"/>
        <v>0</v>
      </c>
      <c r="AN159" s="32">
        <f t="shared" ca="1" si="338"/>
        <v>0</v>
      </c>
      <c r="AO159" s="32">
        <f t="shared" ca="1" si="338"/>
        <v>0</v>
      </c>
      <c r="AP159" s="32">
        <f t="shared" ca="1" si="338"/>
        <v>0</v>
      </c>
      <c r="AQ159" s="32">
        <f t="shared" ca="1" si="338"/>
        <v>0</v>
      </c>
      <c r="AR159" s="32">
        <f t="shared" ca="1" si="338"/>
        <v>0</v>
      </c>
      <c r="AS159" s="32">
        <f t="shared" ca="1" si="338"/>
        <v>0</v>
      </c>
      <c r="AT159" s="32">
        <f t="shared" ca="1" si="338"/>
        <v>0</v>
      </c>
      <c r="AU159" s="32">
        <f t="shared" ca="1" si="338"/>
        <v>0</v>
      </c>
      <c r="AV159" s="32">
        <f t="shared" ca="1" si="338"/>
        <v>0</v>
      </c>
      <c r="AW159" s="32">
        <f t="shared" ca="1" si="338"/>
        <v>0</v>
      </c>
      <c r="AX159" s="32">
        <f t="shared" ca="1" si="338"/>
        <v>0</v>
      </c>
      <c r="AY159" s="32">
        <f t="shared" ca="1" si="338"/>
        <v>0</v>
      </c>
      <c r="AZ159" s="32">
        <f t="shared" ca="1" si="338"/>
        <v>0</v>
      </c>
      <c r="BA159" s="32">
        <f t="shared" ca="1" si="338"/>
        <v>0</v>
      </c>
      <c r="BB159" s="32">
        <f t="shared" ca="1" si="338"/>
        <v>0</v>
      </c>
      <c r="BC159" s="32">
        <f t="shared" ca="1" si="338"/>
        <v>0</v>
      </c>
      <c r="BD159" s="32">
        <f t="shared" ca="1" si="338"/>
        <v>0</v>
      </c>
      <c r="BE159" s="32">
        <f t="shared" ca="1" si="338"/>
        <v>0</v>
      </c>
      <c r="BF159" s="32">
        <f t="shared" ca="1" si="338"/>
        <v>0</v>
      </c>
      <c r="BG159" s="32">
        <f t="shared" ca="1" si="338"/>
        <v>0</v>
      </c>
      <c r="BH159" s="32">
        <f t="shared" ca="1" si="338"/>
        <v>0</v>
      </c>
      <c r="BI159" s="32">
        <f t="shared" ca="1" si="338"/>
        <v>0</v>
      </c>
      <c r="BJ159" s="32">
        <f t="shared" ca="1" si="338"/>
        <v>0</v>
      </c>
      <c r="BK159" s="32">
        <f t="shared" ca="1" si="338"/>
        <v>0</v>
      </c>
      <c r="BL159" s="32">
        <f t="shared" ca="1" si="338"/>
        <v>0</v>
      </c>
      <c r="BM159" s="32">
        <f t="shared" ca="1" si="338"/>
        <v>0</v>
      </c>
      <c r="BN159" s="32">
        <f t="shared" ca="1" si="338"/>
        <v>0</v>
      </c>
      <c r="BO159" s="32">
        <f t="shared" ca="1" si="338"/>
        <v>0</v>
      </c>
      <c r="BP159" s="32">
        <f t="shared" ca="1" si="338"/>
        <v>0</v>
      </c>
      <c r="BQ159" s="32">
        <f t="shared" ca="1" si="338"/>
        <v>0</v>
      </c>
      <c r="BR159" s="32">
        <f t="shared" ref="BR159:DW159" ca="1" si="339">IF($B18="","",COUNTIFS(INDIRECT($B18&amp;"."&amp;$C18&amp;"!$j$11:$j$1000"),BR$9,INDIRECT($B18&amp;"."&amp;$C18&amp;"!$L$11:$L$1000"),"×",INDIRECT($B18&amp;"."&amp;$C18&amp;"!$c$11:$c$1000"),$E18))</f>
        <v>0</v>
      </c>
      <c r="BS159" s="32">
        <f t="shared" ca="1" si="339"/>
        <v>0</v>
      </c>
      <c r="BT159" s="32">
        <f t="shared" ca="1" si="339"/>
        <v>0</v>
      </c>
      <c r="BU159" s="32">
        <f t="shared" ca="1" si="339"/>
        <v>0</v>
      </c>
      <c r="BV159" s="32">
        <f t="shared" ca="1" si="339"/>
        <v>0</v>
      </c>
      <c r="BW159" s="32">
        <f t="shared" ca="1" si="339"/>
        <v>0</v>
      </c>
      <c r="BX159" s="32">
        <f t="shared" ca="1" si="339"/>
        <v>0</v>
      </c>
      <c r="BY159" s="32">
        <f t="shared" ca="1" si="339"/>
        <v>0</v>
      </c>
      <c r="BZ159" s="32">
        <f t="shared" ca="1" si="339"/>
        <v>0</v>
      </c>
      <c r="CA159" s="32">
        <f t="shared" ca="1" si="339"/>
        <v>0</v>
      </c>
      <c r="CB159" s="32">
        <f t="shared" ca="1" si="339"/>
        <v>0</v>
      </c>
      <c r="CC159" s="32">
        <f t="shared" ca="1" si="339"/>
        <v>0</v>
      </c>
      <c r="CD159" s="32">
        <f t="shared" ca="1" si="339"/>
        <v>0</v>
      </c>
      <c r="CE159" s="32">
        <f t="shared" ca="1" si="339"/>
        <v>0</v>
      </c>
      <c r="CF159" s="32">
        <f t="shared" ca="1" si="339"/>
        <v>0</v>
      </c>
      <c r="CG159" s="32">
        <f t="shared" ca="1" si="339"/>
        <v>0</v>
      </c>
      <c r="CH159" s="32">
        <f t="shared" ca="1" si="339"/>
        <v>0</v>
      </c>
      <c r="CI159" s="32">
        <f t="shared" ca="1" si="339"/>
        <v>0</v>
      </c>
      <c r="CJ159" s="32">
        <f t="shared" ca="1" si="339"/>
        <v>0</v>
      </c>
      <c r="CK159" s="32">
        <f t="shared" ca="1" si="339"/>
        <v>0</v>
      </c>
      <c r="CL159" s="32">
        <f t="shared" ca="1" si="339"/>
        <v>0</v>
      </c>
      <c r="CM159" s="32">
        <f t="shared" ca="1" si="339"/>
        <v>0</v>
      </c>
      <c r="CN159" s="32">
        <f t="shared" ca="1" si="339"/>
        <v>0</v>
      </c>
      <c r="CO159" s="32">
        <f t="shared" ca="1" si="339"/>
        <v>0</v>
      </c>
      <c r="CP159" s="32">
        <f t="shared" ca="1" si="339"/>
        <v>0</v>
      </c>
      <c r="CQ159" s="32">
        <f t="shared" ca="1" si="339"/>
        <v>0</v>
      </c>
      <c r="CR159" s="32">
        <f t="shared" ca="1" si="339"/>
        <v>0</v>
      </c>
      <c r="CS159" s="32">
        <f t="shared" ca="1" si="339"/>
        <v>0</v>
      </c>
      <c r="CT159" s="32">
        <f t="shared" ca="1" si="339"/>
        <v>0</v>
      </c>
      <c r="CU159" s="32">
        <f t="shared" ca="1" si="339"/>
        <v>0</v>
      </c>
      <c r="CV159" s="32">
        <f t="shared" ca="1" si="339"/>
        <v>0</v>
      </c>
      <c r="CW159" s="32">
        <f t="shared" ca="1" si="339"/>
        <v>0</v>
      </c>
      <c r="CX159" s="32">
        <f t="shared" ca="1" si="339"/>
        <v>0</v>
      </c>
      <c r="CY159" s="32">
        <f t="shared" ca="1" si="339"/>
        <v>0</v>
      </c>
      <c r="CZ159" s="32">
        <f t="shared" ca="1" si="339"/>
        <v>0</v>
      </c>
      <c r="DA159" s="32">
        <f t="shared" ca="1" si="339"/>
        <v>0</v>
      </c>
      <c r="DB159" s="32">
        <f t="shared" ca="1" si="339"/>
        <v>0</v>
      </c>
      <c r="DC159" s="32">
        <f t="shared" ca="1" si="339"/>
        <v>0</v>
      </c>
      <c r="DD159" s="32">
        <f t="shared" ca="1" si="339"/>
        <v>0</v>
      </c>
      <c r="DE159" s="32">
        <f t="shared" ca="1" si="339"/>
        <v>0</v>
      </c>
      <c r="DF159" s="32">
        <f t="shared" ca="1" si="339"/>
        <v>0</v>
      </c>
      <c r="DG159" s="32">
        <f t="shared" ca="1" si="339"/>
        <v>0</v>
      </c>
      <c r="DH159" s="32">
        <f t="shared" ca="1" si="339"/>
        <v>0</v>
      </c>
      <c r="DI159" s="32">
        <f t="shared" ca="1" si="339"/>
        <v>0</v>
      </c>
      <c r="DJ159" s="32">
        <f t="shared" ca="1" si="339"/>
        <v>0</v>
      </c>
      <c r="DK159" s="32">
        <f t="shared" ca="1" si="339"/>
        <v>0</v>
      </c>
      <c r="DL159" s="32">
        <f t="shared" ca="1" si="339"/>
        <v>0</v>
      </c>
      <c r="DM159" s="32">
        <f t="shared" ca="1" si="339"/>
        <v>0</v>
      </c>
      <c r="DN159" s="32">
        <f t="shared" ca="1" si="339"/>
        <v>0</v>
      </c>
      <c r="DO159" s="32">
        <f t="shared" ca="1" si="339"/>
        <v>0</v>
      </c>
      <c r="DP159" s="32">
        <f t="shared" ca="1" si="339"/>
        <v>0</v>
      </c>
      <c r="DQ159" s="32">
        <f t="shared" ca="1" si="339"/>
        <v>0</v>
      </c>
      <c r="DR159" s="32">
        <f t="shared" ca="1" si="339"/>
        <v>0</v>
      </c>
      <c r="DS159" s="32">
        <f t="shared" ca="1" si="339"/>
        <v>0</v>
      </c>
      <c r="DT159" s="32">
        <f t="shared" ca="1" si="339"/>
        <v>0</v>
      </c>
      <c r="DU159" s="32">
        <f t="shared" ca="1" si="339"/>
        <v>0</v>
      </c>
      <c r="DV159" s="32">
        <f t="shared" ca="1" si="339"/>
        <v>0</v>
      </c>
      <c r="DW159" s="32">
        <f t="shared" ca="1" si="339"/>
        <v>0</v>
      </c>
    </row>
    <row r="160" spans="1:128" hidden="1" outlineLevel="1">
      <c r="B160" s="32">
        <f>試験進捗集計!B19</f>
        <v>2</v>
      </c>
      <c r="C160" s="34" t="str">
        <f>IF(試験進捗集計!C19="","",試験進捗集計!C19)</f>
        <v>定常的な1分周期のデータ収集</v>
      </c>
      <c r="D160" s="32">
        <f>試験進捗集計!D19</f>
        <v>3</v>
      </c>
      <c r="E160" s="32" t="str">
        <f>IF(試験進捗集計!E19="","",試験進捗集計!E19)</f>
        <v>PcVue, SQL Server, Windowsのログを確認する。</v>
      </c>
      <c r="F160" s="32">
        <f t="shared" ref="F160:BQ160" ca="1" si="340">IF($B19="","",COUNTIFS(INDIRECT($B19&amp;"."&amp;$C19&amp;"!$j$11:$j$1000"),F$9,INDIRECT($B19&amp;"."&amp;$C19&amp;"!$L$11:$L$1000"),"×",INDIRECT($B19&amp;"."&amp;$C19&amp;"!$c$11:$c$1000"),$E19))</f>
        <v>0</v>
      </c>
      <c r="G160" s="32">
        <f t="shared" ca="1" si="340"/>
        <v>0</v>
      </c>
      <c r="H160" s="32">
        <f t="shared" ca="1" si="340"/>
        <v>0</v>
      </c>
      <c r="I160" s="32">
        <f t="shared" ca="1" si="340"/>
        <v>0</v>
      </c>
      <c r="J160" s="32">
        <f t="shared" ca="1" si="340"/>
        <v>0</v>
      </c>
      <c r="K160" s="32">
        <f t="shared" ca="1" si="340"/>
        <v>0</v>
      </c>
      <c r="L160" s="32">
        <f t="shared" ca="1" si="340"/>
        <v>0</v>
      </c>
      <c r="M160" s="32">
        <f t="shared" ca="1" si="340"/>
        <v>0</v>
      </c>
      <c r="N160" s="32">
        <f t="shared" ca="1" si="340"/>
        <v>0</v>
      </c>
      <c r="O160" s="32">
        <f t="shared" ca="1" si="340"/>
        <v>0</v>
      </c>
      <c r="P160" s="32">
        <f t="shared" ca="1" si="340"/>
        <v>0</v>
      </c>
      <c r="Q160" s="32">
        <f t="shared" ca="1" si="340"/>
        <v>0</v>
      </c>
      <c r="R160" s="32">
        <f t="shared" ca="1" si="340"/>
        <v>0</v>
      </c>
      <c r="S160" s="32">
        <f t="shared" ca="1" si="340"/>
        <v>0</v>
      </c>
      <c r="T160" s="32">
        <f t="shared" ca="1" si="340"/>
        <v>0</v>
      </c>
      <c r="U160" s="32">
        <f t="shared" ca="1" si="340"/>
        <v>0</v>
      </c>
      <c r="V160" s="32">
        <f t="shared" ca="1" si="340"/>
        <v>0</v>
      </c>
      <c r="W160" s="32">
        <f t="shared" ca="1" si="340"/>
        <v>0</v>
      </c>
      <c r="X160" s="32">
        <f t="shared" ca="1" si="340"/>
        <v>0</v>
      </c>
      <c r="Y160" s="32">
        <f t="shared" ca="1" si="340"/>
        <v>0</v>
      </c>
      <c r="Z160" s="32">
        <f t="shared" ca="1" si="340"/>
        <v>0</v>
      </c>
      <c r="AA160" s="32">
        <f t="shared" ca="1" si="340"/>
        <v>0</v>
      </c>
      <c r="AB160" s="32">
        <f t="shared" ca="1" si="340"/>
        <v>0</v>
      </c>
      <c r="AC160" s="32">
        <f t="shared" ca="1" si="340"/>
        <v>0</v>
      </c>
      <c r="AD160" s="32">
        <f t="shared" ca="1" si="340"/>
        <v>0</v>
      </c>
      <c r="AE160" s="32">
        <f t="shared" ca="1" si="340"/>
        <v>0</v>
      </c>
      <c r="AF160" s="32">
        <f t="shared" ca="1" si="340"/>
        <v>0</v>
      </c>
      <c r="AG160" s="32">
        <f t="shared" ca="1" si="340"/>
        <v>0</v>
      </c>
      <c r="AH160" s="32">
        <f t="shared" ca="1" si="340"/>
        <v>0</v>
      </c>
      <c r="AI160" s="32">
        <f t="shared" ca="1" si="340"/>
        <v>0</v>
      </c>
      <c r="AJ160" s="32">
        <f t="shared" ca="1" si="340"/>
        <v>0</v>
      </c>
      <c r="AK160" s="32">
        <f t="shared" ca="1" si="340"/>
        <v>0</v>
      </c>
      <c r="AL160" s="32">
        <f t="shared" ca="1" si="340"/>
        <v>0</v>
      </c>
      <c r="AM160" s="32">
        <f t="shared" ca="1" si="340"/>
        <v>0</v>
      </c>
      <c r="AN160" s="32">
        <f t="shared" ca="1" si="340"/>
        <v>0</v>
      </c>
      <c r="AO160" s="32">
        <f t="shared" ca="1" si="340"/>
        <v>0</v>
      </c>
      <c r="AP160" s="32">
        <f t="shared" ca="1" si="340"/>
        <v>0</v>
      </c>
      <c r="AQ160" s="32">
        <f t="shared" ca="1" si="340"/>
        <v>0</v>
      </c>
      <c r="AR160" s="32">
        <f t="shared" ca="1" si="340"/>
        <v>0</v>
      </c>
      <c r="AS160" s="32">
        <f t="shared" ca="1" si="340"/>
        <v>0</v>
      </c>
      <c r="AT160" s="32">
        <f t="shared" ca="1" si="340"/>
        <v>0</v>
      </c>
      <c r="AU160" s="32">
        <f t="shared" ca="1" si="340"/>
        <v>0</v>
      </c>
      <c r="AV160" s="32">
        <f t="shared" ca="1" si="340"/>
        <v>0</v>
      </c>
      <c r="AW160" s="32">
        <f t="shared" ca="1" si="340"/>
        <v>0</v>
      </c>
      <c r="AX160" s="32">
        <f t="shared" ca="1" si="340"/>
        <v>0</v>
      </c>
      <c r="AY160" s="32">
        <f t="shared" ca="1" si="340"/>
        <v>0</v>
      </c>
      <c r="AZ160" s="32">
        <f t="shared" ca="1" si="340"/>
        <v>0</v>
      </c>
      <c r="BA160" s="32">
        <f t="shared" ca="1" si="340"/>
        <v>0</v>
      </c>
      <c r="BB160" s="32">
        <f t="shared" ca="1" si="340"/>
        <v>0</v>
      </c>
      <c r="BC160" s="32">
        <f t="shared" ca="1" si="340"/>
        <v>0</v>
      </c>
      <c r="BD160" s="32">
        <f t="shared" ca="1" si="340"/>
        <v>0</v>
      </c>
      <c r="BE160" s="32">
        <f t="shared" ca="1" si="340"/>
        <v>0</v>
      </c>
      <c r="BF160" s="32">
        <f t="shared" ca="1" si="340"/>
        <v>0</v>
      </c>
      <c r="BG160" s="32">
        <f t="shared" ca="1" si="340"/>
        <v>0</v>
      </c>
      <c r="BH160" s="32">
        <f t="shared" ca="1" si="340"/>
        <v>0</v>
      </c>
      <c r="BI160" s="32">
        <f t="shared" ca="1" si="340"/>
        <v>0</v>
      </c>
      <c r="BJ160" s="32">
        <f t="shared" ca="1" si="340"/>
        <v>0</v>
      </c>
      <c r="BK160" s="32">
        <f t="shared" ca="1" si="340"/>
        <v>0</v>
      </c>
      <c r="BL160" s="32">
        <f t="shared" ca="1" si="340"/>
        <v>0</v>
      </c>
      <c r="BM160" s="32">
        <f t="shared" ca="1" si="340"/>
        <v>0</v>
      </c>
      <c r="BN160" s="32">
        <f t="shared" ca="1" si="340"/>
        <v>0</v>
      </c>
      <c r="BO160" s="32">
        <f t="shared" ca="1" si="340"/>
        <v>0</v>
      </c>
      <c r="BP160" s="32">
        <f t="shared" ca="1" si="340"/>
        <v>0</v>
      </c>
      <c r="BQ160" s="32">
        <f t="shared" ca="1" si="340"/>
        <v>0</v>
      </c>
      <c r="BR160" s="32">
        <f t="shared" ref="BR160:DW160" ca="1" si="341">IF($B19="","",COUNTIFS(INDIRECT($B19&amp;"."&amp;$C19&amp;"!$j$11:$j$1000"),BR$9,INDIRECT($B19&amp;"."&amp;$C19&amp;"!$L$11:$L$1000"),"×",INDIRECT($B19&amp;"."&amp;$C19&amp;"!$c$11:$c$1000"),$E19))</f>
        <v>0</v>
      </c>
      <c r="BS160" s="32">
        <f t="shared" ca="1" si="341"/>
        <v>0</v>
      </c>
      <c r="BT160" s="32">
        <f t="shared" ca="1" si="341"/>
        <v>0</v>
      </c>
      <c r="BU160" s="32">
        <f t="shared" ca="1" si="341"/>
        <v>0</v>
      </c>
      <c r="BV160" s="32">
        <f t="shared" ca="1" si="341"/>
        <v>0</v>
      </c>
      <c r="BW160" s="32">
        <f t="shared" ca="1" si="341"/>
        <v>0</v>
      </c>
      <c r="BX160" s="32">
        <f t="shared" ca="1" si="341"/>
        <v>0</v>
      </c>
      <c r="BY160" s="32">
        <f t="shared" ca="1" si="341"/>
        <v>0</v>
      </c>
      <c r="BZ160" s="32">
        <f t="shared" ca="1" si="341"/>
        <v>0</v>
      </c>
      <c r="CA160" s="32">
        <f t="shared" ca="1" si="341"/>
        <v>0</v>
      </c>
      <c r="CB160" s="32">
        <f t="shared" ca="1" si="341"/>
        <v>0</v>
      </c>
      <c r="CC160" s="32">
        <f t="shared" ca="1" si="341"/>
        <v>0</v>
      </c>
      <c r="CD160" s="32">
        <f t="shared" ca="1" si="341"/>
        <v>0</v>
      </c>
      <c r="CE160" s="32">
        <f t="shared" ca="1" si="341"/>
        <v>0</v>
      </c>
      <c r="CF160" s="32">
        <f t="shared" ca="1" si="341"/>
        <v>0</v>
      </c>
      <c r="CG160" s="32">
        <f t="shared" ca="1" si="341"/>
        <v>0</v>
      </c>
      <c r="CH160" s="32">
        <f t="shared" ca="1" si="341"/>
        <v>0</v>
      </c>
      <c r="CI160" s="32">
        <f t="shared" ca="1" si="341"/>
        <v>0</v>
      </c>
      <c r="CJ160" s="32">
        <f t="shared" ca="1" si="341"/>
        <v>0</v>
      </c>
      <c r="CK160" s="32">
        <f t="shared" ca="1" si="341"/>
        <v>0</v>
      </c>
      <c r="CL160" s="32">
        <f t="shared" ca="1" si="341"/>
        <v>0</v>
      </c>
      <c r="CM160" s="32">
        <f t="shared" ca="1" si="341"/>
        <v>0</v>
      </c>
      <c r="CN160" s="32">
        <f t="shared" ca="1" si="341"/>
        <v>0</v>
      </c>
      <c r="CO160" s="32">
        <f t="shared" ca="1" si="341"/>
        <v>0</v>
      </c>
      <c r="CP160" s="32">
        <f t="shared" ca="1" si="341"/>
        <v>0</v>
      </c>
      <c r="CQ160" s="32">
        <f t="shared" ca="1" si="341"/>
        <v>0</v>
      </c>
      <c r="CR160" s="32">
        <f t="shared" ca="1" si="341"/>
        <v>0</v>
      </c>
      <c r="CS160" s="32">
        <f t="shared" ca="1" si="341"/>
        <v>0</v>
      </c>
      <c r="CT160" s="32">
        <f t="shared" ca="1" si="341"/>
        <v>0</v>
      </c>
      <c r="CU160" s="32">
        <f t="shared" ca="1" si="341"/>
        <v>0</v>
      </c>
      <c r="CV160" s="32">
        <f t="shared" ca="1" si="341"/>
        <v>0</v>
      </c>
      <c r="CW160" s="32">
        <f t="shared" ca="1" si="341"/>
        <v>0</v>
      </c>
      <c r="CX160" s="32">
        <f t="shared" ca="1" si="341"/>
        <v>0</v>
      </c>
      <c r="CY160" s="32">
        <f t="shared" ca="1" si="341"/>
        <v>0</v>
      </c>
      <c r="CZ160" s="32">
        <f t="shared" ca="1" si="341"/>
        <v>0</v>
      </c>
      <c r="DA160" s="32">
        <f t="shared" ca="1" si="341"/>
        <v>0</v>
      </c>
      <c r="DB160" s="32">
        <f t="shared" ca="1" si="341"/>
        <v>0</v>
      </c>
      <c r="DC160" s="32">
        <f t="shared" ca="1" si="341"/>
        <v>0</v>
      </c>
      <c r="DD160" s="32">
        <f t="shared" ca="1" si="341"/>
        <v>0</v>
      </c>
      <c r="DE160" s="32">
        <f t="shared" ca="1" si="341"/>
        <v>0</v>
      </c>
      <c r="DF160" s="32">
        <f t="shared" ca="1" si="341"/>
        <v>0</v>
      </c>
      <c r="DG160" s="32">
        <f t="shared" ca="1" si="341"/>
        <v>0</v>
      </c>
      <c r="DH160" s="32">
        <f t="shared" ca="1" si="341"/>
        <v>0</v>
      </c>
      <c r="DI160" s="32">
        <f t="shared" ca="1" si="341"/>
        <v>0</v>
      </c>
      <c r="DJ160" s="32">
        <f t="shared" ca="1" si="341"/>
        <v>0</v>
      </c>
      <c r="DK160" s="32">
        <f t="shared" ca="1" si="341"/>
        <v>0</v>
      </c>
      <c r="DL160" s="32">
        <f t="shared" ca="1" si="341"/>
        <v>0</v>
      </c>
      <c r="DM160" s="32">
        <f t="shared" ca="1" si="341"/>
        <v>0</v>
      </c>
      <c r="DN160" s="32">
        <f t="shared" ca="1" si="341"/>
        <v>0</v>
      </c>
      <c r="DO160" s="32">
        <f t="shared" ca="1" si="341"/>
        <v>0</v>
      </c>
      <c r="DP160" s="32">
        <f t="shared" ca="1" si="341"/>
        <v>0</v>
      </c>
      <c r="DQ160" s="32">
        <f t="shared" ca="1" si="341"/>
        <v>0</v>
      </c>
      <c r="DR160" s="32">
        <f t="shared" ca="1" si="341"/>
        <v>0</v>
      </c>
      <c r="DS160" s="32">
        <f t="shared" ca="1" si="341"/>
        <v>0</v>
      </c>
      <c r="DT160" s="32">
        <f t="shared" ca="1" si="341"/>
        <v>0</v>
      </c>
      <c r="DU160" s="32">
        <f t="shared" ca="1" si="341"/>
        <v>0</v>
      </c>
      <c r="DV160" s="32">
        <f t="shared" ca="1" si="341"/>
        <v>0</v>
      </c>
      <c r="DW160" s="32">
        <f t="shared" ca="1" si="341"/>
        <v>0</v>
      </c>
    </row>
    <row r="161" spans="2:127" hidden="1" outlineLevel="1">
      <c r="B161" s="32">
        <f>試験進捗集計!B20</f>
        <v>2</v>
      </c>
      <c r="C161" s="34" t="str">
        <f>IF(試験進捗集計!C20="","",試験進捗集計!C20)</f>
        <v>定常的な1分周期のデータ収集</v>
      </c>
      <c r="D161" s="32">
        <f>試験進捗集計!D20</f>
        <v>4</v>
      </c>
      <c r="E161" s="32" t="str">
        <f>IF(試験進捗集計!E20="","",試験進捗集計!E20)</f>
        <v>画面更新の定常的な負荷を与える。</v>
      </c>
      <c r="F161" s="32">
        <f t="shared" ref="F161:BQ161" ca="1" si="342">IF($B20="","",COUNTIFS(INDIRECT($B20&amp;"."&amp;$C20&amp;"!$j$11:$j$1000"),F$9,INDIRECT($B20&amp;"."&amp;$C20&amp;"!$L$11:$L$1000"),"×",INDIRECT($B20&amp;"."&amp;$C20&amp;"!$c$11:$c$1000"),$E20))</f>
        <v>0</v>
      </c>
      <c r="G161" s="32">
        <f t="shared" ca="1" si="342"/>
        <v>0</v>
      </c>
      <c r="H161" s="32">
        <f t="shared" ca="1" si="342"/>
        <v>0</v>
      </c>
      <c r="I161" s="32">
        <f t="shared" ca="1" si="342"/>
        <v>0</v>
      </c>
      <c r="J161" s="32">
        <f t="shared" ca="1" si="342"/>
        <v>0</v>
      </c>
      <c r="K161" s="32">
        <f t="shared" ca="1" si="342"/>
        <v>0</v>
      </c>
      <c r="L161" s="32">
        <f t="shared" ca="1" si="342"/>
        <v>0</v>
      </c>
      <c r="M161" s="32">
        <f t="shared" ca="1" si="342"/>
        <v>0</v>
      </c>
      <c r="N161" s="32">
        <f t="shared" ca="1" si="342"/>
        <v>0</v>
      </c>
      <c r="O161" s="32">
        <f t="shared" ca="1" si="342"/>
        <v>0</v>
      </c>
      <c r="P161" s="32">
        <f t="shared" ca="1" si="342"/>
        <v>0</v>
      </c>
      <c r="Q161" s="32">
        <f t="shared" ca="1" si="342"/>
        <v>0</v>
      </c>
      <c r="R161" s="32">
        <f t="shared" ca="1" si="342"/>
        <v>0</v>
      </c>
      <c r="S161" s="32">
        <f t="shared" ca="1" si="342"/>
        <v>0</v>
      </c>
      <c r="T161" s="32">
        <f t="shared" ca="1" si="342"/>
        <v>0</v>
      </c>
      <c r="U161" s="32">
        <f t="shared" ca="1" si="342"/>
        <v>0</v>
      </c>
      <c r="V161" s="32">
        <f t="shared" ca="1" si="342"/>
        <v>0</v>
      </c>
      <c r="W161" s="32">
        <f t="shared" ca="1" si="342"/>
        <v>0</v>
      </c>
      <c r="X161" s="32">
        <f t="shared" ca="1" si="342"/>
        <v>0</v>
      </c>
      <c r="Y161" s="32">
        <f t="shared" ca="1" si="342"/>
        <v>0</v>
      </c>
      <c r="Z161" s="32">
        <f t="shared" ca="1" si="342"/>
        <v>0</v>
      </c>
      <c r="AA161" s="32">
        <f t="shared" ca="1" si="342"/>
        <v>0</v>
      </c>
      <c r="AB161" s="32">
        <f t="shared" ca="1" si="342"/>
        <v>0</v>
      </c>
      <c r="AC161" s="32">
        <f t="shared" ca="1" si="342"/>
        <v>0</v>
      </c>
      <c r="AD161" s="32">
        <f t="shared" ca="1" si="342"/>
        <v>0</v>
      </c>
      <c r="AE161" s="32">
        <f t="shared" ca="1" si="342"/>
        <v>0</v>
      </c>
      <c r="AF161" s="32">
        <f t="shared" ca="1" si="342"/>
        <v>0</v>
      </c>
      <c r="AG161" s="32">
        <f t="shared" ca="1" si="342"/>
        <v>0</v>
      </c>
      <c r="AH161" s="32">
        <f t="shared" ca="1" si="342"/>
        <v>0</v>
      </c>
      <c r="AI161" s="32">
        <f t="shared" ca="1" si="342"/>
        <v>0</v>
      </c>
      <c r="AJ161" s="32">
        <f t="shared" ca="1" si="342"/>
        <v>0</v>
      </c>
      <c r="AK161" s="32">
        <f t="shared" ca="1" si="342"/>
        <v>0</v>
      </c>
      <c r="AL161" s="32">
        <f t="shared" ca="1" si="342"/>
        <v>0</v>
      </c>
      <c r="AM161" s="32">
        <f t="shared" ca="1" si="342"/>
        <v>0</v>
      </c>
      <c r="AN161" s="32">
        <f t="shared" ca="1" si="342"/>
        <v>0</v>
      </c>
      <c r="AO161" s="32">
        <f t="shared" ca="1" si="342"/>
        <v>0</v>
      </c>
      <c r="AP161" s="32">
        <f t="shared" ca="1" si="342"/>
        <v>0</v>
      </c>
      <c r="AQ161" s="32">
        <f t="shared" ca="1" si="342"/>
        <v>0</v>
      </c>
      <c r="AR161" s="32">
        <f t="shared" ca="1" si="342"/>
        <v>0</v>
      </c>
      <c r="AS161" s="32">
        <f t="shared" ca="1" si="342"/>
        <v>0</v>
      </c>
      <c r="AT161" s="32">
        <f t="shared" ca="1" si="342"/>
        <v>0</v>
      </c>
      <c r="AU161" s="32">
        <f t="shared" ca="1" si="342"/>
        <v>0</v>
      </c>
      <c r="AV161" s="32">
        <f t="shared" ca="1" si="342"/>
        <v>0</v>
      </c>
      <c r="AW161" s="32">
        <f t="shared" ca="1" si="342"/>
        <v>0</v>
      </c>
      <c r="AX161" s="32">
        <f t="shared" ca="1" si="342"/>
        <v>0</v>
      </c>
      <c r="AY161" s="32">
        <f t="shared" ca="1" si="342"/>
        <v>0</v>
      </c>
      <c r="AZ161" s="32">
        <f t="shared" ca="1" si="342"/>
        <v>0</v>
      </c>
      <c r="BA161" s="32">
        <f t="shared" ca="1" si="342"/>
        <v>0</v>
      </c>
      <c r="BB161" s="32">
        <f t="shared" ca="1" si="342"/>
        <v>0</v>
      </c>
      <c r="BC161" s="32">
        <f t="shared" ca="1" si="342"/>
        <v>0</v>
      </c>
      <c r="BD161" s="32">
        <f t="shared" ca="1" si="342"/>
        <v>0</v>
      </c>
      <c r="BE161" s="32">
        <f t="shared" ca="1" si="342"/>
        <v>0</v>
      </c>
      <c r="BF161" s="32">
        <f t="shared" ca="1" si="342"/>
        <v>0</v>
      </c>
      <c r="BG161" s="32">
        <f t="shared" ca="1" si="342"/>
        <v>0</v>
      </c>
      <c r="BH161" s="32">
        <f t="shared" ca="1" si="342"/>
        <v>0</v>
      </c>
      <c r="BI161" s="32">
        <f t="shared" ca="1" si="342"/>
        <v>0</v>
      </c>
      <c r="BJ161" s="32">
        <f t="shared" ca="1" si="342"/>
        <v>0</v>
      </c>
      <c r="BK161" s="32">
        <f t="shared" ca="1" si="342"/>
        <v>0</v>
      </c>
      <c r="BL161" s="32">
        <f t="shared" ca="1" si="342"/>
        <v>0</v>
      </c>
      <c r="BM161" s="32">
        <f t="shared" ca="1" si="342"/>
        <v>0</v>
      </c>
      <c r="BN161" s="32">
        <f t="shared" ca="1" si="342"/>
        <v>0</v>
      </c>
      <c r="BO161" s="32">
        <f t="shared" ca="1" si="342"/>
        <v>0</v>
      </c>
      <c r="BP161" s="32">
        <f t="shared" ca="1" si="342"/>
        <v>0</v>
      </c>
      <c r="BQ161" s="32">
        <f t="shared" ca="1" si="342"/>
        <v>0</v>
      </c>
      <c r="BR161" s="32">
        <f t="shared" ref="BR161:DW161" ca="1" si="343">IF($B20="","",COUNTIFS(INDIRECT($B20&amp;"."&amp;$C20&amp;"!$j$11:$j$1000"),BR$9,INDIRECT($B20&amp;"."&amp;$C20&amp;"!$L$11:$L$1000"),"×",INDIRECT($B20&amp;"."&amp;$C20&amp;"!$c$11:$c$1000"),$E20))</f>
        <v>0</v>
      </c>
      <c r="BS161" s="32">
        <f t="shared" ca="1" si="343"/>
        <v>0</v>
      </c>
      <c r="BT161" s="32">
        <f t="shared" ca="1" si="343"/>
        <v>0</v>
      </c>
      <c r="BU161" s="32">
        <f t="shared" ca="1" si="343"/>
        <v>0</v>
      </c>
      <c r="BV161" s="32">
        <f t="shared" ca="1" si="343"/>
        <v>0</v>
      </c>
      <c r="BW161" s="32">
        <f t="shared" ca="1" si="343"/>
        <v>0</v>
      </c>
      <c r="BX161" s="32">
        <f t="shared" ca="1" si="343"/>
        <v>0</v>
      </c>
      <c r="BY161" s="32">
        <f t="shared" ca="1" si="343"/>
        <v>0</v>
      </c>
      <c r="BZ161" s="32">
        <f t="shared" ca="1" si="343"/>
        <v>0</v>
      </c>
      <c r="CA161" s="32">
        <f t="shared" ca="1" si="343"/>
        <v>0</v>
      </c>
      <c r="CB161" s="32">
        <f t="shared" ca="1" si="343"/>
        <v>0</v>
      </c>
      <c r="CC161" s="32">
        <f t="shared" ca="1" si="343"/>
        <v>0</v>
      </c>
      <c r="CD161" s="32">
        <f t="shared" ca="1" si="343"/>
        <v>0</v>
      </c>
      <c r="CE161" s="32">
        <f t="shared" ca="1" si="343"/>
        <v>0</v>
      </c>
      <c r="CF161" s="32">
        <f t="shared" ca="1" si="343"/>
        <v>0</v>
      </c>
      <c r="CG161" s="32">
        <f t="shared" ca="1" si="343"/>
        <v>0</v>
      </c>
      <c r="CH161" s="32">
        <f t="shared" ca="1" si="343"/>
        <v>0</v>
      </c>
      <c r="CI161" s="32">
        <f t="shared" ca="1" si="343"/>
        <v>0</v>
      </c>
      <c r="CJ161" s="32">
        <f t="shared" ca="1" si="343"/>
        <v>0</v>
      </c>
      <c r="CK161" s="32">
        <f t="shared" ca="1" si="343"/>
        <v>0</v>
      </c>
      <c r="CL161" s="32">
        <f t="shared" ca="1" si="343"/>
        <v>0</v>
      </c>
      <c r="CM161" s="32">
        <f t="shared" ca="1" si="343"/>
        <v>0</v>
      </c>
      <c r="CN161" s="32">
        <f t="shared" ca="1" si="343"/>
        <v>0</v>
      </c>
      <c r="CO161" s="32">
        <f t="shared" ca="1" si="343"/>
        <v>0</v>
      </c>
      <c r="CP161" s="32">
        <f t="shared" ca="1" si="343"/>
        <v>0</v>
      </c>
      <c r="CQ161" s="32">
        <f t="shared" ca="1" si="343"/>
        <v>0</v>
      </c>
      <c r="CR161" s="32">
        <f t="shared" ca="1" si="343"/>
        <v>0</v>
      </c>
      <c r="CS161" s="32">
        <f t="shared" ca="1" si="343"/>
        <v>0</v>
      </c>
      <c r="CT161" s="32">
        <f t="shared" ca="1" si="343"/>
        <v>0</v>
      </c>
      <c r="CU161" s="32">
        <f t="shared" ca="1" si="343"/>
        <v>0</v>
      </c>
      <c r="CV161" s="32">
        <f t="shared" ca="1" si="343"/>
        <v>0</v>
      </c>
      <c r="CW161" s="32">
        <f t="shared" ca="1" si="343"/>
        <v>0</v>
      </c>
      <c r="CX161" s="32">
        <f t="shared" ca="1" si="343"/>
        <v>0</v>
      </c>
      <c r="CY161" s="32">
        <f t="shared" ca="1" si="343"/>
        <v>0</v>
      </c>
      <c r="CZ161" s="32">
        <f t="shared" ca="1" si="343"/>
        <v>0</v>
      </c>
      <c r="DA161" s="32">
        <f t="shared" ca="1" si="343"/>
        <v>0</v>
      </c>
      <c r="DB161" s="32">
        <f t="shared" ca="1" si="343"/>
        <v>0</v>
      </c>
      <c r="DC161" s="32">
        <f t="shared" ca="1" si="343"/>
        <v>0</v>
      </c>
      <c r="DD161" s="32">
        <f t="shared" ca="1" si="343"/>
        <v>0</v>
      </c>
      <c r="DE161" s="32">
        <f t="shared" ca="1" si="343"/>
        <v>0</v>
      </c>
      <c r="DF161" s="32">
        <f t="shared" ca="1" si="343"/>
        <v>0</v>
      </c>
      <c r="DG161" s="32">
        <f t="shared" ca="1" si="343"/>
        <v>0</v>
      </c>
      <c r="DH161" s="32">
        <f t="shared" ca="1" si="343"/>
        <v>0</v>
      </c>
      <c r="DI161" s="32">
        <f t="shared" ca="1" si="343"/>
        <v>0</v>
      </c>
      <c r="DJ161" s="32">
        <f t="shared" ca="1" si="343"/>
        <v>0</v>
      </c>
      <c r="DK161" s="32">
        <f t="shared" ca="1" si="343"/>
        <v>0</v>
      </c>
      <c r="DL161" s="32">
        <f t="shared" ca="1" si="343"/>
        <v>0</v>
      </c>
      <c r="DM161" s="32">
        <f t="shared" ca="1" si="343"/>
        <v>0</v>
      </c>
      <c r="DN161" s="32">
        <f t="shared" ca="1" si="343"/>
        <v>0</v>
      </c>
      <c r="DO161" s="32">
        <f t="shared" ca="1" si="343"/>
        <v>0</v>
      </c>
      <c r="DP161" s="32">
        <f t="shared" ca="1" si="343"/>
        <v>0</v>
      </c>
      <c r="DQ161" s="32">
        <f t="shared" ca="1" si="343"/>
        <v>0</v>
      </c>
      <c r="DR161" s="32">
        <f t="shared" ca="1" si="343"/>
        <v>0</v>
      </c>
      <c r="DS161" s="32">
        <f t="shared" ca="1" si="343"/>
        <v>0</v>
      </c>
      <c r="DT161" s="32">
        <f t="shared" ca="1" si="343"/>
        <v>0</v>
      </c>
      <c r="DU161" s="32">
        <f t="shared" ca="1" si="343"/>
        <v>0</v>
      </c>
      <c r="DV161" s="32">
        <f t="shared" ca="1" si="343"/>
        <v>0</v>
      </c>
      <c r="DW161" s="32">
        <f t="shared" ca="1" si="343"/>
        <v>0</v>
      </c>
    </row>
    <row r="162" spans="2:127" hidden="1" outlineLevel="1">
      <c r="B162" s="32">
        <f>試験進捗集計!B21</f>
        <v>2</v>
      </c>
      <c r="C162" s="34" t="str">
        <f>IF(試験進捗集計!C21="","",試験進捗集計!C21)</f>
        <v>定常的な1分周期のデータ収集</v>
      </c>
      <c r="D162" s="32">
        <f>試験進捗集計!D21</f>
        <v>5</v>
      </c>
      <c r="E162" s="32" t="str">
        <f>IF(試験進捗集計!E21="","",試験進捗集計!E21)</f>
        <v>連続運転でCPUの負荷、メモリ使用量を確認する。</v>
      </c>
      <c r="F162" s="32">
        <f t="shared" ref="F162:BQ162" ca="1" si="344">IF($B21="","",COUNTIFS(INDIRECT($B21&amp;"."&amp;$C21&amp;"!$j$11:$j$1000"),F$9,INDIRECT($B21&amp;"."&amp;$C21&amp;"!$L$11:$L$1000"),"×",INDIRECT($B21&amp;"."&amp;$C21&amp;"!$c$11:$c$1000"),$E21))</f>
        <v>0</v>
      </c>
      <c r="G162" s="32">
        <f t="shared" ca="1" si="344"/>
        <v>0</v>
      </c>
      <c r="H162" s="32">
        <f t="shared" ca="1" si="344"/>
        <v>0</v>
      </c>
      <c r="I162" s="32">
        <f t="shared" ca="1" si="344"/>
        <v>0</v>
      </c>
      <c r="J162" s="32">
        <f t="shared" ca="1" si="344"/>
        <v>0</v>
      </c>
      <c r="K162" s="32">
        <f t="shared" ca="1" si="344"/>
        <v>0</v>
      </c>
      <c r="L162" s="32">
        <f t="shared" ca="1" si="344"/>
        <v>0</v>
      </c>
      <c r="M162" s="32">
        <f t="shared" ca="1" si="344"/>
        <v>0</v>
      </c>
      <c r="N162" s="32">
        <f t="shared" ca="1" si="344"/>
        <v>0</v>
      </c>
      <c r="O162" s="32">
        <f t="shared" ca="1" si="344"/>
        <v>0</v>
      </c>
      <c r="P162" s="32">
        <f t="shared" ca="1" si="344"/>
        <v>0</v>
      </c>
      <c r="Q162" s="32">
        <f t="shared" ca="1" si="344"/>
        <v>0</v>
      </c>
      <c r="R162" s="32">
        <f t="shared" ca="1" si="344"/>
        <v>0</v>
      </c>
      <c r="S162" s="32">
        <f t="shared" ca="1" si="344"/>
        <v>0</v>
      </c>
      <c r="T162" s="32">
        <f t="shared" ca="1" si="344"/>
        <v>0</v>
      </c>
      <c r="U162" s="32">
        <f t="shared" ca="1" si="344"/>
        <v>0</v>
      </c>
      <c r="V162" s="32">
        <f t="shared" ca="1" si="344"/>
        <v>0</v>
      </c>
      <c r="W162" s="32">
        <f t="shared" ca="1" si="344"/>
        <v>0</v>
      </c>
      <c r="X162" s="32">
        <f t="shared" ca="1" si="344"/>
        <v>0</v>
      </c>
      <c r="Y162" s="32">
        <f t="shared" ca="1" si="344"/>
        <v>0</v>
      </c>
      <c r="Z162" s="32">
        <f t="shared" ca="1" si="344"/>
        <v>0</v>
      </c>
      <c r="AA162" s="32">
        <f t="shared" ca="1" si="344"/>
        <v>0</v>
      </c>
      <c r="AB162" s="32">
        <f t="shared" ca="1" si="344"/>
        <v>0</v>
      </c>
      <c r="AC162" s="32">
        <f t="shared" ca="1" si="344"/>
        <v>0</v>
      </c>
      <c r="AD162" s="32">
        <f t="shared" ca="1" si="344"/>
        <v>0</v>
      </c>
      <c r="AE162" s="32">
        <f t="shared" ca="1" si="344"/>
        <v>0</v>
      </c>
      <c r="AF162" s="32">
        <f t="shared" ca="1" si="344"/>
        <v>0</v>
      </c>
      <c r="AG162" s="32">
        <f t="shared" ca="1" si="344"/>
        <v>0</v>
      </c>
      <c r="AH162" s="32">
        <f t="shared" ca="1" si="344"/>
        <v>0</v>
      </c>
      <c r="AI162" s="32">
        <f t="shared" ca="1" si="344"/>
        <v>0</v>
      </c>
      <c r="AJ162" s="32">
        <f t="shared" ca="1" si="344"/>
        <v>0</v>
      </c>
      <c r="AK162" s="32">
        <f t="shared" ca="1" si="344"/>
        <v>0</v>
      </c>
      <c r="AL162" s="32">
        <f t="shared" ca="1" si="344"/>
        <v>0</v>
      </c>
      <c r="AM162" s="32">
        <f t="shared" ca="1" si="344"/>
        <v>0</v>
      </c>
      <c r="AN162" s="32">
        <f t="shared" ca="1" si="344"/>
        <v>0</v>
      </c>
      <c r="AO162" s="32">
        <f t="shared" ca="1" si="344"/>
        <v>0</v>
      </c>
      <c r="AP162" s="32">
        <f t="shared" ca="1" si="344"/>
        <v>0</v>
      </c>
      <c r="AQ162" s="32">
        <f t="shared" ca="1" si="344"/>
        <v>0</v>
      </c>
      <c r="AR162" s="32">
        <f t="shared" ca="1" si="344"/>
        <v>0</v>
      </c>
      <c r="AS162" s="32">
        <f t="shared" ca="1" si="344"/>
        <v>0</v>
      </c>
      <c r="AT162" s="32">
        <f t="shared" ca="1" si="344"/>
        <v>0</v>
      </c>
      <c r="AU162" s="32">
        <f t="shared" ca="1" si="344"/>
        <v>0</v>
      </c>
      <c r="AV162" s="32">
        <f t="shared" ca="1" si="344"/>
        <v>0</v>
      </c>
      <c r="AW162" s="32">
        <f t="shared" ca="1" si="344"/>
        <v>0</v>
      </c>
      <c r="AX162" s="32">
        <f t="shared" ca="1" si="344"/>
        <v>0</v>
      </c>
      <c r="AY162" s="32">
        <f t="shared" ca="1" si="344"/>
        <v>0</v>
      </c>
      <c r="AZ162" s="32">
        <f t="shared" ca="1" si="344"/>
        <v>0</v>
      </c>
      <c r="BA162" s="32">
        <f t="shared" ca="1" si="344"/>
        <v>0</v>
      </c>
      <c r="BB162" s="32">
        <f t="shared" ca="1" si="344"/>
        <v>0</v>
      </c>
      <c r="BC162" s="32">
        <f t="shared" ca="1" si="344"/>
        <v>0</v>
      </c>
      <c r="BD162" s="32">
        <f t="shared" ca="1" si="344"/>
        <v>0</v>
      </c>
      <c r="BE162" s="32">
        <f t="shared" ca="1" si="344"/>
        <v>0</v>
      </c>
      <c r="BF162" s="32">
        <f t="shared" ca="1" si="344"/>
        <v>0</v>
      </c>
      <c r="BG162" s="32">
        <f t="shared" ca="1" si="344"/>
        <v>0</v>
      </c>
      <c r="BH162" s="32">
        <f t="shared" ca="1" si="344"/>
        <v>0</v>
      </c>
      <c r="BI162" s="32">
        <f t="shared" ca="1" si="344"/>
        <v>0</v>
      </c>
      <c r="BJ162" s="32">
        <f t="shared" ca="1" si="344"/>
        <v>0</v>
      </c>
      <c r="BK162" s="32">
        <f t="shared" ca="1" si="344"/>
        <v>0</v>
      </c>
      <c r="BL162" s="32">
        <f t="shared" ca="1" si="344"/>
        <v>0</v>
      </c>
      <c r="BM162" s="32">
        <f t="shared" ca="1" si="344"/>
        <v>0</v>
      </c>
      <c r="BN162" s="32">
        <f t="shared" ca="1" si="344"/>
        <v>0</v>
      </c>
      <c r="BO162" s="32">
        <f t="shared" ca="1" si="344"/>
        <v>0</v>
      </c>
      <c r="BP162" s="32">
        <f t="shared" ca="1" si="344"/>
        <v>0</v>
      </c>
      <c r="BQ162" s="32">
        <f t="shared" ca="1" si="344"/>
        <v>0</v>
      </c>
      <c r="BR162" s="32">
        <f t="shared" ref="BR162:DW162" ca="1" si="345">IF($B21="","",COUNTIFS(INDIRECT($B21&amp;"."&amp;$C21&amp;"!$j$11:$j$1000"),BR$9,INDIRECT($B21&amp;"."&amp;$C21&amp;"!$L$11:$L$1000"),"×",INDIRECT($B21&amp;"."&amp;$C21&amp;"!$c$11:$c$1000"),$E21))</f>
        <v>0</v>
      </c>
      <c r="BS162" s="32">
        <f t="shared" ca="1" si="345"/>
        <v>0</v>
      </c>
      <c r="BT162" s="32">
        <f t="shared" ca="1" si="345"/>
        <v>0</v>
      </c>
      <c r="BU162" s="32">
        <f t="shared" ca="1" si="345"/>
        <v>0</v>
      </c>
      <c r="BV162" s="32">
        <f t="shared" ca="1" si="345"/>
        <v>0</v>
      </c>
      <c r="BW162" s="32">
        <f t="shared" ca="1" si="345"/>
        <v>0</v>
      </c>
      <c r="BX162" s="32">
        <f t="shared" ca="1" si="345"/>
        <v>0</v>
      </c>
      <c r="BY162" s="32">
        <f t="shared" ca="1" si="345"/>
        <v>0</v>
      </c>
      <c r="BZ162" s="32">
        <f t="shared" ca="1" si="345"/>
        <v>0</v>
      </c>
      <c r="CA162" s="32">
        <f t="shared" ca="1" si="345"/>
        <v>0</v>
      </c>
      <c r="CB162" s="32">
        <f t="shared" ca="1" si="345"/>
        <v>0</v>
      </c>
      <c r="CC162" s="32">
        <f t="shared" ca="1" si="345"/>
        <v>0</v>
      </c>
      <c r="CD162" s="32">
        <f t="shared" ca="1" si="345"/>
        <v>0</v>
      </c>
      <c r="CE162" s="32">
        <f t="shared" ca="1" si="345"/>
        <v>0</v>
      </c>
      <c r="CF162" s="32">
        <f t="shared" ca="1" si="345"/>
        <v>0</v>
      </c>
      <c r="CG162" s="32">
        <f t="shared" ca="1" si="345"/>
        <v>0</v>
      </c>
      <c r="CH162" s="32">
        <f t="shared" ca="1" si="345"/>
        <v>0</v>
      </c>
      <c r="CI162" s="32">
        <f t="shared" ca="1" si="345"/>
        <v>0</v>
      </c>
      <c r="CJ162" s="32">
        <f t="shared" ca="1" si="345"/>
        <v>0</v>
      </c>
      <c r="CK162" s="32">
        <f t="shared" ca="1" si="345"/>
        <v>0</v>
      </c>
      <c r="CL162" s="32">
        <f t="shared" ca="1" si="345"/>
        <v>0</v>
      </c>
      <c r="CM162" s="32">
        <f t="shared" ca="1" si="345"/>
        <v>0</v>
      </c>
      <c r="CN162" s="32">
        <f t="shared" ca="1" si="345"/>
        <v>0</v>
      </c>
      <c r="CO162" s="32">
        <f t="shared" ca="1" si="345"/>
        <v>0</v>
      </c>
      <c r="CP162" s="32">
        <f t="shared" ca="1" si="345"/>
        <v>0</v>
      </c>
      <c r="CQ162" s="32">
        <f t="shared" ca="1" si="345"/>
        <v>0</v>
      </c>
      <c r="CR162" s="32">
        <f t="shared" ca="1" si="345"/>
        <v>0</v>
      </c>
      <c r="CS162" s="32">
        <f t="shared" ca="1" si="345"/>
        <v>0</v>
      </c>
      <c r="CT162" s="32">
        <f t="shared" ca="1" si="345"/>
        <v>0</v>
      </c>
      <c r="CU162" s="32">
        <f t="shared" ca="1" si="345"/>
        <v>0</v>
      </c>
      <c r="CV162" s="32">
        <f t="shared" ca="1" si="345"/>
        <v>0</v>
      </c>
      <c r="CW162" s="32">
        <f t="shared" ca="1" si="345"/>
        <v>0</v>
      </c>
      <c r="CX162" s="32">
        <f t="shared" ca="1" si="345"/>
        <v>0</v>
      </c>
      <c r="CY162" s="32">
        <f t="shared" ca="1" si="345"/>
        <v>0</v>
      </c>
      <c r="CZ162" s="32">
        <f t="shared" ca="1" si="345"/>
        <v>0</v>
      </c>
      <c r="DA162" s="32">
        <f t="shared" ca="1" si="345"/>
        <v>0</v>
      </c>
      <c r="DB162" s="32">
        <f t="shared" ca="1" si="345"/>
        <v>0</v>
      </c>
      <c r="DC162" s="32">
        <f t="shared" ca="1" si="345"/>
        <v>0</v>
      </c>
      <c r="DD162" s="32">
        <f t="shared" ca="1" si="345"/>
        <v>0</v>
      </c>
      <c r="DE162" s="32">
        <f t="shared" ca="1" si="345"/>
        <v>0</v>
      </c>
      <c r="DF162" s="32">
        <f t="shared" ca="1" si="345"/>
        <v>0</v>
      </c>
      <c r="DG162" s="32">
        <f t="shared" ca="1" si="345"/>
        <v>0</v>
      </c>
      <c r="DH162" s="32">
        <f t="shared" ca="1" si="345"/>
        <v>0</v>
      </c>
      <c r="DI162" s="32">
        <f t="shared" ca="1" si="345"/>
        <v>0</v>
      </c>
      <c r="DJ162" s="32">
        <f t="shared" ca="1" si="345"/>
        <v>0</v>
      </c>
      <c r="DK162" s="32">
        <f t="shared" ca="1" si="345"/>
        <v>0</v>
      </c>
      <c r="DL162" s="32">
        <f t="shared" ca="1" si="345"/>
        <v>0</v>
      </c>
      <c r="DM162" s="32">
        <f t="shared" ca="1" si="345"/>
        <v>0</v>
      </c>
      <c r="DN162" s="32">
        <f t="shared" ca="1" si="345"/>
        <v>0</v>
      </c>
      <c r="DO162" s="32">
        <f t="shared" ca="1" si="345"/>
        <v>0</v>
      </c>
      <c r="DP162" s="32">
        <f t="shared" ca="1" si="345"/>
        <v>0</v>
      </c>
      <c r="DQ162" s="32">
        <f t="shared" ca="1" si="345"/>
        <v>0</v>
      </c>
      <c r="DR162" s="32">
        <f t="shared" ca="1" si="345"/>
        <v>0</v>
      </c>
      <c r="DS162" s="32">
        <f t="shared" ca="1" si="345"/>
        <v>0</v>
      </c>
      <c r="DT162" s="32">
        <f t="shared" ca="1" si="345"/>
        <v>0</v>
      </c>
      <c r="DU162" s="32">
        <f t="shared" ca="1" si="345"/>
        <v>0</v>
      </c>
      <c r="DV162" s="32">
        <f t="shared" ca="1" si="345"/>
        <v>0</v>
      </c>
      <c r="DW162" s="32">
        <f t="shared" ca="1" si="345"/>
        <v>0</v>
      </c>
    </row>
    <row r="163" spans="2:127" hidden="1" outlineLevel="1">
      <c r="B163" s="32">
        <f>試験進捗集計!B22</f>
        <v>2</v>
      </c>
      <c r="C163" s="34" t="str">
        <f>IF(試験進捗集計!C22="","",試験進捗集計!C22)</f>
        <v>定常的な1分周期のデータ収集</v>
      </c>
      <c r="D163" s="32">
        <f>試験進捗集計!D22</f>
        <v>6</v>
      </c>
      <c r="E163" s="32" t="str">
        <f>IF(試験進捗集計!E22="","",試験進捗集計!E22)</f>
        <v>OPC-DAによるデータ収集負荷を確認する。</v>
      </c>
      <c r="F163" s="32">
        <f t="shared" ref="F163:BQ163" ca="1" si="346">IF($B22="","",COUNTIFS(INDIRECT($B22&amp;"."&amp;$C22&amp;"!$j$11:$j$1000"),F$9,INDIRECT($B22&amp;"."&amp;$C22&amp;"!$L$11:$L$1000"),"×",INDIRECT($B22&amp;"."&amp;$C22&amp;"!$c$11:$c$1000"),$E22))</f>
        <v>0</v>
      </c>
      <c r="G163" s="32">
        <f t="shared" ca="1" si="346"/>
        <v>0</v>
      </c>
      <c r="H163" s="32">
        <f t="shared" ca="1" si="346"/>
        <v>0</v>
      </c>
      <c r="I163" s="32">
        <f t="shared" ca="1" si="346"/>
        <v>0</v>
      </c>
      <c r="J163" s="32">
        <f t="shared" ca="1" si="346"/>
        <v>0</v>
      </c>
      <c r="K163" s="32">
        <f t="shared" ca="1" si="346"/>
        <v>0</v>
      </c>
      <c r="L163" s="32">
        <f t="shared" ca="1" si="346"/>
        <v>0</v>
      </c>
      <c r="M163" s="32">
        <f t="shared" ca="1" si="346"/>
        <v>0</v>
      </c>
      <c r="N163" s="32">
        <f t="shared" ca="1" si="346"/>
        <v>0</v>
      </c>
      <c r="O163" s="32">
        <f t="shared" ca="1" si="346"/>
        <v>0</v>
      </c>
      <c r="P163" s="32">
        <f t="shared" ca="1" si="346"/>
        <v>0</v>
      </c>
      <c r="Q163" s="32">
        <f t="shared" ca="1" si="346"/>
        <v>0</v>
      </c>
      <c r="R163" s="32">
        <f t="shared" ca="1" si="346"/>
        <v>0</v>
      </c>
      <c r="S163" s="32">
        <f t="shared" ca="1" si="346"/>
        <v>0</v>
      </c>
      <c r="T163" s="32">
        <f t="shared" ca="1" si="346"/>
        <v>0</v>
      </c>
      <c r="U163" s="32">
        <f t="shared" ca="1" si="346"/>
        <v>0</v>
      </c>
      <c r="V163" s="32">
        <f t="shared" ca="1" si="346"/>
        <v>0</v>
      </c>
      <c r="W163" s="32">
        <f t="shared" ca="1" si="346"/>
        <v>0</v>
      </c>
      <c r="X163" s="32">
        <f t="shared" ca="1" si="346"/>
        <v>0</v>
      </c>
      <c r="Y163" s="32">
        <f t="shared" ca="1" si="346"/>
        <v>0</v>
      </c>
      <c r="Z163" s="32">
        <f t="shared" ca="1" si="346"/>
        <v>0</v>
      </c>
      <c r="AA163" s="32">
        <f t="shared" ca="1" si="346"/>
        <v>0</v>
      </c>
      <c r="AB163" s="32">
        <f t="shared" ca="1" si="346"/>
        <v>0</v>
      </c>
      <c r="AC163" s="32">
        <f t="shared" ca="1" si="346"/>
        <v>0</v>
      </c>
      <c r="AD163" s="32">
        <f t="shared" ca="1" si="346"/>
        <v>0</v>
      </c>
      <c r="AE163" s="32">
        <f t="shared" ca="1" si="346"/>
        <v>0</v>
      </c>
      <c r="AF163" s="32">
        <f t="shared" ca="1" si="346"/>
        <v>0</v>
      </c>
      <c r="AG163" s="32">
        <f t="shared" ca="1" si="346"/>
        <v>0</v>
      </c>
      <c r="AH163" s="32">
        <f t="shared" ca="1" si="346"/>
        <v>0</v>
      </c>
      <c r="AI163" s="32">
        <f t="shared" ca="1" si="346"/>
        <v>0</v>
      </c>
      <c r="AJ163" s="32">
        <f t="shared" ca="1" si="346"/>
        <v>0</v>
      </c>
      <c r="AK163" s="32">
        <f t="shared" ca="1" si="346"/>
        <v>0</v>
      </c>
      <c r="AL163" s="32">
        <f t="shared" ca="1" si="346"/>
        <v>0</v>
      </c>
      <c r="AM163" s="32">
        <f t="shared" ca="1" si="346"/>
        <v>0</v>
      </c>
      <c r="AN163" s="32">
        <f t="shared" ca="1" si="346"/>
        <v>0</v>
      </c>
      <c r="AO163" s="32">
        <f t="shared" ca="1" si="346"/>
        <v>0</v>
      </c>
      <c r="AP163" s="32">
        <f t="shared" ca="1" si="346"/>
        <v>0</v>
      </c>
      <c r="AQ163" s="32">
        <f t="shared" ca="1" si="346"/>
        <v>0</v>
      </c>
      <c r="AR163" s="32">
        <f t="shared" ca="1" si="346"/>
        <v>0</v>
      </c>
      <c r="AS163" s="32">
        <f t="shared" ca="1" si="346"/>
        <v>0</v>
      </c>
      <c r="AT163" s="32">
        <f t="shared" ca="1" si="346"/>
        <v>0</v>
      </c>
      <c r="AU163" s="32">
        <f t="shared" ca="1" si="346"/>
        <v>0</v>
      </c>
      <c r="AV163" s="32">
        <f t="shared" ca="1" si="346"/>
        <v>0</v>
      </c>
      <c r="AW163" s="32">
        <f t="shared" ca="1" si="346"/>
        <v>0</v>
      </c>
      <c r="AX163" s="32">
        <f t="shared" ca="1" si="346"/>
        <v>0</v>
      </c>
      <c r="AY163" s="32">
        <f t="shared" ca="1" si="346"/>
        <v>0</v>
      </c>
      <c r="AZ163" s="32">
        <f t="shared" ca="1" si="346"/>
        <v>0</v>
      </c>
      <c r="BA163" s="32">
        <f t="shared" ca="1" si="346"/>
        <v>0</v>
      </c>
      <c r="BB163" s="32">
        <f t="shared" ca="1" si="346"/>
        <v>0</v>
      </c>
      <c r="BC163" s="32">
        <f t="shared" ca="1" si="346"/>
        <v>0</v>
      </c>
      <c r="BD163" s="32">
        <f t="shared" ca="1" si="346"/>
        <v>0</v>
      </c>
      <c r="BE163" s="32">
        <f t="shared" ca="1" si="346"/>
        <v>0</v>
      </c>
      <c r="BF163" s="32">
        <f t="shared" ca="1" si="346"/>
        <v>0</v>
      </c>
      <c r="BG163" s="32">
        <f t="shared" ca="1" si="346"/>
        <v>0</v>
      </c>
      <c r="BH163" s="32">
        <f t="shared" ca="1" si="346"/>
        <v>0</v>
      </c>
      <c r="BI163" s="32">
        <f t="shared" ca="1" si="346"/>
        <v>0</v>
      </c>
      <c r="BJ163" s="32">
        <f t="shared" ca="1" si="346"/>
        <v>0</v>
      </c>
      <c r="BK163" s="32">
        <f t="shared" ca="1" si="346"/>
        <v>0</v>
      </c>
      <c r="BL163" s="32">
        <f t="shared" ca="1" si="346"/>
        <v>0</v>
      </c>
      <c r="BM163" s="32">
        <f t="shared" ca="1" si="346"/>
        <v>0</v>
      </c>
      <c r="BN163" s="32">
        <f t="shared" ca="1" si="346"/>
        <v>0</v>
      </c>
      <c r="BO163" s="32">
        <f t="shared" ca="1" si="346"/>
        <v>0</v>
      </c>
      <c r="BP163" s="32">
        <f t="shared" ca="1" si="346"/>
        <v>0</v>
      </c>
      <c r="BQ163" s="32">
        <f t="shared" ca="1" si="346"/>
        <v>0</v>
      </c>
      <c r="BR163" s="32">
        <f t="shared" ref="BR163:DW163" ca="1" si="347">IF($B22="","",COUNTIFS(INDIRECT($B22&amp;"."&amp;$C22&amp;"!$j$11:$j$1000"),BR$9,INDIRECT($B22&amp;"."&amp;$C22&amp;"!$L$11:$L$1000"),"×",INDIRECT($B22&amp;"."&amp;$C22&amp;"!$c$11:$c$1000"),$E22))</f>
        <v>0</v>
      </c>
      <c r="BS163" s="32">
        <f t="shared" ca="1" si="347"/>
        <v>0</v>
      </c>
      <c r="BT163" s="32">
        <f t="shared" ca="1" si="347"/>
        <v>0</v>
      </c>
      <c r="BU163" s="32">
        <f t="shared" ca="1" si="347"/>
        <v>0</v>
      </c>
      <c r="BV163" s="32">
        <f t="shared" ca="1" si="347"/>
        <v>0</v>
      </c>
      <c r="BW163" s="32">
        <f t="shared" ca="1" si="347"/>
        <v>0</v>
      </c>
      <c r="BX163" s="32">
        <f t="shared" ca="1" si="347"/>
        <v>0</v>
      </c>
      <c r="BY163" s="32">
        <f t="shared" ca="1" si="347"/>
        <v>0</v>
      </c>
      <c r="BZ163" s="32">
        <f t="shared" ca="1" si="347"/>
        <v>0</v>
      </c>
      <c r="CA163" s="32">
        <f t="shared" ca="1" si="347"/>
        <v>0</v>
      </c>
      <c r="CB163" s="32">
        <f t="shared" ca="1" si="347"/>
        <v>0</v>
      </c>
      <c r="CC163" s="32">
        <f t="shared" ca="1" si="347"/>
        <v>0</v>
      </c>
      <c r="CD163" s="32">
        <f t="shared" ca="1" si="347"/>
        <v>0</v>
      </c>
      <c r="CE163" s="32">
        <f t="shared" ca="1" si="347"/>
        <v>0</v>
      </c>
      <c r="CF163" s="32">
        <f t="shared" ca="1" si="347"/>
        <v>0</v>
      </c>
      <c r="CG163" s="32">
        <f t="shared" ca="1" si="347"/>
        <v>0</v>
      </c>
      <c r="CH163" s="32">
        <f t="shared" ca="1" si="347"/>
        <v>0</v>
      </c>
      <c r="CI163" s="32">
        <f t="shared" ca="1" si="347"/>
        <v>0</v>
      </c>
      <c r="CJ163" s="32">
        <f t="shared" ca="1" si="347"/>
        <v>0</v>
      </c>
      <c r="CK163" s="32">
        <f t="shared" ca="1" si="347"/>
        <v>0</v>
      </c>
      <c r="CL163" s="32">
        <f t="shared" ca="1" si="347"/>
        <v>0</v>
      </c>
      <c r="CM163" s="32">
        <f t="shared" ca="1" si="347"/>
        <v>0</v>
      </c>
      <c r="CN163" s="32">
        <f t="shared" ca="1" si="347"/>
        <v>0</v>
      </c>
      <c r="CO163" s="32">
        <f t="shared" ca="1" si="347"/>
        <v>0</v>
      </c>
      <c r="CP163" s="32">
        <f t="shared" ca="1" si="347"/>
        <v>0</v>
      </c>
      <c r="CQ163" s="32">
        <f t="shared" ca="1" si="347"/>
        <v>0</v>
      </c>
      <c r="CR163" s="32">
        <f t="shared" ca="1" si="347"/>
        <v>0</v>
      </c>
      <c r="CS163" s="32">
        <f t="shared" ca="1" si="347"/>
        <v>0</v>
      </c>
      <c r="CT163" s="32">
        <f t="shared" ca="1" si="347"/>
        <v>0</v>
      </c>
      <c r="CU163" s="32">
        <f t="shared" ca="1" si="347"/>
        <v>0</v>
      </c>
      <c r="CV163" s="32">
        <f t="shared" ca="1" si="347"/>
        <v>0</v>
      </c>
      <c r="CW163" s="32">
        <f t="shared" ca="1" si="347"/>
        <v>0</v>
      </c>
      <c r="CX163" s="32">
        <f t="shared" ca="1" si="347"/>
        <v>0</v>
      </c>
      <c r="CY163" s="32">
        <f t="shared" ca="1" si="347"/>
        <v>0</v>
      </c>
      <c r="CZ163" s="32">
        <f t="shared" ca="1" si="347"/>
        <v>0</v>
      </c>
      <c r="DA163" s="32">
        <f t="shared" ca="1" si="347"/>
        <v>0</v>
      </c>
      <c r="DB163" s="32">
        <f t="shared" ca="1" si="347"/>
        <v>0</v>
      </c>
      <c r="DC163" s="32">
        <f t="shared" ca="1" si="347"/>
        <v>0</v>
      </c>
      <c r="DD163" s="32">
        <f t="shared" ca="1" si="347"/>
        <v>0</v>
      </c>
      <c r="DE163" s="32">
        <f t="shared" ca="1" si="347"/>
        <v>0</v>
      </c>
      <c r="DF163" s="32">
        <f t="shared" ca="1" si="347"/>
        <v>0</v>
      </c>
      <c r="DG163" s="32">
        <f t="shared" ca="1" si="347"/>
        <v>0</v>
      </c>
      <c r="DH163" s="32">
        <f t="shared" ca="1" si="347"/>
        <v>0</v>
      </c>
      <c r="DI163" s="32">
        <f t="shared" ca="1" si="347"/>
        <v>0</v>
      </c>
      <c r="DJ163" s="32">
        <f t="shared" ca="1" si="347"/>
        <v>0</v>
      </c>
      <c r="DK163" s="32">
        <f t="shared" ca="1" si="347"/>
        <v>0</v>
      </c>
      <c r="DL163" s="32">
        <f t="shared" ca="1" si="347"/>
        <v>0</v>
      </c>
      <c r="DM163" s="32">
        <f t="shared" ca="1" si="347"/>
        <v>0</v>
      </c>
      <c r="DN163" s="32">
        <f t="shared" ca="1" si="347"/>
        <v>0</v>
      </c>
      <c r="DO163" s="32">
        <f t="shared" ca="1" si="347"/>
        <v>0</v>
      </c>
      <c r="DP163" s="32">
        <f t="shared" ca="1" si="347"/>
        <v>0</v>
      </c>
      <c r="DQ163" s="32">
        <f t="shared" ca="1" si="347"/>
        <v>0</v>
      </c>
      <c r="DR163" s="32">
        <f t="shared" ca="1" si="347"/>
        <v>0</v>
      </c>
      <c r="DS163" s="32">
        <f t="shared" ca="1" si="347"/>
        <v>0</v>
      </c>
      <c r="DT163" s="32">
        <f t="shared" ca="1" si="347"/>
        <v>0</v>
      </c>
      <c r="DU163" s="32">
        <f t="shared" ca="1" si="347"/>
        <v>0</v>
      </c>
      <c r="DV163" s="32">
        <f t="shared" ca="1" si="347"/>
        <v>0</v>
      </c>
      <c r="DW163" s="32">
        <f t="shared" ca="1" si="347"/>
        <v>0</v>
      </c>
    </row>
    <row r="164" spans="2:127" hidden="1" outlineLevel="1">
      <c r="B164" s="32">
        <f>試験進捗集計!B23</f>
        <v>3</v>
      </c>
      <c r="C164" s="34" t="str">
        <f>IF(試験進捗集計!C23="","",試験進捗集計!C23)</f>
        <v>全HDSデータのバックアップ時間測定</v>
      </c>
      <c r="D164" s="32">
        <f>試験進捗集計!D23</f>
        <v>1</v>
      </c>
      <c r="E164" s="32" t="str">
        <f>IF(試験進捗集計!E23="","",試験進捗集計!E23)</f>
        <v>データベースマネージャーによるメンテナンスプラン登録</v>
      </c>
      <c r="F164" s="32">
        <f t="shared" ref="F164:BQ164" ca="1" si="348">IF($B23="","",COUNTIFS(INDIRECT($B23&amp;"."&amp;$C23&amp;"!$j$11:$j$1000"),F$9,INDIRECT($B23&amp;"."&amp;$C23&amp;"!$L$11:$L$1000"),"×",INDIRECT($B23&amp;"."&amp;$C23&amp;"!$c$11:$c$1000"),$E23))</f>
        <v>0</v>
      </c>
      <c r="G164" s="32">
        <f t="shared" ca="1" si="348"/>
        <v>0</v>
      </c>
      <c r="H164" s="32">
        <f t="shared" ca="1" si="348"/>
        <v>0</v>
      </c>
      <c r="I164" s="32">
        <f t="shared" ca="1" si="348"/>
        <v>0</v>
      </c>
      <c r="J164" s="32">
        <f t="shared" ca="1" si="348"/>
        <v>0</v>
      </c>
      <c r="K164" s="32">
        <f t="shared" ca="1" si="348"/>
        <v>0</v>
      </c>
      <c r="L164" s="32">
        <f t="shared" ca="1" si="348"/>
        <v>0</v>
      </c>
      <c r="M164" s="32">
        <f t="shared" ca="1" si="348"/>
        <v>0</v>
      </c>
      <c r="N164" s="32">
        <f t="shared" ca="1" si="348"/>
        <v>0</v>
      </c>
      <c r="O164" s="32">
        <f t="shared" ca="1" si="348"/>
        <v>0</v>
      </c>
      <c r="P164" s="32">
        <f t="shared" ca="1" si="348"/>
        <v>0</v>
      </c>
      <c r="Q164" s="32">
        <f t="shared" ca="1" si="348"/>
        <v>0</v>
      </c>
      <c r="R164" s="32">
        <f t="shared" ca="1" si="348"/>
        <v>0</v>
      </c>
      <c r="S164" s="32">
        <f t="shared" ca="1" si="348"/>
        <v>0</v>
      </c>
      <c r="T164" s="32">
        <f t="shared" ca="1" si="348"/>
        <v>0</v>
      </c>
      <c r="U164" s="32">
        <f t="shared" ca="1" si="348"/>
        <v>0</v>
      </c>
      <c r="V164" s="32">
        <f t="shared" ca="1" si="348"/>
        <v>0</v>
      </c>
      <c r="W164" s="32">
        <f t="shared" ca="1" si="348"/>
        <v>0</v>
      </c>
      <c r="X164" s="32">
        <f t="shared" ca="1" si="348"/>
        <v>0</v>
      </c>
      <c r="Y164" s="32">
        <f t="shared" ca="1" si="348"/>
        <v>0</v>
      </c>
      <c r="Z164" s="32">
        <f t="shared" ca="1" si="348"/>
        <v>0</v>
      </c>
      <c r="AA164" s="32">
        <f t="shared" ca="1" si="348"/>
        <v>0</v>
      </c>
      <c r="AB164" s="32">
        <f t="shared" ca="1" si="348"/>
        <v>0</v>
      </c>
      <c r="AC164" s="32">
        <f t="shared" ca="1" si="348"/>
        <v>0</v>
      </c>
      <c r="AD164" s="32">
        <f t="shared" ca="1" si="348"/>
        <v>0</v>
      </c>
      <c r="AE164" s="32">
        <f t="shared" ca="1" si="348"/>
        <v>0</v>
      </c>
      <c r="AF164" s="32">
        <f t="shared" ca="1" si="348"/>
        <v>0</v>
      </c>
      <c r="AG164" s="32">
        <f t="shared" ca="1" si="348"/>
        <v>0</v>
      </c>
      <c r="AH164" s="32">
        <f t="shared" ca="1" si="348"/>
        <v>0</v>
      </c>
      <c r="AI164" s="32">
        <f t="shared" ca="1" si="348"/>
        <v>0</v>
      </c>
      <c r="AJ164" s="32">
        <f t="shared" ca="1" si="348"/>
        <v>0</v>
      </c>
      <c r="AK164" s="32">
        <f t="shared" ca="1" si="348"/>
        <v>0</v>
      </c>
      <c r="AL164" s="32">
        <f t="shared" ca="1" si="348"/>
        <v>0</v>
      </c>
      <c r="AM164" s="32">
        <f t="shared" ca="1" si="348"/>
        <v>0</v>
      </c>
      <c r="AN164" s="32">
        <f t="shared" ca="1" si="348"/>
        <v>0</v>
      </c>
      <c r="AO164" s="32">
        <f t="shared" ca="1" si="348"/>
        <v>0</v>
      </c>
      <c r="AP164" s="32">
        <f t="shared" ca="1" si="348"/>
        <v>0</v>
      </c>
      <c r="AQ164" s="32">
        <f t="shared" ca="1" si="348"/>
        <v>0</v>
      </c>
      <c r="AR164" s="32">
        <f t="shared" ca="1" si="348"/>
        <v>0</v>
      </c>
      <c r="AS164" s="32">
        <f t="shared" ca="1" si="348"/>
        <v>0</v>
      </c>
      <c r="AT164" s="32">
        <f t="shared" ca="1" si="348"/>
        <v>0</v>
      </c>
      <c r="AU164" s="32">
        <f t="shared" ca="1" si="348"/>
        <v>0</v>
      </c>
      <c r="AV164" s="32">
        <f t="shared" ca="1" si="348"/>
        <v>0</v>
      </c>
      <c r="AW164" s="32">
        <f t="shared" ca="1" si="348"/>
        <v>0</v>
      </c>
      <c r="AX164" s="32">
        <f t="shared" ca="1" si="348"/>
        <v>0</v>
      </c>
      <c r="AY164" s="32">
        <f t="shared" ca="1" si="348"/>
        <v>0</v>
      </c>
      <c r="AZ164" s="32">
        <f t="shared" ca="1" si="348"/>
        <v>0</v>
      </c>
      <c r="BA164" s="32">
        <f t="shared" ca="1" si="348"/>
        <v>0</v>
      </c>
      <c r="BB164" s="32">
        <f t="shared" ca="1" si="348"/>
        <v>0</v>
      </c>
      <c r="BC164" s="32">
        <f t="shared" ca="1" si="348"/>
        <v>0</v>
      </c>
      <c r="BD164" s="32">
        <f t="shared" ca="1" si="348"/>
        <v>0</v>
      </c>
      <c r="BE164" s="32">
        <f t="shared" ca="1" si="348"/>
        <v>0</v>
      </c>
      <c r="BF164" s="32">
        <f t="shared" ca="1" si="348"/>
        <v>0</v>
      </c>
      <c r="BG164" s="32">
        <f t="shared" ca="1" si="348"/>
        <v>0</v>
      </c>
      <c r="BH164" s="32">
        <f t="shared" ca="1" si="348"/>
        <v>0</v>
      </c>
      <c r="BI164" s="32">
        <f t="shared" ca="1" si="348"/>
        <v>0</v>
      </c>
      <c r="BJ164" s="32">
        <f t="shared" ca="1" si="348"/>
        <v>0</v>
      </c>
      <c r="BK164" s="32">
        <f t="shared" ca="1" si="348"/>
        <v>0</v>
      </c>
      <c r="BL164" s="32">
        <f t="shared" ca="1" si="348"/>
        <v>0</v>
      </c>
      <c r="BM164" s="32">
        <f t="shared" ca="1" si="348"/>
        <v>0</v>
      </c>
      <c r="BN164" s="32">
        <f t="shared" ca="1" si="348"/>
        <v>0</v>
      </c>
      <c r="BO164" s="32">
        <f t="shared" ca="1" si="348"/>
        <v>0</v>
      </c>
      <c r="BP164" s="32">
        <f t="shared" ca="1" si="348"/>
        <v>0</v>
      </c>
      <c r="BQ164" s="32">
        <f t="shared" ca="1" si="348"/>
        <v>0</v>
      </c>
      <c r="BR164" s="32">
        <f t="shared" ref="BR164:DW164" ca="1" si="349">IF($B23="","",COUNTIFS(INDIRECT($B23&amp;"."&amp;$C23&amp;"!$j$11:$j$1000"),BR$9,INDIRECT($B23&amp;"."&amp;$C23&amp;"!$L$11:$L$1000"),"×",INDIRECT($B23&amp;"."&amp;$C23&amp;"!$c$11:$c$1000"),$E23))</f>
        <v>0</v>
      </c>
      <c r="BS164" s="32">
        <f t="shared" ca="1" si="349"/>
        <v>0</v>
      </c>
      <c r="BT164" s="32">
        <f t="shared" ca="1" si="349"/>
        <v>0</v>
      </c>
      <c r="BU164" s="32">
        <f t="shared" ca="1" si="349"/>
        <v>0</v>
      </c>
      <c r="BV164" s="32">
        <f t="shared" ca="1" si="349"/>
        <v>0</v>
      </c>
      <c r="BW164" s="32">
        <f t="shared" ca="1" si="349"/>
        <v>0</v>
      </c>
      <c r="BX164" s="32">
        <f t="shared" ca="1" si="349"/>
        <v>0</v>
      </c>
      <c r="BY164" s="32">
        <f t="shared" ca="1" si="349"/>
        <v>0</v>
      </c>
      <c r="BZ164" s="32">
        <f t="shared" ca="1" si="349"/>
        <v>0</v>
      </c>
      <c r="CA164" s="32">
        <f t="shared" ca="1" si="349"/>
        <v>0</v>
      </c>
      <c r="CB164" s="32">
        <f t="shared" ca="1" si="349"/>
        <v>0</v>
      </c>
      <c r="CC164" s="32">
        <f t="shared" ca="1" si="349"/>
        <v>0</v>
      </c>
      <c r="CD164" s="32">
        <f t="shared" ca="1" si="349"/>
        <v>0</v>
      </c>
      <c r="CE164" s="32">
        <f t="shared" ca="1" si="349"/>
        <v>0</v>
      </c>
      <c r="CF164" s="32">
        <f t="shared" ca="1" si="349"/>
        <v>0</v>
      </c>
      <c r="CG164" s="32">
        <f t="shared" ca="1" si="349"/>
        <v>0</v>
      </c>
      <c r="CH164" s="32">
        <f t="shared" ca="1" si="349"/>
        <v>0</v>
      </c>
      <c r="CI164" s="32">
        <f t="shared" ca="1" si="349"/>
        <v>0</v>
      </c>
      <c r="CJ164" s="32">
        <f t="shared" ca="1" si="349"/>
        <v>0</v>
      </c>
      <c r="CK164" s="32">
        <f t="shared" ca="1" si="349"/>
        <v>0</v>
      </c>
      <c r="CL164" s="32">
        <f t="shared" ca="1" si="349"/>
        <v>0</v>
      </c>
      <c r="CM164" s="32">
        <f t="shared" ca="1" si="349"/>
        <v>0</v>
      </c>
      <c r="CN164" s="32">
        <f t="shared" ca="1" si="349"/>
        <v>0</v>
      </c>
      <c r="CO164" s="32">
        <f t="shared" ca="1" si="349"/>
        <v>0</v>
      </c>
      <c r="CP164" s="32">
        <f t="shared" ca="1" si="349"/>
        <v>0</v>
      </c>
      <c r="CQ164" s="32">
        <f t="shared" ca="1" si="349"/>
        <v>0</v>
      </c>
      <c r="CR164" s="32">
        <f t="shared" ca="1" si="349"/>
        <v>0</v>
      </c>
      <c r="CS164" s="32">
        <f t="shared" ca="1" si="349"/>
        <v>0</v>
      </c>
      <c r="CT164" s="32">
        <f t="shared" ca="1" si="349"/>
        <v>0</v>
      </c>
      <c r="CU164" s="32">
        <f t="shared" ca="1" si="349"/>
        <v>0</v>
      </c>
      <c r="CV164" s="32">
        <f t="shared" ca="1" si="349"/>
        <v>0</v>
      </c>
      <c r="CW164" s="32">
        <f t="shared" ca="1" si="349"/>
        <v>0</v>
      </c>
      <c r="CX164" s="32">
        <f t="shared" ca="1" si="349"/>
        <v>0</v>
      </c>
      <c r="CY164" s="32">
        <f t="shared" ca="1" si="349"/>
        <v>0</v>
      </c>
      <c r="CZ164" s="32">
        <f t="shared" ca="1" si="349"/>
        <v>0</v>
      </c>
      <c r="DA164" s="32">
        <f t="shared" ca="1" si="349"/>
        <v>0</v>
      </c>
      <c r="DB164" s="32">
        <f t="shared" ca="1" si="349"/>
        <v>0</v>
      </c>
      <c r="DC164" s="32">
        <f t="shared" ca="1" si="349"/>
        <v>0</v>
      </c>
      <c r="DD164" s="32">
        <f t="shared" ca="1" si="349"/>
        <v>0</v>
      </c>
      <c r="DE164" s="32">
        <f t="shared" ca="1" si="349"/>
        <v>0</v>
      </c>
      <c r="DF164" s="32">
        <f t="shared" ca="1" si="349"/>
        <v>0</v>
      </c>
      <c r="DG164" s="32">
        <f t="shared" ca="1" si="349"/>
        <v>0</v>
      </c>
      <c r="DH164" s="32">
        <f t="shared" ca="1" si="349"/>
        <v>0</v>
      </c>
      <c r="DI164" s="32">
        <f t="shared" ca="1" si="349"/>
        <v>0</v>
      </c>
      <c r="DJ164" s="32">
        <f t="shared" ca="1" si="349"/>
        <v>0</v>
      </c>
      <c r="DK164" s="32">
        <f t="shared" ca="1" si="349"/>
        <v>0</v>
      </c>
      <c r="DL164" s="32">
        <f t="shared" ca="1" si="349"/>
        <v>0</v>
      </c>
      <c r="DM164" s="32">
        <f t="shared" ca="1" si="349"/>
        <v>0</v>
      </c>
      <c r="DN164" s="32">
        <f t="shared" ca="1" si="349"/>
        <v>0</v>
      </c>
      <c r="DO164" s="32">
        <f t="shared" ca="1" si="349"/>
        <v>0</v>
      </c>
      <c r="DP164" s="32">
        <f t="shared" ca="1" si="349"/>
        <v>0</v>
      </c>
      <c r="DQ164" s="32">
        <f t="shared" ca="1" si="349"/>
        <v>0</v>
      </c>
      <c r="DR164" s="32">
        <f t="shared" ca="1" si="349"/>
        <v>0</v>
      </c>
      <c r="DS164" s="32">
        <f t="shared" ca="1" si="349"/>
        <v>0</v>
      </c>
      <c r="DT164" s="32">
        <f t="shared" ca="1" si="349"/>
        <v>0</v>
      </c>
      <c r="DU164" s="32">
        <f t="shared" ca="1" si="349"/>
        <v>0</v>
      </c>
      <c r="DV164" s="32">
        <f t="shared" ca="1" si="349"/>
        <v>0</v>
      </c>
      <c r="DW164" s="32">
        <f t="shared" ca="1" si="349"/>
        <v>0</v>
      </c>
    </row>
    <row r="165" spans="2:127" hidden="1" outlineLevel="1">
      <c r="B165" s="32">
        <f>試験進捗集計!B24</f>
        <v>3</v>
      </c>
      <c r="C165" s="34" t="str">
        <f>IF(試験進捗集計!C24="","",試験進捗集計!C24)</f>
        <v>全HDSデータのバックアップ時間測定</v>
      </c>
      <c r="D165" s="32">
        <f>試験進捗集計!D24</f>
        <v>2</v>
      </c>
      <c r="E165" s="32" t="str">
        <f>IF(試験進捗集計!E24="","",試験進捗集計!E24)</f>
        <v>Purge, Defrag, Shrink,  の実行時間を測定する。</v>
      </c>
      <c r="F165" s="32">
        <f t="shared" ref="F165:BQ165" ca="1" si="350">IF($B24="","",COUNTIFS(INDIRECT($B24&amp;"."&amp;$C24&amp;"!$j$11:$j$1000"),F$9,INDIRECT($B24&amp;"."&amp;$C24&amp;"!$L$11:$L$1000"),"×",INDIRECT($B24&amp;"."&amp;$C24&amp;"!$c$11:$c$1000"),$E24))</f>
        <v>0</v>
      </c>
      <c r="G165" s="32">
        <f t="shared" ca="1" si="350"/>
        <v>0</v>
      </c>
      <c r="H165" s="32">
        <f t="shared" ca="1" si="350"/>
        <v>0</v>
      </c>
      <c r="I165" s="32">
        <f t="shared" ca="1" si="350"/>
        <v>0</v>
      </c>
      <c r="J165" s="32">
        <f t="shared" ca="1" si="350"/>
        <v>0</v>
      </c>
      <c r="K165" s="32">
        <f t="shared" ca="1" si="350"/>
        <v>0</v>
      </c>
      <c r="L165" s="32">
        <f t="shared" ca="1" si="350"/>
        <v>0</v>
      </c>
      <c r="M165" s="32">
        <f t="shared" ca="1" si="350"/>
        <v>0</v>
      </c>
      <c r="N165" s="32">
        <f t="shared" ca="1" si="350"/>
        <v>0</v>
      </c>
      <c r="O165" s="32">
        <f t="shared" ca="1" si="350"/>
        <v>0</v>
      </c>
      <c r="P165" s="32">
        <f t="shared" ca="1" si="350"/>
        <v>0</v>
      </c>
      <c r="Q165" s="32">
        <f t="shared" ca="1" si="350"/>
        <v>0</v>
      </c>
      <c r="R165" s="32">
        <f t="shared" ca="1" si="350"/>
        <v>0</v>
      </c>
      <c r="S165" s="32">
        <f t="shared" ca="1" si="350"/>
        <v>0</v>
      </c>
      <c r="T165" s="32">
        <f t="shared" ca="1" si="350"/>
        <v>0</v>
      </c>
      <c r="U165" s="32">
        <f t="shared" ca="1" si="350"/>
        <v>0</v>
      </c>
      <c r="V165" s="32">
        <f t="shared" ca="1" si="350"/>
        <v>0</v>
      </c>
      <c r="W165" s="32">
        <f t="shared" ca="1" si="350"/>
        <v>0</v>
      </c>
      <c r="X165" s="32">
        <f t="shared" ca="1" si="350"/>
        <v>0</v>
      </c>
      <c r="Y165" s="32">
        <f t="shared" ca="1" si="350"/>
        <v>0</v>
      </c>
      <c r="Z165" s="32">
        <f t="shared" ca="1" si="350"/>
        <v>0</v>
      </c>
      <c r="AA165" s="32">
        <f t="shared" ca="1" si="350"/>
        <v>0</v>
      </c>
      <c r="AB165" s="32">
        <f t="shared" ca="1" si="350"/>
        <v>0</v>
      </c>
      <c r="AC165" s="32">
        <f t="shared" ca="1" si="350"/>
        <v>0</v>
      </c>
      <c r="AD165" s="32">
        <f t="shared" ca="1" si="350"/>
        <v>0</v>
      </c>
      <c r="AE165" s="32">
        <f t="shared" ca="1" si="350"/>
        <v>0</v>
      </c>
      <c r="AF165" s="32">
        <f t="shared" ca="1" si="350"/>
        <v>0</v>
      </c>
      <c r="AG165" s="32">
        <f t="shared" ca="1" si="350"/>
        <v>0</v>
      </c>
      <c r="AH165" s="32">
        <f t="shared" ca="1" si="350"/>
        <v>0</v>
      </c>
      <c r="AI165" s="32">
        <f t="shared" ca="1" si="350"/>
        <v>0</v>
      </c>
      <c r="AJ165" s="32">
        <f t="shared" ca="1" si="350"/>
        <v>0</v>
      </c>
      <c r="AK165" s="32">
        <f t="shared" ca="1" si="350"/>
        <v>0</v>
      </c>
      <c r="AL165" s="32">
        <f t="shared" ca="1" si="350"/>
        <v>0</v>
      </c>
      <c r="AM165" s="32">
        <f t="shared" ca="1" si="350"/>
        <v>0</v>
      </c>
      <c r="AN165" s="32">
        <f t="shared" ca="1" si="350"/>
        <v>0</v>
      </c>
      <c r="AO165" s="32">
        <f t="shared" ca="1" si="350"/>
        <v>0</v>
      </c>
      <c r="AP165" s="32">
        <f t="shared" ca="1" si="350"/>
        <v>0</v>
      </c>
      <c r="AQ165" s="32">
        <f t="shared" ca="1" si="350"/>
        <v>0</v>
      </c>
      <c r="AR165" s="32">
        <f t="shared" ca="1" si="350"/>
        <v>0</v>
      </c>
      <c r="AS165" s="32">
        <f t="shared" ca="1" si="350"/>
        <v>0</v>
      </c>
      <c r="AT165" s="32">
        <f t="shared" ca="1" si="350"/>
        <v>0</v>
      </c>
      <c r="AU165" s="32">
        <f t="shared" ca="1" si="350"/>
        <v>0</v>
      </c>
      <c r="AV165" s="32">
        <f t="shared" ca="1" si="350"/>
        <v>0</v>
      </c>
      <c r="AW165" s="32">
        <f t="shared" ca="1" si="350"/>
        <v>0</v>
      </c>
      <c r="AX165" s="32">
        <f t="shared" ca="1" si="350"/>
        <v>0</v>
      </c>
      <c r="AY165" s="32">
        <f t="shared" ca="1" si="350"/>
        <v>0</v>
      </c>
      <c r="AZ165" s="32">
        <f t="shared" ca="1" si="350"/>
        <v>0</v>
      </c>
      <c r="BA165" s="32">
        <f t="shared" ca="1" si="350"/>
        <v>0</v>
      </c>
      <c r="BB165" s="32">
        <f t="shared" ca="1" si="350"/>
        <v>0</v>
      </c>
      <c r="BC165" s="32">
        <f t="shared" ca="1" si="350"/>
        <v>0</v>
      </c>
      <c r="BD165" s="32">
        <f t="shared" ca="1" si="350"/>
        <v>0</v>
      </c>
      <c r="BE165" s="32">
        <f t="shared" ca="1" si="350"/>
        <v>0</v>
      </c>
      <c r="BF165" s="32">
        <f t="shared" ca="1" si="350"/>
        <v>0</v>
      </c>
      <c r="BG165" s="32">
        <f t="shared" ca="1" si="350"/>
        <v>0</v>
      </c>
      <c r="BH165" s="32">
        <f t="shared" ca="1" si="350"/>
        <v>0</v>
      </c>
      <c r="BI165" s="32">
        <f t="shared" ca="1" si="350"/>
        <v>0</v>
      </c>
      <c r="BJ165" s="32">
        <f t="shared" ca="1" si="350"/>
        <v>0</v>
      </c>
      <c r="BK165" s="32">
        <f t="shared" ca="1" si="350"/>
        <v>0</v>
      </c>
      <c r="BL165" s="32">
        <f t="shared" ca="1" si="350"/>
        <v>0</v>
      </c>
      <c r="BM165" s="32">
        <f t="shared" ca="1" si="350"/>
        <v>0</v>
      </c>
      <c r="BN165" s="32">
        <f t="shared" ca="1" si="350"/>
        <v>0</v>
      </c>
      <c r="BO165" s="32">
        <f t="shared" ca="1" si="350"/>
        <v>0</v>
      </c>
      <c r="BP165" s="32">
        <f t="shared" ca="1" si="350"/>
        <v>0</v>
      </c>
      <c r="BQ165" s="32">
        <f t="shared" ca="1" si="350"/>
        <v>0</v>
      </c>
      <c r="BR165" s="32">
        <f t="shared" ref="BR165:DW165" ca="1" si="351">IF($B24="","",COUNTIFS(INDIRECT($B24&amp;"."&amp;$C24&amp;"!$j$11:$j$1000"),BR$9,INDIRECT($B24&amp;"."&amp;$C24&amp;"!$L$11:$L$1000"),"×",INDIRECT($B24&amp;"."&amp;$C24&amp;"!$c$11:$c$1000"),$E24))</f>
        <v>0</v>
      </c>
      <c r="BS165" s="32">
        <f t="shared" ca="1" si="351"/>
        <v>0</v>
      </c>
      <c r="BT165" s="32">
        <f t="shared" ca="1" si="351"/>
        <v>0</v>
      </c>
      <c r="BU165" s="32">
        <f t="shared" ca="1" si="351"/>
        <v>0</v>
      </c>
      <c r="BV165" s="32">
        <f t="shared" ca="1" si="351"/>
        <v>0</v>
      </c>
      <c r="BW165" s="32">
        <f t="shared" ca="1" si="351"/>
        <v>0</v>
      </c>
      <c r="BX165" s="32">
        <f t="shared" ca="1" si="351"/>
        <v>0</v>
      </c>
      <c r="BY165" s="32">
        <f t="shared" ca="1" si="351"/>
        <v>0</v>
      </c>
      <c r="BZ165" s="32">
        <f t="shared" ca="1" si="351"/>
        <v>0</v>
      </c>
      <c r="CA165" s="32">
        <f t="shared" ca="1" si="351"/>
        <v>0</v>
      </c>
      <c r="CB165" s="32">
        <f t="shared" ca="1" si="351"/>
        <v>0</v>
      </c>
      <c r="CC165" s="32">
        <f t="shared" ca="1" si="351"/>
        <v>0</v>
      </c>
      <c r="CD165" s="32">
        <f t="shared" ca="1" si="351"/>
        <v>0</v>
      </c>
      <c r="CE165" s="32">
        <f t="shared" ca="1" si="351"/>
        <v>0</v>
      </c>
      <c r="CF165" s="32">
        <f t="shared" ca="1" si="351"/>
        <v>0</v>
      </c>
      <c r="CG165" s="32">
        <f t="shared" ca="1" si="351"/>
        <v>0</v>
      </c>
      <c r="CH165" s="32">
        <f t="shared" ca="1" si="351"/>
        <v>0</v>
      </c>
      <c r="CI165" s="32">
        <f t="shared" ca="1" si="351"/>
        <v>0</v>
      </c>
      <c r="CJ165" s="32">
        <f t="shared" ca="1" si="351"/>
        <v>0</v>
      </c>
      <c r="CK165" s="32">
        <f t="shared" ca="1" si="351"/>
        <v>0</v>
      </c>
      <c r="CL165" s="32">
        <f t="shared" ca="1" si="351"/>
        <v>0</v>
      </c>
      <c r="CM165" s="32">
        <f t="shared" ca="1" si="351"/>
        <v>0</v>
      </c>
      <c r="CN165" s="32">
        <f t="shared" ca="1" si="351"/>
        <v>0</v>
      </c>
      <c r="CO165" s="32">
        <f t="shared" ca="1" si="351"/>
        <v>0</v>
      </c>
      <c r="CP165" s="32">
        <f t="shared" ca="1" si="351"/>
        <v>0</v>
      </c>
      <c r="CQ165" s="32">
        <f t="shared" ca="1" si="351"/>
        <v>0</v>
      </c>
      <c r="CR165" s="32">
        <f t="shared" ca="1" si="351"/>
        <v>0</v>
      </c>
      <c r="CS165" s="32">
        <f t="shared" ca="1" si="351"/>
        <v>0</v>
      </c>
      <c r="CT165" s="32">
        <f t="shared" ca="1" si="351"/>
        <v>0</v>
      </c>
      <c r="CU165" s="32">
        <f t="shared" ca="1" si="351"/>
        <v>0</v>
      </c>
      <c r="CV165" s="32">
        <f t="shared" ca="1" si="351"/>
        <v>0</v>
      </c>
      <c r="CW165" s="32">
        <f t="shared" ca="1" si="351"/>
        <v>0</v>
      </c>
      <c r="CX165" s="32">
        <f t="shared" ca="1" si="351"/>
        <v>0</v>
      </c>
      <c r="CY165" s="32">
        <f t="shared" ca="1" si="351"/>
        <v>0</v>
      </c>
      <c r="CZ165" s="32">
        <f t="shared" ca="1" si="351"/>
        <v>0</v>
      </c>
      <c r="DA165" s="32">
        <f t="shared" ca="1" si="351"/>
        <v>0</v>
      </c>
      <c r="DB165" s="32">
        <f t="shared" ca="1" si="351"/>
        <v>0</v>
      </c>
      <c r="DC165" s="32">
        <f t="shared" ca="1" si="351"/>
        <v>0</v>
      </c>
      <c r="DD165" s="32">
        <f t="shared" ca="1" si="351"/>
        <v>0</v>
      </c>
      <c r="DE165" s="32">
        <f t="shared" ca="1" si="351"/>
        <v>0</v>
      </c>
      <c r="DF165" s="32">
        <f t="shared" ca="1" si="351"/>
        <v>0</v>
      </c>
      <c r="DG165" s="32">
        <f t="shared" ca="1" si="351"/>
        <v>0</v>
      </c>
      <c r="DH165" s="32">
        <f t="shared" ca="1" si="351"/>
        <v>0</v>
      </c>
      <c r="DI165" s="32">
        <f t="shared" ca="1" si="351"/>
        <v>0</v>
      </c>
      <c r="DJ165" s="32">
        <f t="shared" ca="1" si="351"/>
        <v>0</v>
      </c>
      <c r="DK165" s="32">
        <f t="shared" ca="1" si="351"/>
        <v>0</v>
      </c>
      <c r="DL165" s="32">
        <f t="shared" ca="1" si="351"/>
        <v>0</v>
      </c>
      <c r="DM165" s="32">
        <f t="shared" ca="1" si="351"/>
        <v>0</v>
      </c>
      <c r="DN165" s="32">
        <f t="shared" ca="1" si="351"/>
        <v>0</v>
      </c>
      <c r="DO165" s="32">
        <f t="shared" ca="1" si="351"/>
        <v>0</v>
      </c>
      <c r="DP165" s="32">
        <f t="shared" ca="1" si="351"/>
        <v>0</v>
      </c>
      <c r="DQ165" s="32">
        <f t="shared" ca="1" si="351"/>
        <v>0</v>
      </c>
      <c r="DR165" s="32">
        <f t="shared" ca="1" si="351"/>
        <v>0</v>
      </c>
      <c r="DS165" s="32">
        <f t="shared" ca="1" si="351"/>
        <v>0</v>
      </c>
      <c r="DT165" s="32">
        <f t="shared" ca="1" si="351"/>
        <v>0</v>
      </c>
      <c r="DU165" s="32">
        <f t="shared" ca="1" si="351"/>
        <v>0</v>
      </c>
      <c r="DV165" s="32">
        <f t="shared" ca="1" si="351"/>
        <v>0</v>
      </c>
      <c r="DW165" s="32">
        <f t="shared" ca="1" si="351"/>
        <v>0</v>
      </c>
    </row>
    <row r="166" spans="2:127" hidden="1" outlineLevel="1">
      <c r="B166" s="32">
        <f>試験進捗集計!B25</f>
        <v>3</v>
      </c>
      <c r="C166" s="34" t="str">
        <f>IF(試験進捗集計!C25="","",試験進捗集計!C25)</f>
        <v>全HDSデータのバックアップ時間測定</v>
      </c>
      <c r="D166" s="32">
        <f>試験進捗集計!D25</f>
        <v>3</v>
      </c>
      <c r="E166" s="32" t="str">
        <f>IF(試験進捗集計!E25="","",試験進捗集計!E25)</f>
        <v>DBのフルバックアップの処理時間を測定する。</v>
      </c>
      <c r="F166" s="32">
        <f t="shared" ref="F166:BQ166" ca="1" si="352">IF($B25="","",COUNTIFS(INDIRECT($B25&amp;"."&amp;$C25&amp;"!$j$11:$j$1000"),F$9,INDIRECT($B25&amp;"."&amp;$C25&amp;"!$L$11:$L$1000"),"×",INDIRECT($B25&amp;"."&amp;$C25&amp;"!$c$11:$c$1000"),$E25))</f>
        <v>0</v>
      </c>
      <c r="G166" s="32">
        <f t="shared" ca="1" si="352"/>
        <v>0</v>
      </c>
      <c r="H166" s="32">
        <f t="shared" ca="1" si="352"/>
        <v>0</v>
      </c>
      <c r="I166" s="32">
        <f t="shared" ca="1" si="352"/>
        <v>0</v>
      </c>
      <c r="J166" s="32">
        <f t="shared" ca="1" si="352"/>
        <v>0</v>
      </c>
      <c r="K166" s="32">
        <f t="shared" ca="1" si="352"/>
        <v>0</v>
      </c>
      <c r="L166" s="32">
        <f t="shared" ca="1" si="352"/>
        <v>0</v>
      </c>
      <c r="M166" s="32">
        <f t="shared" ca="1" si="352"/>
        <v>0</v>
      </c>
      <c r="N166" s="32">
        <f t="shared" ca="1" si="352"/>
        <v>0</v>
      </c>
      <c r="O166" s="32">
        <f t="shared" ca="1" si="352"/>
        <v>0</v>
      </c>
      <c r="P166" s="32">
        <f t="shared" ca="1" si="352"/>
        <v>0</v>
      </c>
      <c r="Q166" s="32">
        <f t="shared" ca="1" si="352"/>
        <v>0</v>
      </c>
      <c r="R166" s="32">
        <f t="shared" ca="1" si="352"/>
        <v>0</v>
      </c>
      <c r="S166" s="32">
        <f t="shared" ca="1" si="352"/>
        <v>0</v>
      </c>
      <c r="T166" s="32">
        <f t="shared" ca="1" si="352"/>
        <v>0</v>
      </c>
      <c r="U166" s="32">
        <f t="shared" ca="1" si="352"/>
        <v>0</v>
      </c>
      <c r="V166" s="32">
        <f t="shared" ca="1" si="352"/>
        <v>0</v>
      </c>
      <c r="W166" s="32">
        <f t="shared" ca="1" si="352"/>
        <v>0</v>
      </c>
      <c r="X166" s="32">
        <f t="shared" ca="1" si="352"/>
        <v>0</v>
      </c>
      <c r="Y166" s="32">
        <f t="shared" ca="1" si="352"/>
        <v>0</v>
      </c>
      <c r="Z166" s="32">
        <f t="shared" ca="1" si="352"/>
        <v>0</v>
      </c>
      <c r="AA166" s="32">
        <f t="shared" ca="1" si="352"/>
        <v>0</v>
      </c>
      <c r="AB166" s="32">
        <f t="shared" ca="1" si="352"/>
        <v>0</v>
      </c>
      <c r="AC166" s="32">
        <f t="shared" ca="1" si="352"/>
        <v>0</v>
      </c>
      <c r="AD166" s="32">
        <f t="shared" ca="1" si="352"/>
        <v>0</v>
      </c>
      <c r="AE166" s="32">
        <f t="shared" ca="1" si="352"/>
        <v>0</v>
      </c>
      <c r="AF166" s="32">
        <f t="shared" ca="1" si="352"/>
        <v>0</v>
      </c>
      <c r="AG166" s="32">
        <f t="shared" ca="1" si="352"/>
        <v>0</v>
      </c>
      <c r="AH166" s="32">
        <f t="shared" ca="1" si="352"/>
        <v>0</v>
      </c>
      <c r="AI166" s="32">
        <f t="shared" ca="1" si="352"/>
        <v>0</v>
      </c>
      <c r="AJ166" s="32">
        <f t="shared" ca="1" si="352"/>
        <v>0</v>
      </c>
      <c r="AK166" s="32">
        <f t="shared" ca="1" si="352"/>
        <v>0</v>
      </c>
      <c r="AL166" s="32">
        <f t="shared" ca="1" si="352"/>
        <v>0</v>
      </c>
      <c r="AM166" s="32">
        <f t="shared" ca="1" si="352"/>
        <v>0</v>
      </c>
      <c r="AN166" s="32">
        <f t="shared" ca="1" si="352"/>
        <v>0</v>
      </c>
      <c r="AO166" s="32">
        <f t="shared" ca="1" si="352"/>
        <v>0</v>
      </c>
      <c r="AP166" s="32">
        <f t="shared" ca="1" si="352"/>
        <v>0</v>
      </c>
      <c r="AQ166" s="32">
        <f t="shared" ca="1" si="352"/>
        <v>0</v>
      </c>
      <c r="AR166" s="32">
        <f t="shared" ca="1" si="352"/>
        <v>0</v>
      </c>
      <c r="AS166" s="32">
        <f t="shared" ca="1" si="352"/>
        <v>0</v>
      </c>
      <c r="AT166" s="32">
        <f t="shared" ca="1" si="352"/>
        <v>0</v>
      </c>
      <c r="AU166" s="32">
        <f t="shared" ca="1" si="352"/>
        <v>0</v>
      </c>
      <c r="AV166" s="32">
        <f t="shared" ca="1" si="352"/>
        <v>0</v>
      </c>
      <c r="AW166" s="32">
        <f t="shared" ca="1" si="352"/>
        <v>0</v>
      </c>
      <c r="AX166" s="32">
        <f t="shared" ca="1" si="352"/>
        <v>0</v>
      </c>
      <c r="AY166" s="32">
        <f t="shared" ca="1" si="352"/>
        <v>0</v>
      </c>
      <c r="AZ166" s="32">
        <f t="shared" ca="1" si="352"/>
        <v>0</v>
      </c>
      <c r="BA166" s="32">
        <f t="shared" ca="1" si="352"/>
        <v>0</v>
      </c>
      <c r="BB166" s="32">
        <f t="shared" ca="1" si="352"/>
        <v>0</v>
      </c>
      <c r="BC166" s="32">
        <f t="shared" ca="1" si="352"/>
        <v>0</v>
      </c>
      <c r="BD166" s="32">
        <f t="shared" ca="1" si="352"/>
        <v>0</v>
      </c>
      <c r="BE166" s="32">
        <f t="shared" ca="1" si="352"/>
        <v>0</v>
      </c>
      <c r="BF166" s="32">
        <f t="shared" ca="1" si="352"/>
        <v>0</v>
      </c>
      <c r="BG166" s="32">
        <f t="shared" ca="1" si="352"/>
        <v>0</v>
      </c>
      <c r="BH166" s="32">
        <f t="shared" ca="1" si="352"/>
        <v>0</v>
      </c>
      <c r="BI166" s="32">
        <f t="shared" ca="1" si="352"/>
        <v>0</v>
      </c>
      <c r="BJ166" s="32">
        <f t="shared" ca="1" si="352"/>
        <v>0</v>
      </c>
      <c r="BK166" s="32">
        <f t="shared" ca="1" si="352"/>
        <v>0</v>
      </c>
      <c r="BL166" s="32">
        <f t="shared" ca="1" si="352"/>
        <v>0</v>
      </c>
      <c r="BM166" s="32">
        <f t="shared" ca="1" si="352"/>
        <v>0</v>
      </c>
      <c r="BN166" s="32">
        <f t="shared" ca="1" si="352"/>
        <v>0</v>
      </c>
      <c r="BO166" s="32">
        <f t="shared" ca="1" si="352"/>
        <v>0</v>
      </c>
      <c r="BP166" s="32">
        <f t="shared" ca="1" si="352"/>
        <v>0</v>
      </c>
      <c r="BQ166" s="32">
        <f t="shared" ca="1" si="352"/>
        <v>0</v>
      </c>
      <c r="BR166" s="32">
        <f t="shared" ref="BR166:DW166" ca="1" si="353">IF($B25="","",COUNTIFS(INDIRECT($B25&amp;"."&amp;$C25&amp;"!$j$11:$j$1000"),BR$9,INDIRECT($B25&amp;"."&amp;$C25&amp;"!$L$11:$L$1000"),"×",INDIRECT($B25&amp;"."&amp;$C25&amp;"!$c$11:$c$1000"),$E25))</f>
        <v>0</v>
      </c>
      <c r="BS166" s="32">
        <f t="shared" ca="1" si="353"/>
        <v>0</v>
      </c>
      <c r="BT166" s="32">
        <f t="shared" ca="1" si="353"/>
        <v>0</v>
      </c>
      <c r="BU166" s="32">
        <f t="shared" ca="1" si="353"/>
        <v>0</v>
      </c>
      <c r="BV166" s="32">
        <f t="shared" ca="1" si="353"/>
        <v>0</v>
      </c>
      <c r="BW166" s="32">
        <f t="shared" ca="1" si="353"/>
        <v>0</v>
      </c>
      <c r="BX166" s="32">
        <f t="shared" ca="1" si="353"/>
        <v>0</v>
      </c>
      <c r="BY166" s="32">
        <f t="shared" ca="1" si="353"/>
        <v>0</v>
      </c>
      <c r="BZ166" s="32">
        <f t="shared" ca="1" si="353"/>
        <v>0</v>
      </c>
      <c r="CA166" s="32">
        <f t="shared" ca="1" si="353"/>
        <v>0</v>
      </c>
      <c r="CB166" s="32">
        <f t="shared" ca="1" si="353"/>
        <v>0</v>
      </c>
      <c r="CC166" s="32">
        <f t="shared" ca="1" si="353"/>
        <v>0</v>
      </c>
      <c r="CD166" s="32">
        <f t="shared" ca="1" si="353"/>
        <v>0</v>
      </c>
      <c r="CE166" s="32">
        <f t="shared" ca="1" si="353"/>
        <v>0</v>
      </c>
      <c r="CF166" s="32">
        <f t="shared" ca="1" si="353"/>
        <v>0</v>
      </c>
      <c r="CG166" s="32">
        <f t="shared" ca="1" si="353"/>
        <v>0</v>
      </c>
      <c r="CH166" s="32">
        <f t="shared" ca="1" si="353"/>
        <v>0</v>
      </c>
      <c r="CI166" s="32">
        <f t="shared" ca="1" si="353"/>
        <v>0</v>
      </c>
      <c r="CJ166" s="32">
        <f t="shared" ca="1" si="353"/>
        <v>0</v>
      </c>
      <c r="CK166" s="32">
        <f t="shared" ca="1" si="353"/>
        <v>0</v>
      </c>
      <c r="CL166" s="32">
        <f t="shared" ca="1" si="353"/>
        <v>0</v>
      </c>
      <c r="CM166" s="32">
        <f t="shared" ca="1" si="353"/>
        <v>0</v>
      </c>
      <c r="CN166" s="32">
        <f t="shared" ca="1" si="353"/>
        <v>0</v>
      </c>
      <c r="CO166" s="32">
        <f t="shared" ca="1" si="353"/>
        <v>0</v>
      </c>
      <c r="CP166" s="32">
        <f t="shared" ca="1" si="353"/>
        <v>0</v>
      </c>
      <c r="CQ166" s="32">
        <f t="shared" ca="1" si="353"/>
        <v>0</v>
      </c>
      <c r="CR166" s="32">
        <f t="shared" ca="1" si="353"/>
        <v>0</v>
      </c>
      <c r="CS166" s="32">
        <f t="shared" ca="1" si="353"/>
        <v>0</v>
      </c>
      <c r="CT166" s="32">
        <f t="shared" ca="1" si="353"/>
        <v>0</v>
      </c>
      <c r="CU166" s="32">
        <f t="shared" ca="1" si="353"/>
        <v>0</v>
      </c>
      <c r="CV166" s="32">
        <f t="shared" ca="1" si="353"/>
        <v>0</v>
      </c>
      <c r="CW166" s="32">
        <f t="shared" ca="1" si="353"/>
        <v>0</v>
      </c>
      <c r="CX166" s="32">
        <f t="shared" ca="1" si="353"/>
        <v>0</v>
      </c>
      <c r="CY166" s="32">
        <f t="shared" ca="1" si="353"/>
        <v>0</v>
      </c>
      <c r="CZ166" s="32">
        <f t="shared" ca="1" si="353"/>
        <v>0</v>
      </c>
      <c r="DA166" s="32">
        <f t="shared" ca="1" si="353"/>
        <v>0</v>
      </c>
      <c r="DB166" s="32">
        <f t="shared" ca="1" si="353"/>
        <v>0</v>
      </c>
      <c r="DC166" s="32">
        <f t="shared" ca="1" si="353"/>
        <v>0</v>
      </c>
      <c r="DD166" s="32">
        <f t="shared" ca="1" si="353"/>
        <v>0</v>
      </c>
      <c r="DE166" s="32">
        <f t="shared" ca="1" si="353"/>
        <v>0</v>
      </c>
      <c r="DF166" s="32">
        <f t="shared" ca="1" si="353"/>
        <v>0</v>
      </c>
      <c r="DG166" s="32">
        <f t="shared" ca="1" si="353"/>
        <v>0</v>
      </c>
      <c r="DH166" s="32">
        <f t="shared" ca="1" si="353"/>
        <v>0</v>
      </c>
      <c r="DI166" s="32">
        <f t="shared" ca="1" si="353"/>
        <v>0</v>
      </c>
      <c r="DJ166" s="32">
        <f t="shared" ca="1" si="353"/>
        <v>0</v>
      </c>
      <c r="DK166" s="32">
        <f t="shared" ca="1" si="353"/>
        <v>0</v>
      </c>
      <c r="DL166" s="32">
        <f t="shared" ca="1" si="353"/>
        <v>0</v>
      </c>
      <c r="DM166" s="32">
        <f t="shared" ca="1" si="353"/>
        <v>0</v>
      </c>
      <c r="DN166" s="32">
        <f t="shared" ca="1" si="353"/>
        <v>0</v>
      </c>
      <c r="DO166" s="32">
        <f t="shared" ca="1" si="353"/>
        <v>0</v>
      </c>
      <c r="DP166" s="32">
        <f t="shared" ca="1" si="353"/>
        <v>0</v>
      </c>
      <c r="DQ166" s="32">
        <f t="shared" ca="1" si="353"/>
        <v>0</v>
      </c>
      <c r="DR166" s="32">
        <f t="shared" ca="1" si="353"/>
        <v>0</v>
      </c>
      <c r="DS166" s="32">
        <f t="shared" ca="1" si="353"/>
        <v>0</v>
      </c>
      <c r="DT166" s="32">
        <f t="shared" ca="1" si="353"/>
        <v>0</v>
      </c>
      <c r="DU166" s="32">
        <f t="shared" ca="1" si="353"/>
        <v>0</v>
      </c>
      <c r="DV166" s="32">
        <f t="shared" ca="1" si="353"/>
        <v>0</v>
      </c>
      <c r="DW166" s="32">
        <f t="shared" ca="1" si="353"/>
        <v>0</v>
      </c>
    </row>
    <row r="167" spans="2:127" hidden="1" outlineLevel="1">
      <c r="B167" s="32">
        <f>試験進捗集計!B26</f>
        <v>4</v>
      </c>
      <c r="C167" s="34" t="str">
        <f>IF(試験進捗集計!C26="","",試験進捗集計!C26)</f>
        <v>データエクスポートによるファイル出力</v>
      </c>
      <c r="D167" s="32">
        <f>試験進捗集計!D26</f>
        <v>1</v>
      </c>
      <c r="E167" s="32" t="str">
        <f>IF(試験進捗集計!E26="","",試験進捗集計!E26)</f>
        <v>実ジョブで求められるレポート数を確認する。</v>
      </c>
      <c r="F167" s="32">
        <f t="shared" ref="F167:BQ167" ca="1" si="354">IF($B26="","",COUNTIFS(INDIRECT($B26&amp;"."&amp;$C26&amp;"!$j$11:$j$1000"),F$9,INDIRECT($B26&amp;"."&amp;$C26&amp;"!$L$11:$L$1000"),"×",INDIRECT($B26&amp;"."&amp;$C26&amp;"!$c$11:$c$1000"),$E26))</f>
        <v>0</v>
      </c>
      <c r="G167" s="32">
        <f t="shared" ca="1" si="354"/>
        <v>0</v>
      </c>
      <c r="H167" s="32">
        <f t="shared" ca="1" si="354"/>
        <v>0</v>
      </c>
      <c r="I167" s="32">
        <f t="shared" ca="1" si="354"/>
        <v>0</v>
      </c>
      <c r="J167" s="32">
        <f t="shared" ca="1" si="354"/>
        <v>0</v>
      </c>
      <c r="K167" s="32">
        <f t="shared" ca="1" si="354"/>
        <v>0</v>
      </c>
      <c r="L167" s="32">
        <f t="shared" ca="1" si="354"/>
        <v>0</v>
      </c>
      <c r="M167" s="32">
        <f t="shared" ca="1" si="354"/>
        <v>0</v>
      </c>
      <c r="N167" s="32">
        <f t="shared" ca="1" si="354"/>
        <v>0</v>
      </c>
      <c r="O167" s="32">
        <f t="shared" ca="1" si="354"/>
        <v>0</v>
      </c>
      <c r="P167" s="32">
        <f t="shared" ca="1" si="354"/>
        <v>0</v>
      </c>
      <c r="Q167" s="32">
        <f t="shared" ca="1" si="354"/>
        <v>0</v>
      </c>
      <c r="R167" s="32">
        <f t="shared" ca="1" si="354"/>
        <v>0</v>
      </c>
      <c r="S167" s="32">
        <f t="shared" ca="1" si="354"/>
        <v>0</v>
      </c>
      <c r="T167" s="32">
        <f t="shared" ca="1" si="354"/>
        <v>0</v>
      </c>
      <c r="U167" s="32">
        <f t="shared" ca="1" si="354"/>
        <v>0</v>
      </c>
      <c r="V167" s="32">
        <f t="shared" ca="1" si="354"/>
        <v>0</v>
      </c>
      <c r="W167" s="32">
        <f t="shared" ca="1" si="354"/>
        <v>0</v>
      </c>
      <c r="X167" s="32">
        <f t="shared" ca="1" si="354"/>
        <v>0</v>
      </c>
      <c r="Y167" s="32">
        <f t="shared" ca="1" si="354"/>
        <v>0</v>
      </c>
      <c r="Z167" s="32">
        <f t="shared" ca="1" si="354"/>
        <v>0</v>
      </c>
      <c r="AA167" s="32">
        <f t="shared" ca="1" si="354"/>
        <v>0</v>
      </c>
      <c r="AB167" s="32">
        <f t="shared" ca="1" si="354"/>
        <v>0</v>
      </c>
      <c r="AC167" s="32">
        <f t="shared" ca="1" si="354"/>
        <v>0</v>
      </c>
      <c r="AD167" s="32">
        <f t="shared" ca="1" si="354"/>
        <v>0</v>
      </c>
      <c r="AE167" s="32">
        <f t="shared" ca="1" si="354"/>
        <v>0</v>
      </c>
      <c r="AF167" s="32">
        <f t="shared" ca="1" si="354"/>
        <v>0</v>
      </c>
      <c r="AG167" s="32">
        <f t="shared" ca="1" si="354"/>
        <v>0</v>
      </c>
      <c r="AH167" s="32">
        <f t="shared" ca="1" si="354"/>
        <v>0</v>
      </c>
      <c r="AI167" s="32">
        <f t="shared" ca="1" si="354"/>
        <v>0</v>
      </c>
      <c r="AJ167" s="32">
        <f t="shared" ca="1" si="354"/>
        <v>0</v>
      </c>
      <c r="AK167" s="32">
        <f t="shared" ca="1" si="354"/>
        <v>0</v>
      </c>
      <c r="AL167" s="32">
        <f t="shared" ca="1" si="354"/>
        <v>0</v>
      </c>
      <c r="AM167" s="32">
        <f t="shared" ca="1" si="354"/>
        <v>0</v>
      </c>
      <c r="AN167" s="32">
        <f t="shared" ca="1" si="354"/>
        <v>0</v>
      </c>
      <c r="AO167" s="32">
        <f t="shared" ca="1" si="354"/>
        <v>0</v>
      </c>
      <c r="AP167" s="32">
        <f t="shared" ca="1" si="354"/>
        <v>0</v>
      </c>
      <c r="AQ167" s="32">
        <f t="shared" ca="1" si="354"/>
        <v>0</v>
      </c>
      <c r="AR167" s="32">
        <f t="shared" ca="1" si="354"/>
        <v>0</v>
      </c>
      <c r="AS167" s="32">
        <f t="shared" ca="1" si="354"/>
        <v>0</v>
      </c>
      <c r="AT167" s="32">
        <f t="shared" ca="1" si="354"/>
        <v>0</v>
      </c>
      <c r="AU167" s="32">
        <f t="shared" ca="1" si="354"/>
        <v>0</v>
      </c>
      <c r="AV167" s="32">
        <f t="shared" ca="1" si="354"/>
        <v>0</v>
      </c>
      <c r="AW167" s="32">
        <f t="shared" ca="1" si="354"/>
        <v>0</v>
      </c>
      <c r="AX167" s="32">
        <f t="shared" ca="1" si="354"/>
        <v>0</v>
      </c>
      <c r="AY167" s="32">
        <f t="shared" ca="1" si="354"/>
        <v>0</v>
      </c>
      <c r="AZ167" s="32">
        <f t="shared" ca="1" si="354"/>
        <v>0</v>
      </c>
      <c r="BA167" s="32">
        <f t="shared" ca="1" si="354"/>
        <v>0</v>
      </c>
      <c r="BB167" s="32">
        <f t="shared" ca="1" si="354"/>
        <v>0</v>
      </c>
      <c r="BC167" s="32">
        <f t="shared" ca="1" si="354"/>
        <v>0</v>
      </c>
      <c r="BD167" s="32">
        <f t="shared" ca="1" si="354"/>
        <v>0</v>
      </c>
      <c r="BE167" s="32">
        <f t="shared" ca="1" si="354"/>
        <v>0</v>
      </c>
      <c r="BF167" s="32">
        <f t="shared" ca="1" si="354"/>
        <v>0</v>
      </c>
      <c r="BG167" s="32">
        <f t="shared" ca="1" si="354"/>
        <v>0</v>
      </c>
      <c r="BH167" s="32">
        <f t="shared" ca="1" si="354"/>
        <v>0</v>
      </c>
      <c r="BI167" s="32">
        <f t="shared" ca="1" si="354"/>
        <v>0</v>
      </c>
      <c r="BJ167" s="32">
        <f t="shared" ca="1" si="354"/>
        <v>0</v>
      </c>
      <c r="BK167" s="32">
        <f t="shared" ca="1" si="354"/>
        <v>0</v>
      </c>
      <c r="BL167" s="32">
        <f t="shared" ca="1" si="354"/>
        <v>0</v>
      </c>
      <c r="BM167" s="32">
        <f t="shared" ca="1" si="354"/>
        <v>0</v>
      </c>
      <c r="BN167" s="32">
        <f t="shared" ca="1" si="354"/>
        <v>0</v>
      </c>
      <c r="BO167" s="32">
        <f t="shared" ca="1" si="354"/>
        <v>0</v>
      </c>
      <c r="BP167" s="32">
        <f t="shared" ca="1" si="354"/>
        <v>0</v>
      </c>
      <c r="BQ167" s="32">
        <f t="shared" ca="1" si="354"/>
        <v>0</v>
      </c>
      <c r="BR167" s="32">
        <f t="shared" ref="BR167:DW167" ca="1" si="355">IF($B26="","",COUNTIFS(INDIRECT($B26&amp;"."&amp;$C26&amp;"!$j$11:$j$1000"),BR$9,INDIRECT($B26&amp;"."&amp;$C26&amp;"!$L$11:$L$1000"),"×",INDIRECT($B26&amp;"."&amp;$C26&amp;"!$c$11:$c$1000"),$E26))</f>
        <v>0</v>
      </c>
      <c r="BS167" s="32">
        <f t="shared" ca="1" si="355"/>
        <v>0</v>
      </c>
      <c r="BT167" s="32">
        <f t="shared" ca="1" si="355"/>
        <v>0</v>
      </c>
      <c r="BU167" s="32">
        <f t="shared" ca="1" si="355"/>
        <v>0</v>
      </c>
      <c r="BV167" s="32">
        <f t="shared" ca="1" si="355"/>
        <v>0</v>
      </c>
      <c r="BW167" s="32">
        <f t="shared" ca="1" si="355"/>
        <v>0</v>
      </c>
      <c r="BX167" s="32">
        <f t="shared" ca="1" si="355"/>
        <v>0</v>
      </c>
      <c r="BY167" s="32">
        <f t="shared" ca="1" si="355"/>
        <v>0</v>
      </c>
      <c r="BZ167" s="32">
        <f t="shared" ca="1" si="355"/>
        <v>0</v>
      </c>
      <c r="CA167" s="32">
        <f t="shared" ca="1" si="355"/>
        <v>0</v>
      </c>
      <c r="CB167" s="32">
        <f t="shared" ca="1" si="355"/>
        <v>0</v>
      </c>
      <c r="CC167" s="32">
        <f t="shared" ca="1" si="355"/>
        <v>0</v>
      </c>
      <c r="CD167" s="32">
        <f t="shared" ca="1" si="355"/>
        <v>0</v>
      </c>
      <c r="CE167" s="32">
        <f t="shared" ca="1" si="355"/>
        <v>0</v>
      </c>
      <c r="CF167" s="32">
        <f t="shared" ca="1" si="355"/>
        <v>0</v>
      </c>
      <c r="CG167" s="32">
        <f t="shared" ca="1" si="355"/>
        <v>0</v>
      </c>
      <c r="CH167" s="32">
        <f t="shared" ca="1" si="355"/>
        <v>0</v>
      </c>
      <c r="CI167" s="32">
        <f t="shared" ca="1" si="355"/>
        <v>0</v>
      </c>
      <c r="CJ167" s="32">
        <f t="shared" ca="1" si="355"/>
        <v>0</v>
      </c>
      <c r="CK167" s="32">
        <f t="shared" ca="1" si="355"/>
        <v>0</v>
      </c>
      <c r="CL167" s="32">
        <f t="shared" ca="1" si="355"/>
        <v>0</v>
      </c>
      <c r="CM167" s="32">
        <f t="shared" ca="1" si="355"/>
        <v>0</v>
      </c>
      <c r="CN167" s="32">
        <f t="shared" ca="1" si="355"/>
        <v>0</v>
      </c>
      <c r="CO167" s="32">
        <f t="shared" ca="1" si="355"/>
        <v>0</v>
      </c>
      <c r="CP167" s="32">
        <f t="shared" ca="1" si="355"/>
        <v>0</v>
      </c>
      <c r="CQ167" s="32">
        <f t="shared" ca="1" si="355"/>
        <v>0</v>
      </c>
      <c r="CR167" s="32">
        <f t="shared" ca="1" si="355"/>
        <v>0</v>
      </c>
      <c r="CS167" s="32">
        <f t="shared" ca="1" si="355"/>
        <v>0</v>
      </c>
      <c r="CT167" s="32">
        <f t="shared" ca="1" si="355"/>
        <v>0</v>
      </c>
      <c r="CU167" s="32">
        <f t="shared" ca="1" si="355"/>
        <v>0</v>
      </c>
      <c r="CV167" s="32">
        <f t="shared" ca="1" si="355"/>
        <v>0</v>
      </c>
      <c r="CW167" s="32">
        <f t="shared" ca="1" si="355"/>
        <v>0</v>
      </c>
      <c r="CX167" s="32">
        <f t="shared" ca="1" si="355"/>
        <v>0</v>
      </c>
      <c r="CY167" s="32">
        <f t="shared" ca="1" si="355"/>
        <v>0</v>
      </c>
      <c r="CZ167" s="32">
        <f t="shared" ca="1" si="355"/>
        <v>0</v>
      </c>
      <c r="DA167" s="32">
        <f t="shared" ca="1" si="355"/>
        <v>0</v>
      </c>
      <c r="DB167" s="32">
        <f t="shared" ca="1" si="355"/>
        <v>0</v>
      </c>
      <c r="DC167" s="32">
        <f t="shared" ca="1" si="355"/>
        <v>0</v>
      </c>
      <c r="DD167" s="32">
        <f t="shared" ca="1" si="355"/>
        <v>0</v>
      </c>
      <c r="DE167" s="32">
        <f t="shared" ca="1" si="355"/>
        <v>0</v>
      </c>
      <c r="DF167" s="32">
        <f t="shared" ca="1" si="355"/>
        <v>0</v>
      </c>
      <c r="DG167" s="32">
        <f t="shared" ca="1" si="355"/>
        <v>0</v>
      </c>
      <c r="DH167" s="32">
        <f t="shared" ca="1" si="355"/>
        <v>0</v>
      </c>
      <c r="DI167" s="32">
        <f t="shared" ca="1" si="355"/>
        <v>0</v>
      </c>
      <c r="DJ167" s="32">
        <f t="shared" ca="1" si="355"/>
        <v>0</v>
      </c>
      <c r="DK167" s="32">
        <f t="shared" ca="1" si="355"/>
        <v>0</v>
      </c>
      <c r="DL167" s="32">
        <f t="shared" ca="1" si="355"/>
        <v>0</v>
      </c>
      <c r="DM167" s="32">
        <f t="shared" ca="1" si="355"/>
        <v>0</v>
      </c>
      <c r="DN167" s="32">
        <f t="shared" ca="1" si="355"/>
        <v>0</v>
      </c>
      <c r="DO167" s="32">
        <f t="shared" ca="1" si="355"/>
        <v>0</v>
      </c>
      <c r="DP167" s="32">
        <f t="shared" ca="1" si="355"/>
        <v>0</v>
      </c>
      <c r="DQ167" s="32">
        <f t="shared" ca="1" si="355"/>
        <v>0</v>
      </c>
      <c r="DR167" s="32">
        <f t="shared" ca="1" si="355"/>
        <v>0</v>
      </c>
      <c r="DS167" s="32">
        <f t="shared" ca="1" si="355"/>
        <v>0</v>
      </c>
      <c r="DT167" s="32">
        <f t="shared" ca="1" si="355"/>
        <v>0</v>
      </c>
      <c r="DU167" s="32">
        <f t="shared" ca="1" si="355"/>
        <v>0</v>
      </c>
      <c r="DV167" s="32">
        <f t="shared" ca="1" si="355"/>
        <v>0</v>
      </c>
      <c r="DW167" s="32">
        <f t="shared" ca="1" si="355"/>
        <v>0</v>
      </c>
    </row>
    <row r="168" spans="2:127" hidden="1" outlineLevel="1">
      <c r="B168" s="32">
        <f>試験進捗集計!B27</f>
        <v>4</v>
      </c>
      <c r="C168" s="34" t="str">
        <f>IF(試験進捗集計!C27="","",試験進捗集計!C27)</f>
        <v>データエクスポートによるファイル出力</v>
      </c>
      <c r="D168" s="32">
        <f>試験進捗集計!D27</f>
        <v>2</v>
      </c>
      <c r="E168" s="32" t="str">
        <f>IF(試験進捗集計!E27="","",試験進捗集計!E27)</f>
        <v>レポート数に合わせてデータエキスポートを設定する。</v>
      </c>
      <c r="F168" s="32">
        <f t="shared" ref="F168:BQ168" ca="1" si="356">IF($B27="","",COUNTIFS(INDIRECT($B27&amp;"."&amp;$C27&amp;"!$j$11:$j$1000"),F$9,INDIRECT($B27&amp;"."&amp;$C27&amp;"!$L$11:$L$1000"),"×",INDIRECT($B27&amp;"."&amp;$C27&amp;"!$c$11:$c$1000"),$E27))</f>
        <v>0</v>
      </c>
      <c r="G168" s="32">
        <f t="shared" ca="1" si="356"/>
        <v>0</v>
      </c>
      <c r="H168" s="32">
        <f t="shared" ca="1" si="356"/>
        <v>0</v>
      </c>
      <c r="I168" s="32">
        <f t="shared" ca="1" si="356"/>
        <v>0</v>
      </c>
      <c r="J168" s="32">
        <f t="shared" ca="1" si="356"/>
        <v>0</v>
      </c>
      <c r="K168" s="32">
        <f t="shared" ca="1" si="356"/>
        <v>0</v>
      </c>
      <c r="L168" s="32">
        <f t="shared" ca="1" si="356"/>
        <v>0</v>
      </c>
      <c r="M168" s="32">
        <f t="shared" ca="1" si="356"/>
        <v>0</v>
      </c>
      <c r="N168" s="32">
        <f t="shared" ca="1" si="356"/>
        <v>0</v>
      </c>
      <c r="O168" s="32">
        <f t="shared" ca="1" si="356"/>
        <v>0</v>
      </c>
      <c r="P168" s="32">
        <f t="shared" ca="1" si="356"/>
        <v>0</v>
      </c>
      <c r="Q168" s="32">
        <f t="shared" ca="1" si="356"/>
        <v>0</v>
      </c>
      <c r="R168" s="32">
        <f t="shared" ca="1" si="356"/>
        <v>0</v>
      </c>
      <c r="S168" s="32">
        <f t="shared" ca="1" si="356"/>
        <v>0</v>
      </c>
      <c r="T168" s="32">
        <f t="shared" ca="1" si="356"/>
        <v>0</v>
      </c>
      <c r="U168" s="32">
        <f t="shared" ca="1" si="356"/>
        <v>0</v>
      </c>
      <c r="V168" s="32">
        <f t="shared" ca="1" si="356"/>
        <v>0</v>
      </c>
      <c r="W168" s="32">
        <f t="shared" ca="1" si="356"/>
        <v>0</v>
      </c>
      <c r="X168" s="32">
        <f t="shared" ca="1" si="356"/>
        <v>0</v>
      </c>
      <c r="Y168" s="32">
        <f t="shared" ca="1" si="356"/>
        <v>0</v>
      </c>
      <c r="Z168" s="32">
        <f t="shared" ca="1" si="356"/>
        <v>0</v>
      </c>
      <c r="AA168" s="32">
        <f t="shared" ca="1" si="356"/>
        <v>0</v>
      </c>
      <c r="AB168" s="32">
        <f t="shared" ca="1" si="356"/>
        <v>0</v>
      </c>
      <c r="AC168" s="32">
        <f t="shared" ca="1" si="356"/>
        <v>0</v>
      </c>
      <c r="AD168" s="32">
        <f t="shared" ca="1" si="356"/>
        <v>0</v>
      </c>
      <c r="AE168" s="32">
        <f t="shared" ca="1" si="356"/>
        <v>0</v>
      </c>
      <c r="AF168" s="32">
        <f t="shared" ca="1" si="356"/>
        <v>0</v>
      </c>
      <c r="AG168" s="32">
        <f t="shared" ca="1" si="356"/>
        <v>0</v>
      </c>
      <c r="AH168" s="32">
        <f t="shared" ca="1" si="356"/>
        <v>0</v>
      </c>
      <c r="AI168" s="32">
        <f t="shared" ca="1" si="356"/>
        <v>0</v>
      </c>
      <c r="AJ168" s="32">
        <f t="shared" ca="1" si="356"/>
        <v>0</v>
      </c>
      <c r="AK168" s="32">
        <f t="shared" ca="1" si="356"/>
        <v>0</v>
      </c>
      <c r="AL168" s="32">
        <f t="shared" ca="1" si="356"/>
        <v>0</v>
      </c>
      <c r="AM168" s="32">
        <f t="shared" ca="1" si="356"/>
        <v>0</v>
      </c>
      <c r="AN168" s="32">
        <f t="shared" ca="1" si="356"/>
        <v>0</v>
      </c>
      <c r="AO168" s="32">
        <f t="shared" ca="1" si="356"/>
        <v>0</v>
      </c>
      <c r="AP168" s="32">
        <f t="shared" ca="1" si="356"/>
        <v>0</v>
      </c>
      <c r="AQ168" s="32">
        <f t="shared" ca="1" si="356"/>
        <v>0</v>
      </c>
      <c r="AR168" s="32">
        <f t="shared" ca="1" si="356"/>
        <v>0</v>
      </c>
      <c r="AS168" s="32">
        <f t="shared" ca="1" si="356"/>
        <v>0</v>
      </c>
      <c r="AT168" s="32">
        <f t="shared" ca="1" si="356"/>
        <v>0</v>
      </c>
      <c r="AU168" s="32">
        <f t="shared" ca="1" si="356"/>
        <v>0</v>
      </c>
      <c r="AV168" s="32">
        <f t="shared" ca="1" si="356"/>
        <v>0</v>
      </c>
      <c r="AW168" s="32">
        <f t="shared" ca="1" si="356"/>
        <v>0</v>
      </c>
      <c r="AX168" s="32">
        <f t="shared" ca="1" si="356"/>
        <v>0</v>
      </c>
      <c r="AY168" s="32">
        <f t="shared" ca="1" si="356"/>
        <v>0</v>
      </c>
      <c r="AZ168" s="32">
        <f t="shared" ca="1" si="356"/>
        <v>0</v>
      </c>
      <c r="BA168" s="32">
        <f t="shared" ca="1" si="356"/>
        <v>0</v>
      </c>
      <c r="BB168" s="32">
        <f t="shared" ca="1" si="356"/>
        <v>0</v>
      </c>
      <c r="BC168" s="32">
        <f t="shared" ca="1" si="356"/>
        <v>0</v>
      </c>
      <c r="BD168" s="32">
        <f t="shared" ca="1" si="356"/>
        <v>0</v>
      </c>
      <c r="BE168" s="32">
        <f t="shared" ca="1" si="356"/>
        <v>0</v>
      </c>
      <c r="BF168" s="32">
        <f t="shared" ca="1" si="356"/>
        <v>0</v>
      </c>
      <c r="BG168" s="32">
        <f t="shared" ca="1" si="356"/>
        <v>0</v>
      </c>
      <c r="BH168" s="32">
        <f t="shared" ca="1" si="356"/>
        <v>0</v>
      </c>
      <c r="BI168" s="32">
        <f t="shared" ca="1" si="356"/>
        <v>0</v>
      </c>
      <c r="BJ168" s="32">
        <f t="shared" ca="1" si="356"/>
        <v>0</v>
      </c>
      <c r="BK168" s="32">
        <f t="shared" ca="1" si="356"/>
        <v>0</v>
      </c>
      <c r="BL168" s="32">
        <f t="shared" ca="1" si="356"/>
        <v>0</v>
      </c>
      <c r="BM168" s="32">
        <f t="shared" ca="1" si="356"/>
        <v>0</v>
      </c>
      <c r="BN168" s="32">
        <f t="shared" ca="1" si="356"/>
        <v>0</v>
      </c>
      <c r="BO168" s="32">
        <f t="shared" ca="1" si="356"/>
        <v>0</v>
      </c>
      <c r="BP168" s="32">
        <f t="shared" ca="1" si="356"/>
        <v>0</v>
      </c>
      <c r="BQ168" s="32">
        <f t="shared" ca="1" si="356"/>
        <v>0</v>
      </c>
      <c r="BR168" s="32">
        <f t="shared" ref="BR168:DW168" ca="1" si="357">IF($B27="","",COUNTIFS(INDIRECT($B27&amp;"."&amp;$C27&amp;"!$j$11:$j$1000"),BR$9,INDIRECT($B27&amp;"."&amp;$C27&amp;"!$L$11:$L$1000"),"×",INDIRECT($B27&amp;"."&amp;$C27&amp;"!$c$11:$c$1000"),$E27))</f>
        <v>0</v>
      </c>
      <c r="BS168" s="32">
        <f t="shared" ca="1" si="357"/>
        <v>0</v>
      </c>
      <c r="BT168" s="32">
        <f t="shared" ca="1" si="357"/>
        <v>0</v>
      </c>
      <c r="BU168" s="32">
        <f t="shared" ca="1" si="357"/>
        <v>0</v>
      </c>
      <c r="BV168" s="32">
        <f t="shared" ca="1" si="357"/>
        <v>0</v>
      </c>
      <c r="BW168" s="32">
        <f t="shared" ca="1" si="357"/>
        <v>0</v>
      </c>
      <c r="BX168" s="32">
        <f t="shared" ca="1" si="357"/>
        <v>0</v>
      </c>
      <c r="BY168" s="32">
        <f t="shared" ca="1" si="357"/>
        <v>0</v>
      </c>
      <c r="BZ168" s="32">
        <f t="shared" ca="1" si="357"/>
        <v>0</v>
      </c>
      <c r="CA168" s="32">
        <f t="shared" ca="1" si="357"/>
        <v>0</v>
      </c>
      <c r="CB168" s="32">
        <f t="shared" ca="1" si="357"/>
        <v>0</v>
      </c>
      <c r="CC168" s="32">
        <f t="shared" ca="1" si="357"/>
        <v>0</v>
      </c>
      <c r="CD168" s="32">
        <f t="shared" ca="1" si="357"/>
        <v>0</v>
      </c>
      <c r="CE168" s="32">
        <f t="shared" ca="1" si="357"/>
        <v>0</v>
      </c>
      <c r="CF168" s="32">
        <f t="shared" ca="1" si="357"/>
        <v>0</v>
      </c>
      <c r="CG168" s="32">
        <f t="shared" ca="1" si="357"/>
        <v>0</v>
      </c>
      <c r="CH168" s="32">
        <f t="shared" ca="1" si="357"/>
        <v>0</v>
      </c>
      <c r="CI168" s="32">
        <f t="shared" ca="1" si="357"/>
        <v>0</v>
      </c>
      <c r="CJ168" s="32">
        <f t="shared" ca="1" si="357"/>
        <v>0</v>
      </c>
      <c r="CK168" s="32">
        <f t="shared" ca="1" si="357"/>
        <v>0</v>
      </c>
      <c r="CL168" s="32">
        <f t="shared" ca="1" si="357"/>
        <v>0</v>
      </c>
      <c r="CM168" s="32">
        <f t="shared" ca="1" si="357"/>
        <v>0</v>
      </c>
      <c r="CN168" s="32">
        <f t="shared" ca="1" si="357"/>
        <v>0</v>
      </c>
      <c r="CO168" s="32">
        <f t="shared" ca="1" si="357"/>
        <v>0</v>
      </c>
      <c r="CP168" s="32">
        <f t="shared" ca="1" si="357"/>
        <v>0</v>
      </c>
      <c r="CQ168" s="32">
        <f t="shared" ca="1" si="357"/>
        <v>0</v>
      </c>
      <c r="CR168" s="32">
        <f t="shared" ca="1" si="357"/>
        <v>0</v>
      </c>
      <c r="CS168" s="32">
        <f t="shared" ca="1" si="357"/>
        <v>0</v>
      </c>
      <c r="CT168" s="32">
        <f t="shared" ca="1" si="357"/>
        <v>0</v>
      </c>
      <c r="CU168" s="32">
        <f t="shared" ca="1" si="357"/>
        <v>0</v>
      </c>
      <c r="CV168" s="32">
        <f t="shared" ca="1" si="357"/>
        <v>0</v>
      </c>
      <c r="CW168" s="32">
        <f t="shared" ca="1" si="357"/>
        <v>0</v>
      </c>
      <c r="CX168" s="32">
        <f t="shared" ca="1" si="357"/>
        <v>0</v>
      </c>
      <c r="CY168" s="32">
        <f t="shared" ca="1" si="357"/>
        <v>0</v>
      </c>
      <c r="CZ168" s="32">
        <f t="shared" ca="1" si="357"/>
        <v>0</v>
      </c>
      <c r="DA168" s="32">
        <f t="shared" ca="1" si="357"/>
        <v>0</v>
      </c>
      <c r="DB168" s="32">
        <f t="shared" ca="1" si="357"/>
        <v>0</v>
      </c>
      <c r="DC168" s="32">
        <f t="shared" ca="1" si="357"/>
        <v>0</v>
      </c>
      <c r="DD168" s="32">
        <f t="shared" ca="1" si="357"/>
        <v>0</v>
      </c>
      <c r="DE168" s="32">
        <f t="shared" ca="1" si="357"/>
        <v>0</v>
      </c>
      <c r="DF168" s="32">
        <f t="shared" ca="1" si="357"/>
        <v>0</v>
      </c>
      <c r="DG168" s="32">
        <f t="shared" ca="1" si="357"/>
        <v>0</v>
      </c>
      <c r="DH168" s="32">
        <f t="shared" ca="1" si="357"/>
        <v>0</v>
      </c>
      <c r="DI168" s="32">
        <f t="shared" ca="1" si="357"/>
        <v>0</v>
      </c>
      <c r="DJ168" s="32">
        <f t="shared" ca="1" si="357"/>
        <v>0</v>
      </c>
      <c r="DK168" s="32">
        <f t="shared" ca="1" si="357"/>
        <v>0</v>
      </c>
      <c r="DL168" s="32">
        <f t="shared" ca="1" si="357"/>
        <v>0</v>
      </c>
      <c r="DM168" s="32">
        <f t="shared" ca="1" si="357"/>
        <v>0</v>
      </c>
      <c r="DN168" s="32">
        <f t="shared" ca="1" si="357"/>
        <v>0</v>
      </c>
      <c r="DO168" s="32">
        <f t="shared" ca="1" si="357"/>
        <v>0</v>
      </c>
      <c r="DP168" s="32">
        <f t="shared" ca="1" si="357"/>
        <v>0</v>
      </c>
      <c r="DQ168" s="32">
        <f t="shared" ca="1" si="357"/>
        <v>0</v>
      </c>
      <c r="DR168" s="32">
        <f t="shared" ca="1" si="357"/>
        <v>0</v>
      </c>
      <c r="DS168" s="32">
        <f t="shared" ca="1" si="357"/>
        <v>0</v>
      </c>
      <c r="DT168" s="32">
        <f t="shared" ca="1" si="357"/>
        <v>0</v>
      </c>
      <c r="DU168" s="32">
        <f t="shared" ca="1" si="357"/>
        <v>0</v>
      </c>
      <c r="DV168" s="32">
        <f t="shared" ca="1" si="357"/>
        <v>0</v>
      </c>
      <c r="DW168" s="32">
        <f t="shared" ca="1" si="357"/>
        <v>0</v>
      </c>
    </row>
    <row r="169" spans="2:127" hidden="1" outlineLevel="1">
      <c r="B169" s="32">
        <f>試験進捗集計!B28</f>
        <v>4</v>
      </c>
      <c r="C169" s="34" t="str">
        <f>IF(試験進捗集計!C28="","",試験進捗集計!C28)</f>
        <v>データエクスポートによるファイル出力</v>
      </c>
      <c r="D169" s="32">
        <f>試験進捗集計!D28</f>
        <v>3</v>
      </c>
      <c r="E169" s="32" t="str">
        <f>IF(試験進捗集計!E28="","",試験進捗集計!E28)</f>
        <v>定周期でデータを出力し1回の出力時間を測定する。</v>
      </c>
      <c r="F169" s="32">
        <f t="shared" ref="F169:BQ169" ca="1" si="358">IF($B28="","",COUNTIFS(INDIRECT($B28&amp;"."&amp;$C28&amp;"!$j$11:$j$1000"),F$9,INDIRECT($B28&amp;"."&amp;$C28&amp;"!$L$11:$L$1000"),"×",INDIRECT($B28&amp;"."&amp;$C28&amp;"!$c$11:$c$1000"),$E28))</f>
        <v>0</v>
      </c>
      <c r="G169" s="32">
        <f t="shared" ca="1" si="358"/>
        <v>0</v>
      </c>
      <c r="H169" s="32">
        <f t="shared" ca="1" si="358"/>
        <v>0</v>
      </c>
      <c r="I169" s="32">
        <f t="shared" ca="1" si="358"/>
        <v>0</v>
      </c>
      <c r="J169" s="32">
        <f t="shared" ca="1" si="358"/>
        <v>0</v>
      </c>
      <c r="K169" s="32">
        <f t="shared" ca="1" si="358"/>
        <v>0</v>
      </c>
      <c r="L169" s="32">
        <f t="shared" ca="1" si="358"/>
        <v>0</v>
      </c>
      <c r="M169" s="32">
        <f t="shared" ca="1" si="358"/>
        <v>0</v>
      </c>
      <c r="N169" s="32">
        <f t="shared" ca="1" si="358"/>
        <v>0</v>
      </c>
      <c r="O169" s="32">
        <f t="shared" ca="1" si="358"/>
        <v>0</v>
      </c>
      <c r="P169" s="32">
        <f t="shared" ca="1" si="358"/>
        <v>0</v>
      </c>
      <c r="Q169" s="32">
        <f t="shared" ca="1" si="358"/>
        <v>0</v>
      </c>
      <c r="R169" s="32">
        <f t="shared" ca="1" si="358"/>
        <v>0</v>
      </c>
      <c r="S169" s="32">
        <f t="shared" ca="1" si="358"/>
        <v>0</v>
      </c>
      <c r="T169" s="32">
        <f t="shared" ca="1" si="358"/>
        <v>0</v>
      </c>
      <c r="U169" s="32">
        <f t="shared" ca="1" si="358"/>
        <v>0</v>
      </c>
      <c r="V169" s="32">
        <f t="shared" ca="1" si="358"/>
        <v>0</v>
      </c>
      <c r="W169" s="32">
        <f t="shared" ca="1" si="358"/>
        <v>0</v>
      </c>
      <c r="X169" s="32">
        <f t="shared" ca="1" si="358"/>
        <v>0</v>
      </c>
      <c r="Y169" s="32">
        <f t="shared" ca="1" si="358"/>
        <v>0</v>
      </c>
      <c r="Z169" s="32">
        <f t="shared" ca="1" si="358"/>
        <v>0</v>
      </c>
      <c r="AA169" s="32">
        <f t="shared" ca="1" si="358"/>
        <v>0</v>
      </c>
      <c r="AB169" s="32">
        <f t="shared" ca="1" si="358"/>
        <v>0</v>
      </c>
      <c r="AC169" s="32">
        <f t="shared" ca="1" si="358"/>
        <v>0</v>
      </c>
      <c r="AD169" s="32">
        <f t="shared" ca="1" si="358"/>
        <v>0</v>
      </c>
      <c r="AE169" s="32">
        <f t="shared" ca="1" si="358"/>
        <v>0</v>
      </c>
      <c r="AF169" s="32">
        <f t="shared" ca="1" si="358"/>
        <v>0</v>
      </c>
      <c r="AG169" s="32">
        <f t="shared" ca="1" si="358"/>
        <v>0</v>
      </c>
      <c r="AH169" s="32">
        <f t="shared" ca="1" si="358"/>
        <v>0</v>
      </c>
      <c r="AI169" s="32">
        <f t="shared" ca="1" si="358"/>
        <v>0</v>
      </c>
      <c r="AJ169" s="32">
        <f t="shared" ca="1" si="358"/>
        <v>0</v>
      </c>
      <c r="AK169" s="32">
        <f t="shared" ca="1" si="358"/>
        <v>0</v>
      </c>
      <c r="AL169" s="32">
        <f t="shared" ca="1" si="358"/>
        <v>0</v>
      </c>
      <c r="AM169" s="32">
        <f t="shared" ca="1" si="358"/>
        <v>0</v>
      </c>
      <c r="AN169" s="32">
        <f t="shared" ca="1" si="358"/>
        <v>0</v>
      </c>
      <c r="AO169" s="32">
        <f t="shared" ca="1" si="358"/>
        <v>0</v>
      </c>
      <c r="AP169" s="32">
        <f t="shared" ca="1" si="358"/>
        <v>0</v>
      </c>
      <c r="AQ169" s="32">
        <f t="shared" ca="1" si="358"/>
        <v>0</v>
      </c>
      <c r="AR169" s="32">
        <f t="shared" ca="1" si="358"/>
        <v>0</v>
      </c>
      <c r="AS169" s="32">
        <f t="shared" ca="1" si="358"/>
        <v>0</v>
      </c>
      <c r="AT169" s="32">
        <f t="shared" ca="1" si="358"/>
        <v>0</v>
      </c>
      <c r="AU169" s="32">
        <f t="shared" ca="1" si="358"/>
        <v>0</v>
      </c>
      <c r="AV169" s="32">
        <f t="shared" ca="1" si="358"/>
        <v>0</v>
      </c>
      <c r="AW169" s="32">
        <f t="shared" ca="1" si="358"/>
        <v>0</v>
      </c>
      <c r="AX169" s="32">
        <f t="shared" ca="1" si="358"/>
        <v>0</v>
      </c>
      <c r="AY169" s="32">
        <f t="shared" ca="1" si="358"/>
        <v>0</v>
      </c>
      <c r="AZ169" s="32">
        <f t="shared" ca="1" si="358"/>
        <v>0</v>
      </c>
      <c r="BA169" s="32">
        <f t="shared" ca="1" si="358"/>
        <v>0</v>
      </c>
      <c r="BB169" s="32">
        <f t="shared" ca="1" si="358"/>
        <v>0</v>
      </c>
      <c r="BC169" s="32">
        <f t="shared" ca="1" si="358"/>
        <v>0</v>
      </c>
      <c r="BD169" s="32">
        <f t="shared" ca="1" si="358"/>
        <v>0</v>
      </c>
      <c r="BE169" s="32">
        <f t="shared" ca="1" si="358"/>
        <v>0</v>
      </c>
      <c r="BF169" s="32">
        <f t="shared" ca="1" si="358"/>
        <v>0</v>
      </c>
      <c r="BG169" s="32">
        <f t="shared" ca="1" si="358"/>
        <v>0</v>
      </c>
      <c r="BH169" s="32">
        <f t="shared" ca="1" si="358"/>
        <v>0</v>
      </c>
      <c r="BI169" s="32">
        <f t="shared" ca="1" si="358"/>
        <v>0</v>
      </c>
      <c r="BJ169" s="32">
        <f t="shared" ca="1" si="358"/>
        <v>0</v>
      </c>
      <c r="BK169" s="32">
        <f t="shared" ca="1" si="358"/>
        <v>0</v>
      </c>
      <c r="BL169" s="32">
        <f t="shared" ca="1" si="358"/>
        <v>0</v>
      </c>
      <c r="BM169" s="32">
        <f t="shared" ca="1" si="358"/>
        <v>0</v>
      </c>
      <c r="BN169" s="32">
        <f t="shared" ca="1" si="358"/>
        <v>0</v>
      </c>
      <c r="BO169" s="32">
        <f t="shared" ca="1" si="358"/>
        <v>0</v>
      </c>
      <c r="BP169" s="32">
        <f t="shared" ca="1" si="358"/>
        <v>0</v>
      </c>
      <c r="BQ169" s="32">
        <f t="shared" ca="1" si="358"/>
        <v>0</v>
      </c>
      <c r="BR169" s="32">
        <f t="shared" ref="BR169:DW169" ca="1" si="359">IF($B28="","",COUNTIFS(INDIRECT($B28&amp;"."&amp;$C28&amp;"!$j$11:$j$1000"),BR$9,INDIRECT($B28&amp;"."&amp;$C28&amp;"!$L$11:$L$1000"),"×",INDIRECT($B28&amp;"."&amp;$C28&amp;"!$c$11:$c$1000"),$E28))</f>
        <v>0</v>
      </c>
      <c r="BS169" s="32">
        <f t="shared" ca="1" si="359"/>
        <v>0</v>
      </c>
      <c r="BT169" s="32">
        <f t="shared" ca="1" si="359"/>
        <v>0</v>
      </c>
      <c r="BU169" s="32">
        <f t="shared" ca="1" si="359"/>
        <v>0</v>
      </c>
      <c r="BV169" s="32">
        <f t="shared" ca="1" si="359"/>
        <v>0</v>
      </c>
      <c r="BW169" s="32">
        <f t="shared" ca="1" si="359"/>
        <v>0</v>
      </c>
      <c r="BX169" s="32">
        <f t="shared" ca="1" si="359"/>
        <v>0</v>
      </c>
      <c r="BY169" s="32">
        <f t="shared" ca="1" si="359"/>
        <v>0</v>
      </c>
      <c r="BZ169" s="32">
        <f t="shared" ca="1" si="359"/>
        <v>0</v>
      </c>
      <c r="CA169" s="32">
        <f t="shared" ca="1" si="359"/>
        <v>0</v>
      </c>
      <c r="CB169" s="32">
        <f t="shared" ca="1" si="359"/>
        <v>0</v>
      </c>
      <c r="CC169" s="32">
        <f t="shared" ca="1" si="359"/>
        <v>0</v>
      </c>
      <c r="CD169" s="32">
        <f t="shared" ca="1" si="359"/>
        <v>0</v>
      </c>
      <c r="CE169" s="32">
        <f t="shared" ca="1" si="359"/>
        <v>0</v>
      </c>
      <c r="CF169" s="32">
        <f t="shared" ca="1" si="359"/>
        <v>0</v>
      </c>
      <c r="CG169" s="32">
        <f t="shared" ca="1" si="359"/>
        <v>0</v>
      </c>
      <c r="CH169" s="32">
        <f t="shared" ca="1" si="359"/>
        <v>0</v>
      </c>
      <c r="CI169" s="32">
        <f t="shared" ca="1" si="359"/>
        <v>0</v>
      </c>
      <c r="CJ169" s="32">
        <f t="shared" ca="1" si="359"/>
        <v>0</v>
      </c>
      <c r="CK169" s="32">
        <f t="shared" ca="1" si="359"/>
        <v>0</v>
      </c>
      <c r="CL169" s="32">
        <f t="shared" ca="1" si="359"/>
        <v>0</v>
      </c>
      <c r="CM169" s="32">
        <f t="shared" ca="1" si="359"/>
        <v>0</v>
      </c>
      <c r="CN169" s="32">
        <f t="shared" ca="1" si="359"/>
        <v>0</v>
      </c>
      <c r="CO169" s="32">
        <f t="shared" ca="1" si="359"/>
        <v>0</v>
      </c>
      <c r="CP169" s="32">
        <f t="shared" ca="1" si="359"/>
        <v>0</v>
      </c>
      <c r="CQ169" s="32">
        <f t="shared" ca="1" si="359"/>
        <v>0</v>
      </c>
      <c r="CR169" s="32">
        <f t="shared" ca="1" si="359"/>
        <v>0</v>
      </c>
      <c r="CS169" s="32">
        <f t="shared" ca="1" si="359"/>
        <v>0</v>
      </c>
      <c r="CT169" s="32">
        <f t="shared" ca="1" si="359"/>
        <v>0</v>
      </c>
      <c r="CU169" s="32">
        <f t="shared" ca="1" si="359"/>
        <v>0</v>
      </c>
      <c r="CV169" s="32">
        <f t="shared" ca="1" si="359"/>
        <v>0</v>
      </c>
      <c r="CW169" s="32">
        <f t="shared" ca="1" si="359"/>
        <v>0</v>
      </c>
      <c r="CX169" s="32">
        <f t="shared" ca="1" si="359"/>
        <v>0</v>
      </c>
      <c r="CY169" s="32">
        <f t="shared" ca="1" si="359"/>
        <v>0</v>
      </c>
      <c r="CZ169" s="32">
        <f t="shared" ca="1" si="359"/>
        <v>0</v>
      </c>
      <c r="DA169" s="32">
        <f t="shared" ca="1" si="359"/>
        <v>0</v>
      </c>
      <c r="DB169" s="32">
        <f t="shared" ca="1" si="359"/>
        <v>0</v>
      </c>
      <c r="DC169" s="32">
        <f t="shared" ca="1" si="359"/>
        <v>0</v>
      </c>
      <c r="DD169" s="32">
        <f t="shared" ca="1" si="359"/>
        <v>0</v>
      </c>
      <c r="DE169" s="32">
        <f t="shared" ca="1" si="359"/>
        <v>0</v>
      </c>
      <c r="DF169" s="32">
        <f t="shared" ca="1" si="359"/>
        <v>0</v>
      </c>
      <c r="DG169" s="32">
        <f t="shared" ca="1" si="359"/>
        <v>0</v>
      </c>
      <c r="DH169" s="32">
        <f t="shared" ca="1" si="359"/>
        <v>0</v>
      </c>
      <c r="DI169" s="32">
        <f t="shared" ca="1" si="359"/>
        <v>0</v>
      </c>
      <c r="DJ169" s="32">
        <f t="shared" ca="1" si="359"/>
        <v>0</v>
      </c>
      <c r="DK169" s="32">
        <f t="shared" ca="1" si="359"/>
        <v>0</v>
      </c>
      <c r="DL169" s="32">
        <f t="shared" ca="1" si="359"/>
        <v>0</v>
      </c>
      <c r="DM169" s="32">
        <f t="shared" ca="1" si="359"/>
        <v>0</v>
      </c>
      <c r="DN169" s="32">
        <f t="shared" ca="1" si="359"/>
        <v>0</v>
      </c>
      <c r="DO169" s="32">
        <f t="shared" ca="1" si="359"/>
        <v>0</v>
      </c>
      <c r="DP169" s="32">
        <f t="shared" ca="1" si="359"/>
        <v>0</v>
      </c>
      <c r="DQ169" s="32">
        <f t="shared" ca="1" si="359"/>
        <v>0</v>
      </c>
      <c r="DR169" s="32">
        <f t="shared" ca="1" si="359"/>
        <v>0</v>
      </c>
      <c r="DS169" s="32">
        <f t="shared" ca="1" si="359"/>
        <v>0</v>
      </c>
      <c r="DT169" s="32">
        <f t="shared" ca="1" si="359"/>
        <v>0</v>
      </c>
      <c r="DU169" s="32">
        <f t="shared" ca="1" si="359"/>
        <v>0</v>
      </c>
      <c r="DV169" s="32">
        <f t="shared" ca="1" si="359"/>
        <v>0</v>
      </c>
      <c r="DW169" s="32">
        <f t="shared" ca="1" si="359"/>
        <v>0</v>
      </c>
    </row>
    <row r="170" spans="2:127" hidden="1" outlineLevel="1">
      <c r="B170" s="32">
        <f>試験進捗集計!B29</f>
        <v>5</v>
      </c>
      <c r="C170" s="34" t="str">
        <f>IF(試験進捗集計!C29="","",試験進捗集計!C29)</f>
        <v>性能向上のためのデータ圧縮</v>
      </c>
      <c r="D170" s="32">
        <f>試験進捗集計!D29</f>
        <v>1</v>
      </c>
      <c r="E170" s="32" t="str">
        <f>IF(試験進捗集計!E29="","",試験進捗集計!E29)</f>
        <v>HDSの変化点記録を設定する。</v>
      </c>
      <c r="F170" s="32">
        <f t="shared" ref="F170:BQ170" ca="1" si="360">IF($B29="","",COUNTIFS(INDIRECT($B29&amp;"."&amp;$C29&amp;"!$j$11:$j$1000"),F$9,INDIRECT($B29&amp;"."&amp;$C29&amp;"!$L$11:$L$1000"),"×",INDIRECT($B29&amp;"."&amp;$C29&amp;"!$c$11:$c$1000"),$E29))</f>
        <v>0</v>
      </c>
      <c r="G170" s="32">
        <f t="shared" ca="1" si="360"/>
        <v>0</v>
      </c>
      <c r="H170" s="32">
        <f t="shared" ca="1" si="360"/>
        <v>0</v>
      </c>
      <c r="I170" s="32">
        <f t="shared" ca="1" si="360"/>
        <v>0</v>
      </c>
      <c r="J170" s="32">
        <f t="shared" ca="1" si="360"/>
        <v>0</v>
      </c>
      <c r="K170" s="32">
        <f t="shared" ca="1" si="360"/>
        <v>0</v>
      </c>
      <c r="L170" s="32">
        <f t="shared" ca="1" si="360"/>
        <v>0</v>
      </c>
      <c r="M170" s="32">
        <f t="shared" ca="1" si="360"/>
        <v>0</v>
      </c>
      <c r="N170" s="32">
        <f t="shared" ca="1" si="360"/>
        <v>0</v>
      </c>
      <c r="O170" s="32">
        <f t="shared" ca="1" si="360"/>
        <v>0</v>
      </c>
      <c r="P170" s="32">
        <f t="shared" ca="1" si="360"/>
        <v>0</v>
      </c>
      <c r="Q170" s="32">
        <f t="shared" ca="1" si="360"/>
        <v>0</v>
      </c>
      <c r="R170" s="32">
        <f t="shared" ca="1" si="360"/>
        <v>0</v>
      </c>
      <c r="S170" s="32">
        <f t="shared" ca="1" si="360"/>
        <v>0</v>
      </c>
      <c r="T170" s="32">
        <f t="shared" ca="1" si="360"/>
        <v>0</v>
      </c>
      <c r="U170" s="32">
        <f t="shared" ca="1" si="360"/>
        <v>0</v>
      </c>
      <c r="V170" s="32">
        <f t="shared" ca="1" si="360"/>
        <v>0</v>
      </c>
      <c r="W170" s="32">
        <f t="shared" ca="1" si="360"/>
        <v>0</v>
      </c>
      <c r="X170" s="32">
        <f t="shared" ca="1" si="360"/>
        <v>0</v>
      </c>
      <c r="Y170" s="32">
        <f t="shared" ca="1" si="360"/>
        <v>0</v>
      </c>
      <c r="Z170" s="32">
        <f t="shared" ca="1" si="360"/>
        <v>0</v>
      </c>
      <c r="AA170" s="32">
        <f t="shared" ca="1" si="360"/>
        <v>0</v>
      </c>
      <c r="AB170" s="32">
        <f t="shared" ca="1" si="360"/>
        <v>0</v>
      </c>
      <c r="AC170" s="32">
        <f t="shared" ca="1" si="360"/>
        <v>0</v>
      </c>
      <c r="AD170" s="32">
        <f t="shared" ca="1" si="360"/>
        <v>0</v>
      </c>
      <c r="AE170" s="32">
        <f t="shared" ca="1" si="360"/>
        <v>0</v>
      </c>
      <c r="AF170" s="32">
        <f t="shared" ca="1" si="360"/>
        <v>0</v>
      </c>
      <c r="AG170" s="32">
        <f t="shared" ca="1" si="360"/>
        <v>0</v>
      </c>
      <c r="AH170" s="32">
        <f t="shared" ca="1" si="360"/>
        <v>0</v>
      </c>
      <c r="AI170" s="32">
        <f t="shared" ca="1" si="360"/>
        <v>0</v>
      </c>
      <c r="AJ170" s="32">
        <f t="shared" ca="1" si="360"/>
        <v>0</v>
      </c>
      <c r="AK170" s="32">
        <f t="shared" ca="1" si="360"/>
        <v>0</v>
      </c>
      <c r="AL170" s="32">
        <f t="shared" ca="1" si="360"/>
        <v>0</v>
      </c>
      <c r="AM170" s="32">
        <f t="shared" ca="1" si="360"/>
        <v>0</v>
      </c>
      <c r="AN170" s="32">
        <f t="shared" ca="1" si="360"/>
        <v>0</v>
      </c>
      <c r="AO170" s="32">
        <f t="shared" ca="1" si="360"/>
        <v>0</v>
      </c>
      <c r="AP170" s="32">
        <f t="shared" ca="1" si="360"/>
        <v>0</v>
      </c>
      <c r="AQ170" s="32">
        <f t="shared" ca="1" si="360"/>
        <v>0</v>
      </c>
      <c r="AR170" s="32">
        <f t="shared" ca="1" si="360"/>
        <v>0</v>
      </c>
      <c r="AS170" s="32">
        <f t="shared" ca="1" si="360"/>
        <v>0</v>
      </c>
      <c r="AT170" s="32">
        <f t="shared" ca="1" si="360"/>
        <v>0</v>
      </c>
      <c r="AU170" s="32">
        <f t="shared" ca="1" si="360"/>
        <v>0</v>
      </c>
      <c r="AV170" s="32">
        <f t="shared" ca="1" si="360"/>
        <v>0</v>
      </c>
      <c r="AW170" s="32">
        <f t="shared" ca="1" si="360"/>
        <v>0</v>
      </c>
      <c r="AX170" s="32">
        <f t="shared" ca="1" si="360"/>
        <v>0</v>
      </c>
      <c r="AY170" s="32">
        <f t="shared" ca="1" si="360"/>
        <v>0</v>
      </c>
      <c r="AZ170" s="32">
        <f t="shared" ca="1" si="360"/>
        <v>0</v>
      </c>
      <c r="BA170" s="32">
        <f t="shared" ca="1" si="360"/>
        <v>0</v>
      </c>
      <c r="BB170" s="32">
        <f t="shared" ca="1" si="360"/>
        <v>0</v>
      </c>
      <c r="BC170" s="32">
        <f t="shared" ca="1" si="360"/>
        <v>0</v>
      </c>
      <c r="BD170" s="32">
        <f t="shared" ca="1" si="360"/>
        <v>0</v>
      </c>
      <c r="BE170" s="32">
        <f t="shared" ca="1" si="360"/>
        <v>0</v>
      </c>
      <c r="BF170" s="32">
        <f t="shared" ca="1" si="360"/>
        <v>0</v>
      </c>
      <c r="BG170" s="32">
        <f t="shared" ca="1" si="360"/>
        <v>0</v>
      </c>
      <c r="BH170" s="32">
        <f t="shared" ca="1" si="360"/>
        <v>0</v>
      </c>
      <c r="BI170" s="32">
        <f t="shared" ca="1" si="360"/>
        <v>0</v>
      </c>
      <c r="BJ170" s="32">
        <f t="shared" ca="1" si="360"/>
        <v>0</v>
      </c>
      <c r="BK170" s="32">
        <f t="shared" ca="1" si="360"/>
        <v>0</v>
      </c>
      <c r="BL170" s="32">
        <f t="shared" ca="1" si="360"/>
        <v>0</v>
      </c>
      <c r="BM170" s="32">
        <f t="shared" ca="1" si="360"/>
        <v>0</v>
      </c>
      <c r="BN170" s="32">
        <f t="shared" ca="1" si="360"/>
        <v>0</v>
      </c>
      <c r="BO170" s="32">
        <f t="shared" ca="1" si="360"/>
        <v>0</v>
      </c>
      <c r="BP170" s="32">
        <f t="shared" ca="1" si="360"/>
        <v>0</v>
      </c>
      <c r="BQ170" s="32">
        <f t="shared" ca="1" si="360"/>
        <v>0</v>
      </c>
      <c r="BR170" s="32">
        <f t="shared" ref="BR170:DW170" ca="1" si="361">IF($B29="","",COUNTIFS(INDIRECT($B29&amp;"."&amp;$C29&amp;"!$j$11:$j$1000"),BR$9,INDIRECT($B29&amp;"."&amp;$C29&amp;"!$L$11:$L$1000"),"×",INDIRECT($B29&amp;"."&amp;$C29&amp;"!$c$11:$c$1000"),$E29))</f>
        <v>0</v>
      </c>
      <c r="BS170" s="32">
        <f t="shared" ca="1" si="361"/>
        <v>0</v>
      </c>
      <c r="BT170" s="32">
        <f t="shared" ca="1" si="361"/>
        <v>0</v>
      </c>
      <c r="BU170" s="32">
        <f t="shared" ca="1" si="361"/>
        <v>0</v>
      </c>
      <c r="BV170" s="32">
        <f t="shared" ca="1" si="361"/>
        <v>0</v>
      </c>
      <c r="BW170" s="32">
        <f t="shared" ca="1" si="361"/>
        <v>0</v>
      </c>
      <c r="BX170" s="32">
        <f t="shared" ca="1" si="361"/>
        <v>0</v>
      </c>
      <c r="BY170" s="32">
        <f t="shared" ca="1" si="361"/>
        <v>0</v>
      </c>
      <c r="BZ170" s="32">
        <f t="shared" ca="1" si="361"/>
        <v>0</v>
      </c>
      <c r="CA170" s="32">
        <f t="shared" ca="1" si="361"/>
        <v>0</v>
      </c>
      <c r="CB170" s="32">
        <f t="shared" ca="1" si="361"/>
        <v>0</v>
      </c>
      <c r="CC170" s="32">
        <f t="shared" ca="1" si="361"/>
        <v>0</v>
      </c>
      <c r="CD170" s="32">
        <f t="shared" ca="1" si="361"/>
        <v>0</v>
      </c>
      <c r="CE170" s="32">
        <f t="shared" ca="1" si="361"/>
        <v>0</v>
      </c>
      <c r="CF170" s="32">
        <f t="shared" ca="1" si="361"/>
        <v>0</v>
      </c>
      <c r="CG170" s="32">
        <f t="shared" ca="1" si="361"/>
        <v>0</v>
      </c>
      <c r="CH170" s="32">
        <f t="shared" ca="1" si="361"/>
        <v>0</v>
      </c>
      <c r="CI170" s="32">
        <f t="shared" ca="1" si="361"/>
        <v>0</v>
      </c>
      <c r="CJ170" s="32">
        <f t="shared" ca="1" si="361"/>
        <v>0</v>
      </c>
      <c r="CK170" s="32">
        <f t="shared" ca="1" si="361"/>
        <v>0</v>
      </c>
      <c r="CL170" s="32">
        <f t="shared" ca="1" si="361"/>
        <v>0</v>
      </c>
      <c r="CM170" s="32">
        <f t="shared" ca="1" si="361"/>
        <v>0</v>
      </c>
      <c r="CN170" s="32">
        <f t="shared" ca="1" si="361"/>
        <v>0</v>
      </c>
      <c r="CO170" s="32">
        <f t="shared" ca="1" si="361"/>
        <v>0</v>
      </c>
      <c r="CP170" s="32">
        <f t="shared" ca="1" si="361"/>
        <v>0</v>
      </c>
      <c r="CQ170" s="32">
        <f t="shared" ca="1" si="361"/>
        <v>0</v>
      </c>
      <c r="CR170" s="32">
        <f t="shared" ca="1" si="361"/>
        <v>0</v>
      </c>
      <c r="CS170" s="32">
        <f t="shared" ca="1" si="361"/>
        <v>0</v>
      </c>
      <c r="CT170" s="32">
        <f t="shared" ca="1" si="361"/>
        <v>0</v>
      </c>
      <c r="CU170" s="32">
        <f t="shared" ca="1" si="361"/>
        <v>0</v>
      </c>
      <c r="CV170" s="32">
        <f t="shared" ca="1" si="361"/>
        <v>0</v>
      </c>
      <c r="CW170" s="32">
        <f t="shared" ca="1" si="361"/>
        <v>0</v>
      </c>
      <c r="CX170" s="32">
        <f t="shared" ca="1" si="361"/>
        <v>0</v>
      </c>
      <c r="CY170" s="32">
        <f t="shared" ca="1" si="361"/>
        <v>0</v>
      </c>
      <c r="CZ170" s="32">
        <f t="shared" ca="1" si="361"/>
        <v>0</v>
      </c>
      <c r="DA170" s="32">
        <f t="shared" ca="1" si="361"/>
        <v>0</v>
      </c>
      <c r="DB170" s="32">
        <f t="shared" ca="1" si="361"/>
        <v>0</v>
      </c>
      <c r="DC170" s="32">
        <f t="shared" ca="1" si="361"/>
        <v>0</v>
      </c>
      <c r="DD170" s="32">
        <f t="shared" ca="1" si="361"/>
        <v>0</v>
      </c>
      <c r="DE170" s="32">
        <f t="shared" ca="1" si="361"/>
        <v>0</v>
      </c>
      <c r="DF170" s="32">
        <f t="shared" ca="1" si="361"/>
        <v>0</v>
      </c>
      <c r="DG170" s="32">
        <f t="shared" ca="1" si="361"/>
        <v>0</v>
      </c>
      <c r="DH170" s="32">
        <f t="shared" ca="1" si="361"/>
        <v>0</v>
      </c>
      <c r="DI170" s="32">
        <f t="shared" ca="1" si="361"/>
        <v>0</v>
      </c>
      <c r="DJ170" s="32">
        <f t="shared" ca="1" si="361"/>
        <v>0</v>
      </c>
      <c r="DK170" s="32">
        <f t="shared" ca="1" si="361"/>
        <v>0</v>
      </c>
      <c r="DL170" s="32">
        <f t="shared" ca="1" si="361"/>
        <v>0</v>
      </c>
      <c r="DM170" s="32">
        <f t="shared" ca="1" si="361"/>
        <v>0</v>
      </c>
      <c r="DN170" s="32">
        <f t="shared" ca="1" si="361"/>
        <v>0</v>
      </c>
      <c r="DO170" s="32">
        <f t="shared" ca="1" si="361"/>
        <v>0</v>
      </c>
      <c r="DP170" s="32">
        <f t="shared" ca="1" si="361"/>
        <v>0</v>
      </c>
      <c r="DQ170" s="32">
        <f t="shared" ca="1" si="361"/>
        <v>0</v>
      </c>
      <c r="DR170" s="32">
        <f t="shared" ca="1" si="361"/>
        <v>0</v>
      </c>
      <c r="DS170" s="32">
        <f t="shared" ca="1" si="361"/>
        <v>0</v>
      </c>
      <c r="DT170" s="32">
        <f t="shared" ca="1" si="361"/>
        <v>0</v>
      </c>
      <c r="DU170" s="32">
        <f t="shared" ca="1" si="361"/>
        <v>0</v>
      </c>
      <c r="DV170" s="32">
        <f t="shared" ca="1" si="361"/>
        <v>0</v>
      </c>
      <c r="DW170" s="32">
        <f t="shared" ca="1" si="361"/>
        <v>0</v>
      </c>
    </row>
    <row r="171" spans="2:127" hidden="1" outlineLevel="1">
      <c r="B171" s="32">
        <f>試験進捗集計!B30</f>
        <v>5</v>
      </c>
      <c r="C171" s="34" t="str">
        <f>IF(試験進捗集計!C30="","",試験進捗集計!C30)</f>
        <v>性能向上のためのデータ圧縮</v>
      </c>
      <c r="D171" s="32">
        <f>試験進捗集計!D30</f>
        <v>2</v>
      </c>
      <c r="E171" s="32" t="str">
        <f>IF(試験進捗集計!E30="","",試験進捗集計!E30)</f>
        <v>HDS記録用の不感帯を設定する。</v>
      </c>
      <c r="F171" s="32">
        <f t="shared" ref="F171:BQ171" ca="1" si="362">IF($B30="","",COUNTIFS(INDIRECT($B30&amp;"."&amp;$C30&amp;"!$j$11:$j$1000"),F$9,INDIRECT($B30&amp;"."&amp;$C30&amp;"!$L$11:$L$1000"),"×",INDIRECT($B30&amp;"."&amp;$C30&amp;"!$c$11:$c$1000"),$E30))</f>
        <v>0</v>
      </c>
      <c r="G171" s="32">
        <f t="shared" ca="1" si="362"/>
        <v>0</v>
      </c>
      <c r="H171" s="32">
        <f t="shared" ca="1" si="362"/>
        <v>0</v>
      </c>
      <c r="I171" s="32">
        <f t="shared" ca="1" si="362"/>
        <v>0</v>
      </c>
      <c r="J171" s="32">
        <f t="shared" ca="1" si="362"/>
        <v>0</v>
      </c>
      <c r="K171" s="32">
        <f t="shared" ca="1" si="362"/>
        <v>0</v>
      </c>
      <c r="L171" s="32">
        <f t="shared" ca="1" si="362"/>
        <v>0</v>
      </c>
      <c r="M171" s="32">
        <f t="shared" ca="1" si="362"/>
        <v>0</v>
      </c>
      <c r="N171" s="32">
        <f t="shared" ca="1" si="362"/>
        <v>0</v>
      </c>
      <c r="O171" s="32">
        <f t="shared" ca="1" si="362"/>
        <v>0</v>
      </c>
      <c r="P171" s="32">
        <f t="shared" ca="1" si="362"/>
        <v>0</v>
      </c>
      <c r="Q171" s="32">
        <f t="shared" ca="1" si="362"/>
        <v>0</v>
      </c>
      <c r="R171" s="32">
        <f t="shared" ca="1" si="362"/>
        <v>0</v>
      </c>
      <c r="S171" s="32">
        <f t="shared" ca="1" si="362"/>
        <v>0</v>
      </c>
      <c r="T171" s="32">
        <f t="shared" ca="1" si="362"/>
        <v>0</v>
      </c>
      <c r="U171" s="32">
        <f t="shared" ca="1" si="362"/>
        <v>0</v>
      </c>
      <c r="V171" s="32">
        <f t="shared" ca="1" si="362"/>
        <v>0</v>
      </c>
      <c r="W171" s="32">
        <f t="shared" ca="1" si="362"/>
        <v>0</v>
      </c>
      <c r="X171" s="32">
        <f t="shared" ca="1" si="362"/>
        <v>0</v>
      </c>
      <c r="Y171" s="32">
        <f t="shared" ca="1" si="362"/>
        <v>0</v>
      </c>
      <c r="Z171" s="32">
        <f t="shared" ca="1" si="362"/>
        <v>0</v>
      </c>
      <c r="AA171" s="32">
        <f t="shared" ca="1" si="362"/>
        <v>0</v>
      </c>
      <c r="AB171" s="32">
        <f t="shared" ca="1" si="362"/>
        <v>0</v>
      </c>
      <c r="AC171" s="32">
        <f t="shared" ca="1" si="362"/>
        <v>0</v>
      </c>
      <c r="AD171" s="32">
        <f t="shared" ca="1" si="362"/>
        <v>0</v>
      </c>
      <c r="AE171" s="32">
        <f t="shared" ca="1" si="362"/>
        <v>0</v>
      </c>
      <c r="AF171" s="32">
        <f t="shared" ca="1" si="362"/>
        <v>0</v>
      </c>
      <c r="AG171" s="32">
        <f t="shared" ca="1" si="362"/>
        <v>0</v>
      </c>
      <c r="AH171" s="32">
        <f t="shared" ca="1" si="362"/>
        <v>0</v>
      </c>
      <c r="AI171" s="32">
        <f t="shared" ca="1" si="362"/>
        <v>0</v>
      </c>
      <c r="AJ171" s="32">
        <f t="shared" ca="1" si="362"/>
        <v>0</v>
      </c>
      <c r="AK171" s="32">
        <f t="shared" ca="1" si="362"/>
        <v>0</v>
      </c>
      <c r="AL171" s="32">
        <f t="shared" ca="1" si="362"/>
        <v>0</v>
      </c>
      <c r="AM171" s="32">
        <f t="shared" ca="1" si="362"/>
        <v>0</v>
      </c>
      <c r="AN171" s="32">
        <f t="shared" ca="1" si="362"/>
        <v>0</v>
      </c>
      <c r="AO171" s="32">
        <f t="shared" ca="1" si="362"/>
        <v>0</v>
      </c>
      <c r="AP171" s="32">
        <f t="shared" ca="1" si="362"/>
        <v>0</v>
      </c>
      <c r="AQ171" s="32">
        <f t="shared" ca="1" si="362"/>
        <v>0</v>
      </c>
      <c r="AR171" s="32">
        <f t="shared" ca="1" si="362"/>
        <v>0</v>
      </c>
      <c r="AS171" s="32">
        <f t="shared" ca="1" si="362"/>
        <v>0</v>
      </c>
      <c r="AT171" s="32">
        <f t="shared" ca="1" si="362"/>
        <v>0</v>
      </c>
      <c r="AU171" s="32">
        <f t="shared" ca="1" si="362"/>
        <v>0</v>
      </c>
      <c r="AV171" s="32">
        <f t="shared" ca="1" si="362"/>
        <v>0</v>
      </c>
      <c r="AW171" s="32">
        <f t="shared" ca="1" si="362"/>
        <v>0</v>
      </c>
      <c r="AX171" s="32">
        <f t="shared" ca="1" si="362"/>
        <v>0</v>
      </c>
      <c r="AY171" s="32">
        <f t="shared" ca="1" si="362"/>
        <v>0</v>
      </c>
      <c r="AZ171" s="32">
        <f t="shared" ca="1" si="362"/>
        <v>0</v>
      </c>
      <c r="BA171" s="32">
        <f t="shared" ca="1" si="362"/>
        <v>0</v>
      </c>
      <c r="BB171" s="32">
        <f t="shared" ca="1" si="362"/>
        <v>0</v>
      </c>
      <c r="BC171" s="32">
        <f t="shared" ca="1" si="362"/>
        <v>0</v>
      </c>
      <c r="BD171" s="32">
        <f t="shared" ca="1" si="362"/>
        <v>0</v>
      </c>
      <c r="BE171" s="32">
        <f t="shared" ca="1" si="362"/>
        <v>0</v>
      </c>
      <c r="BF171" s="32">
        <f t="shared" ca="1" si="362"/>
        <v>0</v>
      </c>
      <c r="BG171" s="32">
        <f t="shared" ca="1" si="362"/>
        <v>0</v>
      </c>
      <c r="BH171" s="32">
        <f t="shared" ca="1" si="362"/>
        <v>0</v>
      </c>
      <c r="BI171" s="32">
        <f t="shared" ca="1" si="362"/>
        <v>0</v>
      </c>
      <c r="BJ171" s="32">
        <f t="shared" ca="1" si="362"/>
        <v>0</v>
      </c>
      <c r="BK171" s="32">
        <f t="shared" ca="1" si="362"/>
        <v>0</v>
      </c>
      <c r="BL171" s="32">
        <f t="shared" ca="1" si="362"/>
        <v>0</v>
      </c>
      <c r="BM171" s="32">
        <f t="shared" ca="1" si="362"/>
        <v>0</v>
      </c>
      <c r="BN171" s="32">
        <f t="shared" ca="1" si="362"/>
        <v>0</v>
      </c>
      <c r="BO171" s="32">
        <f t="shared" ca="1" si="362"/>
        <v>0</v>
      </c>
      <c r="BP171" s="32">
        <f t="shared" ca="1" si="362"/>
        <v>0</v>
      </c>
      <c r="BQ171" s="32">
        <f t="shared" ca="1" si="362"/>
        <v>0</v>
      </c>
      <c r="BR171" s="32">
        <f t="shared" ref="BR171:DW171" ca="1" si="363">IF($B30="","",COUNTIFS(INDIRECT($B30&amp;"."&amp;$C30&amp;"!$j$11:$j$1000"),BR$9,INDIRECT($B30&amp;"."&amp;$C30&amp;"!$L$11:$L$1000"),"×",INDIRECT($B30&amp;"."&amp;$C30&amp;"!$c$11:$c$1000"),$E30))</f>
        <v>0</v>
      </c>
      <c r="BS171" s="32">
        <f t="shared" ca="1" si="363"/>
        <v>0</v>
      </c>
      <c r="BT171" s="32">
        <f t="shared" ca="1" si="363"/>
        <v>0</v>
      </c>
      <c r="BU171" s="32">
        <f t="shared" ca="1" si="363"/>
        <v>0</v>
      </c>
      <c r="BV171" s="32">
        <f t="shared" ca="1" si="363"/>
        <v>0</v>
      </c>
      <c r="BW171" s="32">
        <f t="shared" ca="1" si="363"/>
        <v>0</v>
      </c>
      <c r="BX171" s="32">
        <f t="shared" ca="1" si="363"/>
        <v>0</v>
      </c>
      <c r="BY171" s="32">
        <f t="shared" ca="1" si="363"/>
        <v>0</v>
      </c>
      <c r="BZ171" s="32">
        <f t="shared" ca="1" si="363"/>
        <v>0</v>
      </c>
      <c r="CA171" s="32">
        <f t="shared" ca="1" si="363"/>
        <v>0</v>
      </c>
      <c r="CB171" s="32">
        <f t="shared" ca="1" si="363"/>
        <v>0</v>
      </c>
      <c r="CC171" s="32">
        <f t="shared" ca="1" si="363"/>
        <v>0</v>
      </c>
      <c r="CD171" s="32">
        <f t="shared" ca="1" si="363"/>
        <v>0</v>
      </c>
      <c r="CE171" s="32">
        <f t="shared" ca="1" si="363"/>
        <v>0</v>
      </c>
      <c r="CF171" s="32">
        <f t="shared" ca="1" si="363"/>
        <v>0</v>
      </c>
      <c r="CG171" s="32">
        <f t="shared" ca="1" si="363"/>
        <v>0</v>
      </c>
      <c r="CH171" s="32">
        <f t="shared" ca="1" si="363"/>
        <v>0</v>
      </c>
      <c r="CI171" s="32">
        <f t="shared" ca="1" si="363"/>
        <v>0</v>
      </c>
      <c r="CJ171" s="32">
        <f t="shared" ca="1" si="363"/>
        <v>0</v>
      </c>
      <c r="CK171" s="32">
        <f t="shared" ca="1" si="363"/>
        <v>0</v>
      </c>
      <c r="CL171" s="32">
        <f t="shared" ca="1" si="363"/>
        <v>0</v>
      </c>
      <c r="CM171" s="32">
        <f t="shared" ca="1" si="363"/>
        <v>0</v>
      </c>
      <c r="CN171" s="32">
        <f t="shared" ca="1" si="363"/>
        <v>0</v>
      </c>
      <c r="CO171" s="32">
        <f t="shared" ca="1" si="363"/>
        <v>0</v>
      </c>
      <c r="CP171" s="32">
        <f t="shared" ca="1" si="363"/>
        <v>0</v>
      </c>
      <c r="CQ171" s="32">
        <f t="shared" ca="1" si="363"/>
        <v>0</v>
      </c>
      <c r="CR171" s="32">
        <f t="shared" ca="1" si="363"/>
        <v>0</v>
      </c>
      <c r="CS171" s="32">
        <f t="shared" ca="1" si="363"/>
        <v>0</v>
      </c>
      <c r="CT171" s="32">
        <f t="shared" ca="1" si="363"/>
        <v>0</v>
      </c>
      <c r="CU171" s="32">
        <f t="shared" ca="1" si="363"/>
        <v>0</v>
      </c>
      <c r="CV171" s="32">
        <f t="shared" ca="1" si="363"/>
        <v>0</v>
      </c>
      <c r="CW171" s="32">
        <f t="shared" ca="1" si="363"/>
        <v>0</v>
      </c>
      <c r="CX171" s="32">
        <f t="shared" ca="1" si="363"/>
        <v>0</v>
      </c>
      <c r="CY171" s="32">
        <f t="shared" ca="1" si="363"/>
        <v>0</v>
      </c>
      <c r="CZ171" s="32">
        <f t="shared" ca="1" si="363"/>
        <v>0</v>
      </c>
      <c r="DA171" s="32">
        <f t="shared" ca="1" si="363"/>
        <v>0</v>
      </c>
      <c r="DB171" s="32">
        <f t="shared" ca="1" si="363"/>
        <v>0</v>
      </c>
      <c r="DC171" s="32">
        <f t="shared" ca="1" si="363"/>
        <v>0</v>
      </c>
      <c r="DD171" s="32">
        <f t="shared" ca="1" si="363"/>
        <v>0</v>
      </c>
      <c r="DE171" s="32">
        <f t="shared" ca="1" si="363"/>
        <v>0</v>
      </c>
      <c r="DF171" s="32">
        <f t="shared" ca="1" si="363"/>
        <v>0</v>
      </c>
      <c r="DG171" s="32">
        <f t="shared" ca="1" si="363"/>
        <v>0</v>
      </c>
      <c r="DH171" s="32">
        <f t="shared" ca="1" si="363"/>
        <v>0</v>
      </c>
      <c r="DI171" s="32">
        <f t="shared" ca="1" si="363"/>
        <v>0</v>
      </c>
      <c r="DJ171" s="32">
        <f t="shared" ca="1" si="363"/>
        <v>0</v>
      </c>
      <c r="DK171" s="32">
        <f t="shared" ca="1" si="363"/>
        <v>0</v>
      </c>
      <c r="DL171" s="32">
        <f t="shared" ca="1" si="363"/>
        <v>0</v>
      </c>
      <c r="DM171" s="32">
        <f t="shared" ca="1" si="363"/>
        <v>0</v>
      </c>
      <c r="DN171" s="32">
        <f t="shared" ca="1" si="363"/>
        <v>0</v>
      </c>
      <c r="DO171" s="32">
        <f t="shared" ca="1" si="363"/>
        <v>0</v>
      </c>
      <c r="DP171" s="32">
        <f t="shared" ca="1" si="363"/>
        <v>0</v>
      </c>
      <c r="DQ171" s="32">
        <f t="shared" ca="1" si="363"/>
        <v>0</v>
      </c>
      <c r="DR171" s="32">
        <f t="shared" ca="1" si="363"/>
        <v>0</v>
      </c>
      <c r="DS171" s="32">
        <f t="shared" ca="1" si="363"/>
        <v>0</v>
      </c>
      <c r="DT171" s="32">
        <f t="shared" ca="1" si="363"/>
        <v>0</v>
      </c>
      <c r="DU171" s="32">
        <f t="shared" ca="1" si="363"/>
        <v>0</v>
      </c>
      <c r="DV171" s="32">
        <f t="shared" ca="1" si="363"/>
        <v>0</v>
      </c>
      <c r="DW171" s="32">
        <f t="shared" ca="1" si="363"/>
        <v>0</v>
      </c>
    </row>
    <row r="172" spans="2:127" hidden="1" outlineLevel="1">
      <c r="B172" s="32">
        <f>試験進捗集計!B31</f>
        <v>5</v>
      </c>
      <c r="C172" s="34" t="str">
        <f>IF(試験進捗集計!C31="","",試験進捗集計!C31)</f>
        <v>性能向上のためのデータ圧縮</v>
      </c>
      <c r="D172" s="32">
        <f>試験進捗集計!D31</f>
        <v>3</v>
      </c>
      <c r="E172" s="32" t="str">
        <f>IF(試験進捗集計!E31="","",試験進捗集計!E31)</f>
        <v>変化点記録DBへのアプリケーションからのデータ取得方法を確認する。</v>
      </c>
      <c r="F172" s="32">
        <f t="shared" ref="F172:BQ172" ca="1" si="364">IF($B31="","",COUNTIFS(INDIRECT($B31&amp;"."&amp;$C31&amp;"!$j$11:$j$1000"),F$9,INDIRECT($B31&amp;"."&amp;$C31&amp;"!$L$11:$L$1000"),"×",INDIRECT($B31&amp;"."&amp;$C31&amp;"!$c$11:$c$1000"),$E31))</f>
        <v>0</v>
      </c>
      <c r="G172" s="32">
        <f t="shared" ca="1" si="364"/>
        <v>0</v>
      </c>
      <c r="H172" s="32">
        <f t="shared" ca="1" si="364"/>
        <v>0</v>
      </c>
      <c r="I172" s="32">
        <f t="shared" ca="1" si="364"/>
        <v>0</v>
      </c>
      <c r="J172" s="32">
        <f t="shared" ca="1" si="364"/>
        <v>0</v>
      </c>
      <c r="K172" s="32">
        <f t="shared" ca="1" si="364"/>
        <v>0</v>
      </c>
      <c r="L172" s="32">
        <f t="shared" ca="1" si="364"/>
        <v>0</v>
      </c>
      <c r="M172" s="32">
        <f t="shared" ca="1" si="364"/>
        <v>0</v>
      </c>
      <c r="N172" s="32">
        <f t="shared" ca="1" si="364"/>
        <v>0</v>
      </c>
      <c r="O172" s="32">
        <f t="shared" ca="1" si="364"/>
        <v>0</v>
      </c>
      <c r="P172" s="32">
        <f t="shared" ca="1" si="364"/>
        <v>0</v>
      </c>
      <c r="Q172" s="32">
        <f t="shared" ca="1" si="364"/>
        <v>0</v>
      </c>
      <c r="R172" s="32">
        <f t="shared" ca="1" si="364"/>
        <v>0</v>
      </c>
      <c r="S172" s="32">
        <f t="shared" ca="1" si="364"/>
        <v>0</v>
      </c>
      <c r="T172" s="32">
        <f t="shared" ca="1" si="364"/>
        <v>0</v>
      </c>
      <c r="U172" s="32">
        <f t="shared" ca="1" si="364"/>
        <v>0</v>
      </c>
      <c r="V172" s="32">
        <f t="shared" ca="1" si="364"/>
        <v>0</v>
      </c>
      <c r="W172" s="32">
        <f t="shared" ca="1" si="364"/>
        <v>0</v>
      </c>
      <c r="X172" s="32">
        <f t="shared" ca="1" si="364"/>
        <v>0</v>
      </c>
      <c r="Y172" s="32">
        <f t="shared" ca="1" si="364"/>
        <v>0</v>
      </c>
      <c r="Z172" s="32">
        <f t="shared" ca="1" si="364"/>
        <v>0</v>
      </c>
      <c r="AA172" s="32">
        <f t="shared" ca="1" si="364"/>
        <v>0</v>
      </c>
      <c r="AB172" s="32">
        <f t="shared" ca="1" si="364"/>
        <v>0</v>
      </c>
      <c r="AC172" s="32">
        <f t="shared" ca="1" si="364"/>
        <v>0</v>
      </c>
      <c r="AD172" s="32">
        <f t="shared" ca="1" si="364"/>
        <v>0</v>
      </c>
      <c r="AE172" s="32">
        <f t="shared" ca="1" si="364"/>
        <v>0</v>
      </c>
      <c r="AF172" s="32">
        <f t="shared" ca="1" si="364"/>
        <v>0</v>
      </c>
      <c r="AG172" s="32">
        <f t="shared" ca="1" si="364"/>
        <v>0</v>
      </c>
      <c r="AH172" s="32">
        <f t="shared" ca="1" si="364"/>
        <v>0</v>
      </c>
      <c r="AI172" s="32">
        <f t="shared" ca="1" si="364"/>
        <v>0</v>
      </c>
      <c r="AJ172" s="32">
        <f t="shared" ca="1" si="364"/>
        <v>0</v>
      </c>
      <c r="AK172" s="32">
        <f t="shared" ca="1" si="364"/>
        <v>0</v>
      </c>
      <c r="AL172" s="32">
        <f t="shared" ca="1" si="364"/>
        <v>0</v>
      </c>
      <c r="AM172" s="32">
        <f t="shared" ca="1" si="364"/>
        <v>0</v>
      </c>
      <c r="AN172" s="32">
        <f t="shared" ca="1" si="364"/>
        <v>0</v>
      </c>
      <c r="AO172" s="32">
        <f t="shared" ca="1" si="364"/>
        <v>0</v>
      </c>
      <c r="AP172" s="32">
        <f t="shared" ca="1" si="364"/>
        <v>0</v>
      </c>
      <c r="AQ172" s="32">
        <f t="shared" ca="1" si="364"/>
        <v>0</v>
      </c>
      <c r="AR172" s="32">
        <f t="shared" ca="1" si="364"/>
        <v>0</v>
      </c>
      <c r="AS172" s="32">
        <f t="shared" ca="1" si="364"/>
        <v>0</v>
      </c>
      <c r="AT172" s="32">
        <f t="shared" ca="1" si="364"/>
        <v>0</v>
      </c>
      <c r="AU172" s="32">
        <f t="shared" ca="1" si="364"/>
        <v>0</v>
      </c>
      <c r="AV172" s="32">
        <f t="shared" ca="1" si="364"/>
        <v>0</v>
      </c>
      <c r="AW172" s="32">
        <f t="shared" ca="1" si="364"/>
        <v>0</v>
      </c>
      <c r="AX172" s="32">
        <f t="shared" ca="1" si="364"/>
        <v>0</v>
      </c>
      <c r="AY172" s="32">
        <f t="shared" ca="1" si="364"/>
        <v>0</v>
      </c>
      <c r="AZ172" s="32">
        <f t="shared" ca="1" si="364"/>
        <v>0</v>
      </c>
      <c r="BA172" s="32">
        <f t="shared" ca="1" si="364"/>
        <v>0</v>
      </c>
      <c r="BB172" s="32">
        <f t="shared" ca="1" si="364"/>
        <v>0</v>
      </c>
      <c r="BC172" s="32">
        <f t="shared" ca="1" si="364"/>
        <v>0</v>
      </c>
      <c r="BD172" s="32">
        <f t="shared" ca="1" si="364"/>
        <v>0</v>
      </c>
      <c r="BE172" s="32">
        <f t="shared" ca="1" si="364"/>
        <v>0</v>
      </c>
      <c r="BF172" s="32">
        <f t="shared" ca="1" si="364"/>
        <v>0</v>
      </c>
      <c r="BG172" s="32">
        <f t="shared" ca="1" si="364"/>
        <v>0</v>
      </c>
      <c r="BH172" s="32">
        <f t="shared" ca="1" si="364"/>
        <v>0</v>
      </c>
      <c r="BI172" s="32">
        <f t="shared" ca="1" si="364"/>
        <v>0</v>
      </c>
      <c r="BJ172" s="32">
        <f t="shared" ca="1" si="364"/>
        <v>0</v>
      </c>
      <c r="BK172" s="32">
        <f t="shared" ca="1" si="364"/>
        <v>0</v>
      </c>
      <c r="BL172" s="32">
        <f t="shared" ca="1" si="364"/>
        <v>0</v>
      </c>
      <c r="BM172" s="32">
        <f t="shared" ca="1" si="364"/>
        <v>0</v>
      </c>
      <c r="BN172" s="32">
        <f t="shared" ca="1" si="364"/>
        <v>0</v>
      </c>
      <c r="BO172" s="32">
        <f t="shared" ca="1" si="364"/>
        <v>0</v>
      </c>
      <c r="BP172" s="32">
        <f t="shared" ca="1" si="364"/>
        <v>0</v>
      </c>
      <c r="BQ172" s="32">
        <f t="shared" ca="1" si="364"/>
        <v>0</v>
      </c>
      <c r="BR172" s="32">
        <f t="shared" ref="BR172:DW172" ca="1" si="365">IF($B31="","",COUNTIFS(INDIRECT($B31&amp;"."&amp;$C31&amp;"!$j$11:$j$1000"),BR$9,INDIRECT($B31&amp;"."&amp;$C31&amp;"!$L$11:$L$1000"),"×",INDIRECT($B31&amp;"."&amp;$C31&amp;"!$c$11:$c$1000"),$E31))</f>
        <v>0</v>
      </c>
      <c r="BS172" s="32">
        <f t="shared" ca="1" si="365"/>
        <v>0</v>
      </c>
      <c r="BT172" s="32">
        <f t="shared" ca="1" si="365"/>
        <v>0</v>
      </c>
      <c r="BU172" s="32">
        <f t="shared" ca="1" si="365"/>
        <v>0</v>
      </c>
      <c r="BV172" s="32">
        <f t="shared" ca="1" si="365"/>
        <v>0</v>
      </c>
      <c r="BW172" s="32">
        <f t="shared" ca="1" si="365"/>
        <v>0</v>
      </c>
      <c r="BX172" s="32">
        <f t="shared" ca="1" si="365"/>
        <v>0</v>
      </c>
      <c r="BY172" s="32">
        <f t="shared" ca="1" si="365"/>
        <v>0</v>
      </c>
      <c r="BZ172" s="32">
        <f t="shared" ca="1" si="365"/>
        <v>0</v>
      </c>
      <c r="CA172" s="32">
        <f t="shared" ca="1" si="365"/>
        <v>0</v>
      </c>
      <c r="CB172" s="32">
        <f t="shared" ca="1" si="365"/>
        <v>0</v>
      </c>
      <c r="CC172" s="32">
        <f t="shared" ca="1" si="365"/>
        <v>0</v>
      </c>
      <c r="CD172" s="32">
        <f t="shared" ca="1" si="365"/>
        <v>0</v>
      </c>
      <c r="CE172" s="32">
        <f t="shared" ca="1" si="365"/>
        <v>0</v>
      </c>
      <c r="CF172" s="32">
        <f t="shared" ca="1" si="365"/>
        <v>0</v>
      </c>
      <c r="CG172" s="32">
        <f t="shared" ca="1" si="365"/>
        <v>0</v>
      </c>
      <c r="CH172" s="32">
        <f t="shared" ca="1" si="365"/>
        <v>0</v>
      </c>
      <c r="CI172" s="32">
        <f t="shared" ca="1" si="365"/>
        <v>0</v>
      </c>
      <c r="CJ172" s="32">
        <f t="shared" ca="1" si="365"/>
        <v>0</v>
      </c>
      <c r="CK172" s="32">
        <f t="shared" ca="1" si="365"/>
        <v>0</v>
      </c>
      <c r="CL172" s="32">
        <f t="shared" ca="1" si="365"/>
        <v>0</v>
      </c>
      <c r="CM172" s="32">
        <f t="shared" ca="1" si="365"/>
        <v>0</v>
      </c>
      <c r="CN172" s="32">
        <f t="shared" ca="1" si="365"/>
        <v>0</v>
      </c>
      <c r="CO172" s="32">
        <f t="shared" ca="1" si="365"/>
        <v>0</v>
      </c>
      <c r="CP172" s="32">
        <f t="shared" ca="1" si="365"/>
        <v>0</v>
      </c>
      <c r="CQ172" s="32">
        <f t="shared" ca="1" si="365"/>
        <v>0</v>
      </c>
      <c r="CR172" s="32">
        <f t="shared" ca="1" si="365"/>
        <v>0</v>
      </c>
      <c r="CS172" s="32">
        <f t="shared" ca="1" si="365"/>
        <v>0</v>
      </c>
      <c r="CT172" s="32">
        <f t="shared" ca="1" si="365"/>
        <v>0</v>
      </c>
      <c r="CU172" s="32">
        <f t="shared" ca="1" si="365"/>
        <v>0</v>
      </c>
      <c r="CV172" s="32">
        <f t="shared" ca="1" si="365"/>
        <v>0</v>
      </c>
      <c r="CW172" s="32">
        <f t="shared" ca="1" si="365"/>
        <v>0</v>
      </c>
      <c r="CX172" s="32">
        <f t="shared" ca="1" si="365"/>
        <v>0</v>
      </c>
      <c r="CY172" s="32">
        <f t="shared" ca="1" si="365"/>
        <v>0</v>
      </c>
      <c r="CZ172" s="32">
        <f t="shared" ca="1" si="365"/>
        <v>0</v>
      </c>
      <c r="DA172" s="32">
        <f t="shared" ca="1" si="365"/>
        <v>0</v>
      </c>
      <c r="DB172" s="32">
        <f t="shared" ca="1" si="365"/>
        <v>0</v>
      </c>
      <c r="DC172" s="32">
        <f t="shared" ca="1" si="365"/>
        <v>0</v>
      </c>
      <c r="DD172" s="32">
        <f t="shared" ca="1" si="365"/>
        <v>0</v>
      </c>
      <c r="DE172" s="32">
        <f t="shared" ca="1" si="365"/>
        <v>0</v>
      </c>
      <c r="DF172" s="32">
        <f t="shared" ca="1" si="365"/>
        <v>0</v>
      </c>
      <c r="DG172" s="32">
        <f t="shared" ca="1" si="365"/>
        <v>0</v>
      </c>
      <c r="DH172" s="32">
        <f t="shared" ca="1" si="365"/>
        <v>0</v>
      </c>
      <c r="DI172" s="32">
        <f t="shared" ca="1" si="365"/>
        <v>0</v>
      </c>
      <c r="DJ172" s="32">
        <f t="shared" ca="1" si="365"/>
        <v>0</v>
      </c>
      <c r="DK172" s="32">
        <f t="shared" ca="1" si="365"/>
        <v>0</v>
      </c>
      <c r="DL172" s="32">
        <f t="shared" ca="1" si="365"/>
        <v>0</v>
      </c>
      <c r="DM172" s="32">
        <f t="shared" ca="1" si="365"/>
        <v>0</v>
      </c>
      <c r="DN172" s="32">
        <f t="shared" ca="1" si="365"/>
        <v>0</v>
      </c>
      <c r="DO172" s="32">
        <f t="shared" ca="1" si="365"/>
        <v>0</v>
      </c>
      <c r="DP172" s="32">
        <f t="shared" ca="1" si="365"/>
        <v>0</v>
      </c>
      <c r="DQ172" s="32">
        <f t="shared" ca="1" si="365"/>
        <v>0</v>
      </c>
      <c r="DR172" s="32">
        <f t="shared" ca="1" si="365"/>
        <v>0</v>
      </c>
      <c r="DS172" s="32">
        <f t="shared" ca="1" si="365"/>
        <v>0</v>
      </c>
      <c r="DT172" s="32">
        <f t="shared" ca="1" si="365"/>
        <v>0</v>
      </c>
      <c r="DU172" s="32">
        <f t="shared" ca="1" si="365"/>
        <v>0</v>
      </c>
      <c r="DV172" s="32">
        <f t="shared" ca="1" si="365"/>
        <v>0</v>
      </c>
      <c r="DW172" s="32">
        <f t="shared" ca="1" si="365"/>
        <v>0</v>
      </c>
    </row>
    <row r="173" spans="2:127" hidden="1" outlineLevel="1">
      <c r="B173" s="32">
        <f>試験進捗集計!B32</f>
        <v>5</v>
      </c>
      <c r="C173" s="34" t="str">
        <f>IF(試験進捗集計!C32="","",試験進捗集計!C32)</f>
        <v>性能向上のためのデータ圧縮</v>
      </c>
      <c r="D173" s="32">
        <f>試験進捗集計!D32</f>
        <v>4</v>
      </c>
      <c r="E173" s="32" t="str">
        <f>IF(試験進捗集計!E32="","",試験進捗集計!E32)</f>
        <v>トレンド画面、データエキスポートで圧縮されたデータが復元されることを確認する。</v>
      </c>
      <c r="F173" s="32">
        <f t="shared" ref="F173:BQ173" ca="1" si="366">IF($B32="","",COUNTIFS(INDIRECT($B32&amp;"."&amp;$C32&amp;"!$j$11:$j$1000"),F$9,INDIRECT($B32&amp;"."&amp;$C32&amp;"!$L$11:$L$1000"),"×",INDIRECT($B32&amp;"."&amp;$C32&amp;"!$c$11:$c$1000"),$E32))</f>
        <v>0</v>
      </c>
      <c r="G173" s="32">
        <f t="shared" ca="1" si="366"/>
        <v>0</v>
      </c>
      <c r="H173" s="32">
        <f t="shared" ca="1" si="366"/>
        <v>0</v>
      </c>
      <c r="I173" s="32">
        <f t="shared" ca="1" si="366"/>
        <v>0</v>
      </c>
      <c r="J173" s="32">
        <f t="shared" ca="1" si="366"/>
        <v>0</v>
      </c>
      <c r="K173" s="32">
        <f t="shared" ca="1" si="366"/>
        <v>0</v>
      </c>
      <c r="L173" s="32">
        <f t="shared" ca="1" si="366"/>
        <v>0</v>
      </c>
      <c r="M173" s="32">
        <f t="shared" ca="1" si="366"/>
        <v>0</v>
      </c>
      <c r="N173" s="32">
        <f t="shared" ca="1" si="366"/>
        <v>0</v>
      </c>
      <c r="O173" s="32">
        <f t="shared" ca="1" si="366"/>
        <v>0</v>
      </c>
      <c r="P173" s="32">
        <f t="shared" ca="1" si="366"/>
        <v>0</v>
      </c>
      <c r="Q173" s="32">
        <f t="shared" ca="1" si="366"/>
        <v>0</v>
      </c>
      <c r="R173" s="32">
        <f t="shared" ca="1" si="366"/>
        <v>0</v>
      </c>
      <c r="S173" s="32">
        <f t="shared" ca="1" si="366"/>
        <v>0</v>
      </c>
      <c r="T173" s="32">
        <f t="shared" ca="1" si="366"/>
        <v>0</v>
      </c>
      <c r="U173" s="32">
        <f t="shared" ca="1" si="366"/>
        <v>0</v>
      </c>
      <c r="V173" s="32">
        <f t="shared" ca="1" si="366"/>
        <v>0</v>
      </c>
      <c r="W173" s="32">
        <f t="shared" ca="1" si="366"/>
        <v>0</v>
      </c>
      <c r="X173" s="32">
        <f t="shared" ca="1" si="366"/>
        <v>0</v>
      </c>
      <c r="Y173" s="32">
        <f t="shared" ca="1" si="366"/>
        <v>0</v>
      </c>
      <c r="Z173" s="32">
        <f t="shared" ca="1" si="366"/>
        <v>0</v>
      </c>
      <c r="AA173" s="32">
        <f t="shared" ca="1" si="366"/>
        <v>0</v>
      </c>
      <c r="AB173" s="32">
        <f t="shared" ca="1" si="366"/>
        <v>0</v>
      </c>
      <c r="AC173" s="32">
        <f t="shared" ca="1" si="366"/>
        <v>0</v>
      </c>
      <c r="AD173" s="32">
        <f t="shared" ca="1" si="366"/>
        <v>0</v>
      </c>
      <c r="AE173" s="32">
        <f t="shared" ca="1" si="366"/>
        <v>0</v>
      </c>
      <c r="AF173" s="32">
        <f t="shared" ca="1" si="366"/>
        <v>0</v>
      </c>
      <c r="AG173" s="32">
        <f t="shared" ca="1" si="366"/>
        <v>0</v>
      </c>
      <c r="AH173" s="32">
        <f t="shared" ca="1" si="366"/>
        <v>0</v>
      </c>
      <c r="AI173" s="32">
        <f t="shared" ca="1" si="366"/>
        <v>0</v>
      </c>
      <c r="AJ173" s="32">
        <f t="shared" ca="1" si="366"/>
        <v>0</v>
      </c>
      <c r="AK173" s="32">
        <f t="shared" ca="1" si="366"/>
        <v>0</v>
      </c>
      <c r="AL173" s="32">
        <f t="shared" ca="1" si="366"/>
        <v>0</v>
      </c>
      <c r="AM173" s="32">
        <f t="shared" ca="1" si="366"/>
        <v>0</v>
      </c>
      <c r="AN173" s="32">
        <f t="shared" ca="1" si="366"/>
        <v>0</v>
      </c>
      <c r="AO173" s="32">
        <f t="shared" ca="1" si="366"/>
        <v>0</v>
      </c>
      <c r="AP173" s="32">
        <f t="shared" ca="1" si="366"/>
        <v>0</v>
      </c>
      <c r="AQ173" s="32">
        <f t="shared" ca="1" si="366"/>
        <v>0</v>
      </c>
      <c r="AR173" s="32">
        <f t="shared" ca="1" si="366"/>
        <v>0</v>
      </c>
      <c r="AS173" s="32">
        <f t="shared" ca="1" si="366"/>
        <v>0</v>
      </c>
      <c r="AT173" s="32">
        <f t="shared" ca="1" si="366"/>
        <v>0</v>
      </c>
      <c r="AU173" s="32">
        <f t="shared" ca="1" si="366"/>
        <v>0</v>
      </c>
      <c r="AV173" s="32">
        <f t="shared" ca="1" si="366"/>
        <v>0</v>
      </c>
      <c r="AW173" s="32">
        <f t="shared" ca="1" si="366"/>
        <v>0</v>
      </c>
      <c r="AX173" s="32">
        <f t="shared" ca="1" si="366"/>
        <v>0</v>
      </c>
      <c r="AY173" s="32">
        <f t="shared" ca="1" si="366"/>
        <v>0</v>
      </c>
      <c r="AZ173" s="32">
        <f t="shared" ca="1" si="366"/>
        <v>0</v>
      </c>
      <c r="BA173" s="32">
        <f t="shared" ca="1" si="366"/>
        <v>0</v>
      </c>
      <c r="BB173" s="32">
        <f t="shared" ca="1" si="366"/>
        <v>0</v>
      </c>
      <c r="BC173" s="32">
        <f t="shared" ca="1" si="366"/>
        <v>0</v>
      </c>
      <c r="BD173" s="32">
        <f t="shared" ca="1" si="366"/>
        <v>0</v>
      </c>
      <c r="BE173" s="32">
        <f t="shared" ca="1" si="366"/>
        <v>0</v>
      </c>
      <c r="BF173" s="32">
        <f t="shared" ca="1" si="366"/>
        <v>0</v>
      </c>
      <c r="BG173" s="32">
        <f t="shared" ca="1" si="366"/>
        <v>0</v>
      </c>
      <c r="BH173" s="32">
        <f t="shared" ca="1" si="366"/>
        <v>0</v>
      </c>
      <c r="BI173" s="32">
        <f t="shared" ca="1" si="366"/>
        <v>0</v>
      </c>
      <c r="BJ173" s="32">
        <f t="shared" ca="1" si="366"/>
        <v>0</v>
      </c>
      <c r="BK173" s="32">
        <f t="shared" ca="1" si="366"/>
        <v>0</v>
      </c>
      <c r="BL173" s="32">
        <f t="shared" ca="1" si="366"/>
        <v>0</v>
      </c>
      <c r="BM173" s="32">
        <f t="shared" ca="1" si="366"/>
        <v>0</v>
      </c>
      <c r="BN173" s="32">
        <f t="shared" ca="1" si="366"/>
        <v>0</v>
      </c>
      <c r="BO173" s="32">
        <f t="shared" ca="1" si="366"/>
        <v>0</v>
      </c>
      <c r="BP173" s="32">
        <f t="shared" ca="1" si="366"/>
        <v>0</v>
      </c>
      <c r="BQ173" s="32">
        <f t="shared" ca="1" si="366"/>
        <v>0</v>
      </c>
      <c r="BR173" s="32">
        <f t="shared" ref="BR173:DW173" ca="1" si="367">IF($B32="","",COUNTIFS(INDIRECT($B32&amp;"."&amp;$C32&amp;"!$j$11:$j$1000"),BR$9,INDIRECT($B32&amp;"."&amp;$C32&amp;"!$L$11:$L$1000"),"×",INDIRECT($B32&amp;"."&amp;$C32&amp;"!$c$11:$c$1000"),$E32))</f>
        <v>0</v>
      </c>
      <c r="BS173" s="32">
        <f t="shared" ca="1" si="367"/>
        <v>0</v>
      </c>
      <c r="BT173" s="32">
        <f t="shared" ca="1" si="367"/>
        <v>0</v>
      </c>
      <c r="BU173" s="32">
        <f t="shared" ca="1" si="367"/>
        <v>0</v>
      </c>
      <c r="BV173" s="32">
        <f t="shared" ca="1" si="367"/>
        <v>0</v>
      </c>
      <c r="BW173" s="32">
        <f t="shared" ca="1" si="367"/>
        <v>0</v>
      </c>
      <c r="BX173" s="32">
        <f t="shared" ca="1" si="367"/>
        <v>0</v>
      </c>
      <c r="BY173" s="32">
        <f t="shared" ca="1" si="367"/>
        <v>0</v>
      </c>
      <c r="BZ173" s="32">
        <f t="shared" ca="1" si="367"/>
        <v>0</v>
      </c>
      <c r="CA173" s="32">
        <f t="shared" ca="1" si="367"/>
        <v>0</v>
      </c>
      <c r="CB173" s="32">
        <f t="shared" ca="1" si="367"/>
        <v>0</v>
      </c>
      <c r="CC173" s="32">
        <f t="shared" ca="1" si="367"/>
        <v>0</v>
      </c>
      <c r="CD173" s="32">
        <f t="shared" ca="1" si="367"/>
        <v>0</v>
      </c>
      <c r="CE173" s="32">
        <f t="shared" ca="1" si="367"/>
        <v>0</v>
      </c>
      <c r="CF173" s="32">
        <f t="shared" ca="1" si="367"/>
        <v>0</v>
      </c>
      <c r="CG173" s="32">
        <f t="shared" ca="1" si="367"/>
        <v>0</v>
      </c>
      <c r="CH173" s="32">
        <f t="shared" ca="1" si="367"/>
        <v>0</v>
      </c>
      <c r="CI173" s="32">
        <f t="shared" ca="1" si="367"/>
        <v>0</v>
      </c>
      <c r="CJ173" s="32">
        <f t="shared" ca="1" si="367"/>
        <v>0</v>
      </c>
      <c r="CK173" s="32">
        <f t="shared" ca="1" si="367"/>
        <v>0</v>
      </c>
      <c r="CL173" s="32">
        <f t="shared" ca="1" si="367"/>
        <v>0</v>
      </c>
      <c r="CM173" s="32">
        <f t="shared" ca="1" si="367"/>
        <v>0</v>
      </c>
      <c r="CN173" s="32">
        <f t="shared" ca="1" si="367"/>
        <v>0</v>
      </c>
      <c r="CO173" s="32">
        <f t="shared" ca="1" si="367"/>
        <v>0</v>
      </c>
      <c r="CP173" s="32">
        <f t="shared" ca="1" si="367"/>
        <v>0</v>
      </c>
      <c r="CQ173" s="32">
        <f t="shared" ca="1" si="367"/>
        <v>0</v>
      </c>
      <c r="CR173" s="32">
        <f t="shared" ca="1" si="367"/>
        <v>0</v>
      </c>
      <c r="CS173" s="32">
        <f t="shared" ca="1" si="367"/>
        <v>0</v>
      </c>
      <c r="CT173" s="32">
        <f t="shared" ca="1" si="367"/>
        <v>0</v>
      </c>
      <c r="CU173" s="32">
        <f t="shared" ca="1" si="367"/>
        <v>0</v>
      </c>
      <c r="CV173" s="32">
        <f t="shared" ca="1" si="367"/>
        <v>0</v>
      </c>
      <c r="CW173" s="32">
        <f t="shared" ca="1" si="367"/>
        <v>0</v>
      </c>
      <c r="CX173" s="32">
        <f t="shared" ca="1" si="367"/>
        <v>0</v>
      </c>
      <c r="CY173" s="32">
        <f t="shared" ca="1" si="367"/>
        <v>0</v>
      </c>
      <c r="CZ173" s="32">
        <f t="shared" ca="1" si="367"/>
        <v>0</v>
      </c>
      <c r="DA173" s="32">
        <f t="shared" ca="1" si="367"/>
        <v>0</v>
      </c>
      <c r="DB173" s="32">
        <f t="shared" ca="1" si="367"/>
        <v>0</v>
      </c>
      <c r="DC173" s="32">
        <f t="shared" ca="1" si="367"/>
        <v>0</v>
      </c>
      <c r="DD173" s="32">
        <f t="shared" ca="1" si="367"/>
        <v>0</v>
      </c>
      <c r="DE173" s="32">
        <f t="shared" ca="1" si="367"/>
        <v>0</v>
      </c>
      <c r="DF173" s="32">
        <f t="shared" ca="1" si="367"/>
        <v>0</v>
      </c>
      <c r="DG173" s="32">
        <f t="shared" ca="1" si="367"/>
        <v>0</v>
      </c>
      <c r="DH173" s="32">
        <f t="shared" ca="1" si="367"/>
        <v>0</v>
      </c>
      <c r="DI173" s="32">
        <f t="shared" ca="1" si="367"/>
        <v>0</v>
      </c>
      <c r="DJ173" s="32">
        <f t="shared" ca="1" si="367"/>
        <v>0</v>
      </c>
      <c r="DK173" s="32">
        <f t="shared" ca="1" si="367"/>
        <v>0</v>
      </c>
      <c r="DL173" s="32">
        <f t="shared" ca="1" si="367"/>
        <v>0</v>
      </c>
      <c r="DM173" s="32">
        <f t="shared" ca="1" si="367"/>
        <v>0</v>
      </c>
      <c r="DN173" s="32">
        <f t="shared" ca="1" si="367"/>
        <v>0</v>
      </c>
      <c r="DO173" s="32">
        <f t="shared" ca="1" si="367"/>
        <v>0</v>
      </c>
      <c r="DP173" s="32">
        <f t="shared" ca="1" si="367"/>
        <v>0</v>
      </c>
      <c r="DQ173" s="32">
        <f t="shared" ca="1" si="367"/>
        <v>0</v>
      </c>
      <c r="DR173" s="32">
        <f t="shared" ca="1" si="367"/>
        <v>0</v>
      </c>
      <c r="DS173" s="32">
        <f t="shared" ca="1" si="367"/>
        <v>0</v>
      </c>
      <c r="DT173" s="32">
        <f t="shared" ca="1" si="367"/>
        <v>0</v>
      </c>
      <c r="DU173" s="32">
        <f t="shared" ca="1" si="367"/>
        <v>0</v>
      </c>
      <c r="DV173" s="32">
        <f t="shared" ca="1" si="367"/>
        <v>0</v>
      </c>
      <c r="DW173" s="32">
        <f t="shared" ca="1" si="367"/>
        <v>0</v>
      </c>
    </row>
    <row r="174" spans="2:127" hidden="1" outlineLevel="1">
      <c r="B174" s="32">
        <f>試験進捗集計!B33</f>
        <v>6</v>
      </c>
      <c r="C174" s="34" t="str">
        <f>IF(試験進捗集計!C33="","",試験進捗集計!C33)</f>
        <v>積算差分をチャートとレポートで表示する</v>
      </c>
      <c r="D174" s="32">
        <f>試験進捗集計!D33</f>
        <v>1</v>
      </c>
      <c r="E174" s="32" t="str">
        <f>IF(試験進捗集計!E33="","",試験進捗集計!E33)</f>
        <v>積算点を使ってカウンタの瞬時値をHDSに記録する。</v>
      </c>
      <c r="F174" s="32">
        <f t="shared" ref="F174:BQ174" ca="1" si="368">IF($B33="","",COUNTIFS(INDIRECT($B33&amp;"."&amp;$C33&amp;"!$j$11:$j$1000"),F$9,INDIRECT($B33&amp;"."&amp;$C33&amp;"!$L$11:$L$1000"),"×",INDIRECT($B33&amp;"."&amp;$C33&amp;"!$c$11:$c$1000"),$E33))</f>
        <v>0</v>
      </c>
      <c r="G174" s="32">
        <f t="shared" ca="1" si="368"/>
        <v>0</v>
      </c>
      <c r="H174" s="32">
        <f t="shared" ca="1" si="368"/>
        <v>0</v>
      </c>
      <c r="I174" s="32">
        <f t="shared" ca="1" si="368"/>
        <v>0</v>
      </c>
      <c r="J174" s="32">
        <f t="shared" ca="1" si="368"/>
        <v>0</v>
      </c>
      <c r="K174" s="32">
        <f t="shared" ca="1" si="368"/>
        <v>0</v>
      </c>
      <c r="L174" s="32">
        <f t="shared" ca="1" si="368"/>
        <v>0</v>
      </c>
      <c r="M174" s="32">
        <f t="shared" ca="1" si="368"/>
        <v>0</v>
      </c>
      <c r="N174" s="32">
        <f t="shared" ca="1" si="368"/>
        <v>0</v>
      </c>
      <c r="O174" s="32">
        <f t="shared" ca="1" si="368"/>
        <v>0</v>
      </c>
      <c r="P174" s="32">
        <f t="shared" ca="1" si="368"/>
        <v>0</v>
      </c>
      <c r="Q174" s="32">
        <f t="shared" ca="1" si="368"/>
        <v>0</v>
      </c>
      <c r="R174" s="32">
        <f t="shared" ca="1" si="368"/>
        <v>0</v>
      </c>
      <c r="S174" s="32">
        <f t="shared" ca="1" si="368"/>
        <v>0</v>
      </c>
      <c r="T174" s="32">
        <f t="shared" ca="1" si="368"/>
        <v>0</v>
      </c>
      <c r="U174" s="32">
        <f t="shared" ca="1" si="368"/>
        <v>0</v>
      </c>
      <c r="V174" s="32">
        <f t="shared" ca="1" si="368"/>
        <v>0</v>
      </c>
      <c r="W174" s="32">
        <f t="shared" ca="1" si="368"/>
        <v>0</v>
      </c>
      <c r="X174" s="32">
        <f t="shared" ca="1" si="368"/>
        <v>0</v>
      </c>
      <c r="Y174" s="32">
        <f t="shared" ca="1" si="368"/>
        <v>0</v>
      </c>
      <c r="Z174" s="32">
        <f t="shared" ca="1" si="368"/>
        <v>0</v>
      </c>
      <c r="AA174" s="32">
        <f t="shared" ca="1" si="368"/>
        <v>0</v>
      </c>
      <c r="AB174" s="32">
        <f t="shared" ca="1" si="368"/>
        <v>0</v>
      </c>
      <c r="AC174" s="32">
        <f t="shared" ca="1" si="368"/>
        <v>0</v>
      </c>
      <c r="AD174" s="32">
        <f t="shared" ca="1" si="368"/>
        <v>0</v>
      </c>
      <c r="AE174" s="32">
        <f t="shared" ca="1" si="368"/>
        <v>0</v>
      </c>
      <c r="AF174" s="32">
        <f t="shared" ca="1" si="368"/>
        <v>0</v>
      </c>
      <c r="AG174" s="32">
        <f t="shared" ca="1" si="368"/>
        <v>0</v>
      </c>
      <c r="AH174" s="32">
        <f t="shared" ca="1" si="368"/>
        <v>0</v>
      </c>
      <c r="AI174" s="32">
        <f t="shared" ca="1" si="368"/>
        <v>0</v>
      </c>
      <c r="AJ174" s="32">
        <f t="shared" ca="1" si="368"/>
        <v>0</v>
      </c>
      <c r="AK174" s="32">
        <f t="shared" ca="1" si="368"/>
        <v>0</v>
      </c>
      <c r="AL174" s="32">
        <f t="shared" ca="1" si="368"/>
        <v>0</v>
      </c>
      <c r="AM174" s="32">
        <f t="shared" ca="1" si="368"/>
        <v>0</v>
      </c>
      <c r="AN174" s="32">
        <f t="shared" ca="1" si="368"/>
        <v>0</v>
      </c>
      <c r="AO174" s="32">
        <f t="shared" ca="1" si="368"/>
        <v>0</v>
      </c>
      <c r="AP174" s="32">
        <f t="shared" ca="1" si="368"/>
        <v>0</v>
      </c>
      <c r="AQ174" s="32">
        <f t="shared" ca="1" si="368"/>
        <v>0</v>
      </c>
      <c r="AR174" s="32">
        <f t="shared" ca="1" si="368"/>
        <v>0</v>
      </c>
      <c r="AS174" s="32">
        <f t="shared" ca="1" si="368"/>
        <v>0</v>
      </c>
      <c r="AT174" s="32">
        <f t="shared" ca="1" si="368"/>
        <v>0</v>
      </c>
      <c r="AU174" s="32">
        <f t="shared" ca="1" si="368"/>
        <v>0</v>
      </c>
      <c r="AV174" s="32">
        <f t="shared" ca="1" si="368"/>
        <v>0</v>
      </c>
      <c r="AW174" s="32">
        <f t="shared" ca="1" si="368"/>
        <v>0</v>
      </c>
      <c r="AX174" s="32">
        <f t="shared" ca="1" si="368"/>
        <v>0</v>
      </c>
      <c r="AY174" s="32">
        <f t="shared" ca="1" si="368"/>
        <v>0</v>
      </c>
      <c r="AZ174" s="32">
        <f t="shared" ca="1" si="368"/>
        <v>0</v>
      </c>
      <c r="BA174" s="32">
        <f t="shared" ca="1" si="368"/>
        <v>0</v>
      </c>
      <c r="BB174" s="32">
        <f t="shared" ca="1" si="368"/>
        <v>0</v>
      </c>
      <c r="BC174" s="32">
        <f t="shared" ca="1" si="368"/>
        <v>0</v>
      </c>
      <c r="BD174" s="32">
        <f t="shared" ca="1" si="368"/>
        <v>0</v>
      </c>
      <c r="BE174" s="32">
        <f t="shared" ca="1" si="368"/>
        <v>0</v>
      </c>
      <c r="BF174" s="32">
        <f t="shared" ca="1" si="368"/>
        <v>0</v>
      </c>
      <c r="BG174" s="32">
        <f t="shared" ca="1" si="368"/>
        <v>0</v>
      </c>
      <c r="BH174" s="32">
        <f t="shared" ca="1" si="368"/>
        <v>0</v>
      </c>
      <c r="BI174" s="32">
        <f t="shared" ca="1" si="368"/>
        <v>0</v>
      </c>
      <c r="BJ174" s="32">
        <f t="shared" ca="1" si="368"/>
        <v>0</v>
      </c>
      <c r="BK174" s="32">
        <f t="shared" ca="1" si="368"/>
        <v>0</v>
      </c>
      <c r="BL174" s="32">
        <f t="shared" ca="1" si="368"/>
        <v>0</v>
      </c>
      <c r="BM174" s="32">
        <f t="shared" ca="1" si="368"/>
        <v>0</v>
      </c>
      <c r="BN174" s="32">
        <f t="shared" ca="1" si="368"/>
        <v>0</v>
      </c>
      <c r="BO174" s="32">
        <f t="shared" ca="1" si="368"/>
        <v>0</v>
      </c>
      <c r="BP174" s="32">
        <f t="shared" ca="1" si="368"/>
        <v>0</v>
      </c>
      <c r="BQ174" s="32">
        <f t="shared" ca="1" si="368"/>
        <v>0</v>
      </c>
      <c r="BR174" s="32">
        <f t="shared" ref="BR174:DW174" ca="1" si="369">IF($B33="","",COUNTIFS(INDIRECT($B33&amp;"."&amp;$C33&amp;"!$j$11:$j$1000"),BR$9,INDIRECT($B33&amp;"."&amp;$C33&amp;"!$L$11:$L$1000"),"×",INDIRECT($B33&amp;"."&amp;$C33&amp;"!$c$11:$c$1000"),$E33))</f>
        <v>0</v>
      </c>
      <c r="BS174" s="32">
        <f t="shared" ca="1" si="369"/>
        <v>0</v>
      </c>
      <c r="BT174" s="32">
        <f t="shared" ca="1" si="369"/>
        <v>0</v>
      </c>
      <c r="BU174" s="32">
        <f t="shared" ca="1" si="369"/>
        <v>0</v>
      </c>
      <c r="BV174" s="32">
        <f t="shared" ca="1" si="369"/>
        <v>0</v>
      </c>
      <c r="BW174" s="32">
        <f t="shared" ca="1" si="369"/>
        <v>0</v>
      </c>
      <c r="BX174" s="32">
        <f t="shared" ca="1" si="369"/>
        <v>0</v>
      </c>
      <c r="BY174" s="32">
        <f t="shared" ca="1" si="369"/>
        <v>0</v>
      </c>
      <c r="BZ174" s="32">
        <f t="shared" ca="1" si="369"/>
        <v>0</v>
      </c>
      <c r="CA174" s="32">
        <f t="shared" ca="1" si="369"/>
        <v>0</v>
      </c>
      <c r="CB174" s="32">
        <f t="shared" ca="1" si="369"/>
        <v>0</v>
      </c>
      <c r="CC174" s="32">
        <f t="shared" ca="1" si="369"/>
        <v>0</v>
      </c>
      <c r="CD174" s="32">
        <f t="shared" ca="1" si="369"/>
        <v>0</v>
      </c>
      <c r="CE174" s="32">
        <f t="shared" ca="1" si="369"/>
        <v>0</v>
      </c>
      <c r="CF174" s="32">
        <f t="shared" ca="1" si="369"/>
        <v>0</v>
      </c>
      <c r="CG174" s="32">
        <f t="shared" ca="1" si="369"/>
        <v>0</v>
      </c>
      <c r="CH174" s="32">
        <f t="shared" ca="1" si="369"/>
        <v>0</v>
      </c>
      <c r="CI174" s="32">
        <f t="shared" ca="1" si="369"/>
        <v>0</v>
      </c>
      <c r="CJ174" s="32">
        <f t="shared" ca="1" si="369"/>
        <v>0</v>
      </c>
      <c r="CK174" s="32">
        <f t="shared" ca="1" si="369"/>
        <v>0</v>
      </c>
      <c r="CL174" s="32">
        <f t="shared" ca="1" si="369"/>
        <v>0</v>
      </c>
      <c r="CM174" s="32">
        <f t="shared" ca="1" si="369"/>
        <v>0</v>
      </c>
      <c r="CN174" s="32">
        <f t="shared" ca="1" si="369"/>
        <v>0</v>
      </c>
      <c r="CO174" s="32">
        <f t="shared" ca="1" si="369"/>
        <v>0</v>
      </c>
      <c r="CP174" s="32">
        <f t="shared" ca="1" si="369"/>
        <v>0</v>
      </c>
      <c r="CQ174" s="32">
        <f t="shared" ca="1" si="369"/>
        <v>0</v>
      </c>
      <c r="CR174" s="32">
        <f t="shared" ca="1" si="369"/>
        <v>0</v>
      </c>
      <c r="CS174" s="32">
        <f t="shared" ca="1" si="369"/>
        <v>0</v>
      </c>
      <c r="CT174" s="32">
        <f t="shared" ca="1" si="369"/>
        <v>0</v>
      </c>
      <c r="CU174" s="32">
        <f t="shared" ca="1" si="369"/>
        <v>0</v>
      </c>
      <c r="CV174" s="32">
        <f t="shared" ca="1" si="369"/>
        <v>0</v>
      </c>
      <c r="CW174" s="32">
        <f t="shared" ca="1" si="369"/>
        <v>0</v>
      </c>
      <c r="CX174" s="32">
        <f t="shared" ca="1" si="369"/>
        <v>0</v>
      </c>
      <c r="CY174" s="32">
        <f t="shared" ca="1" si="369"/>
        <v>0</v>
      </c>
      <c r="CZ174" s="32">
        <f t="shared" ca="1" si="369"/>
        <v>0</v>
      </c>
      <c r="DA174" s="32">
        <f t="shared" ca="1" si="369"/>
        <v>0</v>
      </c>
      <c r="DB174" s="32">
        <f t="shared" ca="1" si="369"/>
        <v>0</v>
      </c>
      <c r="DC174" s="32">
        <f t="shared" ca="1" si="369"/>
        <v>0</v>
      </c>
      <c r="DD174" s="32">
        <f t="shared" ca="1" si="369"/>
        <v>0</v>
      </c>
      <c r="DE174" s="32">
        <f t="shared" ca="1" si="369"/>
        <v>0</v>
      </c>
      <c r="DF174" s="32">
        <f t="shared" ca="1" si="369"/>
        <v>0</v>
      </c>
      <c r="DG174" s="32">
        <f t="shared" ca="1" si="369"/>
        <v>0</v>
      </c>
      <c r="DH174" s="32">
        <f t="shared" ca="1" si="369"/>
        <v>0</v>
      </c>
      <c r="DI174" s="32">
        <f t="shared" ca="1" si="369"/>
        <v>0</v>
      </c>
      <c r="DJ174" s="32">
        <f t="shared" ca="1" si="369"/>
        <v>0</v>
      </c>
      <c r="DK174" s="32">
        <f t="shared" ca="1" si="369"/>
        <v>0</v>
      </c>
      <c r="DL174" s="32">
        <f t="shared" ca="1" si="369"/>
        <v>0</v>
      </c>
      <c r="DM174" s="32">
        <f t="shared" ca="1" si="369"/>
        <v>0</v>
      </c>
      <c r="DN174" s="32">
        <f t="shared" ca="1" si="369"/>
        <v>0</v>
      </c>
      <c r="DO174" s="32">
        <f t="shared" ca="1" si="369"/>
        <v>0</v>
      </c>
      <c r="DP174" s="32">
        <f t="shared" ca="1" si="369"/>
        <v>0</v>
      </c>
      <c r="DQ174" s="32">
        <f t="shared" ca="1" si="369"/>
        <v>0</v>
      </c>
      <c r="DR174" s="32">
        <f t="shared" ca="1" si="369"/>
        <v>0</v>
      </c>
      <c r="DS174" s="32">
        <f t="shared" ca="1" si="369"/>
        <v>0</v>
      </c>
      <c r="DT174" s="32">
        <f t="shared" ca="1" si="369"/>
        <v>0</v>
      </c>
      <c r="DU174" s="32">
        <f t="shared" ca="1" si="369"/>
        <v>0</v>
      </c>
      <c r="DV174" s="32">
        <f t="shared" ca="1" si="369"/>
        <v>0</v>
      </c>
      <c r="DW174" s="32">
        <f t="shared" ca="1" si="369"/>
        <v>0</v>
      </c>
    </row>
    <row r="175" spans="2:127" hidden="1" outlineLevel="1">
      <c r="B175" s="32">
        <f>試験進捗集計!B34</f>
        <v>6</v>
      </c>
      <c r="C175" s="34" t="str">
        <f>IF(試験進捗集計!C34="","",試験進捗集計!C34)</f>
        <v>積算差分をチャートとレポートで表示する</v>
      </c>
      <c r="D175" s="32">
        <f>試験進捗集計!D34</f>
        <v>2</v>
      </c>
      <c r="E175" s="32" t="str">
        <f>IF(試験進捗集計!E34="","",試験進捗集計!E34)</f>
        <v>SCBを使ってヒストリデータを取得し積算値レポートを作成する。</v>
      </c>
      <c r="F175" s="32">
        <f t="shared" ref="F175:BQ175" ca="1" si="370">IF($B34="","",COUNTIFS(INDIRECT($B34&amp;"."&amp;$C34&amp;"!$j$11:$j$1000"),F$9,INDIRECT($B34&amp;"."&amp;$C34&amp;"!$L$11:$L$1000"),"×",INDIRECT($B34&amp;"."&amp;$C34&amp;"!$c$11:$c$1000"),$E34))</f>
        <v>0</v>
      </c>
      <c r="G175" s="32">
        <f t="shared" ca="1" si="370"/>
        <v>0</v>
      </c>
      <c r="H175" s="32">
        <f t="shared" ca="1" si="370"/>
        <v>0</v>
      </c>
      <c r="I175" s="32">
        <f t="shared" ca="1" si="370"/>
        <v>0</v>
      </c>
      <c r="J175" s="32">
        <f t="shared" ca="1" si="370"/>
        <v>0</v>
      </c>
      <c r="K175" s="32">
        <f t="shared" ca="1" si="370"/>
        <v>0</v>
      </c>
      <c r="L175" s="32">
        <f t="shared" ca="1" si="370"/>
        <v>0</v>
      </c>
      <c r="M175" s="32">
        <f t="shared" ca="1" si="370"/>
        <v>0</v>
      </c>
      <c r="N175" s="32">
        <f t="shared" ca="1" si="370"/>
        <v>0</v>
      </c>
      <c r="O175" s="32">
        <f t="shared" ca="1" si="370"/>
        <v>0</v>
      </c>
      <c r="P175" s="32">
        <f t="shared" ca="1" si="370"/>
        <v>0</v>
      </c>
      <c r="Q175" s="32">
        <f t="shared" ca="1" si="370"/>
        <v>0</v>
      </c>
      <c r="R175" s="32">
        <f t="shared" ca="1" si="370"/>
        <v>0</v>
      </c>
      <c r="S175" s="32">
        <f t="shared" ca="1" si="370"/>
        <v>0</v>
      </c>
      <c r="T175" s="32">
        <f t="shared" ca="1" si="370"/>
        <v>0</v>
      </c>
      <c r="U175" s="32">
        <f t="shared" ca="1" si="370"/>
        <v>0</v>
      </c>
      <c r="V175" s="32">
        <f t="shared" ca="1" si="370"/>
        <v>0</v>
      </c>
      <c r="W175" s="32">
        <f t="shared" ca="1" si="370"/>
        <v>0</v>
      </c>
      <c r="X175" s="32">
        <f t="shared" ca="1" si="370"/>
        <v>0</v>
      </c>
      <c r="Y175" s="32">
        <f t="shared" ca="1" si="370"/>
        <v>0</v>
      </c>
      <c r="Z175" s="32">
        <f t="shared" ca="1" si="370"/>
        <v>0</v>
      </c>
      <c r="AA175" s="32">
        <f t="shared" ca="1" si="370"/>
        <v>0</v>
      </c>
      <c r="AB175" s="32">
        <f t="shared" ca="1" si="370"/>
        <v>0</v>
      </c>
      <c r="AC175" s="32">
        <f t="shared" ca="1" si="370"/>
        <v>0</v>
      </c>
      <c r="AD175" s="32">
        <f t="shared" ca="1" si="370"/>
        <v>0</v>
      </c>
      <c r="AE175" s="32">
        <f t="shared" ca="1" si="370"/>
        <v>0</v>
      </c>
      <c r="AF175" s="32">
        <f t="shared" ca="1" si="370"/>
        <v>0</v>
      </c>
      <c r="AG175" s="32">
        <f t="shared" ca="1" si="370"/>
        <v>0</v>
      </c>
      <c r="AH175" s="32">
        <f t="shared" ca="1" si="370"/>
        <v>0</v>
      </c>
      <c r="AI175" s="32">
        <f t="shared" ca="1" si="370"/>
        <v>0</v>
      </c>
      <c r="AJ175" s="32">
        <f t="shared" ca="1" si="370"/>
        <v>0</v>
      </c>
      <c r="AK175" s="32">
        <f t="shared" ca="1" si="370"/>
        <v>0</v>
      </c>
      <c r="AL175" s="32">
        <f t="shared" ca="1" si="370"/>
        <v>0</v>
      </c>
      <c r="AM175" s="32">
        <f t="shared" ca="1" si="370"/>
        <v>0</v>
      </c>
      <c r="AN175" s="32">
        <f t="shared" ca="1" si="370"/>
        <v>0</v>
      </c>
      <c r="AO175" s="32">
        <f t="shared" ca="1" si="370"/>
        <v>0</v>
      </c>
      <c r="AP175" s="32">
        <f t="shared" ca="1" si="370"/>
        <v>0</v>
      </c>
      <c r="AQ175" s="32">
        <f t="shared" ca="1" si="370"/>
        <v>0</v>
      </c>
      <c r="AR175" s="32">
        <f t="shared" ca="1" si="370"/>
        <v>0</v>
      </c>
      <c r="AS175" s="32">
        <f t="shared" ca="1" si="370"/>
        <v>0</v>
      </c>
      <c r="AT175" s="32">
        <f t="shared" ca="1" si="370"/>
        <v>0</v>
      </c>
      <c r="AU175" s="32">
        <f t="shared" ca="1" si="370"/>
        <v>0</v>
      </c>
      <c r="AV175" s="32">
        <f t="shared" ca="1" si="370"/>
        <v>0</v>
      </c>
      <c r="AW175" s="32">
        <f t="shared" ca="1" si="370"/>
        <v>0</v>
      </c>
      <c r="AX175" s="32">
        <f t="shared" ca="1" si="370"/>
        <v>0</v>
      </c>
      <c r="AY175" s="32">
        <f t="shared" ca="1" si="370"/>
        <v>0</v>
      </c>
      <c r="AZ175" s="32">
        <f t="shared" ca="1" si="370"/>
        <v>0</v>
      </c>
      <c r="BA175" s="32">
        <f t="shared" ca="1" si="370"/>
        <v>0</v>
      </c>
      <c r="BB175" s="32">
        <f t="shared" ca="1" si="370"/>
        <v>0</v>
      </c>
      <c r="BC175" s="32">
        <f t="shared" ca="1" si="370"/>
        <v>0</v>
      </c>
      <c r="BD175" s="32">
        <f t="shared" ca="1" si="370"/>
        <v>0</v>
      </c>
      <c r="BE175" s="32">
        <f t="shared" ca="1" si="370"/>
        <v>0</v>
      </c>
      <c r="BF175" s="32">
        <f t="shared" ca="1" si="370"/>
        <v>0</v>
      </c>
      <c r="BG175" s="32">
        <f t="shared" ca="1" si="370"/>
        <v>0</v>
      </c>
      <c r="BH175" s="32">
        <f t="shared" ca="1" si="370"/>
        <v>0</v>
      </c>
      <c r="BI175" s="32">
        <f t="shared" ca="1" si="370"/>
        <v>0</v>
      </c>
      <c r="BJ175" s="32">
        <f t="shared" ca="1" si="370"/>
        <v>0</v>
      </c>
      <c r="BK175" s="32">
        <f t="shared" ca="1" si="370"/>
        <v>0</v>
      </c>
      <c r="BL175" s="32">
        <f t="shared" ca="1" si="370"/>
        <v>0</v>
      </c>
      <c r="BM175" s="32">
        <f t="shared" ca="1" si="370"/>
        <v>0</v>
      </c>
      <c r="BN175" s="32">
        <f t="shared" ca="1" si="370"/>
        <v>0</v>
      </c>
      <c r="BO175" s="32">
        <f t="shared" ca="1" si="370"/>
        <v>0</v>
      </c>
      <c r="BP175" s="32">
        <f t="shared" ca="1" si="370"/>
        <v>0</v>
      </c>
      <c r="BQ175" s="32">
        <f t="shared" ca="1" si="370"/>
        <v>0</v>
      </c>
      <c r="BR175" s="32">
        <f t="shared" ref="BR175:DW175" ca="1" si="371">IF($B34="","",COUNTIFS(INDIRECT($B34&amp;"."&amp;$C34&amp;"!$j$11:$j$1000"),BR$9,INDIRECT($B34&amp;"."&amp;$C34&amp;"!$L$11:$L$1000"),"×",INDIRECT($B34&amp;"."&amp;$C34&amp;"!$c$11:$c$1000"),$E34))</f>
        <v>0</v>
      </c>
      <c r="BS175" s="32">
        <f t="shared" ca="1" si="371"/>
        <v>0</v>
      </c>
      <c r="BT175" s="32">
        <f t="shared" ca="1" si="371"/>
        <v>0</v>
      </c>
      <c r="BU175" s="32">
        <f t="shared" ca="1" si="371"/>
        <v>0</v>
      </c>
      <c r="BV175" s="32">
        <f t="shared" ca="1" si="371"/>
        <v>0</v>
      </c>
      <c r="BW175" s="32">
        <f t="shared" ca="1" si="371"/>
        <v>0</v>
      </c>
      <c r="BX175" s="32">
        <f t="shared" ca="1" si="371"/>
        <v>0</v>
      </c>
      <c r="BY175" s="32">
        <f t="shared" ca="1" si="371"/>
        <v>0</v>
      </c>
      <c r="BZ175" s="32">
        <f t="shared" ca="1" si="371"/>
        <v>0</v>
      </c>
      <c r="CA175" s="32">
        <f t="shared" ca="1" si="371"/>
        <v>0</v>
      </c>
      <c r="CB175" s="32">
        <f t="shared" ca="1" si="371"/>
        <v>0</v>
      </c>
      <c r="CC175" s="32">
        <f t="shared" ca="1" si="371"/>
        <v>0</v>
      </c>
      <c r="CD175" s="32">
        <f t="shared" ca="1" si="371"/>
        <v>0</v>
      </c>
      <c r="CE175" s="32">
        <f t="shared" ca="1" si="371"/>
        <v>0</v>
      </c>
      <c r="CF175" s="32">
        <f t="shared" ca="1" si="371"/>
        <v>0</v>
      </c>
      <c r="CG175" s="32">
        <f t="shared" ca="1" si="371"/>
        <v>0</v>
      </c>
      <c r="CH175" s="32">
        <f t="shared" ca="1" si="371"/>
        <v>0</v>
      </c>
      <c r="CI175" s="32">
        <f t="shared" ca="1" si="371"/>
        <v>0</v>
      </c>
      <c r="CJ175" s="32">
        <f t="shared" ca="1" si="371"/>
        <v>0</v>
      </c>
      <c r="CK175" s="32">
        <f t="shared" ca="1" si="371"/>
        <v>0</v>
      </c>
      <c r="CL175" s="32">
        <f t="shared" ca="1" si="371"/>
        <v>0</v>
      </c>
      <c r="CM175" s="32">
        <f t="shared" ca="1" si="371"/>
        <v>0</v>
      </c>
      <c r="CN175" s="32">
        <f t="shared" ca="1" si="371"/>
        <v>0</v>
      </c>
      <c r="CO175" s="32">
        <f t="shared" ca="1" si="371"/>
        <v>0</v>
      </c>
      <c r="CP175" s="32">
        <f t="shared" ca="1" si="371"/>
        <v>0</v>
      </c>
      <c r="CQ175" s="32">
        <f t="shared" ca="1" si="371"/>
        <v>0</v>
      </c>
      <c r="CR175" s="32">
        <f t="shared" ca="1" si="371"/>
        <v>0</v>
      </c>
      <c r="CS175" s="32">
        <f t="shared" ca="1" si="371"/>
        <v>0</v>
      </c>
      <c r="CT175" s="32">
        <f t="shared" ca="1" si="371"/>
        <v>0</v>
      </c>
      <c r="CU175" s="32">
        <f t="shared" ca="1" si="371"/>
        <v>0</v>
      </c>
      <c r="CV175" s="32">
        <f t="shared" ca="1" si="371"/>
        <v>0</v>
      </c>
      <c r="CW175" s="32">
        <f t="shared" ca="1" si="371"/>
        <v>0</v>
      </c>
      <c r="CX175" s="32">
        <f t="shared" ca="1" si="371"/>
        <v>0</v>
      </c>
      <c r="CY175" s="32">
        <f t="shared" ca="1" si="371"/>
        <v>0</v>
      </c>
      <c r="CZ175" s="32">
        <f t="shared" ca="1" si="371"/>
        <v>0</v>
      </c>
      <c r="DA175" s="32">
        <f t="shared" ca="1" si="371"/>
        <v>0</v>
      </c>
      <c r="DB175" s="32">
        <f t="shared" ca="1" si="371"/>
        <v>0</v>
      </c>
      <c r="DC175" s="32">
        <f t="shared" ca="1" si="371"/>
        <v>0</v>
      </c>
      <c r="DD175" s="32">
        <f t="shared" ca="1" si="371"/>
        <v>0</v>
      </c>
      <c r="DE175" s="32">
        <f t="shared" ca="1" si="371"/>
        <v>0</v>
      </c>
      <c r="DF175" s="32">
        <f t="shared" ca="1" si="371"/>
        <v>0</v>
      </c>
      <c r="DG175" s="32">
        <f t="shared" ca="1" si="371"/>
        <v>0</v>
      </c>
      <c r="DH175" s="32">
        <f t="shared" ca="1" si="371"/>
        <v>0</v>
      </c>
      <c r="DI175" s="32">
        <f t="shared" ca="1" si="371"/>
        <v>0</v>
      </c>
      <c r="DJ175" s="32">
        <f t="shared" ca="1" si="371"/>
        <v>0</v>
      </c>
      <c r="DK175" s="32">
        <f t="shared" ca="1" si="371"/>
        <v>0</v>
      </c>
      <c r="DL175" s="32">
        <f t="shared" ca="1" si="371"/>
        <v>0</v>
      </c>
      <c r="DM175" s="32">
        <f t="shared" ca="1" si="371"/>
        <v>0</v>
      </c>
      <c r="DN175" s="32">
        <f t="shared" ca="1" si="371"/>
        <v>0</v>
      </c>
      <c r="DO175" s="32">
        <f t="shared" ca="1" si="371"/>
        <v>0</v>
      </c>
      <c r="DP175" s="32">
        <f t="shared" ca="1" si="371"/>
        <v>0</v>
      </c>
      <c r="DQ175" s="32">
        <f t="shared" ca="1" si="371"/>
        <v>0</v>
      </c>
      <c r="DR175" s="32">
        <f t="shared" ca="1" si="371"/>
        <v>0</v>
      </c>
      <c r="DS175" s="32">
        <f t="shared" ca="1" si="371"/>
        <v>0</v>
      </c>
      <c r="DT175" s="32">
        <f t="shared" ca="1" si="371"/>
        <v>0</v>
      </c>
      <c r="DU175" s="32">
        <f t="shared" ca="1" si="371"/>
        <v>0</v>
      </c>
      <c r="DV175" s="32">
        <f t="shared" ca="1" si="371"/>
        <v>0</v>
      </c>
      <c r="DW175" s="32">
        <f t="shared" ca="1" si="371"/>
        <v>0</v>
      </c>
    </row>
    <row r="176" spans="2:127" hidden="1" outlineLevel="1">
      <c r="B176" s="32">
        <f>試験進捗集計!B35</f>
        <v>7</v>
      </c>
      <c r="C176" s="34" t="str">
        <f>IF(試験進捗集計!C35="","",試験進捗集計!C35)</f>
        <v>Enterprise_Historianによるデータ圧縮</v>
      </c>
      <c r="D176" s="32">
        <f>試験進捗集計!D35</f>
        <v>1</v>
      </c>
      <c r="E176" s="32" t="str">
        <f>IF(試験進捗集計!E35="","",試験進捗集計!E35)</f>
        <v>Canaryオンライントレーニングを受講する。</v>
      </c>
      <c r="F176" s="32">
        <f t="shared" ref="F176:BQ176" ca="1" si="372">IF($B35="","",COUNTIFS(INDIRECT($B35&amp;"."&amp;$C35&amp;"!$j$11:$j$1000"),F$9,INDIRECT($B35&amp;"."&amp;$C35&amp;"!$L$11:$L$1000"),"×",INDIRECT($B35&amp;"."&amp;$C35&amp;"!$c$11:$c$1000"),$E35))</f>
        <v>0</v>
      </c>
      <c r="G176" s="32">
        <f t="shared" ca="1" si="372"/>
        <v>0</v>
      </c>
      <c r="H176" s="32">
        <f t="shared" ca="1" si="372"/>
        <v>0</v>
      </c>
      <c r="I176" s="32">
        <f t="shared" ca="1" si="372"/>
        <v>0</v>
      </c>
      <c r="J176" s="32">
        <f t="shared" ca="1" si="372"/>
        <v>0</v>
      </c>
      <c r="K176" s="32">
        <f t="shared" ca="1" si="372"/>
        <v>0</v>
      </c>
      <c r="L176" s="32">
        <f t="shared" ca="1" si="372"/>
        <v>0</v>
      </c>
      <c r="M176" s="32">
        <f t="shared" ca="1" si="372"/>
        <v>0</v>
      </c>
      <c r="N176" s="32">
        <f t="shared" ca="1" si="372"/>
        <v>0</v>
      </c>
      <c r="O176" s="32">
        <f t="shared" ca="1" si="372"/>
        <v>0</v>
      </c>
      <c r="P176" s="32">
        <f t="shared" ca="1" si="372"/>
        <v>0</v>
      </c>
      <c r="Q176" s="32">
        <f t="shared" ca="1" si="372"/>
        <v>0</v>
      </c>
      <c r="R176" s="32">
        <f t="shared" ca="1" si="372"/>
        <v>0</v>
      </c>
      <c r="S176" s="32">
        <f t="shared" ca="1" si="372"/>
        <v>0</v>
      </c>
      <c r="T176" s="32">
        <f t="shared" ca="1" si="372"/>
        <v>0</v>
      </c>
      <c r="U176" s="32">
        <f t="shared" ca="1" si="372"/>
        <v>0</v>
      </c>
      <c r="V176" s="32">
        <f t="shared" ca="1" si="372"/>
        <v>0</v>
      </c>
      <c r="W176" s="32">
        <f t="shared" ca="1" si="372"/>
        <v>0</v>
      </c>
      <c r="X176" s="32">
        <f t="shared" ca="1" si="372"/>
        <v>0</v>
      </c>
      <c r="Y176" s="32">
        <f t="shared" ca="1" si="372"/>
        <v>0</v>
      </c>
      <c r="Z176" s="32">
        <f t="shared" ca="1" si="372"/>
        <v>0</v>
      </c>
      <c r="AA176" s="32">
        <f t="shared" ca="1" si="372"/>
        <v>0</v>
      </c>
      <c r="AB176" s="32">
        <f t="shared" ca="1" si="372"/>
        <v>0</v>
      </c>
      <c r="AC176" s="32">
        <f t="shared" ca="1" si="372"/>
        <v>0</v>
      </c>
      <c r="AD176" s="32">
        <f t="shared" ca="1" si="372"/>
        <v>0</v>
      </c>
      <c r="AE176" s="32">
        <f t="shared" ca="1" si="372"/>
        <v>0</v>
      </c>
      <c r="AF176" s="32">
        <f t="shared" ca="1" si="372"/>
        <v>0</v>
      </c>
      <c r="AG176" s="32">
        <f t="shared" ca="1" si="372"/>
        <v>0</v>
      </c>
      <c r="AH176" s="32">
        <f t="shared" ca="1" si="372"/>
        <v>0</v>
      </c>
      <c r="AI176" s="32">
        <f t="shared" ca="1" si="372"/>
        <v>0</v>
      </c>
      <c r="AJ176" s="32">
        <f t="shared" ca="1" si="372"/>
        <v>0</v>
      </c>
      <c r="AK176" s="32">
        <f t="shared" ca="1" si="372"/>
        <v>0</v>
      </c>
      <c r="AL176" s="32">
        <f t="shared" ca="1" si="372"/>
        <v>0</v>
      </c>
      <c r="AM176" s="32">
        <f t="shared" ca="1" si="372"/>
        <v>0</v>
      </c>
      <c r="AN176" s="32">
        <f t="shared" ca="1" si="372"/>
        <v>0</v>
      </c>
      <c r="AO176" s="32">
        <f t="shared" ca="1" si="372"/>
        <v>0</v>
      </c>
      <c r="AP176" s="32">
        <f t="shared" ca="1" si="372"/>
        <v>0</v>
      </c>
      <c r="AQ176" s="32">
        <f t="shared" ca="1" si="372"/>
        <v>0</v>
      </c>
      <c r="AR176" s="32">
        <f t="shared" ca="1" si="372"/>
        <v>0</v>
      </c>
      <c r="AS176" s="32">
        <f t="shared" ca="1" si="372"/>
        <v>0</v>
      </c>
      <c r="AT176" s="32">
        <f t="shared" ca="1" si="372"/>
        <v>0</v>
      </c>
      <c r="AU176" s="32">
        <f t="shared" ca="1" si="372"/>
        <v>0</v>
      </c>
      <c r="AV176" s="32">
        <f t="shared" ca="1" si="372"/>
        <v>0</v>
      </c>
      <c r="AW176" s="32">
        <f t="shared" ca="1" si="372"/>
        <v>0</v>
      </c>
      <c r="AX176" s="32">
        <f t="shared" ca="1" si="372"/>
        <v>0</v>
      </c>
      <c r="AY176" s="32">
        <f t="shared" ca="1" si="372"/>
        <v>0</v>
      </c>
      <c r="AZ176" s="32">
        <f t="shared" ca="1" si="372"/>
        <v>0</v>
      </c>
      <c r="BA176" s="32">
        <f t="shared" ca="1" si="372"/>
        <v>0</v>
      </c>
      <c r="BB176" s="32">
        <f t="shared" ca="1" si="372"/>
        <v>0</v>
      </c>
      <c r="BC176" s="32">
        <f t="shared" ca="1" si="372"/>
        <v>0</v>
      </c>
      <c r="BD176" s="32">
        <f t="shared" ca="1" si="372"/>
        <v>0</v>
      </c>
      <c r="BE176" s="32">
        <f t="shared" ca="1" si="372"/>
        <v>0</v>
      </c>
      <c r="BF176" s="32">
        <f t="shared" ca="1" si="372"/>
        <v>0</v>
      </c>
      <c r="BG176" s="32">
        <f t="shared" ca="1" si="372"/>
        <v>0</v>
      </c>
      <c r="BH176" s="32">
        <f t="shared" ca="1" si="372"/>
        <v>0</v>
      </c>
      <c r="BI176" s="32">
        <f t="shared" ca="1" si="372"/>
        <v>0</v>
      </c>
      <c r="BJ176" s="32">
        <f t="shared" ca="1" si="372"/>
        <v>0</v>
      </c>
      <c r="BK176" s="32">
        <f t="shared" ca="1" si="372"/>
        <v>0</v>
      </c>
      <c r="BL176" s="32">
        <f t="shared" ca="1" si="372"/>
        <v>0</v>
      </c>
      <c r="BM176" s="32">
        <f t="shared" ca="1" si="372"/>
        <v>0</v>
      </c>
      <c r="BN176" s="32">
        <f t="shared" ca="1" si="372"/>
        <v>0</v>
      </c>
      <c r="BO176" s="32">
        <f t="shared" ca="1" si="372"/>
        <v>0</v>
      </c>
      <c r="BP176" s="32">
        <f t="shared" ca="1" si="372"/>
        <v>0</v>
      </c>
      <c r="BQ176" s="32">
        <f t="shared" ca="1" si="372"/>
        <v>0</v>
      </c>
      <c r="BR176" s="32">
        <f t="shared" ref="BR176:DW176" ca="1" si="373">IF($B35="","",COUNTIFS(INDIRECT($B35&amp;"."&amp;$C35&amp;"!$j$11:$j$1000"),BR$9,INDIRECT($B35&amp;"."&amp;$C35&amp;"!$L$11:$L$1000"),"×",INDIRECT($B35&amp;"."&amp;$C35&amp;"!$c$11:$c$1000"),$E35))</f>
        <v>0</v>
      </c>
      <c r="BS176" s="32">
        <f t="shared" ca="1" si="373"/>
        <v>0</v>
      </c>
      <c r="BT176" s="32">
        <f t="shared" ca="1" si="373"/>
        <v>0</v>
      </c>
      <c r="BU176" s="32">
        <f t="shared" ca="1" si="373"/>
        <v>0</v>
      </c>
      <c r="BV176" s="32">
        <f t="shared" ca="1" si="373"/>
        <v>0</v>
      </c>
      <c r="BW176" s="32">
        <f t="shared" ca="1" si="373"/>
        <v>0</v>
      </c>
      <c r="BX176" s="32">
        <f t="shared" ca="1" si="373"/>
        <v>0</v>
      </c>
      <c r="BY176" s="32">
        <f t="shared" ca="1" si="373"/>
        <v>0</v>
      </c>
      <c r="BZ176" s="32">
        <f t="shared" ca="1" si="373"/>
        <v>0</v>
      </c>
      <c r="CA176" s="32">
        <f t="shared" ca="1" si="373"/>
        <v>0</v>
      </c>
      <c r="CB176" s="32">
        <f t="shared" ca="1" si="373"/>
        <v>0</v>
      </c>
      <c r="CC176" s="32">
        <f t="shared" ca="1" si="373"/>
        <v>0</v>
      </c>
      <c r="CD176" s="32">
        <f t="shared" ca="1" si="373"/>
        <v>0</v>
      </c>
      <c r="CE176" s="32">
        <f t="shared" ca="1" si="373"/>
        <v>0</v>
      </c>
      <c r="CF176" s="32">
        <f t="shared" ca="1" si="373"/>
        <v>0</v>
      </c>
      <c r="CG176" s="32">
        <f t="shared" ca="1" si="373"/>
        <v>0</v>
      </c>
      <c r="CH176" s="32">
        <f t="shared" ca="1" si="373"/>
        <v>0</v>
      </c>
      <c r="CI176" s="32">
        <f t="shared" ca="1" si="373"/>
        <v>0</v>
      </c>
      <c r="CJ176" s="32">
        <f t="shared" ca="1" si="373"/>
        <v>0</v>
      </c>
      <c r="CK176" s="32">
        <f t="shared" ca="1" si="373"/>
        <v>0</v>
      </c>
      <c r="CL176" s="32">
        <f t="shared" ca="1" si="373"/>
        <v>0</v>
      </c>
      <c r="CM176" s="32">
        <f t="shared" ca="1" si="373"/>
        <v>0</v>
      </c>
      <c r="CN176" s="32">
        <f t="shared" ca="1" si="373"/>
        <v>0</v>
      </c>
      <c r="CO176" s="32">
        <f t="shared" ca="1" si="373"/>
        <v>0</v>
      </c>
      <c r="CP176" s="32">
        <f t="shared" ca="1" si="373"/>
        <v>0</v>
      </c>
      <c r="CQ176" s="32">
        <f t="shared" ca="1" si="373"/>
        <v>0</v>
      </c>
      <c r="CR176" s="32">
        <f t="shared" ca="1" si="373"/>
        <v>0</v>
      </c>
      <c r="CS176" s="32">
        <f t="shared" ca="1" si="373"/>
        <v>0</v>
      </c>
      <c r="CT176" s="32">
        <f t="shared" ca="1" si="373"/>
        <v>0</v>
      </c>
      <c r="CU176" s="32">
        <f t="shared" ca="1" si="373"/>
        <v>0</v>
      </c>
      <c r="CV176" s="32">
        <f t="shared" ca="1" si="373"/>
        <v>0</v>
      </c>
      <c r="CW176" s="32">
        <f t="shared" ca="1" si="373"/>
        <v>0</v>
      </c>
      <c r="CX176" s="32">
        <f t="shared" ca="1" si="373"/>
        <v>0</v>
      </c>
      <c r="CY176" s="32">
        <f t="shared" ca="1" si="373"/>
        <v>0</v>
      </c>
      <c r="CZ176" s="32">
        <f t="shared" ca="1" si="373"/>
        <v>0</v>
      </c>
      <c r="DA176" s="32">
        <f t="shared" ca="1" si="373"/>
        <v>0</v>
      </c>
      <c r="DB176" s="32">
        <f t="shared" ca="1" si="373"/>
        <v>0</v>
      </c>
      <c r="DC176" s="32">
        <f t="shared" ca="1" si="373"/>
        <v>0</v>
      </c>
      <c r="DD176" s="32">
        <f t="shared" ca="1" si="373"/>
        <v>0</v>
      </c>
      <c r="DE176" s="32">
        <f t="shared" ca="1" si="373"/>
        <v>0</v>
      </c>
      <c r="DF176" s="32">
        <f t="shared" ca="1" si="373"/>
        <v>0</v>
      </c>
      <c r="DG176" s="32">
        <f t="shared" ca="1" si="373"/>
        <v>0</v>
      </c>
      <c r="DH176" s="32">
        <f t="shared" ca="1" si="373"/>
        <v>0</v>
      </c>
      <c r="DI176" s="32">
        <f t="shared" ca="1" si="373"/>
        <v>0</v>
      </c>
      <c r="DJ176" s="32">
        <f t="shared" ca="1" si="373"/>
        <v>0</v>
      </c>
      <c r="DK176" s="32">
        <f t="shared" ca="1" si="373"/>
        <v>0</v>
      </c>
      <c r="DL176" s="32">
        <f t="shared" ca="1" si="373"/>
        <v>0</v>
      </c>
      <c r="DM176" s="32">
        <f t="shared" ca="1" si="373"/>
        <v>0</v>
      </c>
      <c r="DN176" s="32">
        <f t="shared" ca="1" si="373"/>
        <v>0</v>
      </c>
      <c r="DO176" s="32">
        <f t="shared" ca="1" si="373"/>
        <v>0</v>
      </c>
      <c r="DP176" s="32">
        <f t="shared" ca="1" si="373"/>
        <v>0</v>
      </c>
      <c r="DQ176" s="32">
        <f t="shared" ca="1" si="373"/>
        <v>0</v>
      </c>
      <c r="DR176" s="32">
        <f t="shared" ca="1" si="373"/>
        <v>0</v>
      </c>
      <c r="DS176" s="32">
        <f t="shared" ca="1" si="373"/>
        <v>0</v>
      </c>
      <c r="DT176" s="32">
        <f t="shared" ca="1" si="373"/>
        <v>0</v>
      </c>
      <c r="DU176" s="32">
        <f t="shared" ca="1" si="373"/>
        <v>0</v>
      </c>
      <c r="DV176" s="32">
        <f t="shared" ca="1" si="373"/>
        <v>0</v>
      </c>
      <c r="DW176" s="32">
        <f t="shared" ca="1" si="373"/>
        <v>0</v>
      </c>
    </row>
    <row r="177" spans="2:127" hidden="1" outlineLevel="1">
      <c r="B177" s="32">
        <f>試験進捗集計!B36</f>
        <v>7</v>
      </c>
      <c r="C177" s="34" t="str">
        <f>IF(試験進捗集計!C36="","",試験進捗集計!C36)</f>
        <v>Enterprise_Historianによるデータ圧縮</v>
      </c>
      <c r="D177" s="32">
        <f>試験進捗集計!D36</f>
        <v>2</v>
      </c>
      <c r="E177" s="32" t="str">
        <f>IF(試験進捗集計!E36="","",試験進捗集計!E36)</f>
        <v>90日無料トライアル版を立ち上げる。</v>
      </c>
      <c r="F177" s="32">
        <f t="shared" ref="F177:BQ177" ca="1" si="374">IF($B36="","",COUNTIFS(INDIRECT($B36&amp;"."&amp;$C36&amp;"!$j$11:$j$1000"),F$9,INDIRECT($B36&amp;"."&amp;$C36&amp;"!$L$11:$L$1000"),"×",INDIRECT($B36&amp;"."&amp;$C36&amp;"!$c$11:$c$1000"),$E36))</f>
        <v>0</v>
      </c>
      <c r="G177" s="32">
        <f t="shared" ca="1" si="374"/>
        <v>0</v>
      </c>
      <c r="H177" s="32">
        <f t="shared" ca="1" si="374"/>
        <v>0</v>
      </c>
      <c r="I177" s="32">
        <f t="shared" ca="1" si="374"/>
        <v>0</v>
      </c>
      <c r="J177" s="32">
        <f t="shared" ca="1" si="374"/>
        <v>0</v>
      </c>
      <c r="K177" s="32">
        <f t="shared" ca="1" si="374"/>
        <v>0</v>
      </c>
      <c r="L177" s="32">
        <f t="shared" ca="1" si="374"/>
        <v>0</v>
      </c>
      <c r="M177" s="32">
        <f t="shared" ca="1" si="374"/>
        <v>0</v>
      </c>
      <c r="N177" s="32">
        <f t="shared" ca="1" si="374"/>
        <v>0</v>
      </c>
      <c r="O177" s="32">
        <f t="shared" ca="1" si="374"/>
        <v>0</v>
      </c>
      <c r="P177" s="32">
        <f t="shared" ca="1" si="374"/>
        <v>0</v>
      </c>
      <c r="Q177" s="32">
        <f t="shared" ca="1" si="374"/>
        <v>0</v>
      </c>
      <c r="R177" s="32">
        <f t="shared" ca="1" si="374"/>
        <v>0</v>
      </c>
      <c r="S177" s="32">
        <f t="shared" ca="1" si="374"/>
        <v>0</v>
      </c>
      <c r="T177" s="32">
        <f t="shared" ca="1" si="374"/>
        <v>0</v>
      </c>
      <c r="U177" s="32">
        <f t="shared" ca="1" si="374"/>
        <v>0</v>
      </c>
      <c r="V177" s="32">
        <f t="shared" ca="1" si="374"/>
        <v>0</v>
      </c>
      <c r="W177" s="32">
        <f t="shared" ca="1" si="374"/>
        <v>0</v>
      </c>
      <c r="X177" s="32">
        <f t="shared" ca="1" si="374"/>
        <v>0</v>
      </c>
      <c r="Y177" s="32">
        <f t="shared" ca="1" si="374"/>
        <v>0</v>
      </c>
      <c r="Z177" s="32">
        <f t="shared" ca="1" si="374"/>
        <v>0</v>
      </c>
      <c r="AA177" s="32">
        <f t="shared" ca="1" si="374"/>
        <v>0</v>
      </c>
      <c r="AB177" s="32">
        <f t="shared" ca="1" si="374"/>
        <v>0</v>
      </c>
      <c r="AC177" s="32">
        <f t="shared" ca="1" si="374"/>
        <v>0</v>
      </c>
      <c r="AD177" s="32">
        <f t="shared" ca="1" si="374"/>
        <v>0</v>
      </c>
      <c r="AE177" s="32">
        <f t="shared" ca="1" si="374"/>
        <v>0</v>
      </c>
      <c r="AF177" s="32">
        <f t="shared" ca="1" si="374"/>
        <v>0</v>
      </c>
      <c r="AG177" s="32">
        <f t="shared" ca="1" si="374"/>
        <v>0</v>
      </c>
      <c r="AH177" s="32">
        <f t="shared" ca="1" si="374"/>
        <v>0</v>
      </c>
      <c r="AI177" s="32">
        <f t="shared" ca="1" si="374"/>
        <v>0</v>
      </c>
      <c r="AJ177" s="32">
        <f t="shared" ca="1" si="374"/>
        <v>0</v>
      </c>
      <c r="AK177" s="32">
        <f t="shared" ca="1" si="374"/>
        <v>0</v>
      </c>
      <c r="AL177" s="32">
        <f t="shared" ca="1" si="374"/>
        <v>0</v>
      </c>
      <c r="AM177" s="32">
        <f t="shared" ca="1" si="374"/>
        <v>0</v>
      </c>
      <c r="AN177" s="32">
        <f t="shared" ca="1" si="374"/>
        <v>0</v>
      </c>
      <c r="AO177" s="32">
        <f t="shared" ca="1" si="374"/>
        <v>0</v>
      </c>
      <c r="AP177" s="32">
        <f t="shared" ca="1" si="374"/>
        <v>0</v>
      </c>
      <c r="AQ177" s="32">
        <f t="shared" ca="1" si="374"/>
        <v>0</v>
      </c>
      <c r="AR177" s="32">
        <f t="shared" ca="1" si="374"/>
        <v>0</v>
      </c>
      <c r="AS177" s="32">
        <f t="shared" ca="1" si="374"/>
        <v>0</v>
      </c>
      <c r="AT177" s="32">
        <f t="shared" ca="1" si="374"/>
        <v>0</v>
      </c>
      <c r="AU177" s="32">
        <f t="shared" ca="1" si="374"/>
        <v>0</v>
      </c>
      <c r="AV177" s="32">
        <f t="shared" ca="1" si="374"/>
        <v>0</v>
      </c>
      <c r="AW177" s="32">
        <f t="shared" ca="1" si="374"/>
        <v>0</v>
      </c>
      <c r="AX177" s="32">
        <f t="shared" ca="1" si="374"/>
        <v>0</v>
      </c>
      <c r="AY177" s="32">
        <f t="shared" ca="1" si="374"/>
        <v>0</v>
      </c>
      <c r="AZ177" s="32">
        <f t="shared" ca="1" si="374"/>
        <v>0</v>
      </c>
      <c r="BA177" s="32">
        <f t="shared" ca="1" si="374"/>
        <v>0</v>
      </c>
      <c r="BB177" s="32">
        <f t="shared" ca="1" si="374"/>
        <v>0</v>
      </c>
      <c r="BC177" s="32">
        <f t="shared" ca="1" si="374"/>
        <v>0</v>
      </c>
      <c r="BD177" s="32">
        <f t="shared" ca="1" si="374"/>
        <v>0</v>
      </c>
      <c r="BE177" s="32">
        <f t="shared" ca="1" si="374"/>
        <v>0</v>
      </c>
      <c r="BF177" s="32">
        <f t="shared" ca="1" si="374"/>
        <v>0</v>
      </c>
      <c r="BG177" s="32">
        <f t="shared" ca="1" si="374"/>
        <v>0</v>
      </c>
      <c r="BH177" s="32">
        <f t="shared" ca="1" si="374"/>
        <v>0</v>
      </c>
      <c r="BI177" s="32">
        <f t="shared" ca="1" si="374"/>
        <v>0</v>
      </c>
      <c r="BJ177" s="32">
        <f t="shared" ca="1" si="374"/>
        <v>0</v>
      </c>
      <c r="BK177" s="32">
        <f t="shared" ca="1" si="374"/>
        <v>0</v>
      </c>
      <c r="BL177" s="32">
        <f t="shared" ca="1" si="374"/>
        <v>0</v>
      </c>
      <c r="BM177" s="32">
        <f t="shared" ca="1" si="374"/>
        <v>0</v>
      </c>
      <c r="BN177" s="32">
        <f t="shared" ca="1" si="374"/>
        <v>0</v>
      </c>
      <c r="BO177" s="32">
        <f t="shared" ca="1" si="374"/>
        <v>0</v>
      </c>
      <c r="BP177" s="32">
        <f t="shared" ca="1" si="374"/>
        <v>0</v>
      </c>
      <c r="BQ177" s="32">
        <f t="shared" ca="1" si="374"/>
        <v>0</v>
      </c>
      <c r="BR177" s="32">
        <f t="shared" ref="BR177:DW177" ca="1" si="375">IF($B36="","",COUNTIFS(INDIRECT($B36&amp;"."&amp;$C36&amp;"!$j$11:$j$1000"),BR$9,INDIRECT($B36&amp;"."&amp;$C36&amp;"!$L$11:$L$1000"),"×",INDIRECT($B36&amp;"."&amp;$C36&amp;"!$c$11:$c$1000"),$E36))</f>
        <v>0</v>
      </c>
      <c r="BS177" s="32">
        <f t="shared" ca="1" si="375"/>
        <v>0</v>
      </c>
      <c r="BT177" s="32">
        <f t="shared" ca="1" si="375"/>
        <v>0</v>
      </c>
      <c r="BU177" s="32">
        <f t="shared" ca="1" si="375"/>
        <v>0</v>
      </c>
      <c r="BV177" s="32">
        <f t="shared" ca="1" si="375"/>
        <v>0</v>
      </c>
      <c r="BW177" s="32">
        <f t="shared" ca="1" si="375"/>
        <v>0</v>
      </c>
      <c r="BX177" s="32">
        <f t="shared" ca="1" si="375"/>
        <v>0</v>
      </c>
      <c r="BY177" s="32">
        <f t="shared" ca="1" si="375"/>
        <v>0</v>
      </c>
      <c r="BZ177" s="32">
        <f t="shared" ca="1" si="375"/>
        <v>0</v>
      </c>
      <c r="CA177" s="32">
        <f t="shared" ca="1" si="375"/>
        <v>0</v>
      </c>
      <c r="CB177" s="32">
        <f t="shared" ca="1" si="375"/>
        <v>0</v>
      </c>
      <c r="CC177" s="32">
        <f t="shared" ca="1" si="375"/>
        <v>0</v>
      </c>
      <c r="CD177" s="32">
        <f t="shared" ca="1" si="375"/>
        <v>0</v>
      </c>
      <c r="CE177" s="32">
        <f t="shared" ca="1" si="375"/>
        <v>0</v>
      </c>
      <c r="CF177" s="32">
        <f t="shared" ca="1" si="375"/>
        <v>0</v>
      </c>
      <c r="CG177" s="32">
        <f t="shared" ca="1" si="375"/>
        <v>0</v>
      </c>
      <c r="CH177" s="32">
        <f t="shared" ca="1" si="375"/>
        <v>0</v>
      </c>
      <c r="CI177" s="32">
        <f t="shared" ca="1" si="375"/>
        <v>0</v>
      </c>
      <c r="CJ177" s="32">
        <f t="shared" ca="1" si="375"/>
        <v>0</v>
      </c>
      <c r="CK177" s="32">
        <f t="shared" ca="1" si="375"/>
        <v>0</v>
      </c>
      <c r="CL177" s="32">
        <f t="shared" ca="1" si="375"/>
        <v>0</v>
      </c>
      <c r="CM177" s="32">
        <f t="shared" ca="1" si="375"/>
        <v>0</v>
      </c>
      <c r="CN177" s="32">
        <f t="shared" ca="1" si="375"/>
        <v>0</v>
      </c>
      <c r="CO177" s="32">
        <f t="shared" ca="1" si="375"/>
        <v>0</v>
      </c>
      <c r="CP177" s="32">
        <f t="shared" ca="1" si="375"/>
        <v>0</v>
      </c>
      <c r="CQ177" s="32">
        <f t="shared" ca="1" si="375"/>
        <v>0</v>
      </c>
      <c r="CR177" s="32">
        <f t="shared" ca="1" si="375"/>
        <v>0</v>
      </c>
      <c r="CS177" s="32">
        <f t="shared" ca="1" si="375"/>
        <v>0</v>
      </c>
      <c r="CT177" s="32">
        <f t="shared" ca="1" si="375"/>
        <v>0</v>
      </c>
      <c r="CU177" s="32">
        <f t="shared" ca="1" si="375"/>
        <v>0</v>
      </c>
      <c r="CV177" s="32">
        <f t="shared" ca="1" si="375"/>
        <v>0</v>
      </c>
      <c r="CW177" s="32">
        <f t="shared" ca="1" si="375"/>
        <v>0</v>
      </c>
      <c r="CX177" s="32">
        <f t="shared" ca="1" si="375"/>
        <v>0</v>
      </c>
      <c r="CY177" s="32">
        <f t="shared" ca="1" si="375"/>
        <v>0</v>
      </c>
      <c r="CZ177" s="32">
        <f t="shared" ca="1" si="375"/>
        <v>0</v>
      </c>
      <c r="DA177" s="32">
        <f t="shared" ca="1" si="375"/>
        <v>0</v>
      </c>
      <c r="DB177" s="32">
        <f t="shared" ca="1" si="375"/>
        <v>0</v>
      </c>
      <c r="DC177" s="32">
        <f t="shared" ca="1" si="375"/>
        <v>0</v>
      </c>
      <c r="DD177" s="32">
        <f t="shared" ca="1" si="375"/>
        <v>0</v>
      </c>
      <c r="DE177" s="32">
        <f t="shared" ca="1" si="375"/>
        <v>0</v>
      </c>
      <c r="DF177" s="32">
        <f t="shared" ca="1" si="375"/>
        <v>0</v>
      </c>
      <c r="DG177" s="32">
        <f t="shared" ca="1" si="375"/>
        <v>0</v>
      </c>
      <c r="DH177" s="32">
        <f t="shared" ca="1" si="375"/>
        <v>0</v>
      </c>
      <c r="DI177" s="32">
        <f t="shared" ca="1" si="375"/>
        <v>0</v>
      </c>
      <c r="DJ177" s="32">
        <f t="shared" ca="1" si="375"/>
        <v>0</v>
      </c>
      <c r="DK177" s="32">
        <f t="shared" ca="1" si="375"/>
        <v>0</v>
      </c>
      <c r="DL177" s="32">
        <f t="shared" ca="1" si="375"/>
        <v>0</v>
      </c>
      <c r="DM177" s="32">
        <f t="shared" ca="1" si="375"/>
        <v>0</v>
      </c>
      <c r="DN177" s="32">
        <f t="shared" ca="1" si="375"/>
        <v>0</v>
      </c>
      <c r="DO177" s="32">
        <f t="shared" ca="1" si="375"/>
        <v>0</v>
      </c>
      <c r="DP177" s="32">
        <f t="shared" ca="1" si="375"/>
        <v>0</v>
      </c>
      <c r="DQ177" s="32">
        <f t="shared" ca="1" si="375"/>
        <v>0</v>
      </c>
      <c r="DR177" s="32">
        <f t="shared" ca="1" si="375"/>
        <v>0</v>
      </c>
      <c r="DS177" s="32">
        <f t="shared" ca="1" si="375"/>
        <v>0</v>
      </c>
      <c r="DT177" s="32">
        <f t="shared" ca="1" si="375"/>
        <v>0</v>
      </c>
      <c r="DU177" s="32">
        <f t="shared" ca="1" si="375"/>
        <v>0</v>
      </c>
      <c r="DV177" s="32">
        <f t="shared" ca="1" si="375"/>
        <v>0</v>
      </c>
      <c r="DW177" s="32">
        <f t="shared" ca="1" si="375"/>
        <v>0</v>
      </c>
    </row>
    <row r="178" spans="2:127" hidden="1" outlineLevel="1">
      <c r="B178" s="32">
        <f>試験進捗集計!B37</f>
        <v>7</v>
      </c>
      <c r="C178" s="34" t="str">
        <f>IF(試験進捗集計!C37="","",試験進捗集計!C37)</f>
        <v>Enterprise_Historianによるデータ圧縮</v>
      </c>
      <c r="D178" s="32">
        <f>試験進捗集計!D37</f>
        <v>3</v>
      </c>
      <c r="E178" s="32" t="str">
        <f>IF(試験進捗集計!E37="","",試験進捗集計!E37)</f>
        <v>DBサイズを検証する。</v>
      </c>
      <c r="F178" s="32">
        <f t="shared" ref="F178:BQ178" ca="1" si="376">IF($B37="","",COUNTIFS(INDIRECT($B37&amp;"."&amp;$C37&amp;"!$j$11:$j$1000"),F$9,INDIRECT($B37&amp;"."&amp;$C37&amp;"!$L$11:$L$1000"),"×",INDIRECT($B37&amp;"."&amp;$C37&amp;"!$c$11:$c$1000"),$E37))</f>
        <v>0</v>
      </c>
      <c r="G178" s="32">
        <f t="shared" ca="1" si="376"/>
        <v>0</v>
      </c>
      <c r="H178" s="32">
        <f t="shared" ca="1" si="376"/>
        <v>0</v>
      </c>
      <c r="I178" s="32">
        <f t="shared" ca="1" si="376"/>
        <v>0</v>
      </c>
      <c r="J178" s="32">
        <f t="shared" ca="1" si="376"/>
        <v>0</v>
      </c>
      <c r="K178" s="32">
        <f t="shared" ca="1" si="376"/>
        <v>0</v>
      </c>
      <c r="L178" s="32">
        <f t="shared" ca="1" si="376"/>
        <v>0</v>
      </c>
      <c r="M178" s="32">
        <f t="shared" ca="1" si="376"/>
        <v>0</v>
      </c>
      <c r="N178" s="32">
        <f t="shared" ca="1" si="376"/>
        <v>0</v>
      </c>
      <c r="O178" s="32">
        <f t="shared" ca="1" si="376"/>
        <v>0</v>
      </c>
      <c r="P178" s="32">
        <f t="shared" ca="1" si="376"/>
        <v>0</v>
      </c>
      <c r="Q178" s="32">
        <f t="shared" ca="1" si="376"/>
        <v>0</v>
      </c>
      <c r="R178" s="32">
        <f t="shared" ca="1" si="376"/>
        <v>0</v>
      </c>
      <c r="S178" s="32">
        <f t="shared" ca="1" si="376"/>
        <v>0</v>
      </c>
      <c r="T178" s="32">
        <f t="shared" ca="1" si="376"/>
        <v>0</v>
      </c>
      <c r="U178" s="32">
        <f t="shared" ca="1" si="376"/>
        <v>0</v>
      </c>
      <c r="V178" s="32">
        <f t="shared" ca="1" si="376"/>
        <v>0</v>
      </c>
      <c r="W178" s="32">
        <f t="shared" ca="1" si="376"/>
        <v>0</v>
      </c>
      <c r="X178" s="32">
        <f t="shared" ca="1" si="376"/>
        <v>0</v>
      </c>
      <c r="Y178" s="32">
        <f t="shared" ca="1" si="376"/>
        <v>0</v>
      </c>
      <c r="Z178" s="32">
        <f t="shared" ca="1" si="376"/>
        <v>0</v>
      </c>
      <c r="AA178" s="32">
        <f t="shared" ca="1" si="376"/>
        <v>0</v>
      </c>
      <c r="AB178" s="32">
        <f t="shared" ca="1" si="376"/>
        <v>0</v>
      </c>
      <c r="AC178" s="32">
        <f t="shared" ca="1" si="376"/>
        <v>0</v>
      </c>
      <c r="AD178" s="32">
        <f t="shared" ca="1" si="376"/>
        <v>0</v>
      </c>
      <c r="AE178" s="32">
        <f t="shared" ca="1" si="376"/>
        <v>0</v>
      </c>
      <c r="AF178" s="32">
        <f t="shared" ca="1" si="376"/>
        <v>0</v>
      </c>
      <c r="AG178" s="32">
        <f t="shared" ca="1" si="376"/>
        <v>0</v>
      </c>
      <c r="AH178" s="32">
        <f t="shared" ca="1" si="376"/>
        <v>0</v>
      </c>
      <c r="AI178" s="32">
        <f t="shared" ca="1" si="376"/>
        <v>0</v>
      </c>
      <c r="AJ178" s="32">
        <f t="shared" ca="1" si="376"/>
        <v>0</v>
      </c>
      <c r="AK178" s="32">
        <f t="shared" ca="1" si="376"/>
        <v>0</v>
      </c>
      <c r="AL178" s="32">
        <f t="shared" ca="1" si="376"/>
        <v>0</v>
      </c>
      <c r="AM178" s="32">
        <f t="shared" ca="1" si="376"/>
        <v>0</v>
      </c>
      <c r="AN178" s="32">
        <f t="shared" ca="1" si="376"/>
        <v>0</v>
      </c>
      <c r="AO178" s="32">
        <f t="shared" ca="1" si="376"/>
        <v>0</v>
      </c>
      <c r="AP178" s="32">
        <f t="shared" ca="1" si="376"/>
        <v>0</v>
      </c>
      <c r="AQ178" s="32">
        <f t="shared" ca="1" si="376"/>
        <v>0</v>
      </c>
      <c r="AR178" s="32">
        <f t="shared" ca="1" si="376"/>
        <v>0</v>
      </c>
      <c r="AS178" s="32">
        <f t="shared" ca="1" si="376"/>
        <v>0</v>
      </c>
      <c r="AT178" s="32">
        <f t="shared" ca="1" si="376"/>
        <v>0</v>
      </c>
      <c r="AU178" s="32">
        <f t="shared" ca="1" si="376"/>
        <v>0</v>
      </c>
      <c r="AV178" s="32">
        <f t="shared" ca="1" si="376"/>
        <v>0</v>
      </c>
      <c r="AW178" s="32">
        <f t="shared" ca="1" si="376"/>
        <v>0</v>
      </c>
      <c r="AX178" s="32">
        <f t="shared" ca="1" si="376"/>
        <v>0</v>
      </c>
      <c r="AY178" s="32">
        <f t="shared" ca="1" si="376"/>
        <v>0</v>
      </c>
      <c r="AZ178" s="32">
        <f t="shared" ca="1" si="376"/>
        <v>0</v>
      </c>
      <c r="BA178" s="32">
        <f t="shared" ca="1" si="376"/>
        <v>0</v>
      </c>
      <c r="BB178" s="32">
        <f t="shared" ca="1" si="376"/>
        <v>0</v>
      </c>
      <c r="BC178" s="32">
        <f t="shared" ca="1" si="376"/>
        <v>0</v>
      </c>
      <c r="BD178" s="32">
        <f t="shared" ca="1" si="376"/>
        <v>0</v>
      </c>
      <c r="BE178" s="32">
        <f t="shared" ca="1" si="376"/>
        <v>0</v>
      </c>
      <c r="BF178" s="32">
        <f t="shared" ca="1" si="376"/>
        <v>0</v>
      </c>
      <c r="BG178" s="32">
        <f t="shared" ca="1" si="376"/>
        <v>0</v>
      </c>
      <c r="BH178" s="32">
        <f t="shared" ca="1" si="376"/>
        <v>0</v>
      </c>
      <c r="BI178" s="32">
        <f t="shared" ca="1" si="376"/>
        <v>0</v>
      </c>
      <c r="BJ178" s="32">
        <f t="shared" ca="1" si="376"/>
        <v>0</v>
      </c>
      <c r="BK178" s="32">
        <f t="shared" ca="1" si="376"/>
        <v>0</v>
      </c>
      <c r="BL178" s="32">
        <f t="shared" ca="1" si="376"/>
        <v>0</v>
      </c>
      <c r="BM178" s="32">
        <f t="shared" ca="1" si="376"/>
        <v>0</v>
      </c>
      <c r="BN178" s="32">
        <f t="shared" ca="1" si="376"/>
        <v>0</v>
      </c>
      <c r="BO178" s="32">
        <f t="shared" ca="1" si="376"/>
        <v>0</v>
      </c>
      <c r="BP178" s="32">
        <f t="shared" ca="1" si="376"/>
        <v>0</v>
      </c>
      <c r="BQ178" s="32">
        <f t="shared" ca="1" si="376"/>
        <v>0</v>
      </c>
      <c r="BR178" s="32">
        <f t="shared" ref="BR178:DW178" ca="1" si="377">IF($B37="","",COUNTIFS(INDIRECT($B37&amp;"."&amp;$C37&amp;"!$j$11:$j$1000"),BR$9,INDIRECT($B37&amp;"."&amp;$C37&amp;"!$L$11:$L$1000"),"×",INDIRECT($B37&amp;"."&amp;$C37&amp;"!$c$11:$c$1000"),$E37))</f>
        <v>0</v>
      </c>
      <c r="BS178" s="32">
        <f t="shared" ca="1" si="377"/>
        <v>0</v>
      </c>
      <c r="BT178" s="32">
        <f t="shared" ca="1" si="377"/>
        <v>0</v>
      </c>
      <c r="BU178" s="32">
        <f t="shared" ca="1" si="377"/>
        <v>0</v>
      </c>
      <c r="BV178" s="32">
        <f t="shared" ca="1" si="377"/>
        <v>0</v>
      </c>
      <c r="BW178" s="32">
        <f t="shared" ca="1" si="377"/>
        <v>0</v>
      </c>
      <c r="BX178" s="32">
        <f t="shared" ca="1" si="377"/>
        <v>0</v>
      </c>
      <c r="BY178" s="32">
        <f t="shared" ca="1" si="377"/>
        <v>0</v>
      </c>
      <c r="BZ178" s="32">
        <f t="shared" ca="1" si="377"/>
        <v>0</v>
      </c>
      <c r="CA178" s="32">
        <f t="shared" ca="1" si="377"/>
        <v>0</v>
      </c>
      <c r="CB178" s="32">
        <f t="shared" ca="1" si="377"/>
        <v>0</v>
      </c>
      <c r="CC178" s="32">
        <f t="shared" ca="1" si="377"/>
        <v>0</v>
      </c>
      <c r="CD178" s="32">
        <f t="shared" ca="1" si="377"/>
        <v>0</v>
      </c>
      <c r="CE178" s="32">
        <f t="shared" ca="1" si="377"/>
        <v>0</v>
      </c>
      <c r="CF178" s="32">
        <f t="shared" ca="1" si="377"/>
        <v>0</v>
      </c>
      <c r="CG178" s="32">
        <f t="shared" ca="1" si="377"/>
        <v>0</v>
      </c>
      <c r="CH178" s="32">
        <f t="shared" ca="1" si="377"/>
        <v>0</v>
      </c>
      <c r="CI178" s="32">
        <f t="shared" ca="1" si="377"/>
        <v>0</v>
      </c>
      <c r="CJ178" s="32">
        <f t="shared" ca="1" si="377"/>
        <v>0</v>
      </c>
      <c r="CK178" s="32">
        <f t="shared" ca="1" si="377"/>
        <v>0</v>
      </c>
      <c r="CL178" s="32">
        <f t="shared" ca="1" si="377"/>
        <v>0</v>
      </c>
      <c r="CM178" s="32">
        <f t="shared" ca="1" si="377"/>
        <v>0</v>
      </c>
      <c r="CN178" s="32">
        <f t="shared" ca="1" si="377"/>
        <v>0</v>
      </c>
      <c r="CO178" s="32">
        <f t="shared" ca="1" si="377"/>
        <v>0</v>
      </c>
      <c r="CP178" s="32">
        <f t="shared" ca="1" si="377"/>
        <v>0</v>
      </c>
      <c r="CQ178" s="32">
        <f t="shared" ca="1" si="377"/>
        <v>0</v>
      </c>
      <c r="CR178" s="32">
        <f t="shared" ca="1" si="377"/>
        <v>0</v>
      </c>
      <c r="CS178" s="32">
        <f t="shared" ca="1" si="377"/>
        <v>0</v>
      </c>
      <c r="CT178" s="32">
        <f t="shared" ca="1" si="377"/>
        <v>0</v>
      </c>
      <c r="CU178" s="32">
        <f t="shared" ca="1" si="377"/>
        <v>0</v>
      </c>
      <c r="CV178" s="32">
        <f t="shared" ca="1" si="377"/>
        <v>0</v>
      </c>
      <c r="CW178" s="32">
        <f t="shared" ca="1" si="377"/>
        <v>0</v>
      </c>
      <c r="CX178" s="32">
        <f t="shared" ca="1" si="377"/>
        <v>0</v>
      </c>
      <c r="CY178" s="32">
        <f t="shared" ca="1" si="377"/>
        <v>0</v>
      </c>
      <c r="CZ178" s="32">
        <f t="shared" ca="1" si="377"/>
        <v>0</v>
      </c>
      <c r="DA178" s="32">
        <f t="shared" ca="1" si="377"/>
        <v>0</v>
      </c>
      <c r="DB178" s="32">
        <f t="shared" ca="1" si="377"/>
        <v>0</v>
      </c>
      <c r="DC178" s="32">
        <f t="shared" ca="1" si="377"/>
        <v>0</v>
      </c>
      <c r="DD178" s="32">
        <f t="shared" ca="1" si="377"/>
        <v>0</v>
      </c>
      <c r="DE178" s="32">
        <f t="shared" ca="1" si="377"/>
        <v>0</v>
      </c>
      <c r="DF178" s="32">
        <f t="shared" ca="1" si="377"/>
        <v>0</v>
      </c>
      <c r="DG178" s="32">
        <f t="shared" ca="1" si="377"/>
        <v>0</v>
      </c>
      <c r="DH178" s="32">
        <f t="shared" ca="1" si="377"/>
        <v>0</v>
      </c>
      <c r="DI178" s="32">
        <f t="shared" ca="1" si="377"/>
        <v>0</v>
      </c>
      <c r="DJ178" s="32">
        <f t="shared" ca="1" si="377"/>
        <v>0</v>
      </c>
      <c r="DK178" s="32">
        <f t="shared" ca="1" si="377"/>
        <v>0</v>
      </c>
      <c r="DL178" s="32">
        <f t="shared" ca="1" si="377"/>
        <v>0</v>
      </c>
      <c r="DM178" s="32">
        <f t="shared" ca="1" si="377"/>
        <v>0</v>
      </c>
      <c r="DN178" s="32">
        <f t="shared" ca="1" si="377"/>
        <v>0</v>
      </c>
      <c r="DO178" s="32">
        <f t="shared" ca="1" si="377"/>
        <v>0</v>
      </c>
      <c r="DP178" s="32">
        <f t="shared" ca="1" si="377"/>
        <v>0</v>
      </c>
      <c r="DQ178" s="32">
        <f t="shared" ca="1" si="377"/>
        <v>0</v>
      </c>
      <c r="DR178" s="32">
        <f t="shared" ca="1" si="377"/>
        <v>0</v>
      </c>
      <c r="DS178" s="32">
        <f t="shared" ca="1" si="377"/>
        <v>0</v>
      </c>
      <c r="DT178" s="32">
        <f t="shared" ca="1" si="377"/>
        <v>0</v>
      </c>
      <c r="DU178" s="32">
        <f t="shared" ca="1" si="377"/>
        <v>0</v>
      </c>
      <c r="DV178" s="32">
        <f t="shared" ca="1" si="377"/>
        <v>0</v>
      </c>
      <c r="DW178" s="32">
        <f t="shared" ca="1" si="377"/>
        <v>0</v>
      </c>
    </row>
    <row r="179" spans="2:127" hidden="1" outlineLevel="1">
      <c r="B179" s="32">
        <f>試験進捗集計!B38</f>
        <v>7</v>
      </c>
      <c r="C179" s="34" t="str">
        <f>IF(試験進捗集計!C38="","",試験進捗集計!C38)</f>
        <v>Enterprise_Historianによるデータ圧縮</v>
      </c>
      <c r="D179" s="32">
        <f>試験進捗集計!D38</f>
        <v>4</v>
      </c>
      <c r="E179" s="32" t="str">
        <f>IF(試験進捗集計!E38="","",試験進捗集計!E38)</f>
        <v>AXIOMを使ってUIを作成する。</v>
      </c>
      <c r="F179" s="32">
        <f t="shared" ref="F179:BQ179" ca="1" si="378">IF($B38="","",COUNTIFS(INDIRECT($B38&amp;"."&amp;$C38&amp;"!$j$11:$j$1000"),F$9,INDIRECT($B38&amp;"."&amp;$C38&amp;"!$L$11:$L$1000"),"×",INDIRECT($B38&amp;"."&amp;$C38&amp;"!$c$11:$c$1000"),$E38))</f>
        <v>0</v>
      </c>
      <c r="G179" s="32">
        <f t="shared" ca="1" si="378"/>
        <v>0</v>
      </c>
      <c r="H179" s="32">
        <f t="shared" ca="1" si="378"/>
        <v>0</v>
      </c>
      <c r="I179" s="32">
        <f t="shared" ca="1" si="378"/>
        <v>0</v>
      </c>
      <c r="J179" s="32">
        <f t="shared" ca="1" si="378"/>
        <v>0</v>
      </c>
      <c r="K179" s="32">
        <f t="shared" ca="1" si="378"/>
        <v>0</v>
      </c>
      <c r="L179" s="32">
        <f t="shared" ca="1" si="378"/>
        <v>0</v>
      </c>
      <c r="M179" s="32">
        <f t="shared" ca="1" si="378"/>
        <v>0</v>
      </c>
      <c r="N179" s="32">
        <f t="shared" ca="1" si="378"/>
        <v>0</v>
      </c>
      <c r="O179" s="32">
        <f t="shared" ca="1" si="378"/>
        <v>0</v>
      </c>
      <c r="P179" s="32">
        <f t="shared" ca="1" si="378"/>
        <v>0</v>
      </c>
      <c r="Q179" s="32">
        <f t="shared" ca="1" si="378"/>
        <v>0</v>
      </c>
      <c r="R179" s="32">
        <f t="shared" ca="1" si="378"/>
        <v>0</v>
      </c>
      <c r="S179" s="32">
        <f t="shared" ca="1" si="378"/>
        <v>0</v>
      </c>
      <c r="T179" s="32">
        <f t="shared" ca="1" si="378"/>
        <v>0</v>
      </c>
      <c r="U179" s="32">
        <f t="shared" ca="1" si="378"/>
        <v>0</v>
      </c>
      <c r="V179" s="32">
        <f t="shared" ca="1" si="378"/>
        <v>0</v>
      </c>
      <c r="W179" s="32">
        <f t="shared" ca="1" si="378"/>
        <v>0</v>
      </c>
      <c r="X179" s="32">
        <f t="shared" ca="1" si="378"/>
        <v>0</v>
      </c>
      <c r="Y179" s="32">
        <f t="shared" ca="1" si="378"/>
        <v>0</v>
      </c>
      <c r="Z179" s="32">
        <f t="shared" ca="1" si="378"/>
        <v>0</v>
      </c>
      <c r="AA179" s="32">
        <f t="shared" ca="1" si="378"/>
        <v>0</v>
      </c>
      <c r="AB179" s="32">
        <f t="shared" ca="1" si="378"/>
        <v>0</v>
      </c>
      <c r="AC179" s="32">
        <f t="shared" ca="1" si="378"/>
        <v>0</v>
      </c>
      <c r="AD179" s="32">
        <f t="shared" ca="1" si="378"/>
        <v>0</v>
      </c>
      <c r="AE179" s="32">
        <f t="shared" ca="1" si="378"/>
        <v>0</v>
      </c>
      <c r="AF179" s="32">
        <f t="shared" ca="1" si="378"/>
        <v>0</v>
      </c>
      <c r="AG179" s="32">
        <f t="shared" ca="1" si="378"/>
        <v>0</v>
      </c>
      <c r="AH179" s="32">
        <f t="shared" ca="1" si="378"/>
        <v>0</v>
      </c>
      <c r="AI179" s="32">
        <f t="shared" ca="1" si="378"/>
        <v>0</v>
      </c>
      <c r="AJ179" s="32">
        <f t="shared" ca="1" si="378"/>
        <v>0</v>
      </c>
      <c r="AK179" s="32">
        <f t="shared" ca="1" si="378"/>
        <v>0</v>
      </c>
      <c r="AL179" s="32">
        <f t="shared" ca="1" si="378"/>
        <v>0</v>
      </c>
      <c r="AM179" s="32">
        <f t="shared" ca="1" si="378"/>
        <v>0</v>
      </c>
      <c r="AN179" s="32">
        <f t="shared" ca="1" si="378"/>
        <v>0</v>
      </c>
      <c r="AO179" s="32">
        <f t="shared" ca="1" si="378"/>
        <v>0</v>
      </c>
      <c r="AP179" s="32">
        <f t="shared" ca="1" si="378"/>
        <v>0</v>
      </c>
      <c r="AQ179" s="32">
        <f t="shared" ca="1" si="378"/>
        <v>0</v>
      </c>
      <c r="AR179" s="32">
        <f t="shared" ca="1" si="378"/>
        <v>0</v>
      </c>
      <c r="AS179" s="32">
        <f t="shared" ca="1" si="378"/>
        <v>0</v>
      </c>
      <c r="AT179" s="32">
        <f t="shared" ca="1" si="378"/>
        <v>0</v>
      </c>
      <c r="AU179" s="32">
        <f t="shared" ca="1" si="378"/>
        <v>0</v>
      </c>
      <c r="AV179" s="32">
        <f t="shared" ca="1" si="378"/>
        <v>0</v>
      </c>
      <c r="AW179" s="32">
        <f t="shared" ca="1" si="378"/>
        <v>0</v>
      </c>
      <c r="AX179" s="32">
        <f t="shared" ca="1" si="378"/>
        <v>0</v>
      </c>
      <c r="AY179" s="32">
        <f t="shared" ca="1" si="378"/>
        <v>0</v>
      </c>
      <c r="AZ179" s="32">
        <f t="shared" ca="1" si="378"/>
        <v>0</v>
      </c>
      <c r="BA179" s="32">
        <f t="shared" ca="1" si="378"/>
        <v>0</v>
      </c>
      <c r="BB179" s="32">
        <f t="shared" ca="1" si="378"/>
        <v>0</v>
      </c>
      <c r="BC179" s="32">
        <f t="shared" ca="1" si="378"/>
        <v>0</v>
      </c>
      <c r="BD179" s="32">
        <f t="shared" ca="1" si="378"/>
        <v>0</v>
      </c>
      <c r="BE179" s="32">
        <f t="shared" ca="1" si="378"/>
        <v>0</v>
      </c>
      <c r="BF179" s="32">
        <f t="shared" ca="1" si="378"/>
        <v>0</v>
      </c>
      <c r="BG179" s="32">
        <f t="shared" ca="1" si="378"/>
        <v>0</v>
      </c>
      <c r="BH179" s="32">
        <f t="shared" ca="1" si="378"/>
        <v>0</v>
      </c>
      <c r="BI179" s="32">
        <f t="shared" ca="1" si="378"/>
        <v>0</v>
      </c>
      <c r="BJ179" s="32">
        <f t="shared" ca="1" si="378"/>
        <v>0</v>
      </c>
      <c r="BK179" s="32">
        <f t="shared" ca="1" si="378"/>
        <v>0</v>
      </c>
      <c r="BL179" s="32">
        <f t="shared" ca="1" si="378"/>
        <v>0</v>
      </c>
      <c r="BM179" s="32">
        <f t="shared" ca="1" si="378"/>
        <v>0</v>
      </c>
      <c r="BN179" s="32">
        <f t="shared" ca="1" si="378"/>
        <v>0</v>
      </c>
      <c r="BO179" s="32">
        <f t="shared" ca="1" si="378"/>
        <v>0</v>
      </c>
      <c r="BP179" s="32">
        <f t="shared" ca="1" si="378"/>
        <v>0</v>
      </c>
      <c r="BQ179" s="32">
        <f t="shared" ca="1" si="378"/>
        <v>0</v>
      </c>
      <c r="BR179" s="32">
        <f t="shared" ref="BR179:DW179" ca="1" si="379">IF($B38="","",COUNTIFS(INDIRECT($B38&amp;"."&amp;$C38&amp;"!$j$11:$j$1000"),BR$9,INDIRECT($B38&amp;"."&amp;$C38&amp;"!$L$11:$L$1000"),"×",INDIRECT($B38&amp;"."&amp;$C38&amp;"!$c$11:$c$1000"),$E38))</f>
        <v>0</v>
      </c>
      <c r="BS179" s="32">
        <f t="shared" ca="1" si="379"/>
        <v>0</v>
      </c>
      <c r="BT179" s="32">
        <f t="shared" ca="1" si="379"/>
        <v>0</v>
      </c>
      <c r="BU179" s="32">
        <f t="shared" ca="1" si="379"/>
        <v>0</v>
      </c>
      <c r="BV179" s="32">
        <f t="shared" ca="1" si="379"/>
        <v>0</v>
      </c>
      <c r="BW179" s="32">
        <f t="shared" ca="1" si="379"/>
        <v>0</v>
      </c>
      <c r="BX179" s="32">
        <f t="shared" ca="1" si="379"/>
        <v>0</v>
      </c>
      <c r="BY179" s="32">
        <f t="shared" ca="1" si="379"/>
        <v>0</v>
      </c>
      <c r="BZ179" s="32">
        <f t="shared" ca="1" si="379"/>
        <v>0</v>
      </c>
      <c r="CA179" s="32">
        <f t="shared" ca="1" si="379"/>
        <v>0</v>
      </c>
      <c r="CB179" s="32">
        <f t="shared" ca="1" si="379"/>
        <v>0</v>
      </c>
      <c r="CC179" s="32">
        <f t="shared" ca="1" si="379"/>
        <v>0</v>
      </c>
      <c r="CD179" s="32">
        <f t="shared" ca="1" si="379"/>
        <v>0</v>
      </c>
      <c r="CE179" s="32">
        <f t="shared" ca="1" si="379"/>
        <v>0</v>
      </c>
      <c r="CF179" s="32">
        <f t="shared" ca="1" si="379"/>
        <v>0</v>
      </c>
      <c r="CG179" s="32">
        <f t="shared" ca="1" si="379"/>
        <v>0</v>
      </c>
      <c r="CH179" s="32">
        <f t="shared" ca="1" si="379"/>
        <v>0</v>
      </c>
      <c r="CI179" s="32">
        <f t="shared" ca="1" si="379"/>
        <v>0</v>
      </c>
      <c r="CJ179" s="32">
        <f t="shared" ca="1" si="379"/>
        <v>0</v>
      </c>
      <c r="CK179" s="32">
        <f t="shared" ca="1" si="379"/>
        <v>0</v>
      </c>
      <c r="CL179" s="32">
        <f t="shared" ca="1" si="379"/>
        <v>0</v>
      </c>
      <c r="CM179" s="32">
        <f t="shared" ca="1" si="379"/>
        <v>0</v>
      </c>
      <c r="CN179" s="32">
        <f t="shared" ca="1" si="379"/>
        <v>0</v>
      </c>
      <c r="CO179" s="32">
        <f t="shared" ca="1" si="379"/>
        <v>0</v>
      </c>
      <c r="CP179" s="32">
        <f t="shared" ca="1" si="379"/>
        <v>0</v>
      </c>
      <c r="CQ179" s="32">
        <f t="shared" ca="1" si="379"/>
        <v>0</v>
      </c>
      <c r="CR179" s="32">
        <f t="shared" ca="1" si="379"/>
        <v>0</v>
      </c>
      <c r="CS179" s="32">
        <f t="shared" ca="1" si="379"/>
        <v>0</v>
      </c>
      <c r="CT179" s="32">
        <f t="shared" ca="1" si="379"/>
        <v>0</v>
      </c>
      <c r="CU179" s="32">
        <f t="shared" ca="1" si="379"/>
        <v>0</v>
      </c>
      <c r="CV179" s="32">
        <f t="shared" ca="1" si="379"/>
        <v>0</v>
      </c>
      <c r="CW179" s="32">
        <f t="shared" ca="1" si="379"/>
        <v>0</v>
      </c>
      <c r="CX179" s="32">
        <f t="shared" ca="1" si="379"/>
        <v>0</v>
      </c>
      <c r="CY179" s="32">
        <f t="shared" ca="1" si="379"/>
        <v>0</v>
      </c>
      <c r="CZ179" s="32">
        <f t="shared" ca="1" si="379"/>
        <v>0</v>
      </c>
      <c r="DA179" s="32">
        <f t="shared" ca="1" si="379"/>
        <v>0</v>
      </c>
      <c r="DB179" s="32">
        <f t="shared" ca="1" si="379"/>
        <v>0</v>
      </c>
      <c r="DC179" s="32">
        <f t="shared" ca="1" si="379"/>
        <v>0</v>
      </c>
      <c r="DD179" s="32">
        <f t="shared" ca="1" si="379"/>
        <v>0</v>
      </c>
      <c r="DE179" s="32">
        <f t="shared" ca="1" si="379"/>
        <v>0</v>
      </c>
      <c r="DF179" s="32">
        <f t="shared" ca="1" si="379"/>
        <v>0</v>
      </c>
      <c r="DG179" s="32">
        <f t="shared" ca="1" si="379"/>
        <v>0</v>
      </c>
      <c r="DH179" s="32">
        <f t="shared" ca="1" si="379"/>
        <v>0</v>
      </c>
      <c r="DI179" s="32">
        <f t="shared" ca="1" si="379"/>
        <v>0</v>
      </c>
      <c r="DJ179" s="32">
        <f t="shared" ca="1" si="379"/>
        <v>0</v>
      </c>
      <c r="DK179" s="32">
        <f t="shared" ca="1" si="379"/>
        <v>0</v>
      </c>
      <c r="DL179" s="32">
        <f t="shared" ca="1" si="379"/>
        <v>0</v>
      </c>
      <c r="DM179" s="32">
        <f t="shared" ca="1" si="379"/>
        <v>0</v>
      </c>
      <c r="DN179" s="32">
        <f t="shared" ca="1" si="379"/>
        <v>0</v>
      </c>
      <c r="DO179" s="32">
        <f t="shared" ca="1" si="379"/>
        <v>0</v>
      </c>
      <c r="DP179" s="32">
        <f t="shared" ca="1" si="379"/>
        <v>0</v>
      </c>
      <c r="DQ179" s="32">
        <f t="shared" ca="1" si="379"/>
        <v>0</v>
      </c>
      <c r="DR179" s="32">
        <f t="shared" ca="1" si="379"/>
        <v>0</v>
      </c>
      <c r="DS179" s="32">
        <f t="shared" ca="1" si="379"/>
        <v>0</v>
      </c>
      <c r="DT179" s="32">
        <f t="shared" ca="1" si="379"/>
        <v>0</v>
      </c>
      <c r="DU179" s="32">
        <f t="shared" ca="1" si="379"/>
        <v>0</v>
      </c>
      <c r="DV179" s="32">
        <f t="shared" ca="1" si="379"/>
        <v>0</v>
      </c>
      <c r="DW179" s="32">
        <f t="shared" ca="1" si="379"/>
        <v>0</v>
      </c>
    </row>
    <row r="180" spans="2:127" hidden="1" outlineLevel="1">
      <c r="B180" s="32">
        <f>試験進捗集計!B39</f>
        <v>7</v>
      </c>
      <c r="C180" s="34" t="str">
        <f>IF(試験進捗集計!C39="","",試験進捗集計!C39)</f>
        <v>Enterprise_Historianによるデータ圧縮</v>
      </c>
      <c r="D180" s="32">
        <f>試験進捗集計!D39</f>
        <v>5</v>
      </c>
      <c r="E180" s="32" t="str">
        <f>IF(試験進捗集計!E39="","",試験進捗集計!E39)</f>
        <v>Calculation Server機能による演算で積算量データを作成する。</v>
      </c>
      <c r="F180" s="32">
        <f t="shared" ref="F180:BQ180" ca="1" si="380">IF($B39="","",COUNTIFS(INDIRECT($B39&amp;"."&amp;$C39&amp;"!$j$11:$j$1000"),F$9,INDIRECT($B39&amp;"."&amp;$C39&amp;"!$L$11:$L$1000"),"×",INDIRECT($B39&amp;"."&amp;$C39&amp;"!$c$11:$c$1000"),$E39))</f>
        <v>0</v>
      </c>
      <c r="G180" s="32">
        <f t="shared" ca="1" si="380"/>
        <v>0</v>
      </c>
      <c r="H180" s="32">
        <f t="shared" ca="1" si="380"/>
        <v>0</v>
      </c>
      <c r="I180" s="32">
        <f t="shared" ca="1" si="380"/>
        <v>0</v>
      </c>
      <c r="J180" s="32">
        <f t="shared" ca="1" si="380"/>
        <v>0</v>
      </c>
      <c r="K180" s="32">
        <f t="shared" ca="1" si="380"/>
        <v>0</v>
      </c>
      <c r="L180" s="32">
        <f t="shared" ca="1" si="380"/>
        <v>0</v>
      </c>
      <c r="M180" s="32">
        <f t="shared" ca="1" si="380"/>
        <v>0</v>
      </c>
      <c r="N180" s="32">
        <f t="shared" ca="1" si="380"/>
        <v>0</v>
      </c>
      <c r="O180" s="32">
        <f t="shared" ca="1" si="380"/>
        <v>0</v>
      </c>
      <c r="P180" s="32">
        <f t="shared" ca="1" si="380"/>
        <v>0</v>
      </c>
      <c r="Q180" s="32">
        <f t="shared" ca="1" si="380"/>
        <v>0</v>
      </c>
      <c r="R180" s="32">
        <f t="shared" ca="1" si="380"/>
        <v>0</v>
      </c>
      <c r="S180" s="32">
        <f t="shared" ca="1" si="380"/>
        <v>0</v>
      </c>
      <c r="T180" s="32">
        <f t="shared" ca="1" si="380"/>
        <v>0</v>
      </c>
      <c r="U180" s="32">
        <f t="shared" ca="1" si="380"/>
        <v>0</v>
      </c>
      <c r="V180" s="32">
        <f t="shared" ca="1" si="380"/>
        <v>0</v>
      </c>
      <c r="W180" s="32">
        <f t="shared" ca="1" si="380"/>
        <v>0</v>
      </c>
      <c r="X180" s="32">
        <f t="shared" ca="1" si="380"/>
        <v>0</v>
      </c>
      <c r="Y180" s="32">
        <f t="shared" ca="1" si="380"/>
        <v>0</v>
      </c>
      <c r="Z180" s="32">
        <f t="shared" ca="1" si="380"/>
        <v>0</v>
      </c>
      <c r="AA180" s="32">
        <f t="shared" ca="1" si="380"/>
        <v>0</v>
      </c>
      <c r="AB180" s="32">
        <f t="shared" ca="1" si="380"/>
        <v>0</v>
      </c>
      <c r="AC180" s="32">
        <f t="shared" ca="1" si="380"/>
        <v>0</v>
      </c>
      <c r="AD180" s="32">
        <f t="shared" ca="1" si="380"/>
        <v>0</v>
      </c>
      <c r="AE180" s="32">
        <f t="shared" ca="1" si="380"/>
        <v>0</v>
      </c>
      <c r="AF180" s="32">
        <f t="shared" ca="1" si="380"/>
        <v>0</v>
      </c>
      <c r="AG180" s="32">
        <f t="shared" ca="1" si="380"/>
        <v>0</v>
      </c>
      <c r="AH180" s="32">
        <f t="shared" ca="1" si="380"/>
        <v>0</v>
      </c>
      <c r="AI180" s="32">
        <f t="shared" ca="1" si="380"/>
        <v>0</v>
      </c>
      <c r="AJ180" s="32">
        <f t="shared" ca="1" si="380"/>
        <v>0</v>
      </c>
      <c r="AK180" s="32">
        <f t="shared" ca="1" si="380"/>
        <v>0</v>
      </c>
      <c r="AL180" s="32">
        <f t="shared" ca="1" si="380"/>
        <v>0</v>
      </c>
      <c r="AM180" s="32">
        <f t="shared" ca="1" si="380"/>
        <v>0</v>
      </c>
      <c r="AN180" s="32">
        <f t="shared" ca="1" si="380"/>
        <v>0</v>
      </c>
      <c r="AO180" s="32">
        <f t="shared" ca="1" si="380"/>
        <v>0</v>
      </c>
      <c r="AP180" s="32">
        <f t="shared" ca="1" si="380"/>
        <v>0</v>
      </c>
      <c r="AQ180" s="32">
        <f t="shared" ca="1" si="380"/>
        <v>0</v>
      </c>
      <c r="AR180" s="32">
        <f t="shared" ca="1" si="380"/>
        <v>0</v>
      </c>
      <c r="AS180" s="32">
        <f t="shared" ca="1" si="380"/>
        <v>0</v>
      </c>
      <c r="AT180" s="32">
        <f t="shared" ca="1" si="380"/>
        <v>0</v>
      </c>
      <c r="AU180" s="32">
        <f t="shared" ca="1" si="380"/>
        <v>0</v>
      </c>
      <c r="AV180" s="32">
        <f t="shared" ca="1" si="380"/>
        <v>0</v>
      </c>
      <c r="AW180" s="32">
        <f t="shared" ca="1" si="380"/>
        <v>0</v>
      </c>
      <c r="AX180" s="32">
        <f t="shared" ca="1" si="380"/>
        <v>0</v>
      </c>
      <c r="AY180" s="32">
        <f t="shared" ca="1" si="380"/>
        <v>0</v>
      </c>
      <c r="AZ180" s="32">
        <f t="shared" ca="1" si="380"/>
        <v>0</v>
      </c>
      <c r="BA180" s="32">
        <f t="shared" ca="1" si="380"/>
        <v>0</v>
      </c>
      <c r="BB180" s="32">
        <f t="shared" ca="1" si="380"/>
        <v>0</v>
      </c>
      <c r="BC180" s="32">
        <f t="shared" ca="1" si="380"/>
        <v>0</v>
      </c>
      <c r="BD180" s="32">
        <f t="shared" ca="1" si="380"/>
        <v>0</v>
      </c>
      <c r="BE180" s="32">
        <f t="shared" ca="1" si="380"/>
        <v>0</v>
      </c>
      <c r="BF180" s="32">
        <f t="shared" ca="1" si="380"/>
        <v>0</v>
      </c>
      <c r="BG180" s="32">
        <f t="shared" ca="1" si="380"/>
        <v>0</v>
      </c>
      <c r="BH180" s="32">
        <f t="shared" ca="1" si="380"/>
        <v>0</v>
      </c>
      <c r="BI180" s="32">
        <f t="shared" ca="1" si="380"/>
        <v>0</v>
      </c>
      <c r="BJ180" s="32">
        <f t="shared" ca="1" si="380"/>
        <v>0</v>
      </c>
      <c r="BK180" s="32">
        <f t="shared" ca="1" si="380"/>
        <v>0</v>
      </c>
      <c r="BL180" s="32">
        <f t="shared" ca="1" si="380"/>
        <v>0</v>
      </c>
      <c r="BM180" s="32">
        <f t="shared" ca="1" si="380"/>
        <v>0</v>
      </c>
      <c r="BN180" s="32">
        <f t="shared" ca="1" si="380"/>
        <v>0</v>
      </c>
      <c r="BO180" s="32">
        <f t="shared" ca="1" si="380"/>
        <v>0</v>
      </c>
      <c r="BP180" s="32">
        <f t="shared" ca="1" si="380"/>
        <v>0</v>
      </c>
      <c r="BQ180" s="32">
        <f t="shared" ca="1" si="380"/>
        <v>0</v>
      </c>
      <c r="BR180" s="32">
        <f t="shared" ref="BR180:DW180" ca="1" si="381">IF($B39="","",COUNTIFS(INDIRECT($B39&amp;"."&amp;$C39&amp;"!$j$11:$j$1000"),BR$9,INDIRECT($B39&amp;"."&amp;$C39&amp;"!$L$11:$L$1000"),"×",INDIRECT($B39&amp;"."&amp;$C39&amp;"!$c$11:$c$1000"),$E39))</f>
        <v>0</v>
      </c>
      <c r="BS180" s="32">
        <f t="shared" ca="1" si="381"/>
        <v>0</v>
      </c>
      <c r="BT180" s="32">
        <f t="shared" ca="1" si="381"/>
        <v>0</v>
      </c>
      <c r="BU180" s="32">
        <f t="shared" ca="1" si="381"/>
        <v>0</v>
      </c>
      <c r="BV180" s="32">
        <f t="shared" ca="1" si="381"/>
        <v>0</v>
      </c>
      <c r="BW180" s="32">
        <f t="shared" ca="1" si="381"/>
        <v>0</v>
      </c>
      <c r="BX180" s="32">
        <f t="shared" ca="1" si="381"/>
        <v>0</v>
      </c>
      <c r="BY180" s="32">
        <f t="shared" ca="1" si="381"/>
        <v>0</v>
      </c>
      <c r="BZ180" s="32">
        <f t="shared" ca="1" si="381"/>
        <v>0</v>
      </c>
      <c r="CA180" s="32">
        <f t="shared" ca="1" si="381"/>
        <v>0</v>
      </c>
      <c r="CB180" s="32">
        <f t="shared" ca="1" si="381"/>
        <v>0</v>
      </c>
      <c r="CC180" s="32">
        <f t="shared" ca="1" si="381"/>
        <v>0</v>
      </c>
      <c r="CD180" s="32">
        <f t="shared" ca="1" si="381"/>
        <v>0</v>
      </c>
      <c r="CE180" s="32">
        <f t="shared" ca="1" si="381"/>
        <v>0</v>
      </c>
      <c r="CF180" s="32">
        <f t="shared" ca="1" si="381"/>
        <v>0</v>
      </c>
      <c r="CG180" s="32">
        <f t="shared" ca="1" si="381"/>
        <v>0</v>
      </c>
      <c r="CH180" s="32">
        <f t="shared" ca="1" si="381"/>
        <v>0</v>
      </c>
      <c r="CI180" s="32">
        <f t="shared" ca="1" si="381"/>
        <v>0</v>
      </c>
      <c r="CJ180" s="32">
        <f t="shared" ca="1" si="381"/>
        <v>0</v>
      </c>
      <c r="CK180" s="32">
        <f t="shared" ca="1" si="381"/>
        <v>0</v>
      </c>
      <c r="CL180" s="32">
        <f t="shared" ca="1" si="381"/>
        <v>0</v>
      </c>
      <c r="CM180" s="32">
        <f t="shared" ca="1" si="381"/>
        <v>0</v>
      </c>
      <c r="CN180" s="32">
        <f t="shared" ca="1" si="381"/>
        <v>0</v>
      </c>
      <c r="CO180" s="32">
        <f t="shared" ca="1" si="381"/>
        <v>0</v>
      </c>
      <c r="CP180" s="32">
        <f t="shared" ca="1" si="381"/>
        <v>0</v>
      </c>
      <c r="CQ180" s="32">
        <f t="shared" ca="1" si="381"/>
        <v>0</v>
      </c>
      <c r="CR180" s="32">
        <f t="shared" ca="1" si="381"/>
        <v>0</v>
      </c>
      <c r="CS180" s="32">
        <f t="shared" ca="1" si="381"/>
        <v>0</v>
      </c>
      <c r="CT180" s="32">
        <f t="shared" ca="1" si="381"/>
        <v>0</v>
      </c>
      <c r="CU180" s="32">
        <f t="shared" ca="1" si="381"/>
        <v>0</v>
      </c>
      <c r="CV180" s="32">
        <f t="shared" ca="1" si="381"/>
        <v>0</v>
      </c>
      <c r="CW180" s="32">
        <f t="shared" ca="1" si="381"/>
        <v>0</v>
      </c>
      <c r="CX180" s="32">
        <f t="shared" ca="1" si="381"/>
        <v>0</v>
      </c>
      <c r="CY180" s="32">
        <f t="shared" ca="1" si="381"/>
        <v>0</v>
      </c>
      <c r="CZ180" s="32">
        <f t="shared" ca="1" si="381"/>
        <v>0</v>
      </c>
      <c r="DA180" s="32">
        <f t="shared" ca="1" si="381"/>
        <v>0</v>
      </c>
      <c r="DB180" s="32">
        <f t="shared" ca="1" si="381"/>
        <v>0</v>
      </c>
      <c r="DC180" s="32">
        <f t="shared" ca="1" si="381"/>
        <v>0</v>
      </c>
      <c r="DD180" s="32">
        <f t="shared" ca="1" si="381"/>
        <v>0</v>
      </c>
      <c r="DE180" s="32">
        <f t="shared" ca="1" si="381"/>
        <v>0</v>
      </c>
      <c r="DF180" s="32">
        <f t="shared" ca="1" si="381"/>
        <v>0</v>
      </c>
      <c r="DG180" s="32">
        <f t="shared" ca="1" si="381"/>
        <v>0</v>
      </c>
      <c r="DH180" s="32">
        <f t="shared" ca="1" si="381"/>
        <v>0</v>
      </c>
      <c r="DI180" s="32">
        <f t="shared" ca="1" si="381"/>
        <v>0</v>
      </c>
      <c r="DJ180" s="32">
        <f t="shared" ca="1" si="381"/>
        <v>0</v>
      </c>
      <c r="DK180" s="32">
        <f t="shared" ca="1" si="381"/>
        <v>0</v>
      </c>
      <c r="DL180" s="32">
        <f t="shared" ca="1" si="381"/>
        <v>0</v>
      </c>
      <c r="DM180" s="32">
        <f t="shared" ca="1" si="381"/>
        <v>0</v>
      </c>
      <c r="DN180" s="32">
        <f t="shared" ca="1" si="381"/>
        <v>0</v>
      </c>
      <c r="DO180" s="32">
        <f t="shared" ca="1" si="381"/>
        <v>0</v>
      </c>
      <c r="DP180" s="32">
        <f t="shared" ca="1" si="381"/>
        <v>0</v>
      </c>
      <c r="DQ180" s="32">
        <f t="shared" ca="1" si="381"/>
        <v>0</v>
      </c>
      <c r="DR180" s="32">
        <f t="shared" ca="1" si="381"/>
        <v>0</v>
      </c>
      <c r="DS180" s="32">
        <f t="shared" ca="1" si="381"/>
        <v>0</v>
      </c>
      <c r="DT180" s="32">
        <f t="shared" ca="1" si="381"/>
        <v>0</v>
      </c>
      <c r="DU180" s="32">
        <f t="shared" ca="1" si="381"/>
        <v>0</v>
      </c>
      <c r="DV180" s="32">
        <f t="shared" ca="1" si="381"/>
        <v>0</v>
      </c>
      <c r="DW180" s="32">
        <f t="shared" ca="1" si="381"/>
        <v>0</v>
      </c>
    </row>
    <row r="181" spans="2:127" hidden="1" outlineLevel="1">
      <c r="B181" s="32">
        <f>試験進捗集計!B40</f>
        <v>7</v>
      </c>
      <c r="C181" s="34" t="str">
        <f>IF(試験進捗集計!C40="","",試験進捗集計!C40)</f>
        <v>Enterprise_Historianによるデータ圧縮</v>
      </c>
      <c r="D181" s="32">
        <f>試験進捗集計!D40</f>
        <v>6</v>
      </c>
      <c r="E181" s="32" t="str">
        <f>IF(試験進捗集計!E40="","",試験進捗集計!E40)</f>
        <v>PcVueをクライアント機能として利用できることを確認する。</v>
      </c>
      <c r="F181" s="32">
        <f t="shared" ref="F181:BQ181" ca="1" si="382">IF($B40="","",COUNTIFS(INDIRECT($B40&amp;"."&amp;$C40&amp;"!$j$11:$j$1000"),F$9,INDIRECT($B40&amp;"."&amp;$C40&amp;"!$L$11:$L$1000"),"×",INDIRECT($B40&amp;"."&amp;$C40&amp;"!$c$11:$c$1000"),$E40))</f>
        <v>0</v>
      </c>
      <c r="G181" s="32">
        <f t="shared" ca="1" si="382"/>
        <v>0</v>
      </c>
      <c r="H181" s="32">
        <f t="shared" ca="1" si="382"/>
        <v>0</v>
      </c>
      <c r="I181" s="32">
        <f t="shared" ca="1" si="382"/>
        <v>0</v>
      </c>
      <c r="J181" s="32">
        <f t="shared" ca="1" si="382"/>
        <v>0</v>
      </c>
      <c r="K181" s="32">
        <f t="shared" ca="1" si="382"/>
        <v>0</v>
      </c>
      <c r="L181" s="32">
        <f t="shared" ca="1" si="382"/>
        <v>0</v>
      </c>
      <c r="M181" s="32">
        <f t="shared" ca="1" si="382"/>
        <v>0</v>
      </c>
      <c r="N181" s="32">
        <f t="shared" ca="1" si="382"/>
        <v>0</v>
      </c>
      <c r="O181" s="32">
        <f t="shared" ca="1" si="382"/>
        <v>0</v>
      </c>
      <c r="P181" s="32">
        <f t="shared" ca="1" si="382"/>
        <v>0</v>
      </c>
      <c r="Q181" s="32">
        <f t="shared" ca="1" si="382"/>
        <v>0</v>
      </c>
      <c r="R181" s="32">
        <f t="shared" ca="1" si="382"/>
        <v>0</v>
      </c>
      <c r="S181" s="32">
        <f t="shared" ca="1" si="382"/>
        <v>0</v>
      </c>
      <c r="T181" s="32">
        <f t="shared" ca="1" si="382"/>
        <v>0</v>
      </c>
      <c r="U181" s="32">
        <f t="shared" ca="1" si="382"/>
        <v>0</v>
      </c>
      <c r="V181" s="32">
        <f t="shared" ca="1" si="382"/>
        <v>0</v>
      </c>
      <c r="W181" s="32">
        <f t="shared" ca="1" si="382"/>
        <v>0</v>
      </c>
      <c r="X181" s="32">
        <f t="shared" ca="1" si="382"/>
        <v>0</v>
      </c>
      <c r="Y181" s="32">
        <f t="shared" ca="1" si="382"/>
        <v>0</v>
      </c>
      <c r="Z181" s="32">
        <f t="shared" ca="1" si="382"/>
        <v>0</v>
      </c>
      <c r="AA181" s="32">
        <f t="shared" ca="1" si="382"/>
        <v>0</v>
      </c>
      <c r="AB181" s="32">
        <f t="shared" ca="1" si="382"/>
        <v>0</v>
      </c>
      <c r="AC181" s="32">
        <f t="shared" ca="1" si="382"/>
        <v>0</v>
      </c>
      <c r="AD181" s="32">
        <f t="shared" ca="1" si="382"/>
        <v>0</v>
      </c>
      <c r="AE181" s="32">
        <f t="shared" ca="1" si="382"/>
        <v>0</v>
      </c>
      <c r="AF181" s="32">
        <f t="shared" ca="1" si="382"/>
        <v>0</v>
      </c>
      <c r="AG181" s="32">
        <f t="shared" ca="1" si="382"/>
        <v>0</v>
      </c>
      <c r="AH181" s="32">
        <f t="shared" ca="1" si="382"/>
        <v>0</v>
      </c>
      <c r="AI181" s="32">
        <f t="shared" ca="1" si="382"/>
        <v>0</v>
      </c>
      <c r="AJ181" s="32">
        <f t="shared" ca="1" si="382"/>
        <v>0</v>
      </c>
      <c r="AK181" s="32">
        <f t="shared" ca="1" si="382"/>
        <v>0</v>
      </c>
      <c r="AL181" s="32">
        <f t="shared" ca="1" si="382"/>
        <v>0</v>
      </c>
      <c r="AM181" s="32">
        <f t="shared" ca="1" si="382"/>
        <v>0</v>
      </c>
      <c r="AN181" s="32">
        <f t="shared" ca="1" si="382"/>
        <v>0</v>
      </c>
      <c r="AO181" s="32">
        <f t="shared" ca="1" si="382"/>
        <v>0</v>
      </c>
      <c r="AP181" s="32">
        <f t="shared" ca="1" si="382"/>
        <v>0</v>
      </c>
      <c r="AQ181" s="32">
        <f t="shared" ca="1" si="382"/>
        <v>0</v>
      </c>
      <c r="AR181" s="32">
        <f t="shared" ca="1" si="382"/>
        <v>0</v>
      </c>
      <c r="AS181" s="32">
        <f t="shared" ca="1" si="382"/>
        <v>0</v>
      </c>
      <c r="AT181" s="32">
        <f t="shared" ca="1" si="382"/>
        <v>0</v>
      </c>
      <c r="AU181" s="32">
        <f t="shared" ca="1" si="382"/>
        <v>0</v>
      </c>
      <c r="AV181" s="32">
        <f t="shared" ca="1" si="382"/>
        <v>0</v>
      </c>
      <c r="AW181" s="32">
        <f t="shared" ca="1" si="382"/>
        <v>0</v>
      </c>
      <c r="AX181" s="32">
        <f t="shared" ca="1" si="382"/>
        <v>0</v>
      </c>
      <c r="AY181" s="32">
        <f t="shared" ca="1" si="382"/>
        <v>0</v>
      </c>
      <c r="AZ181" s="32">
        <f t="shared" ca="1" si="382"/>
        <v>0</v>
      </c>
      <c r="BA181" s="32">
        <f t="shared" ca="1" si="382"/>
        <v>0</v>
      </c>
      <c r="BB181" s="32">
        <f t="shared" ca="1" si="382"/>
        <v>0</v>
      </c>
      <c r="BC181" s="32">
        <f t="shared" ca="1" si="382"/>
        <v>0</v>
      </c>
      <c r="BD181" s="32">
        <f t="shared" ca="1" si="382"/>
        <v>0</v>
      </c>
      <c r="BE181" s="32">
        <f t="shared" ca="1" si="382"/>
        <v>0</v>
      </c>
      <c r="BF181" s="32">
        <f t="shared" ca="1" si="382"/>
        <v>0</v>
      </c>
      <c r="BG181" s="32">
        <f t="shared" ca="1" si="382"/>
        <v>0</v>
      </c>
      <c r="BH181" s="32">
        <f t="shared" ca="1" si="382"/>
        <v>0</v>
      </c>
      <c r="BI181" s="32">
        <f t="shared" ca="1" si="382"/>
        <v>0</v>
      </c>
      <c r="BJ181" s="32">
        <f t="shared" ca="1" si="382"/>
        <v>0</v>
      </c>
      <c r="BK181" s="32">
        <f t="shared" ca="1" si="382"/>
        <v>0</v>
      </c>
      <c r="BL181" s="32">
        <f t="shared" ca="1" si="382"/>
        <v>0</v>
      </c>
      <c r="BM181" s="32">
        <f t="shared" ca="1" si="382"/>
        <v>0</v>
      </c>
      <c r="BN181" s="32">
        <f t="shared" ca="1" si="382"/>
        <v>0</v>
      </c>
      <c r="BO181" s="32">
        <f t="shared" ca="1" si="382"/>
        <v>0</v>
      </c>
      <c r="BP181" s="32">
        <f t="shared" ca="1" si="382"/>
        <v>0</v>
      </c>
      <c r="BQ181" s="32">
        <f t="shared" ca="1" si="382"/>
        <v>0</v>
      </c>
      <c r="BR181" s="32">
        <f t="shared" ref="BR181:DW181" ca="1" si="383">IF($B40="","",COUNTIFS(INDIRECT($B40&amp;"."&amp;$C40&amp;"!$j$11:$j$1000"),BR$9,INDIRECT($B40&amp;"."&amp;$C40&amp;"!$L$11:$L$1000"),"×",INDIRECT($B40&amp;"."&amp;$C40&amp;"!$c$11:$c$1000"),$E40))</f>
        <v>0</v>
      </c>
      <c r="BS181" s="32">
        <f t="shared" ca="1" si="383"/>
        <v>0</v>
      </c>
      <c r="BT181" s="32">
        <f t="shared" ca="1" si="383"/>
        <v>0</v>
      </c>
      <c r="BU181" s="32">
        <f t="shared" ca="1" si="383"/>
        <v>0</v>
      </c>
      <c r="BV181" s="32">
        <f t="shared" ca="1" si="383"/>
        <v>0</v>
      </c>
      <c r="BW181" s="32">
        <f t="shared" ca="1" si="383"/>
        <v>0</v>
      </c>
      <c r="BX181" s="32">
        <f t="shared" ca="1" si="383"/>
        <v>0</v>
      </c>
      <c r="BY181" s="32">
        <f t="shared" ca="1" si="383"/>
        <v>0</v>
      </c>
      <c r="BZ181" s="32">
        <f t="shared" ca="1" si="383"/>
        <v>0</v>
      </c>
      <c r="CA181" s="32">
        <f t="shared" ca="1" si="383"/>
        <v>0</v>
      </c>
      <c r="CB181" s="32">
        <f t="shared" ca="1" si="383"/>
        <v>0</v>
      </c>
      <c r="CC181" s="32">
        <f t="shared" ca="1" si="383"/>
        <v>0</v>
      </c>
      <c r="CD181" s="32">
        <f t="shared" ca="1" si="383"/>
        <v>0</v>
      </c>
      <c r="CE181" s="32">
        <f t="shared" ca="1" si="383"/>
        <v>0</v>
      </c>
      <c r="CF181" s="32">
        <f t="shared" ca="1" si="383"/>
        <v>0</v>
      </c>
      <c r="CG181" s="32">
        <f t="shared" ca="1" si="383"/>
        <v>0</v>
      </c>
      <c r="CH181" s="32">
        <f t="shared" ca="1" si="383"/>
        <v>0</v>
      </c>
      <c r="CI181" s="32">
        <f t="shared" ca="1" si="383"/>
        <v>0</v>
      </c>
      <c r="CJ181" s="32">
        <f t="shared" ca="1" si="383"/>
        <v>0</v>
      </c>
      <c r="CK181" s="32">
        <f t="shared" ca="1" si="383"/>
        <v>0</v>
      </c>
      <c r="CL181" s="32">
        <f t="shared" ca="1" si="383"/>
        <v>0</v>
      </c>
      <c r="CM181" s="32">
        <f t="shared" ca="1" si="383"/>
        <v>0</v>
      </c>
      <c r="CN181" s="32">
        <f t="shared" ca="1" si="383"/>
        <v>0</v>
      </c>
      <c r="CO181" s="32">
        <f t="shared" ca="1" si="383"/>
        <v>0</v>
      </c>
      <c r="CP181" s="32">
        <f t="shared" ca="1" si="383"/>
        <v>0</v>
      </c>
      <c r="CQ181" s="32">
        <f t="shared" ca="1" si="383"/>
        <v>0</v>
      </c>
      <c r="CR181" s="32">
        <f t="shared" ca="1" si="383"/>
        <v>0</v>
      </c>
      <c r="CS181" s="32">
        <f t="shared" ca="1" si="383"/>
        <v>0</v>
      </c>
      <c r="CT181" s="32">
        <f t="shared" ca="1" si="383"/>
        <v>0</v>
      </c>
      <c r="CU181" s="32">
        <f t="shared" ca="1" si="383"/>
        <v>0</v>
      </c>
      <c r="CV181" s="32">
        <f t="shared" ca="1" si="383"/>
        <v>0</v>
      </c>
      <c r="CW181" s="32">
        <f t="shared" ca="1" si="383"/>
        <v>0</v>
      </c>
      <c r="CX181" s="32">
        <f t="shared" ca="1" si="383"/>
        <v>0</v>
      </c>
      <c r="CY181" s="32">
        <f t="shared" ca="1" si="383"/>
        <v>0</v>
      </c>
      <c r="CZ181" s="32">
        <f t="shared" ca="1" si="383"/>
        <v>0</v>
      </c>
      <c r="DA181" s="32">
        <f t="shared" ca="1" si="383"/>
        <v>0</v>
      </c>
      <c r="DB181" s="32">
        <f t="shared" ca="1" si="383"/>
        <v>0</v>
      </c>
      <c r="DC181" s="32">
        <f t="shared" ca="1" si="383"/>
        <v>0</v>
      </c>
      <c r="DD181" s="32">
        <f t="shared" ca="1" si="383"/>
        <v>0</v>
      </c>
      <c r="DE181" s="32">
        <f t="shared" ca="1" si="383"/>
        <v>0</v>
      </c>
      <c r="DF181" s="32">
        <f t="shared" ca="1" si="383"/>
        <v>0</v>
      </c>
      <c r="DG181" s="32">
        <f t="shared" ca="1" si="383"/>
        <v>0</v>
      </c>
      <c r="DH181" s="32">
        <f t="shared" ca="1" si="383"/>
        <v>0</v>
      </c>
      <c r="DI181" s="32">
        <f t="shared" ca="1" si="383"/>
        <v>0</v>
      </c>
      <c r="DJ181" s="32">
        <f t="shared" ca="1" si="383"/>
        <v>0</v>
      </c>
      <c r="DK181" s="32">
        <f t="shared" ca="1" si="383"/>
        <v>0</v>
      </c>
      <c r="DL181" s="32">
        <f t="shared" ca="1" si="383"/>
        <v>0</v>
      </c>
      <c r="DM181" s="32">
        <f t="shared" ca="1" si="383"/>
        <v>0</v>
      </c>
      <c r="DN181" s="32">
        <f t="shared" ca="1" si="383"/>
        <v>0</v>
      </c>
      <c r="DO181" s="32">
        <f t="shared" ca="1" si="383"/>
        <v>0</v>
      </c>
      <c r="DP181" s="32">
        <f t="shared" ca="1" si="383"/>
        <v>0</v>
      </c>
      <c r="DQ181" s="32">
        <f t="shared" ca="1" si="383"/>
        <v>0</v>
      </c>
      <c r="DR181" s="32">
        <f t="shared" ca="1" si="383"/>
        <v>0</v>
      </c>
      <c r="DS181" s="32">
        <f t="shared" ca="1" si="383"/>
        <v>0</v>
      </c>
      <c r="DT181" s="32">
        <f t="shared" ca="1" si="383"/>
        <v>0</v>
      </c>
      <c r="DU181" s="32">
        <f t="shared" ca="1" si="383"/>
        <v>0</v>
      </c>
      <c r="DV181" s="32">
        <f t="shared" ca="1" si="383"/>
        <v>0</v>
      </c>
      <c r="DW181" s="32">
        <f t="shared" ca="1" si="383"/>
        <v>0</v>
      </c>
    </row>
    <row r="182" spans="2:127" hidden="1" outlineLevel="1">
      <c r="B182" s="32" t="str">
        <f>試験進捗集計!B41</f>
        <v/>
      </c>
      <c r="C182" s="34" t="str">
        <f>IF(試験進捗集計!C41="","",試験進捗集計!C41)</f>
        <v/>
      </c>
      <c r="D182" s="32">
        <f>試験進捗集計!D41</f>
        <v>0</v>
      </c>
      <c r="E182" s="32" t="str">
        <f>IF(試験進捗集計!E41="","",試験進捗集計!E41)</f>
        <v/>
      </c>
      <c r="F182" s="32" t="str">
        <f t="shared" ref="F182:BQ182" ca="1" si="384">IF($B41="","",COUNTIFS(INDIRECT($B41&amp;"."&amp;$C41&amp;"!$j$11:$j$1000"),F$9,INDIRECT($B41&amp;"."&amp;$C41&amp;"!$L$11:$L$1000"),"×",INDIRECT($B41&amp;"."&amp;$C41&amp;"!$c$11:$c$1000"),$E41))</f>
        <v/>
      </c>
      <c r="G182" s="32" t="str">
        <f t="shared" ca="1" si="384"/>
        <v/>
      </c>
      <c r="H182" s="32" t="str">
        <f t="shared" ca="1" si="384"/>
        <v/>
      </c>
      <c r="I182" s="32" t="str">
        <f t="shared" ca="1" si="384"/>
        <v/>
      </c>
      <c r="J182" s="32" t="str">
        <f t="shared" ca="1" si="384"/>
        <v/>
      </c>
      <c r="K182" s="32" t="str">
        <f t="shared" ca="1" si="384"/>
        <v/>
      </c>
      <c r="L182" s="32" t="str">
        <f t="shared" ca="1" si="384"/>
        <v/>
      </c>
      <c r="M182" s="32" t="str">
        <f t="shared" ca="1" si="384"/>
        <v/>
      </c>
      <c r="N182" s="32" t="str">
        <f t="shared" ca="1" si="384"/>
        <v/>
      </c>
      <c r="O182" s="32" t="str">
        <f t="shared" ca="1" si="384"/>
        <v/>
      </c>
      <c r="P182" s="32" t="str">
        <f t="shared" ca="1" si="384"/>
        <v/>
      </c>
      <c r="Q182" s="32" t="str">
        <f t="shared" ca="1" si="384"/>
        <v/>
      </c>
      <c r="R182" s="32" t="str">
        <f t="shared" ca="1" si="384"/>
        <v/>
      </c>
      <c r="S182" s="32" t="str">
        <f t="shared" ca="1" si="384"/>
        <v/>
      </c>
      <c r="T182" s="32" t="str">
        <f t="shared" ca="1" si="384"/>
        <v/>
      </c>
      <c r="U182" s="32" t="str">
        <f t="shared" ca="1" si="384"/>
        <v/>
      </c>
      <c r="V182" s="32" t="str">
        <f t="shared" ca="1" si="384"/>
        <v/>
      </c>
      <c r="W182" s="32" t="str">
        <f t="shared" ca="1" si="384"/>
        <v/>
      </c>
      <c r="X182" s="32" t="str">
        <f t="shared" ca="1" si="384"/>
        <v/>
      </c>
      <c r="Y182" s="32" t="str">
        <f t="shared" ca="1" si="384"/>
        <v/>
      </c>
      <c r="Z182" s="32" t="str">
        <f t="shared" ca="1" si="384"/>
        <v/>
      </c>
      <c r="AA182" s="32" t="str">
        <f t="shared" ca="1" si="384"/>
        <v/>
      </c>
      <c r="AB182" s="32" t="str">
        <f t="shared" ca="1" si="384"/>
        <v/>
      </c>
      <c r="AC182" s="32" t="str">
        <f t="shared" ca="1" si="384"/>
        <v/>
      </c>
      <c r="AD182" s="32" t="str">
        <f t="shared" ca="1" si="384"/>
        <v/>
      </c>
      <c r="AE182" s="32" t="str">
        <f t="shared" ca="1" si="384"/>
        <v/>
      </c>
      <c r="AF182" s="32" t="str">
        <f t="shared" ca="1" si="384"/>
        <v/>
      </c>
      <c r="AG182" s="32" t="str">
        <f t="shared" ca="1" si="384"/>
        <v/>
      </c>
      <c r="AH182" s="32" t="str">
        <f t="shared" ca="1" si="384"/>
        <v/>
      </c>
      <c r="AI182" s="32" t="str">
        <f t="shared" ca="1" si="384"/>
        <v/>
      </c>
      <c r="AJ182" s="32" t="str">
        <f t="shared" ca="1" si="384"/>
        <v/>
      </c>
      <c r="AK182" s="32" t="str">
        <f t="shared" ca="1" si="384"/>
        <v/>
      </c>
      <c r="AL182" s="32" t="str">
        <f t="shared" ca="1" si="384"/>
        <v/>
      </c>
      <c r="AM182" s="32" t="str">
        <f t="shared" ca="1" si="384"/>
        <v/>
      </c>
      <c r="AN182" s="32" t="str">
        <f t="shared" ca="1" si="384"/>
        <v/>
      </c>
      <c r="AO182" s="32" t="str">
        <f t="shared" ca="1" si="384"/>
        <v/>
      </c>
      <c r="AP182" s="32" t="str">
        <f t="shared" ca="1" si="384"/>
        <v/>
      </c>
      <c r="AQ182" s="32" t="str">
        <f t="shared" ca="1" si="384"/>
        <v/>
      </c>
      <c r="AR182" s="32" t="str">
        <f t="shared" ca="1" si="384"/>
        <v/>
      </c>
      <c r="AS182" s="32" t="str">
        <f t="shared" ca="1" si="384"/>
        <v/>
      </c>
      <c r="AT182" s="32" t="str">
        <f t="shared" ca="1" si="384"/>
        <v/>
      </c>
      <c r="AU182" s="32" t="str">
        <f t="shared" ca="1" si="384"/>
        <v/>
      </c>
      <c r="AV182" s="32" t="str">
        <f t="shared" ca="1" si="384"/>
        <v/>
      </c>
      <c r="AW182" s="32" t="str">
        <f t="shared" ca="1" si="384"/>
        <v/>
      </c>
      <c r="AX182" s="32" t="str">
        <f t="shared" ca="1" si="384"/>
        <v/>
      </c>
      <c r="AY182" s="32" t="str">
        <f t="shared" ca="1" si="384"/>
        <v/>
      </c>
      <c r="AZ182" s="32" t="str">
        <f t="shared" ca="1" si="384"/>
        <v/>
      </c>
      <c r="BA182" s="32" t="str">
        <f t="shared" ca="1" si="384"/>
        <v/>
      </c>
      <c r="BB182" s="32" t="str">
        <f t="shared" ca="1" si="384"/>
        <v/>
      </c>
      <c r="BC182" s="32" t="str">
        <f t="shared" ca="1" si="384"/>
        <v/>
      </c>
      <c r="BD182" s="32" t="str">
        <f t="shared" ca="1" si="384"/>
        <v/>
      </c>
      <c r="BE182" s="32" t="str">
        <f t="shared" ca="1" si="384"/>
        <v/>
      </c>
      <c r="BF182" s="32" t="str">
        <f t="shared" ca="1" si="384"/>
        <v/>
      </c>
      <c r="BG182" s="32" t="str">
        <f t="shared" ca="1" si="384"/>
        <v/>
      </c>
      <c r="BH182" s="32" t="str">
        <f t="shared" ca="1" si="384"/>
        <v/>
      </c>
      <c r="BI182" s="32" t="str">
        <f t="shared" ca="1" si="384"/>
        <v/>
      </c>
      <c r="BJ182" s="32" t="str">
        <f t="shared" ca="1" si="384"/>
        <v/>
      </c>
      <c r="BK182" s="32" t="str">
        <f t="shared" ca="1" si="384"/>
        <v/>
      </c>
      <c r="BL182" s="32" t="str">
        <f t="shared" ca="1" si="384"/>
        <v/>
      </c>
      <c r="BM182" s="32" t="str">
        <f t="shared" ca="1" si="384"/>
        <v/>
      </c>
      <c r="BN182" s="32" t="str">
        <f t="shared" ca="1" si="384"/>
        <v/>
      </c>
      <c r="BO182" s="32" t="str">
        <f t="shared" ca="1" si="384"/>
        <v/>
      </c>
      <c r="BP182" s="32" t="str">
        <f t="shared" ca="1" si="384"/>
        <v/>
      </c>
      <c r="BQ182" s="32" t="str">
        <f t="shared" ca="1" si="384"/>
        <v/>
      </c>
      <c r="BR182" s="32" t="str">
        <f t="shared" ref="BR182:DW182" ca="1" si="385">IF($B41="","",COUNTIFS(INDIRECT($B41&amp;"."&amp;$C41&amp;"!$j$11:$j$1000"),BR$9,INDIRECT($B41&amp;"."&amp;$C41&amp;"!$L$11:$L$1000"),"×",INDIRECT($B41&amp;"."&amp;$C41&amp;"!$c$11:$c$1000"),$E41))</f>
        <v/>
      </c>
      <c r="BS182" s="32" t="str">
        <f t="shared" ca="1" si="385"/>
        <v/>
      </c>
      <c r="BT182" s="32" t="str">
        <f t="shared" ca="1" si="385"/>
        <v/>
      </c>
      <c r="BU182" s="32" t="str">
        <f t="shared" ca="1" si="385"/>
        <v/>
      </c>
      <c r="BV182" s="32" t="str">
        <f t="shared" ca="1" si="385"/>
        <v/>
      </c>
      <c r="BW182" s="32" t="str">
        <f t="shared" ca="1" si="385"/>
        <v/>
      </c>
      <c r="BX182" s="32" t="str">
        <f t="shared" ca="1" si="385"/>
        <v/>
      </c>
      <c r="BY182" s="32" t="str">
        <f t="shared" ca="1" si="385"/>
        <v/>
      </c>
      <c r="BZ182" s="32" t="str">
        <f t="shared" ca="1" si="385"/>
        <v/>
      </c>
      <c r="CA182" s="32" t="str">
        <f t="shared" ca="1" si="385"/>
        <v/>
      </c>
      <c r="CB182" s="32" t="str">
        <f t="shared" ca="1" si="385"/>
        <v/>
      </c>
      <c r="CC182" s="32" t="str">
        <f t="shared" ca="1" si="385"/>
        <v/>
      </c>
      <c r="CD182" s="32" t="str">
        <f t="shared" ca="1" si="385"/>
        <v/>
      </c>
      <c r="CE182" s="32" t="str">
        <f t="shared" ca="1" si="385"/>
        <v/>
      </c>
      <c r="CF182" s="32" t="str">
        <f t="shared" ca="1" si="385"/>
        <v/>
      </c>
      <c r="CG182" s="32" t="str">
        <f t="shared" ca="1" si="385"/>
        <v/>
      </c>
      <c r="CH182" s="32" t="str">
        <f t="shared" ca="1" si="385"/>
        <v/>
      </c>
      <c r="CI182" s="32" t="str">
        <f t="shared" ca="1" si="385"/>
        <v/>
      </c>
      <c r="CJ182" s="32" t="str">
        <f t="shared" ca="1" si="385"/>
        <v/>
      </c>
      <c r="CK182" s="32" t="str">
        <f t="shared" ca="1" si="385"/>
        <v/>
      </c>
      <c r="CL182" s="32" t="str">
        <f t="shared" ca="1" si="385"/>
        <v/>
      </c>
      <c r="CM182" s="32" t="str">
        <f t="shared" ca="1" si="385"/>
        <v/>
      </c>
      <c r="CN182" s="32" t="str">
        <f t="shared" ca="1" si="385"/>
        <v/>
      </c>
      <c r="CO182" s="32" t="str">
        <f t="shared" ca="1" si="385"/>
        <v/>
      </c>
      <c r="CP182" s="32" t="str">
        <f t="shared" ca="1" si="385"/>
        <v/>
      </c>
      <c r="CQ182" s="32" t="str">
        <f t="shared" ca="1" si="385"/>
        <v/>
      </c>
      <c r="CR182" s="32" t="str">
        <f t="shared" ca="1" si="385"/>
        <v/>
      </c>
      <c r="CS182" s="32" t="str">
        <f t="shared" ca="1" si="385"/>
        <v/>
      </c>
      <c r="CT182" s="32" t="str">
        <f t="shared" ca="1" si="385"/>
        <v/>
      </c>
      <c r="CU182" s="32" t="str">
        <f t="shared" ca="1" si="385"/>
        <v/>
      </c>
      <c r="CV182" s="32" t="str">
        <f t="shared" ca="1" si="385"/>
        <v/>
      </c>
      <c r="CW182" s="32" t="str">
        <f t="shared" ca="1" si="385"/>
        <v/>
      </c>
      <c r="CX182" s="32" t="str">
        <f t="shared" ca="1" si="385"/>
        <v/>
      </c>
      <c r="CY182" s="32" t="str">
        <f t="shared" ca="1" si="385"/>
        <v/>
      </c>
      <c r="CZ182" s="32" t="str">
        <f t="shared" ca="1" si="385"/>
        <v/>
      </c>
      <c r="DA182" s="32" t="str">
        <f t="shared" ca="1" si="385"/>
        <v/>
      </c>
      <c r="DB182" s="32" t="str">
        <f t="shared" ca="1" si="385"/>
        <v/>
      </c>
      <c r="DC182" s="32" t="str">
        <f t="shared" ca="1" si="385"/>
        <v/>
      </c>
      <c r="DD182" s="32" t="str">
        <f t="shared" ca="1" si="385"/>
        <v/>
      </c>
      <c r="DE182" s="32" t="str">
        <f t="shared" ca="1" si="385"/>
        <v/>
      </c>
      <c r="DF182" s="32" t="str">
        <f t="shared" ca="1" si="385"/>
        <v/>
      </c>
      <c r="DG182" s="32" t="str">
        <f t="shared" ca="1" si="385"/>
        <v/>
      </c>
      <c r="DH182" s="32" t="str">
        <f t="shared" ca="1" si="385"/>
        <v/>
      </c>
      <c r="DI182" s="32" t="str">
        <f t="shared" ca="1" si="385"/>
        <v/>
      </c>
      <c r="DJ182" s="32" t="str">
        <f t="shared" ca="1" si="385"/>
        <v/>
      </c>
      <c r="DK182" s="32" t="str">
        <f t="shared" ca="1" si="385"/>
        <v/>
      </c>
      <c r="DL182" s="32" t="str">
        <f t="shared" ca="1" si="385"/>
        <v/>
      </c>
      <c r="DM182" s="32" t="str">
        <f t="shared" ca="1" si="385"/>
        <v/>
      </c>
      <c r="DN182" s="32" t="str">
        <f t="shared" ca="1" si="385"/>
        <v/>
      </c>
      <c r="DO182" s="32" t="str">
        <f t="shared" ca="1" si="385"/>
        <v/>
      </c>
      <c r="DP182" s="32" t="str">
        <f t="shared" ca="1" si="385"/>
        <v/>
      </c>
      <c r="DQ182" s="32" t="str">
        <f t="shared" ca="1" si="385"/>
        <v/>
      </c>
      <c r="DR182" s="32" t="str">
        <f t="shared" ca="1" si="385"/>
        <v/>
      </c>
      <c r="DS182" s="32" t="str">
        <f t="shared" ca="1" si="385"/>
        <v/>
      </c>
      <c r="DT182" s="32" t="str">
        <f t="shared" ca="1" si="385"/>
        <v/>
      </c>
      <c r="DU182" s="32" t="str">
        <f t="shared" ca="1" si="385"/>
        <v/>
      </c>
      <c r="DV182" s="32" t="str">
        <f t="shared" ca="1" si="385"/>
        <v/>
      </c>
      <c r="DW182" s="32" t="str">
        <f t="shared" ca="1" si="385"/>
        <v/>
      </c>
    </row>
    <row r="183" spans="2:127" hidden="1" outlineLevel="1">
      <c r="B183" s="32" t="str">
        <f>試験進捗集計!B42</f>
        <v/>
      </c>
      <c r="C183" s="34" t="str">
        <f>IF(試験進捗集計!C42="","",試験進捗集計!C42)</f>
        <v/>
      </c>
      <c r="D183" s="32" t="str">
        <f>試験進捗集計!D42</f>
        <v/>
      </c>
      <c r="E183" s="32" t="str">
        <f>IF(試験進捗集計!E42="","",試験進捗集計!E42)</f>
        <v/>
      </c>
      <c r="F183" s="32" t="str">
        <f t="shared" ref="F183:BQ183" ca="1" si="386">IF($B42="","",COUNTIFS(INDIRECT($B42&amp;"."&amp;$C42&amp;"!$j$11:$j$1000"),F$9,INDIRECT($B42&amp;"."&amp;$C42&amp;"!$L$11:$L$1000"),"×",INDIRECT($B42&amp;"."&amp;$C42&amp;"!$c$11:$c$1000"),$E42))</f>
        <v/>
      </c>
      <c r="G183" s="32" t="str">
        <f t="shared" ca="1" si="386"/>
        <v/>
      </c>
      <c r="H183" s="32" t="str">
        <f t="shared" ca="1" si="386"/>
        <v/>
      </c>
      <c r="I183" s="32" t="str">
        <f t="shared" ca="1" si="386"/>
        <v/>
      </c>
      <c r="J183" s="32" t="str">
        <f t="shared" ca="1" si="386"/>
        <v/>
      </c>
      <c r="K183" s="32" t="str">
        <f t="shared" ca="1" si="386"/>
        <v/>
      </c>
      <c r="L183" s="32" t="str">
        <f t="shared" ca="1" si="386"/>
        <v/>
      </c>
      <c r="M183" s="32" t="str">
        <f t="shared" ca="1" si="386"/>
        <v/>
      </c>
      <c r="N183" s="32" t="str">
        <f t="shared" ca="1" si="386"/>
        <v/>
      </c>
      <c r="O183" s="32" t="str">
        <f t="shared" ca="1" si="386"/>
        <v/>
      </c>
      <c r="P183" s="32" t="str">
        <f t="shared" ca="1" si="386"/>
        <v/>
      </c>
      <c r="Q183" s="32" t="str">
        <f t="shared" ca="1" si="386"/>
        <v/>
      </c>
      <c r="R183" s="32" t="str">
        <f t="shared" ca="1" si="386"/>
        <v/>
      </c>
      <c r="S183" s="32" t="str">
        <f t="shared" ca="1" si="386"/>
        <v/>
      </c>
      <c r="T183" s="32" t="str">
        <f t="shared" ca="1" si="386"/>
        <v/>
      </c>
      <c r="U183" s="32" t="str">
        <f t="shared" ca="1" si="386"/>
        <v/>
      </c>
      <c r="V183" s="32" t="str">
        <f t="shared" ca="1" si="386"/>
        <v/>
      </c>
      <c r="W183" s="32" t="str">
        <f t="shared" ca="1" si="386"/>
        <v/>
      </c>
      <c r="X183" s="32" t="str">
        <f t="shared" ca="1" si="386"/>
        <v/>
      </c>
      <c r="Y183" s="32" t="str">
        <f t="shared" ca="1" si="386"/>
        <v/>
      </c>
      <c r="Z183" s="32" t="str">
        <f t="shared" ca="1" si="386"/>
        <v/>
      </c>
      <c r="AA183" s="32" t="str">
        <f t="shared" ca="1" si="386"/>
        <v/>
      </c>
      <c r="AB183" s="32" t="str">
        <f t="shared" ca="1" si="386"/>
        <v/>
      </c>
      <c r="AC183" s="32" t="str">
        <f t="shared" ca="1" si="386"/>
        <v/>
      </c>
      <c r="AD183" s="32" t="str">
        <f t="shared" ca="1" si="386"/>
        <v/>
      </c>
      <c r="AE183" s="32" t="str">
        <f t="shared" ca="1" si="386"/>
        <v/>
      </c>
      <c r="AF183" s="32" t="str">
        <f t="shared" ca="1" si="386"/>
        <v/>
      </c>
      <c r="AG183" s="32" t="str">
        <f t="shared" ca="1" si="386"/>
        <v/>
      </c>
      <c r="AH183" s="32" t="str">
        <f t="shared" ca="1" si="386"/>
        <v/>
      </c>
      <c r="AI183" s="32" t="str">
        <f t="shared" ca="1" si="386"/>
        <v/>
      </c>
      <c r="AJ183" s="32" t="str">
        <f t="shared" ca="1" si="386"/>
        <v/>
      </c>
      <c r="AK183" s="32" t="str">
        <f t="shared" ca="1" si="386"/>
        <v/>
      </c>
      <c r="AL183" s="32" t="str">
        <f t="shared" ca="1" si="386"/>
        <v/>
      </c>
      <c r="AM183" s="32" t="str">
        <f t="shared" ca="1" si="386"/>
        <v/>
      </c>
      <c r="AN183" s="32" t="str">
        <f t="shared" ca="1" si="386"/>
        <v/>
      </c>
      <c r="AO183" s="32" t="str">
        <f t="shared" ca="1" si="386"/>
        <v/>
      </c>
      <c r="AP183" s="32" t="str">
        <f t="shared" ca="1" si="386"/>
        <v/>
      </c>
      <c r="AQ183" s="32" t="str">
        <f t="shared" ca="1" si="386"/>
        <v/>
      </c>
      <c r="AR183" s="32" t="str">
        <f t="shared" ca="1" si="386"/>
        <v/>
      </c>
      <c r="AS183" s="32" t="str">
        <f t="shared" ca="1" si="386"/>
        <v/>
      </c>
      <c r="AT183" s="32" t="str">
        <f t="shared" ca="1" si="386"/>
        <v/>
      </c>
      <c r="AU183" s="32" t="str">
        <f t="shared" ca="1" si="386"/>
        <v/>
      </c>
      <c r="AV183" s="32" t="str">
        <f t="shared" ca="1" si="386"/>
        <v/>
      </c>
      <c r="AW183" s="32" t="str">
        <f t="shared" ca="1" si="386"/>
        <v/>
      </c>
      <c r="AX183" s="32" t="str">
        <f t="shared" ca="1" si="386"/>
        <v/>
      </c>
      <c r="AY183" s="32" t="str">
        <f t="shared" ca="1" si="386"/>
        <v/>
      </c>
      <c r="AZ183" s="32" t="str">
        <f t="shared" ca="1" si="386"/>
        <v/>
      </c>
      <c r="BA183" s="32" t="str">
        <f t="shared" ca="1" si="386"/>
        <v/>
      </c>
      <c r="BB183" s="32" t="str">
        <f t="shared" ca="1" si="386"/>
        <v/>
      </c>
      <c r="BC183" s="32" t="str">
        <f t="shared" ca="1" si="386"/>
        <v/>
      </c>
      <c r="BD183" s="32" t="str">
        <f t="shared" ca="1" si="386"/>
        <v/>
      </c>
      <c r="BE183" s="32" t="str">
        <f t="shared" ca="1" si="386"/>
        <v/>
      </c>
      <c r="BF183" s="32" t="str">
        <f t="shared" ca="1" si="386"/>
        <v/>
      </c>
      <c r="BG183" s="32" t="str">
        <f t="shared" ca="1" si="386"/>
        <v/>
      </c>
      <c r="BH183" s="32" t="str">
        <f t="shared" ca="1" si="386"/>
        <v/>
      </c>
      <c r="BI183" s="32" t="str">
        <f t="shared" ca="1" si="386"/>
        <v/>
      </c>
      <c r="BJ183" s="32" t="str">
        <f t="shared" ca="1" si="386"/>
        <v/>
      </c>
      <c r="BK183" s="32" t="str">
        <f t="shared" ca="1" si="386"/>
        <v/>
      </c>
      <c r="BL183" s="32" t="str">
        <f t="shared" ca="1" si="386"/>
        <v/>
      </c>
      <c r="BM183" s="32" t="str">
        <f t="shared" ca="1" si="386"/>
        <v/>
      </c>
      <c r="BN183" s="32" t="str">
        <f t="shared" ca="1" si="386"/>
        <v/>
      </c>
      <c r="BO183" s="32" t="str">
        <f t="shared" ca="1" si="386"/>
        <v/>
      </c>
      <c r="BP183" s="32" t="str">
        <f t="shared" ca="1" si="386"/>
        <v/>
      </c>
      <c r="BQ183" s="32" t="str">
        <f t="shared" ca="1" si="386"/>
        <v/>
      </c>
      <c r="BR183" s="32" t="str">
        <f t="shared" ref="BR183:DW183" ca="1" si="387">IF($B42="","",COUNTIFS(INDIRECT($B42&amp;"."&amp;$C42&amp;"!$j$11:$j$1000"),BR$9,INDIRECT($B42&amp;"."&amp;$C42&amp;"!$L$11:$L$1000"),"×",INDIRECT($B42&amp;"."&amp;$C42&amp;"!$c$11:$c$1000"),$E42))</f>
        <v/>
      </c>
      <c r="BS183" s="32" t="str">
        <f t="shared" ca="1" si="387"/>
        <v/>
      </c>
      <c r="BT183" s="32" t="str">
        <f t="shared" ca="1" si="387"/>
        <v/>
      </c>
      <c r="BU183" s="32" t="str">
        <f t="shared" ca="1" si="387"/>
        <v/>
      </c>
      <c r="BV183" s="32" t="str">
        <f t="shared" ca="1" si="387"/>
        <v/>
      </c>
      <c r="BW183" s="32" t="str">
        <f t="shared" ca="1" si="387"/>
        <v/>
      </c>
      <c r="BX183" s="32" t="str">
        <f t="shared" ca="1" si="387"/>
        <v/>
      </c>
      <c r="BY183" s="32" t="str">
        <f t="shared" ca="1" si="387"/>
        <v/>
      </c>
      <c r="BZ183" s="32" t="str">
        <f t="shared" ca="1" si="387"/>
        <v/>
      </c>
      <c r="CA183" s="32" t="str">
        <f t="shared" ca="1" si="387"/>
        <v/>
      </c>
      <c r="CB183" s="32" t="str">
        <f t="shared" ca="1" si="387"/>
        <v/>
      </c>
      <c r="CC183" s="32" t="str">
        <f t="shared" ca="1" si="387"/>
        <v/>
      </c>
      <c r="CD183" s="32" t="str">
        <f t="shared" ca="1" si="387"/>
        <v/>
      </c>
      <c r="CE183" s="32" t="str">
        <f t="shared" ca="1" si="387"/>
        <v/>
      </c>
      <c r="CF183" s="32" t="str">
        <f t="shared" ca="1" si="387"/>
        <v/>
      </c>
      <c r="CG183" s="32" t="str">
        <f t="shared" ca="1" si="387"/>
        <v/>
      </c>
      <c r="CH183" s="32" t="str">
        <f t="shared" ca="1" si="387"/>
        <v/>
      </c>
      <c r="CI183" s="32" t="str">
        <f t="shared" ca="1" si="387"/>
        <v/>
      </c>
      <c r="CJ183" s="32" t="str">
        <f t="shared" ca="1" si="387"/>
        <v/>
      </c>
      <c r="CK183" s="32" t="str">
        <f t="shared" ca="1" si="387"/>
        <v/>
      </c>
      <c r="CL183" s="32" t="str">
        <f t="shared" ca="1" si="387"/>
        <v/>
      </c>
      <c r="CM183" s="32" t="str">
        <f t="shared" ca="1" si="387"/>
        <v/>
      </c>
      <c r="CN183" s="32" t="str">
        <f t="shared" ca="1" si="387"/>
        <v/>
      </c>
      <c r="CO183" s="32" t="str">
        <f t="shared" ca="1" si="387"/>
        <v/>
      </c>
      <c r="CP183" s="32" t="str">
        <f t="shared" ca="1" si="387"/>
        <v/>
      </c>
      <c r="CQ183" s="32" t="str">
        <f t="shared" ca="1" si="387"/>
        <v/>
      </c>
      <c r="CR183" s="32" t="str">
        <f t="shared" ca="1" si="387"/>
        <v/>
      </c>
      <c r="CS183" s="32" t="str">
        <f t="shared" ca="1" si="387"/>
        <v/>
      </c>
      <c r="CT183" s="32" t="str">
        <f t="shared" ca="1" si="387"/>
        <v/>
      </c>
      <c r="CU183" s="32" t="str">
        <f t="shared" ca="1" si="387"/>
        <v/>
      </c>
      <c r="CV183" s="32" t="str">
        <f t="shared" ca="1" si="387"/>
        <v/>
      </c>
      <c r="CW183" s="32" t="str">
        <f t="shared" ca="1" si="387"/>
        <v/>
      </c>
      <c r="CX183" s="32" t="str">
        <f t="shared" ca="1" si="387"/>
        <v/>
      </c>
      <c r="CY183" s="32" t="str">
        <f t="shared" ca="1" si="387"/>
        <v/>
      </c>
      <c r="CZ183" s="32" t="str">
        <f t="shared" ca="1" si="387"/>
        <v/>
      </c>
      <c r="DA183" s="32" t="str">
        <f t="shared" ca="1" si="387"/>
        <v/>
      </c>
      <c r="DB183" s="32" t="str">
        <f t="shared" ca="1" si="387"/>
        <v/>
      </c>
      <c r="DC183" s="32" t="str">
        <f t="shared" ca="1" si="387"/>
        <v/>
      </c>
      <c r="DD183" s="32" t="str">
        <f t="shared" ca="1" si="387"/>
        <v/>
      </c>
      <c r="DE183" s="32" t="str">
        <f t="shared" ca="1" si="387"/>
        <v/>
      </c>
      <c r="DF183" s="32" t="str">
        <f t="shared" ca="1" si="387"/>
        <v/>
      </c>
      <c r="DG183" s="32" t="str">
        <f t="shared" ca="1" si="387"/>
        <v/>
      </c>
      <c r="DH183" s="32" t="str">
        <f t="shared" ca="1" si="387"/>
        <v/>
      </c>
      <c r="DI183" s="32" t="str">
        <f t="shared" ca="1" si="387"/>
        <v/>
      </c>
      <c r="DJ183" s="32" t="str">
        <f t="shared" ca="1" si="387"/>
        <v/>
      </c>
      <c r="DK183" s="32" t="str">
        <f t="shared" ca="1" si="387"/>
        <v/>
      </c>
      <c r="DL183" s="32" t="str">
        <f t="shared" ca="1" si="387"/>
        <v/>
      </c>
      <c r="DM183" s="32" t="str">
        <f t="shared" ca="1" si="387"/>
        <v/>
      </c>
      <c r="DN183" s="32" t="str">
        <f t="shared" ca="1" si="387"/>
        <v/>
      </c>
      <c r="DO183" s="32" t="str">
        <f t="shared" ca="1" si="387"/>
        <v/>
      </c>
      <c r="DP183" s="32" t="str">
        <f t="shared" ca="1" si="387"/>
        <v/>
      </c>
      <c r="DQ183" s="32" t="str">
        <f t="shared" ca="1" si="387"/>
        <v/>
      </c>
      <c r="DR183" s="32" t="str">
        <f t="shared" ca="1" si="387"/>
        <v/>
      </c>
      <c r="DS183" s="32" t="str">
        <f t="shared" ca="1" si="387"/>
        <v/>
      </c>
      <c r="DT183" s="32" t="str">
        <f t="shared" ca="1" si="387"/>
        <v/>
      </c>
      <c r="DU183" s="32" t="str">
        <f t="shared" ca="1" si="387"/>
        <v/>
      </c>
      <c r="DV183" s="32" t="str">
        <f t="shared" ca="1" si="387"/>
        <v/>
      </c>
      <c r="DW183" s="32" t="str">
        <f t="shared" ca="1" si="387"/>
        <v/>
      </c>
    </row>
    <row r="184" spans="2:127" hidden="1" outlineLevel="1">
      <c r="B184" s="32" t="str">
        <f>試験進捗集計!B43</f>
        <v/>
      </c>
      <c r="C184" s="34" t="str">
        <f>IF(試験進捗集計!C43="","",試験進捗集計!C43)</f>
        <v/>
      </c>
      <c r="D184" s="32" t="str">
        <f>試験進捗集計!D43</f>
        <v/>
      </c>
      <c r="E184" s="32" t="str">
        <f>IF(試験進捗集計!E43="","",試験進捗集計!E43)</f>
        <v/>
      </c>
      <c r="F184" s="32" t="str">
        <f t="shared" ref="F184:BQ184" ca="1" si="388">IF($B43="","",COUNTIFS(INDIRECT($B43&amp;"."&amp;$C43&amp;"!$j$11:$j$1000"),F$9,INDIRECT($B43&amp;"."&amp;$C43&amp;"!$L$11:$L$1000"),"×",INDIRECT($B43&amp;"."&amp;$C43&amp;"!$c$11:$c$1000"),$E43))</f>
        <v/>
      </c>
      <c r="G184" s="32" t="str">
        <f t="shared" ca="1" si="388"/>
        <v/>
      </c>
      <c r="H184" s="32" t="str">
        <f t="shared" ca="1" si="388"/>
        <v/>
      </c>
      <c r="I184" s="32" t="str">
        <f t="shared" ca="1" si="388"/>
        <v/>
      </c>
      <c r="J184" s="32" t="str">
        <f t="shared" ca="1" si="388"/>
        <v/>
      </c>
      <c r="K184" s="32" t="str">
        <f t="shared" ca="1" si="388"/>
        <v/>
      </c>
      <c r="L184" s="32" t="str">
        <f t="shared" ca="1" si="388"/>
        <v/>
      </c>
      <c r="M184" s="32" t="str">
        <f t="shared" ca="1" si="388"/>
        <v/>
      </c>
      <c r="N184" s="32" t="str">
        <f t="shared" ca="1" si="388"/>
        <v/>
      </c>
      <c r="O184" s="32" t="str">
        <f t="shared" ca="1" si="388"/>
        <v/>
      </c>
      <c r="P184" s="32" t="str">
        <f t="shared" ca="1" si="388"/>
        <v/>
      </c>
      <c r="Q184" s="32" t="str">
        <f t="shared" ca="1" si="388"/>
        <v/>
      </c>
      <c r="R184" s="32" t="str">
        <f t="shared" ca="1" si="388"/>
        <v/>
      </c>
      <c r="S184" s="32" t="str">
        <f t="shared" ca="1" si="388"/>
        <v/>
      </c>
      <c r="T184" s="32" t="str">
        <f t="shared" ca="1" si="388"/>
        <v/>
      </c>
      <c r="U184" s="32" t="str">
        <f t="shared" ca="1" si="388"/>
        <v/>
      </c>
      <c r="V184" s="32" t="str">
        <f t="shared" ca="1" si="388"/>
        <v/>
      </c>
      <c r="W184" s="32" t="str">
        <f t="shared" ca="1" si="388"/>
        <v/>
      </c>
      <c r="X184" s="32" t="str">
        <f t="shared" ca="1" si="388"/>
        <v/>
      </c>
      <c r="Y184" s="32" t="str">
        <f t="shared" ca="1" si="388"/>
        <v/>
      </c>
      <c r="Z184" s="32" t="str">
        <f t="shared" ca="1" si="388"/>
        <v/>
      </c>
      <c r="AA184" s="32" t="str">
        <f t="shared" ca="1" si="388"/>
        <v/>
      </c>
      <c r="AB184" s="32" t="str">
        <f t="shared" ca="1" si="388"/>
        <v/>
      </c>
      <c r="AC184" s="32" t="str">
        <f t="shared" ca="1" si="388"/>
        <v/>
      </c>
      <c r="AD184" s="32" t="str">
        <f t="shared" ca="1" si="388"/>
        <v/>
      </c>
      <c r="AE184" s="32" t="str">
        <f t="shared" ca="1" si="388"/>
        <v/>
      </c>
      <c r="AF184" s="32" t="str">
        <f t="shared" ca="1" si="388"/>
        <v/>
      </c>
      <c r="AG184" s="32" t="str">
        <f t="shared" ca="1" si="388"/>
        <v/>
      </c>
      <c r="AH184" s="32" t="str">
        <f t="shared" ca="1" si="388"/>
        <v/>
      </c>
      <c r="AI184" s="32" t="str">
        <f t="shared" ca="1" si="388"/>
        <v/>
      </c>
      <c r="AJ184" s="32" t="str">
        <f t="shared" ca="1" si="388"/>
        <v/>
      </c>
      <c r="AK184" s="32" t="str">
        <f t="shared" ca="1" si="388"/>
        <v/>
      </c>
      <c r="AL184" s="32" t="str">
        <f t="shared" ca="1" si="388"/>
        <v/>
      </c>
      <c r="AM184" s="32" t="str">
        <f t="shared" ca="1" si="388"/>
        <v/>
      </c>
      <c r="AN184" s="32" t="str">
        <f t="shared" ca="1" si="388"/>
        <v/>
      </c>
      <c r="AO184" s="32" t="str">
        <f t="shared" ca="1" si="388"/>
        <v/>
      </c>
      <c r="AP184" s="32" t="str">
        <f t="shared" ca="1" si="388"/>
        <v/>
      </c>
      <c r="AQ184" s="32" t="str">
        <f t="shared" ca="1" si="388"/>
        <v/>
      </c>
      <c r="AR184" s="32" t="str">
        <f t="shared" ca="1" si="388"/>
        <v/>
      </c>
      <c r="AS184" s="32" t="str">
        <f t="shared" ca="1" si="388"/>
        <v/>
      </c>
      <c r="AT184" s="32" t="str">
        <f t="shared" ca="1" si="388"/>
        <v/>
      </c>
      <c r="AU184" s="32" t="str">
        <f t="shared" ca="1" si="388"/>
        <v/>
      </c>
      <c r="AV184" s="32" t="str">
        <f t="shared" ca="1" si="388"/>
        <v/>
      </c>
      <c r="AW184" s="32" t="str">
        <f t="shared" ca="1" si="388"/>
        <v/>
      </c>
      <c r="AX184" s="32" t="str">
        <f t="shared" ca="1" si="388"/>
        <v/>
      </c>
      <c r="AY184" s="32" t="str">
        <f t="shared" ca="1" si="388"/>
        <v/>
      </c>
      <c r="AZ184" s="32" t="str">
        <f t="shared" ca="1" si="388"/>
        <v/>
      </c>
      <c r="BA184" s="32" t="str">
        <f t="shared" ca="1" si="388"/>
        <v/>
      </c>
      <c r="BB184" s="32" t="str">
        <f t="shared" ca="1" si="388"/>
        <v/>
      </c>
      <c r="BC184" s="32" t="str">
        <f t="shared" ca="1" si="388"/>
        <v/>
      </c>
      <c r="BD184" s="32" t="str">
        <f t="shared" ca="1" si="388"/>
        <v/>
      </c>
      <c r="BE184" s="32" t="str">
        <f t="shared" ca="1" si="388"/>
        <v/>
      </c>
      <c r="BF184" s="32" t="str">
        <f t="shared" ca="1" si="388"/>
        <v/>
      </c>
      <c r="BG184" s="32" t="str">
        <f t="shared" ca="1" si="388"/>
        <v/>
      </c>
      <c r="BH184" s="32" t="str">
        <f t="shared" ca="1" si="388"/>
        <v/>
      </c>
      <c r="BI184" s="32" t="str">
        <f t="shared" ca="1" si="388"/>
        <v/>
      </c>
      <c r="BJ184" s="32" t="str">
        <f t="shared" ca="1" si="388"/>
        <v/>
      </c>
      <c r="BK184" s="32" t="str">
        <f t="shared" ca="1" si="388"/>
        <v/>
      </c>
      <c r="BL184" s="32" t="str">
        <f t="shared" ca="1" si="388"/>
        <v/>
      </c>
      <c r="BM184" s="32" t="str">
        <f t="shared" ca="1" si="388"/>
        <v/>
      </c>
      <c r="BN184" s="32" t="str">
        <f t="shared" ca="1" si="388"/>
        <v/>
      </c>
      <c r="BO184" s="32" t="str">
        <f t="shared" ca="1" si="388"/>
        <v/>
      </c>
      <c r="BP184" s="32" t="str">
        <f t="shared" ca="1" si="388"/>
        <v/>
      </c>
      <c r="BQ184" s="32" t="str">
        <f t="shared" ca="1" si="388"/>
        <v/>
      </c>
      <c r="BR184" s="32" t="str">
        <f t="shared" ref="BR184:DW184" ca="1" si="389">IF($B43="","",COUNTIFS(INDIRECT($B43&amp;"."&amp;$C43&amp;"!$j$11:$j$1000"),BR$9,INDIRECT($B43&amp;"."&amp;$C43&amp;"!$L$11:$L$1000"),"×",INDIRECT($B43&amp;"."&amp;$C43&amp;"!$c$11:$c$1000"),$E43))</f>
        <v/>
      </c>
      <c r="BS184" s="32" t="str">
        <f t="shared" ca="1" si="389"/>
        <v/>
      </c>
      <c r="BT184" s="32" t="str">
        <f t="shared" ca="1" si="389"/>
        <v/>
      </c>
      <c r="BU184" s="32" t="str">
        <f t="shared" ca="1" si="389"/>
        <v/>
      </c>
      <c r="BV184" s="32" t="str">
        <f t="shared" ca="1" si="389"/>
        <v/>
      </c>
      <c r="BW184" s="32" t="str">
        <f t="shared" ca="1" si="389"/>
        <v/>
      </c>
      <c r="BX184" s="32" t="str">
        <f t="shared" ca="1" si="389"/>
        <v/>
      </c>
      <c r="BY184" s="32" t="str">
        <f t="shared" ca="1" si="389"/>
        <v/>
      </c>
      <c r="BZ184" s="32" t="str">
        <f t="shared" ca="1" si="389"/>
        <v/>
      </c>
      <c r="CA184" s="32" t="str">
        <f t="shared" ca="1" si="389"/>
        <v/>
      </c>
      <c r="CB184" s="32" t="str">
        <f t="shared" ca="1" si="389"/>
        <v/>
      </c>
      <c r="CC184" s="32" t="str">
        <f t="shared" ca="1" si="389"/>
        <v/>
      </c>
      <c r="CD184" s="32" t="str">
        <f t="shared" ca="1" si="389"/>
        <v/>
      </c>
      <c r="CE184" s="32" t="str">
        <f t="shared" ca="1" si="389"/>
        <v/>
      </c>
      <c r="CF184" s="32" t="str">
        <f t="shared" ca="1" si="389"/>
        <v/>
      </c>
      <c r="CG184" s="32" t="str">
        <f t="shared" ca="1" si="389"/>
        <v/>
      </c>
      <c r="CH184" s="32" t="str">
        <f t="shared" ca="1" si="389"/>
        <v/>
      </c>
      <c r="CI184" s="32" t="str">
        <f t="shared" ca="1" si="389"/>
        <v/>
      </c>
      <c r="CJ184" s="32" t="str">
        <f t="shared" ca="1" si="389"/>
        <v/>
      </c>
      <c r="CK184" s="32" t="str">
        <f t="shared" ca="1" si="389"/>
        <v/>
      </c>
      <c r="CL184" s="32" t="str">
        <f t="shared" ca="1" si="389"/>
        <v/>
      </c>
      <c r="CM184" s="32" t="str">
        <f t="shared" ca="1" si="389"/>
        <v/>
      </c>
      <c r="CN184" s="32" t="str">
        <f t="shared" ca="1" si="389"/>
        <v/>
      </c>
      <c r="CO184" s="32" t="str">
        <f t="shared" ca="1" si="389"/>
        <v/>
      </c>
      <c r="CP184" s="32" t="str">
        <f t="shared" ca="1" si="389"/>
        <v/>
      </c>
      <c r="CQ184" s="32" t="str">
        <f t="shared" ca="1" si="389"/>
        <v/>
      </c>
      <c r="CR184" s="32" t="str">
        <f t="shared" ca="1" si="389"/>
        <v/>
      </c>
      <c r="CS184" s="32" t="str">
        <f t="shared" ca="1" si="389"/>
        <v/>
      </c>
      <c r="CT184" s="32" t="str">
        <f t="shared" ca="1" si="389"/>
        <v/>
      </c>
      <c r="CU184" s="32" t="str">
        <f t="shared" ca="1" si="389"/>
        <v/>
      </c>
      <c r="CV184" s="32" t="str">
        <f t="shared" ca="1" si="389"/>
        <v/>
      </c>
      <c r="CW184" s="32" t="str">
        <f t="shared" ca="1" si="389"/>
        <v/>
      </c>
      <c r="CX184" s="32" t="str">
        <f t="shared" ca="1" si="389"/>
        <v/>
      </c>
      <c r="CY184" s="32" t="str">
        <f t="shared" ca="1" si="389"/>
        <v/>
      </c>
      <c r="CZ184" s="32" t="str">
        <f t="shared" ca="1" si="389"/>
        <v/>
      </c>
      <c r="DA184" s="32" t="str">
        <f t="shared" ca="1" si="389"/>
        <v/>
      </c>
      <c r="DB184" s="32" t="str">
        <f t="shared" ca="1" si="389"/>
        <v/>
      </c>
      <c r="DC184" s="32" t="str">
        <f t="shared" ca="1" si="389"/>
        <v/>
      </c>
      <c r="DD184" s="32" t="str">
        <f t="shared" ca="1" si="389"/>
        <v/>
      </c>
      <c r="DE184" s="32" t="str">
        <f t="shared" ca="1" si="389"/>
        <v/>
      </c>
      <c r="DF184" s="32" t="str">
        <f t="shared" ca="1" si="389"/>
        <v/>
      </c>
      <c r="DG184" s="32" t="str">
        <f t="shared" ca="1" si="389"/>
        <v/>
      </c>
      <c r="DH184" s="32" t="str">
        <f t="shared" ca="1" si="389"/>
        <v/>
      </c>
      <c r="DI184" s="32" t="str">
        <f t="shared" ca="1" si="389"/>
        <v/>
      </c>
      <c r="DJ184" s="32" t="str">
        <f t="shared" ca="1" si="389"/>
        <v/>
      </c>
      <c r="DK184" s="32" t="str">
        <f t="shared" ca="1" si="389"/>
        <v/>
      </c>
      <c r="DL184" s="32" t="str">
        <f t="shared" ca="1" si="389"/>
        <v/>
      </c>
      <c r="DM184" s="32" t="str">
        <f t="shared" ca="1" si="389"/>
        <v/>
      </c>
      <c r="DN184" s="32" t="str">
        <f t="shared" ca="1" si="389"/>
        <v/>
      </c>
      <c r="DO184" s="32" t="str">
        <f t="shared" ca="1" si="389"/>
        <v/>
      </c>
      <c r="DP184" s="32" t="str">
        <f t="shared" ca="1" si="389"/>
        <v/>
      </c>
      <c r="DQ184" s="32" t="str">
        <f t="shared" ca="1" si="389"/>
        <v/>
      </c>
      <c r="DR184" s="32" t="str">
        <f t="shared" ca="1" si="389"/>
        <v/>
      </c>
      <c r="DS184" s="32" t="str">
        <f t="shared" ca="1" si="389"/>
        <v/>
      </c>
      <c r="DT184" s="32" t="str">
        <f t="shared" ca="1" si="389"/>
        <v/>
      </c>
      <c r="DU184" s="32" t="str">
        <f t="shared" ca="1" si="389"/>
        <v/>
      </c>
      <c r="DV184" s="32" t="str">
        <f t="shared" ca="1" si="389"/>
        <v/>
      </c>
      <c r="DW184" s="32" t="str">
        <f t="shared" ca="1" si="389"/>
        <v/>
      </c>
    </row>
    <row r="185" spans="2:127" hidden="1" outlineLevel="1">
      <c r="B185" s="32" t="str">
        <f>試験進捗集計!B44</f>
        <v/>
      </c>
      <c r="C185" s="34" t="str">
        <f>IF(試験進捗集計!C44="","",試験進捗集計!C44)</f>
        <v/>
      </c>
      <c r="D185" s="32" t="str">
        <f>試験進捗集計!D44</f>
        <v/>
      </c>
      <c r="E185" s="32" t="str">
        <f>IF(試験進捗集計!E44="","",試験進捗集計!E44)</f>
        <v/>
      </c>
      <c r="F185" s="32" t="str">
        <f t="shared" ref="F185:BQ185" ca="1" si="390">IF($B44="","",COUNTIFS(INDIRECT($B44&amp;"."&amp;$C44&amp;"!$j$11:$j$1000"),F$9,INDIRECT($B44&amp;"."&amp;$C44&amp;"!$L$11:$L$1000"),"×",INDIRECT($B44&amp;"."&amp;$C44&amp;"!$c$11:$c$1000"),$E44))</f>
        <v/>
      </c>
      <c r="G185" s="32" t="str">
        <f t="shared" ca="1" si="390"/>
        <v/>
      </c>
      <c r="H185" s="32" t="str">
        <f t="shared" ca="1" si="390"/>
        <v/>
      </c>
      <c r="I185" s="32" t="str">
        <f t="shared" ca="1" si="390"/>
        <v/>
      </c>
      <c r="J185" s="32" t="str">
        <f t="shared" ca="1" si="390"/>
        <v/>
      </c>
      <c r="K185" s="32" t="str">
        <f t="shared" ca="1" si="390"/>
        <v/>
      </c>
      <c r="L185" s="32" t="str">
        <f t="shared" ca="1" si="390"/>
        <v/>
      </c>
      <c r="M185" s="32" t="str">
        <f t="shared" ca="1" si="390"/>
        <v/>
      </c>
      <c r="N185" s="32" t="str">
        <f t="shared" ca="1" si="390"/>
        <v/>
      </c>
      <c r="O185" s="32" t="str">
        <f t="shared" ca="1" si="390"/>
        <v/>
      </c>
      <c r="P185" s="32" t="str">
        <f t="shared" ca="1" si="390"/>
        <v/>
      </c>
      <c r="Q185" s="32" t="str">
        <f t="shared" ca="1" si="390"/>
        <v/>
      </c>
      <c r="R185" s="32" t="str">
        <f t="shared" ca="1" si="390"/>
        <v/>
      </c>
      <c r="S185" s="32" t="str">
        <f t="shared" ca="1" si="390"/>
        <v/>
      </c>
      <c r="T185" s="32" t="str">
        <f t="shared" ca="1" si="390"/>
        <v/>
      </c>
      <c r="U185" s="32" t="str">
        <f t="shared" ca="1" si="390"/>
        <v/>
      </c>
      <c r="V185" s="32" t="str">
        <f t="shared" ca="1" si="390"/>
        <v/>
      </c>
      <c r="W185" s="32" t="str">
        <f t="shared" ca="1" si="390"/>
        <v/>
      </c>
      <c r="X185" s="32" t="str">
        <f t="shared" ca="1" si="390"/>
        <v/>
      </c>
      <c r="Y185" s="32" t="str">
        <f t="shared" ca="1" si="390"/>
        <v/>
      </c>
      <c r="Z185" s="32" t="str">
        <f t="shared" ca="1" si="390"/>
        <v/>
      </c>
      <c r="AA185" s="32" t="str">
        <f t="shared" ca="1" si="390"/>
        <v/>
      </c>
      <c r="AB185" s="32" t="str">
        <f t="shared" ca="1" si="390"/>
        <v/>
      </c>
      <c r="AC185" s="32" t="str">
        <f t="shared" ca="1" si="390"/>
        <v/>
      </c>
      <c r="AD185" s="32" t="str">
        <f t="shared" ca="1" si="390"/>
        <v/>
      </c>
      <c r="AE185" s="32" t="str">
        <f t="shared" ca="1" si="390"/>
        <v/>
      </c>
      <c r="AF185" s="32" t="str">
        <f t="shared" ca="1" si="390"/>
        <v/>
      </c>
      <c r="AG185" s="32" t="str">
        <f t="shared" ca="1" si="390"/>
        <v/>
      </c>
      <c r="AH185" s="32" t="str">
        <f t="shared" ca="1" si="390"/>
        <v/>
      </c>
      <c r="AI185" s="32" t="str">
        <f t="shared" ca="1" si="390"/>
        <v/>
      </c>
      <c r="AJ185" s="32" t="str">
        <f t="shared" ca="1" si="390"/>
        <v/>
      </c>
      <c r="AK185" s="32" t="str">
        <f t="shared" ca="1" si="390"/>
        <v/>
      </c>
      <c r="AL185" s="32" t="str">
        <f t="shared" ca="1" si="390"/>
        <v/>
      </c>
      <c r="AM185" s="32" t="str">
        <f t="shared" ca="1" si="390"/>
        <v/>
      </c>
      <c r="AN185" s="32" t="str">
        <f t="shared" ca="1" si="390"/>
        <v/>
      </c>
      <c r="AO185" s="32" t="str">
        <f t="shared" ca="1" si="390"/>
        <v/>
      </c>
      <c r="AP185" s="32" t="str">
        <f t="shared" ca="1" si="390"/>
        <v/>
      </c>
      <c r="AQ185" s="32" t="str">
        <f t="shared" ca="1" si="390"/>
        <v/>
      </c>
      <c r="AR185" s="32" t="str">
        <f t="shared" ca="1" si="390"/>
        <v/>
      </c>
      <c r="AS185" s="32" t="str">
        <f t="shared" ca="1" si="390"/>
        <v/>
      </c>
      <c r="AT185" s="32" t="str">
        <f t="shared" ca="1" si="390"/>
        <v/>
      </c>
      <c r="AU185" s="32" t="str">
        <f t="shared" ca="1" si="390"/>
        <v/>
      </c>
      <c r="AV185" s="32" t="str">
        <f t="shared" ca="1" si="390"/>
        <v/>
      </c>
      <c r="AW185" s="32" t="str">
        <f t="shared" ca="1" si="390"/>
        <v/>
      </c>
      <c r="AX185" s="32" t="str">
        <f t="shared" ca="1" si="390"/>
        <v/>
      </c>
      <c r="AY185" s="32" t="str">
        <f t="shared" ca="1" si="390"/>
        <v/>
      </c>
      <c r="AZ185" s="32" t="str">
        <f t="shared" ca="1" si="390"/>
        <v/>
      </c>
      <c r="BA185" s="32" t="str">
        <f t="shared" ca="1" si="390"/>
        <v/>
      </c>
      <c r="BB185" s="32" t="str">
        <f t="shared" ca="1" si="390"/>
        <v/>
      </c>
      <c r="BC185" s="32" t="str">
        <f t="shared" ca="1" si="390"/>
        <v/>
      </c>
      <c r="BD185" s="32" t="str">
        <f t="shared" ca="1" si="390"/>
        <v/>
      </c>
      <c r="BE185" s="32" t="str">
        <f t="shared" ca="1" si="390"/>
        <v/>
      </c>
      <c r="BF185" s="32" t="str">
        <f t="shared" ca="1" si="390"/>
        <v/>
      </c>
      <c r="BG185" s="32" t="str">
        <f t="shared" ca="1" si="390"/>
        <v/>
      </c>
      <c r="BH185" s="32" t="str">
        <f t="shared" ca="1" si="390"/>
        <v/>
      </c>
      <c r="BI185" s="32" t="str">
        <f t="shared" ca="1" si="390"/>
        <v/>
      </c>
      <c r="BJ185" s="32" t="str">
        <f t="shared" ca="1" si="390"/>
        <v/>
      </c>
      <c r="BK185" s="32" t="str">
        <f t="shared" ca="1" si="390"/>
        <v/>
      </c>
      <c r="BL185" s="32" t="str">
        <f t="shared" ca="1" si="390"/>
        <v/>
      </c>
      <c r="BM185" s="32" t="str">
        <f t="shared" ca="1" si="390"/>
        <v/>
      </c>
      <c r="BN185" s="32" t="str">
        <f t="shared" ca="1" si="390"/>
        <v/>
      </c>
      <c r="BO185" s="32" t="str">
        <f t="shared" ca="1" si="390"/>
        <v/>
      </c>
      <c r="BP185" s="32" t="str">
        <f t="shared" ca="1" si="390"/>
        <v/>
      </c>
      <c r="BQ185" s="32" t="str">
        <f t="shared" ca="1" si="390"/>
        <v/>
      </c>
      <c r="BR185" s="32" t="str">
        <f t="shared" ref="BR185:DW185" ca="1" si="391">IF($B44="","",COUNTIFS(INDIRECT($B44&amp;"."&amp;$C44&amp;"!$j$11:$j$1000"),BR$9,INDIRECT($B44&amp;"."&amp;$C44&amp;"!$L$11:$L$1000"),"×",INDIRECT($B44&amp;"."&amp;$C44&amp;"!$c$11:$c$1000"),$E44))</f>
        <v/>
      </c>
      <c r="BS185" s="32" t="str">
        <f t="shared" ca="1" si="391"/>
        <v/>
      </c>
      <c r="BT185" s="32" t="str">
        <f t="shared" ca="1" si="391"/>
        <v/>
      </c>
      <c r="BU185" s="32" t="str">
        <f t="shared" ca="1" si="391"/>
        <v/>
      </c>
      <c r="BV185" s="32" t="str">
        <f t="shared" ca="1" si="391"/>
        <v/>
      </c>
      <c r="BW185" s="32" t="str">
        <f t="shared" ca="1" si="391"/>
        <v/>
      </c>
      <c r="BX185" s="32" t="str">
        <f t="shared" ca="1" si="391"/>
        <v/>
      </c>
      <c r="BY185" s="32" t="str">
        <f t="shared" ca="1" si="391"/>
        <v/>
      </c>
      <c r="BZ185" s="32" t="str">
        <f t="shared" ca="1" si="391"/>
        <v/>
      </c>
      <c r="CA185" s="32" t="str">
        <f t="shared" ca="1" si="391"/>
        <v/>
      </c>
      <c r="CB185" s="32" t="str">
        <f t="shared" ca="1" si="391"/>
        <v/>
      </c>
      <c r="CC185" s="32" t="str">
        <f t="shared" ca="1" si="391"/>
        <v/>
      </c>
      <c r="CD185" s="32" t="str">
        <f t="shared" ca="1" si="391"/>
        <v/>
      </c>
      <c r="CE185" s="32" t="str">
        <f t="shared" ca="1" si="391"/>
        <v/>
      </c>
      <c r="CF185" s="32" t="str">
        <f t="shared" ca="1" si="391"/>
        <v/>
      </c>
      <c r="CG185" s="32" t="str">
        <f t="shared" ca="1" si="391"/>
        <v/>
      </c>
      <c r="CH185" s="32" t="str">
        <f t="shared" ca="1" si="391"/>
        <v/>
      </c>
      <c r="CI185" s="32" t="str">
        <f t="shared" ca="1" si="391"/>
        <v/>
      </c>
      <c r="CJ185" s="32" t="str">
        <f t="shared" ca="1" si="391"/>
        <v/>
      </c>
      <c r="CK185" s="32" t="str">
        <f t="shared" ca="1" si="391"/>
        <v/>
      </c>
      <c r="CL185" s="32" t="str">
        <f t="shared" ca="1" si="391"/>
        <v/>
      </c>
      <c r="CM185" s="32" t="str">
        <f t="shared" ca="1" si="391"/>
        <v/>
      </c>
      <c r="CN185" s="32" t="str">
        <f t="shared" ca="1" si="391"/>
        <v/>
      </c>
      <c r="CO185" s="32" t="str">
        <f t="shared" ca="1" si="391"/>
        <v/>
      </c>
      <c r="CP185" s="32" t="str">
        <f t="shared" ca="1" si="391"/>
        <v/>
      </c>
      <c r="CQ185" s="32" t="str">
        <f t="shared" ca="1" si="391"/>
        <v/>
      </c>
      <c r="CR185" s="32" t="str">
        <f t="shared" ca="1" si="391"/>
        <v/>
      </c>
      <c r="CS185" s="32" t="str">
        <f t="shared" ca="1" si="391"/>
        <v/>
      </c>
      <c r="CT185" s="32" t="str">
        <f t="shared" ca="1" si="391"/>
        <v/>
      </c>
      <c r="CU185" s="32" t="str">
        <f t="shared" ca="1" si="391"/>
        <v/>
      </c>
      <c r="CV185" s="32" t="str">
        <f t="shared" ca="1" si="391"/>
        <v/>
      </c>
      <c r="CW185" s="32" t="str">
        <f t="shared" ca="1" si="391"/>
        <v/>
      </c>
      <c r="CX185" s="32" t="str">
        <f t="shared" ca="1" si="391"/>
        <v/>
      </c>
      <c r="CY185" s="32" t="str">
        <f t="shared" ca="1" si="391"/>
        <v/>
      </c>
      <c r="CZ185" s="32" t="str">
        <f t="shared" ca="1" si="391"/>
        <v/>
      </c>
      <c r="DA185" s="32" t="str">
        <f t="shared" ca="1" si="391"/>
        <v/>
      </c>
      <c r="DB185" s="32" t="str">
        <f t="shared" ca="1" si="391"/>
        <v/>
      </c>
      <c r="DC185" s="32" t="str">
        <f t="shared" ca="1" si="391"/>
        <v/>
      </c>
      <c r="DD185" s="32" t="str">
        <f t="shared" ca="1" si="391"/>
        <v/>
      </c>
      <c r="DE185" s="32" t="str">
        <f t="shared" ca="1" si="391"/>
        <v/>
      </c>
      <c r="DF185" s="32" t="str">
        <f t="shared" ca="1" si="391"/>
        <v/>
      </c>
      <c r="DG185" s="32" t="str">
        <f t="shared" ca="1" si="391"/>
        <v/>
      </c>
      <c r="DH185" s="32" t="str">
        <f t="shared" ca="1" si="391"/>
        <v/>
      </c>
      <c r="DI185" s="32" t="str">
        <f t="shared" ca="1" si="391"/>
        <v/>
      </c>
      <c r="DJ185" s="32" t="str">
        <f t="shared" ca="1" si="391"/>
        <v/>
      </c>
      <c r="DK185" s="32" t="str">
        <f t="shared" ca="1" si="391"/>
        <v/>
      </c>
      <c r="DL185" s="32" t="str">
        <f t="shared" ca="1" si="391"/>
        <v/>
      </c>
      <c r="DM185" s="32" t="str">
        <f t="shared" ca="1" si="391"/>
        <v/>
      </c>
      <c r="DN185" s="32" t="str">
        <f t="shared" ca="1" si="391"/>
        <v/>
      </c>
      <c r="DO185" s="32" t="str">
        <f t="shared" ca="1" si="391"/>
        <v/>
      </c>
      <c r="DP185" s="32" t="str">
        <f t="shared" ca="1" si="391"/>
        <v/>
      </c>
      <c r="DQ185" s="32" t="str">
        <f t="shared" ca="1" si="391"/>
        <v/>
      </c>
      <c r="DR185" s="32" t="str">
        <f t="shared" ca="1" si="391"/>
        <v/>
      </c>
      <c r="DS185" s="32" t="str">
        <f t="shared" ca="1" si="391"/>
        <v/>
      </c>
      <c r="DT185" s="32" t="str">
        <f t="shared" ca="1" si="391"/>
        <v/>
      </c>
      <c r="DU185" s="32" t="str">
        <f t="shared" ca="1" si="391"/>
        <v/>
      </c>
      <c r="DV185" s="32" t="str">
        <f t="shared" ca="1" si="391"/>
        <v/>
      </c>
      <c r="DW185" s="32" t="str">
        <f t="shared" ca="1" si="391"/>
        <v/>
      </c>
    </row>
    <row r="186" spans="2:127" hidden="1" outlineLevel="1">
      <c r="B186" s="32" t="str">
        <f>試験進捗集計!B45</f>
        <v/>
      </c>
      <c r="C186" s="34" t="str">
        <f>IF(試験進捗集計!C45="","",試験進捗集計!C45)</f>
        <v/>
      </c>
      <c r="D186" s="32" t="str">
        <f>試験進捗集計!D45</f>
        <v/>
      </c>
      <c r="E186" s="32" t="str">
        <f>IF(試験進捗集計!E45="","",試験進捗集計!E45)</f>
        <v/>
      </c>
      <c r="F186" s="32" t="str">
        <f t="shared" ref="F186:BQ186" ca="1" si="392">IF($B45="","",COUNTIFS(INDIRECT($B45&amp;"."&amp;$C45&amp;"!$j$11:$j$1000"),F$9,INDIRECT($B45&amp;"."&amp;$C45&amp;"!$L$11:$L$1000"),"×",INDIRECT($B45&amp;"."&amp;$C45&amp;"!$c$11:$c$1000"),$E45))</f>
        <v/>
      </c>
      <c r="G186" s="32" t="str">
        <f t="shared" ca="1" si="392"/>
        <v/>
      </c>
      <c r="H186" s="32" t="str">
        <f t="shared" ca="1" si="392"/>
        <v/>
      </c>
      <c r="I186" s="32" t="str">
        <f t="shared" ca="1" si="392"/>
        <v/>
      </c>
      <c r="J186" s="32" t="str">
        <f t="shared" ca="1" si="392"/>
        <v/>
      </c>
      <c r="K186" s="32" t="str">
        <f t="shared" ca="1" si="392"/>
        <v/>
      </c>
      <c r="L186" s="32" t="str">
        <f t="shared" ca="1" si="392"/>
        <v/>
      </c>
      <c r="M186" s="32" t="str">
        <f t="shared" ca="1" si="392"/>
        <v/>
      </c>
      <c r="N186" s="32" t="str">
        <f t="shared" ca="1" si="392"/>
        <v/>
      </c>
      <c r="O186" s="32" t="str">
        <f t="shared" ca="1" si="392"/>
        <v/>
      </c>
      <c r="P186" s="32" t="str">
        <f t="shared" ca="1" si="392"/>
        <v/>
      </c>
      <c r="Q186" s="32" t="str">
        <f t="shared" ca="1" si="392"/>
        <v/>
      </c>
      <c r="R186" s="32" t="str">
        <f t="shared" ca="1" si="392"/>
        <v/>
      </c>
      <c r="S186" s="32" t="str">
        <f t="shared" ca="1" si="392"/>
        <v/>
      </c>
      <c r="T186" s="32" t="str">
        <f t="shared" ca="1" si="392"/>
        <v/>
      </c>
      <c r="U186" s="32" t="str">
        <f t="shared" ca="1" si="392"/>
        <v/>
      </c>
      <c r="V186" s="32" t="str">
        <f t="shared" ca="1" si="392"/>
        <v/>
      </c>
      <c r="W186" s="32" t="str">
        <f t="shared" ca="1" si="392"/>
        <v/>
      </c>
      <c r="X186" s="32" t="str">
        <f t="shared" ca="1" si="392"/>
        <v/>
      </c>
      <c r="Y186" s="32" t="str">
        <f t="shared" ca="1" si="392"/>
        <v/>
      </c>
      <c r="Z186" s="32" t="str">
        <f t="shared" ca="1" si="392"/>
        <v/>
      </c>
      <c r="AA186" s="32" t="str">
        <f t="shared" ca="1" si="392"/>
        <v/>
      </c>
      <c r="AB186" s="32" t="str">
        <f t="shared" ca="1" si="392"/>
        <v/>
      </c>
      <c r="AC186" s="32" t="str">
        <f t="shared" ca="1" si="392"/>
        <v/>
      </c>
      <c r="AD186" s="32" t="str">
        <f t="shared" ca="1" si="392"/>
        <v/>
      </c>
      <c r="AE186" s="32" t="str">
        <f t="shared" ca="1" si="392"/>
        <v/>
      </c>
      <c r="AF186" s="32" t="str">
        <f t="shared" ca="1" si="392"/>
        <v/>
      </c>
      <c r="AG186" s="32" t="str">
        <f t="shared" ca="1" si="392"/>
        <v/>
      </c>
      <c r="AH186" s="32" t="str">
        <f t="shared" ca="1" si="392"/>
        <v/>
      </c>
      <c r="AI186" s="32" t="str">
        <f t="shared" ca="1" si="392"/>
        <v/>
      </c>
      <c r="AJ186" s="32" t="str">
        <f t="shared" ca="1" si="392"/>
        <v/>
      </c>
      <c r="AK186" s="32" t="str">
        <f t="shared" ca="1" si="392"/>
        <v/>
      </c>
      <c r="AL186" s="32" t="str">
        <f t="shared" ca="1" si="392"/>
        <v/>
      </c>
      <c r="AM186" s="32" t="str">
        <f t="shared" ca="1" si="392"/>
        <v/>
      </c>
      <c r="AN186" s="32" t="str">
        <f t="shared" ca="1" si="392"/>
        <v/>
      </c>
      <c r="AO186" s="32" t="str">
        <f t="shared" ca="1" si="392"/>
        <v/>
      </c>
      <c r="AP186" s="32" t="str">
        <f t="shared" ca="1" si="392"/>
        <v/>
      </c>
      <c r="AQ186" s="32" t="str">
        <f t="shared" ca="1" si="392"/>
        <v/>
      </c>
      <c r="AR186" s="32" t="str">
        <f t="shared" ca="1" si="392"/>
        <v/>
      </c>
      <c r="AS186" s="32" t="str">
        <f t="shared" ca="1" si="392"/>
        <v/>
      </c>
      <c r="AT186" s="32" t="str">
        <f t="shared" ca="1" si="392"/>
        <v/>
      </c>
      <c r="AU186" s="32" t="str">
        <f t="shared" ca="1" si="392"/>
        <v/>
      </c>
      <c r="AV186" s="32" t="str">
        <f t="shared" ca="1" si="392"/>
        <v/>
      </c>
      <c r="AW186" s="32" t="str">
        <f t="shared" ca="1" si="392"/>
        <v/>
      </c>
      <c r="AX186" s="32" t="str">
        <f t="shared" ca="1" si="392"/>
        <v/>
      </c>
      <c r="AY186" s="32" t="str">
        <f t="shared" ca="1" si="392"/>
        <v/>
      </c>
      <c r="AZ186" s="32" t="str">
        <f t="shared" ca="1" si="392"/>
        <v/>
      </c>
      <c r="BA186" s="32" t="str">
        <f t="shared" ca="1" si="392"/>
        <v/>
      </c>
      <c r="BB186" s="32" t="str">
        <f t="shared" ca="1" si="392"/>
        <v/>
      </c>
      <c r="BC186" s="32" t="str">
        <f t="shared" ca="1" si="392"/>
        <v/>
      </c>
      <c r="BD186" s="32" t="str">
        <f t="shared" ca="1" si="392"/>
        <v/>
      </c>
      <c r="BE186" s="32" t="str">
        <f t="shared" ca="1" si="392"/>
        <v/>
      </c>
      <c r="BF186" s="32" t="str">
        <f t="shared" ca="1" si="392"/>
        <v/>
      </c>
      <c r="BG186" s="32" t="str">
        <f t="shared" ca="1" si="392"/>
        <v/>
      </c>
      <c r="BH186" s="32" t="str">
        <f t="shared" ca="1" si="392"/>
        <v/>
      </c>
      <c r="BI186" s="32" t="str">
        <f t="shared" ca="1" si="392"/>
        <v/>
      </c>
      <c r="BJ186" s="32" t="str">
        <f t="shared" ca="1" si="392"/>
        <v/>
      </c>
      <c r="BK186" s="32" t="str">
        <f t="shared" ca="1" si="392"/>
        <v/>
      </c>
      <c r="BL186" s="32" t="str">
        <f t="shared" ca="1" si="392"/>
        <v/>
      </c>
      <c r="BM186" s="32" t="str">
        <f t="shared" ca="1" si="392"/>
        <v/>
      </c>
      <c r="BN186" s="32" t="str">
        <f t="shared" ca="1" si="392"/>
        <v/>
      </c>
      <c r="BO186" s="32" t="str">
        <f t="shared" ca="1" si="392"/>
        <v/>
      </c>
      <c r="BP186" s="32" t="str">
        <f t="shared" ca="1" si="392"/>
        <v/>
      </c>
      <c r="BQ186" s="32" t="str">
        <f t="shared" ca="1" si="392"/>
        <v/>
      </c>
      <c r="BR186" s="32" t="str">
        <f t="shared" ref="BR186:DW186" ca="1" si="393">IF($B45="","",COUNTIFS(INDIRECT($B45&amp;"."&amp;$C45&amp;"!$j$11:$j$1000"),BR$9,INDIRECT($B45&amp;"."&amp;$C45&amp;"!$L$11:$L$1000"),"×",INDIRECT($B45&amp;"."&amp;$C45&amp;"!$c$11:$c$1000"),$E45))</f>
        <v/>
      </c>
      <c r="BS186" s="32" t="str">
        <f t="shared" ca="1" si="393"/>
        <v/>
      </c>
      <c r="BT186" s="32" t="str">
        <f t="shared" ca="1" si="393"/>
        <v/>
      </c>
      <c r="BU186" s="32" t="str">
        <f t="shared" ca="1" si="393"/>
        <v/>
      </c>
      <c r="BV186" s="32" t="str">
        <f t="shared" ca="1" si="393"/>
        <v/>
      </c>
      <c r="BW186" s="32" t="str">
        <f t="shared" ca="1" si="393"/>
        <v/>
      </c>
      <c r="BX186" s="32" t="str">
        <f t="shared" ca="1" si="393"/>
        <v/>
      </c>
      <c r="BY186" s="32" t="str">
        <f t="shared" ca="1" si="393"/>
        <v/>
      </c>
      <c r="BZ186" s="32" t="str">
        <f t="shared" ca="1" si="393"/>
        <v/>
      </c>
      <c r="CA186" s="32" t="str">
        <f t="shared" ca="1" si="393"/>
        <v/>
      </c>
      <c r="CB186" s="32" t="str">
        <f t="shared" ca="1" si="393"/>
        <v/>
      </c>
      <c r="CC186" s="32" t="str">
        <f t="shared" ca="1" si="393"/>
        <v/>
      </c>
      <c r="CD186" s="32" t="str">
        <f t="shared" ca="1" si="393"/>
        <v/>
      </c>
      <c r="CE186" s="32" t="str">
        <f t="shared" ca="1" si="393"/>
        <v/>
      </c>
      <c r="CF186" s="32" t="str">
        <f t="shared" ca="1" si="393"/>
        <v/>
      </c>
      <c r="CG186" s="32" t="str">
        <f t="shared" ca="1" si="393"/>
        <v/>
      </c>
      <c r="CH186" s="32" t="str">
        <f t="shared" ca="1" si="393"/>
        <v/>
      </c>
      <c r="CI186" s="32" t="str">
        <f t="shared" ca="1" si="393"/>
        <v/>
      </c>
      <c r="CJ186" s="32" t="str">
        <f t="shared" ca="1" si="393"/>
        <v/>
      </c>
      <c r="CK186" s="32" t="str">
        <f t="shared" ca="1" si="393"/>
        <v/>
      </c>
      <c r="CL186" s="32" t="str">
        <f t="shared" ca="1" si="393"/>
        <v/>
      </c>
      <c r="CM186" s="32" t="str">
        <f t="shared" ca="1" si="393"/>
        <v/>
      </c>
      <c r="CN186" s="32" t="str">
        <f t="shared" ca="1" si="393"/>
        <v/>
      </c>
      <c r="CO186" s="32" t="str">
        <f t="shared" ca="1" si="393"/>
        <v/>
      </c>
      <c r="CP186" s="32" t="str">
        <f t="shared" ca="1" si="393"/>
        <v/>
      </c>
      <c r="CQ186" s="32" t="str">
        <f t="shared" ca="1" si="393"/>
        <v/>
      </c>
      <c r="CR186" s="32" t="str">
        <f t="shared" ca="1" si="393"/>
        <v/>
      </c>
      <c r="CS186" s="32" t="str">
        <f t="shared" ca="1" si="393"/>
        <v/>
      </c>
      <c r="CT186" s="32" t="str">
        <f t="shared" ca="1" si="393"/>
        <v/>
      </c>
      <c r="CU186" s="32" t="str">
        <f t="shared" ca="1" si="393"/>
        <v/>
      </c>
      <c r="CV186" s="32" t="str">
        <f t="shared" ca="1" si="393"/>
        <v/>
      </c>
      <c r="CW186" s="32" t="str">
        <f t="shared" ca="1" si="393"/>
        <v/>
      </c>
      <c r="CX186" s="32" t="str">
        <f t="shared" ca="1" si="393"/>
        <v/>
      </c>
      <c r="CY186" s="32" t="str">
        <f t="shared" ca="1" si="393"/>
        <v/>
      </c>
      <c r="CZ186" s="32" t="str">
        <f t="shared" ca="1" si="393"/>
        <v/>
      </c>
      <c r="DA186" s="32" t="str">
        <f t="shared" ca="1" si="393"/>
        <v/>
      </c>
      <c r="DB186" s="32" t="str">
        <f t="shared" ca="1" si="393"/>
        <v/>
      </c>
      <c r="DC186" s="32" t="str">
        <f t="shared" ca="1" si="393"/>
        <v/>
      </c>
      <c r="DD186" s="32" t="str">
        <f t="shared" ca="1" si="393"/>
        <v/>
      </c>
      <c r="DE186" s="32" t="str">
        <f t="shared" ca="1" si="393"/>
        <v/>
      </c>
      <c r="DF186" s="32" t="str">
        <f t="shared" ca="1" si="393"/>
        <v/>
      </c>
      <c r="DG186" s="32" t="str">
        <f t="shared" ca="1" si="393"/>
        <v/>
      </c>
      <c r="DH186" s="32" t="str">
        <f t="shared" ca="1" si="393"/>
        <v/>
      </c>
      <c r="DI186" s="32" t="str">
        <f t="shared" ca="1" si="393"/>
        <v/>
      </c>
      <c r="DJ186" s="32" t="str">
        <f t="shared" ca="1" si="393"/>
        <v/>
      </c>
      <c r="DK186" s="32" t="str">
        <f t="shared" ca="1" si="393"/>
        <v/>
      </c>
      <c r="DL186" s="32" t="str">
        <f t="shared" ca="1" si="393"/>
        <v/>
      </c>
      <c r="DM186" s="32" t="str">
        <f t="shared" ca="1" si="393"/>
        <v/>
      </c>
      <c r="DN186" s="32" t="str">
        <f t="shared" ca="1" si="393"/>
        <v/>
      </c>
      <c r="DO186" s="32" t="str">
        <f t="shared" ca="1" si="393"/>
        <v/>
      </c>
      <c r="DP186" s="32" t="str">
        <f t="shared" ca="1" si="393"/>
        <v/>
      </c>
      <c r="DQ186" s="32" t="str">
        <f t="shared" ca="1" si="393"/>
        <v/>
      </c>
      <c r="DR186" s="32" t="str">
        <f t="shared" ca="1" si="393"/>
        <v/>
      </c>
      <c r="DS186" s="32" t="str">
        <f t="shared" ca="1" si="393"/>
        <v/>
      </c>
      <c r="DT186" s="32" t="str">
        <f t="shared" ca="1" si="393"/>
        <v/>
      </c>
      <c r="DU186" s="32" t="str">
        <f t="shared" ca="1" si="393"/>
        <v/>
      </c>
      <c r="DV186" s="32" t="str">
        <f t="shared" ca="1" si="393"/>
        <v/>
      </c>
      <c r="DW186" s="32" t="str">
        <f t="shared" ca="1" si="393"/>
        <v/>
      </c>
    </row>
    <row r="187" spans="2:127" hidden="1" outlineLevel="1">
      <c r="B187" s="32" t="str">
        <f>試験進捗集計!B46</f>
        <v/>
      </c>
      <c r="C187" s="34" t="str">
        <f>IF(試験進捗集計!C46="","",試験進捗集計!C46)</f>
        <v/>
      </c>
      <c r="D187" s="32" t="str">
        <f>試験進捗集計!D46</f>
        <v/>
      </c>
      <c r="E187" s="32" t="str">
        <f>IF(試験進捗集計!E46="","",試験進捗集計!E46)</f>
        <v/>
      </c>
      <c r="F187" s="32" t="str">
        <f t="shared" ref="F187:BQ187" ca="1" si="394">IF($B46="","",COUNTIFS(INDIRECT($B46&amp;"."&amp;$C46&amp;"!$j$11:$j$1000"),F$9,INDIRECT($B46&amp;"."&amp;$C46&amp;"!$L$11:$L$1000"),"×",INDIRECT($B46&amp;"."&amp;$C46&amp;"!$c$11:$c$1000"),$E46))</f>
        <v/>
      </c>
      <c r="G187" s="32" t="str">
        <f t="shared" ca="1" si="394"/>
        <v/>
      </c>
      <c r="H187" s="32" t="str">
        <f t="shared" ca="1" si="394"/>
        <v/>
      </c>
      <c r="I187" s="32" t="str">
        <f t="shared" ca="1" si="394"/>
        <v/>
      </c>
      <c r="J187" s="32" t="str">
        <f t="shared" ca="1" si="394"/>
        <v/>
      </c>
      <c r="K187" s="32" t="str">
        <f t="shared" ca="1" si="394"/>
        <v/>
      </c>
      <c r="L187" s="32" t="str">
        <f t="shared" ca="1" si="394"/>
        <v/>
      </c>
      <c r="M187" s="32" t="str">
        <f t="shared" ca="1" si="394"/>
        <v/>
      </c>
      <c r="N187" s="32" t="str">
        <f t="shared" ca="1" si="394"/>
        <v/>
      </c>
      <c r="O187" s="32" t="str">
        <f t="shared" ca="1" si="394"/>
        <v/>
      </c>
      <c r="P187" s="32" t="str">
        <f t="shared" ca="1" si="394"/>
        <v/>
      </c>
      <c r="Q187" s="32" t="str">
        <f t="shared" ca="1" si="394"/>
        <v/>
      </c>
      <c r="R187" s="32" t="str">
        <f t="shared" ca="1" si="394"/>
        <v/>
      </c>
      <c r="S187" s="32" t="str">
        <f t="shared" ca="1" si="394"/>
        <v/>
      </c>
      <c r="T187" s="32" t="str">
        <f t="shared" ca="1" si="394"/>
        <v/>
      </c>
      <c r="U187" s="32" t="str">
        <f t="shared" ca="1" si="394"/>
        <v/>
      </c>
      <c r="V187" s="32" t="str">
        <f t="shared" ca="1" si="394"/>
        <v/>
      </c>
      <c r="W187" s="32" t="str">
        <f t="shared" ca="1" si="394"/>
        <v/>
      </c>
      <c r="X187" s="32" t="str">
        <f t="shared" ca="1" si="394"/>
        <v/>
      </c>
      <c r="Y187" s="32" t="str">
        <f t="shared" ca="1" si="394"/>
        <v/>
      </c>
      <c r="Z187" s="32" t="str">
        <f t="shared" ca="1" si="394"/>
        <v/>
      </c>
      <c r="AA187" s="32" t="str">
        <f t="shared" ca="1" si="394"/>
        <v/>
      </c>
      <c r="AB187" s="32" t="str">
        <f t="shared" ca="1" si="394"/>
        <v/>
      </c>
      <c r="AC187" s="32" t="str">
        <f t="shared" ca="1" si="394"/>
        <v/>
      </c>
      <c r="AD187" s="32" t="str">
        <f t="shared" ca="1" si="394"/>
        <v/>
      </c>
      <c r="AE187" s="32" t="str">
        <f t="shared" ca="1" si="394"/>
        <v/>
      </c>
      <c r="AF187" s="32" t="str">
        <f t="shared" ca="1" si="394"/>
        <v/>
      </c>
      <c r="AG187" s="32" t="str">
        <f t="shared" ca="1" si="394"/>
        <v/>
      </c>
      <c r="AH187" s="32" t="str">
        <f t="shared" ca="1" si="394"/>
        <v/>
      </c>
      <c r="AI187" s="32" t="str">
        <f t="shared" ca="1" si="394"/>
        <v/>
      </c>
      <c r="AJ187" s="32" t="str">
        <f t="shared" ca="1" si="394"/>
        <v/>
      </c>
      <c r="AK187" s="32" t="str">
        <f t="shared" ca="1" si="394"/>
        <v/>
      </c>
      <c r="AL187" s="32" t="str">
        <f t="shared" ca="1" si="394"/>
        <v/>
      </c>
      <c r="AM187" s="32" t="str">
        <f t="shared" ca="1" si="394"/>
        <v/>
      </c>
      <c r="AN187" s="32" t="str">
        <f t="shared" ca="1" si="394"/>
        <v/>
      </c>
      <c r="AO187" s="32" t="str">
        <f t="shared" ca="1" si="394"/>
        <v/>
      </c>
      <c r="AP187" s="32" t="str">
        <f t="shared" ca="1" si="394"/>
        <v/>
      </c>
      <c r="AQ187" s="32" t="str">
        <f t="shared" ca="1" si="394"/>
        <v/>
      </c>
      <c r="AR187" s="32" t="str">
        <f t="shared" ca="1" si="394"/>
        <v/>
      </c>
      <c r="AS187" s="32" t="str">
        <f t="shared" ca="1" si="394"/>
        <v/>
      </c>
      <c r="AT187" s="32" t="str">
        <f t="shared" ca="1" si="394"/>
        <v/>
      </c>
      <c r="AU187" s="32" t="str">
        <f t="shared" ca="1" si="394"/>
        <v/>
      </c>
      <c r="AV187" s="32" t="str">
        <f t="shared" ca="1" si="394"/>
        <v/>
      </c>
      <c r="AW187" s="32" t="str">
        <f t="shared" ca="1" si="394"/>
        <v/>
      </c>
      <c r="AX187" s="32" t="str">
        <f t="shared" ca="1" si="394"/>
        <v/>
      </c>
      <c r="AY187" s="32" t="str">
        <f t="shared" ca="1" si="394"/>
        <v/>
      </c>
      <c r="AZ187" s="32" t="str">
        <f t="shared" ca="1" si="394"/>
        <v/>
      </c>
      <c r="BA187" s="32" t="str">
        <f t="shared" ca="1" si="394"/>
        <v/>
      </c>
      <c r="BB187" s="32" t="str">
        <f t="shared" ca="1" si="394"/>
        <v/>
      </c>
      <c r="BC187" s="32" t="str">
        <f t="shared" ca="1" si="394"/>
        <v/>
      </c>
      <c r="BD187" s="32" t="str">
        <f t="shared" ca="1" si="394"/>
        <v/>
      </c>
      <c r="BE187" s="32" t="str">
        <f t="shared" ca="1" si="394"/>
        <v/>
      </c>
      <c r="BF187" s="32" t="str">
        <f t="shared" ca="1" si="394"/>
        <v/>
      </c>
      <c r="BG187" s="32" t="str">
        <f t="shared" ca="1" si="394"/>
        <v/>
      </c>
      <c r="BH187" s="32" t="str">
        <f t="shared" ca="1" si="394"/>
        <v/>
      </c>
      <c r="BI187" s="32" t="str">
        <f t="shared" ca="1" si="394"/>
        <v/>
      </c>
      <c r="BJ187" s="32" t="str">
        <f t="shared" ca="1" si="394"/>
        <v/>
      </c>
      <c r="BK187" s="32" t="str">
        <f t="shared" ca="1" si="394"/>
        <v/>
      </c>
      <c r="BL187" s="32" t="str">
        <f t="shared" ca="1" si="394"/>
        <v/>
      </c>
      <c r="BM187" s="32" t="str">
        <f t="shared" ca="1" si="394"/>
        <v/>
      </c>
      <c r="BN187" s="32" t="str">
        <f t="shared" ca="1" si="394"/>
        <v/>
      </c>
      <c r="BO187" s="32" t="str">
        <f t="shared" ca="1" si="394"/>
        <v/>
      </c>
      <c r="BP187" s="32" t="str">
        <f t="shared" ca="1" si="394"/>
        <v/>
      </c>
      <c r="BQ187" s="32" t="str">
        <f t="shared" ca="1" si="394"/>
        <v/>
      </c>
      <c r="BR187" s="32" t="str">
        <f t="shared" ref="BR187:DW187" ca="1" si="395">IF($B46="","",COUNTIFS(INDIRECT($B46&amp;"."&amp;$C46&amp;"!$j$11:$j$1000"),BR$9,INDIRECT($B46&amp;"."&amp;$C46&amp;"!$L$11:$L$1000"),"×",INDIRECT($B46&amp;"."&amp;$C46&amp;"!$c$11:$c$1000"),$E46))</f>
        <v/>
      </c>
      <c r="BS187" s="32" t="str">
        <f t="shared" ca="1" si="395"/>
        <v/>
      </c>
      <c r="BT187" s="32" t="str">
        <f t="shared" ca="1" si="395"/>
        <v/>
      </c>
      <c r="BU187" s="32" t="str">
        <f t="shared" ca="1" si="395"/>
        <v/>
      </c>
      <c r="BV187" s="32" t="str">
        <f t="shared" ca="1" si="395"/>
        <v/>
      </c>
      <c r="BW187" s="32" t="str">
        <f t="shared" ca="1" si="395"/>
        <v/>
      </c>
      <c r="BX187" s="32" t="str">
        <f t="shared" ca="1" si="395"/>
        <v/>
      </c>
      <c r="BY187" s="32" t="str">
        <f t="shared" ca="1" si="395"/>
        <v/>
      </c>
      <c r="BZ187" s="32" t="str">
        <f t="shared" ca="1" si="395"/>
        <v/>
      </c>
      <c r="CA187" s="32" t="str">
        <f t="shared" ca="1" si="395"/>
        <v/>
      </c>
      <c r="CB187" s="32" t="str">
        <f t="shared" ca="1" si="395"/>
        <v/>
      </c>
      <c r="CC187" s="32" t="str">
        <f t="shared" ca="1" si="395"/>
        <v/>
      </c>
      <c r="CD187" s="32" t="str">
        <f t="shared" ca="1" si="395"/>
        <v/>
      </c>
      <c r="CE187" s="32" t="str">
        <f t="shared" ca="1" si="395"/>
        <v/>
      </c>
      <c r="CF187" s="32" t="str">
        <f t="shared" ca="1" si="395"/>
        <v/>
      </c>
      <c r="CG187" s="32" t="str">
        <f t="shared" ca="1" si="395"/>
        <v/>
      </c>
      <c r="CH187" s="32" t="str">
        <f t="shared" ca="1" si="395"/>
        <v/>
      </c>
      <c r="CI187" s="32" t="str">
        <f t="shared" ca="1" si="395"/>
        <v/>
      </c>
      <c r="CJ187" s="32" t="str">
        <f t="shared" ca="1" si="395"/>
        <v/>
      </c>
      <c r="CK187" s="32" t="str">
        <f t="shared" ca="1" si="395"/>
        <v/>
      </c>
      <c r="CL187" s="32" t="str">
        <f t="shared" ca="1" si="395"/>
        <v/>
      </c>
      <c r="CM187" s="32" t="str">
        <f t="shared" ca="1" si="395"/>
        <v/>
      </c>
      <c r="CN187" s="32" t="str">
        <f t="shared" ca="1" si="395"/>
        <v/>
      </c>
      <c r="CO187" s="32" t="str">
        <f t="shared" ca="1" si="395"/>
        <v/>
      </c>
      <c r="CP187" s="32" t="str">
        <f t="shared" ca="1" si="395"/>
        <v/>
      </c>
      <c r="CQ187" s="32" t="str">
        <f t="shared" ca="1" si="395"/>
        <v/>
      </c>
      <c r="CR187" s="32" t="str">
        <f t="shared" ca="1" si="395"/>
        <v/>
      </c>
      <c r="CS187" s="32" t="str">
        <f t="shared" ca="1" si="395"/>
        <v/>
      </c>
      <c r="CT187" s="32" t="str">
        <f t="shared" ca="1" si="395"/>
        <v/>
      </c>
      <c r="CU187" s="32" t="str">
        <f t="shared" ca="1" si="395"/>
        <v/>
      </c>
      <c r="CV187" s="32" t="str">
        <f t="shared" ca="1" si="395"/>
        <v/>
      </c>
      <c r="CW187" s="32" t="str">
        <f t="shared" ca="1" si="395"/>
        <v/>
      </c>
      <c r="CX187" s="32" t="str">
        <f t="shared" ca="1" si="395"/>
        <v/>
      </c>
      <c r="CY187" s="32" t="str">
        <f t="shared" ca="1" si="395"/>
        <v/>
      </c>
      <c r="CZ187" s="32" t="str">
        <f t="shared" ca="1" si="395"/>
        <v/>
      </c>
      <c r="DA187" s="32" t="str">
        <f t="shared" ca="1" si="395"/>
        <v/>
      </c>
      <c r="DB187" s="32" t="str">
        <f t="shared" ca="1" si="395"/>
        <v/>
      </c>
      <c r="DC187" s="32" t="str">
        <f t="shared" ca="1" si="395"/>
        <v/>
      </c>
      <c r="DD187" s="32" t="str">
        <f t="shared" ca="1" si="395"/>
        <v/>
      </c>
      <c r="DE187" s="32" t="str">
        <f t="shared" ca="1" si="395"/>
        <v/>
      </c>
      <c r="DF187" s="32" t="str">
        <f t="shared" ca="1" si="395"/>
        <v/>
      </c>
      <c r="DG187" s="32" t="str">
        <f t="shared" ca="1" si="395"/>
        <v/>
      </c>
      <c r="DH187" s="32" t="str">
        <f t="shared" ca="1" si="395"/>
        <v/>
      </c>
      <c r="DI187" s="32" t="str">
        <f t="shared" ca="1" si="395"/>
        <v/>
      </c>
      <c r="DJ187" s="32" t="str">
        <f t="shared" ca="1" si="395"/>
        <v/>
      </c>
      <c r="DK187" s="32" t="str">
        <f t="shared" ca="1" si="395"/>
        <v/>
      </c>
      <c r="DL187" s="32" t="str">
        <f t="shared" ca="1" si="395"/>
        <v/>
      </c>
      <c r="DM187" s="32" t="str">
        <f t="shared" ca="1" si="395"/>
        <v/>
      </c>
      <c r="DN187" s="32" t="str">
        <f t="shared" ca="1" si="395"/>
        <v/>
      </c>
      <c r="DO187" s="32" t="str">
        <f t="shared" ca="1" si="395"/>
        <v/>
      </c>
      <c r="DP187" s="32" t="str">
        <f t="shared" ca="1" si="395"/>
        <v/>
      </c>
      <c r="DQ187" s="32" t="str">
        <f t="shared" ca="1" si="395"/>
        <v/>
      </c>
      <c r="DR187" s="32" t="str">
        <f t="shared" ca="1" si="395"/>
        <v/>
      </c>
      <c r="DS187" s="32" t="str">
        <f t="shared" ca="1" si="395"/>
        <v/>
      </c>
      <c r="DT187" s="32" t="str">
        <f t="shared" ca="1" si="395"/>
        <v/>
      </c>
      <c r="DU187" s="32" t="str">
        <f t="shared" ca="1" si="395"/>
        <v/>
      </c>
      <c r="DV187" s="32" t="str">
        <f t="shared" ca="1" si="395"/>
        <v/>
      </c>
      <c r="DW187" s="32" t="str">
        <f t="shared" ca="1" si="395"/>
        <v/>
      </c>
    </row>
    <row r="188" spans="2:127" hidden="1" outlineLevel="1">
      <c r="B188" s="32" t="str">
        <f>試験進捗集計!B47</f>
        <v/>
      </c>
      <c r="C188" s="34" t="str">
        <f>IF(試験進捗集計!C47="","",試験進捗集計!C47)</f>
        <v/>
      </c>
      <c r="D188" s="32" t="str">
        <f>試験進捗集計!D47</f>
        <v/>
      </c>
      <c r="E188" s="32" t="str">
        <f>IF(試験進捗集計!E47="","",試験進捗集計!E47)</f>
        <v/>
      </c>
      <c r="F188" s="32" t="str">
        <f t="shared" ref="F188:BQ188" ca="1" si="396">IF($B47="","",COUNTIFS(INDIRECT($B47&amp;"."&amp;$C47&amp;"!$j$11:$j$1000"),F$9,INDIRECT($B47&amp;"."&amp;$C47&amp;"!$L$11:$L$1000"),"×",INDIRECT($B47&amp;"."&amp;$C47&amp;"!$c$11:$c$1000"),$E47))</f>
        <v/>
      </c>
      <c r="G188" s="32" t="str">
        <f t="shared" ca="1" si="396"/>
        <v/>
      </c>
      <c r="H188" s="32" t="str">
        <f t="shared" ca="1" si="396"/>
        <v/>
      </c>
      <c r="I188" s="32" t="str">
        <f t="shared" ca="1" si="396"/>
        <v/>
      </c>
      <c r="J188" s="32" t="str">
        <f t="shared" ca="1" si="396"/>
        <v/>
      </c>
      <c r="K188" s="32" t="str">
        <f t="shared" ca="1" si="396"/>
        <v/>
      </c>
      <c r="L188" s="32" t="str">
        <f t="shared" ca="1" si="396"/>
        <v/>
      </c>
      <c r="M188" s="32" t="str">
        <f t="shared" ca="1" si="396"/>
        <v/>
      </c>
      <c r="N188" s="32" t="str">
        <f t="shared" ca="1" si="396"/>
        <v/>
      </c>
      <c r="O188" s="32" t="str">
        <f t="shared" ca="1" si="396"/>
        <v/>
      </c>
      <c r="P188" s="32" t="str">
        <f t="shared" ca="1" si="396"/>
        <v/>
      </c>
      <c r="Q188" s="32" t="str">
        <f t="shared" ca="1" si="396"/>
        <v/>
      </c>
      <c r="R188" s="32" t="str">
        <f t="shared" ca="1" si="396"/>
        <v/>
      </c>
      <c r="S188" s="32" t="str">
        <f t="shared" ca="1" si="396"/>
        <v/>
      </c>
      <c r="T188" s="32" t="str">
        <f t="shared" ca="1" si="396"/>
        <v/>
      </c>
      <c r="U188" s="32" t="str">
        <f t="shared" ca="1" si="396"/>
        <v/>
      </c>
      <c r="V188" s="32" t="str">
        <f t="shared" ca="1" si="396"/>
        <v/>
      </c>
      <c r="W188" s="32" t="str">
        <f t="shared" ca="1" si="396"/>
        <v/>
      </c>
      <c r="X188" s="32" t="str">
        <f t="shared" ca="1" si="396"/>
        <v/>
      </c>
      <c r="Y188" s="32" t="str">
        <f t="shared" ca="1" si="396"/>
        <v/>
      </c>
      <c r="Z188" s="32" t="str">
        <f t="shared" ca="1" si="396"/>
        <v/>
      </c>
      <c r="AA188" s="32" t="str">
        <f t="shared" ca="1" si="396"/>
        <v/>
      </c>
      <c r="AB188" s="32" t="str">
        <f t="shared" ca="1" si="396"/>
        <v/>
      </c>
      <c r="AC188" s="32" t="str">
        <f t="shared" ca="1" si="396"/>
        <v/>
      </c>
      <c r="AD188" s="32" t="str">
        <f t="shared" ca="1" si="396"/>
        <v/>
      </c>
      <c r="AE188" s="32" t="str">
        <f t="shared" ca="1" si="396"/>
        <v/>
      </c>
      <c r="AF188" s="32" t="str">
        <f t="shared" ca="1" si="396"/>
        <v/>
      </c>
      <c r="AG188" s="32" t="str">
        <f t="shared" ca="1" si="396"/>
        <v/>
      </c>
      <c r="AH188" s="32" t="str">
        <f t="shared" ca="1" si="396"/>
        <v/>
      </c>
      <c r="AI188" s="32" t="str">
        <f t="shared" ca="1" si="396"/>
        <v/>
      </c>
      <c r="AJ188" s="32" t="str">
        <f t="shared" ca="1" si="396"/>
        <v/>
      </c>
      <c r="AK188" s="32" t="str">
        <f t="shared" ca="1" si="396"/>
        <v/>
      </c>
      <c r="AL188" s="32" t="str">
        <f t="shared" ca="1" si="396"/>
        <v/>
      </c>
      <c r="AM188" s="32" t="str">
        <f t="shared" ca="1" si="396"/>
        <v/>
      </c>
      <c r="AN188" s="32" t="str">
        <f t="shared" ca="1" si="396"/>
        <v/>
      </c>
      <c r="AO188" s="32" t="str">
        <f t="shared" ca="1" si="396"/>
        <v/>
      </c>
      <c r="AP188" s="32" t="str">
        <f t="shared" ca="1" si="396"/>
        <v/>
      </c>
      <c r="AQ188" s="32" t="str">
        <f t="shared" ca="1" si="396"/>
        <v/>
      </c>
      <c r="AR188" s="32" t="str">
        <f t="shared" ca="1" si="396"/>
        <v/>
      </c>
      <c r="AS188" s="32" t="str">
        <f t="shared" ca="1" si="396"/>
        <v/>
      </c>
      <c r="AT188" s="32" t="str">
        <f t="shared" ca="1" si="396"/>
        <v/>
      </c>
      <c r="AU188" s="32" t="str">
        <f t="shared" ca="1" si="396"/>
        <v/>
      </c>
      <c r="AV188" s="32" t="str">
        <f t="shared" ca="1" si="396"/>
        <v/>
      </c>
      <c r="AW188" s="32" t="str">
        <f t="shared" ca="1" si="396"/>
        <v/>
      </c>
      <c r="AX188" s="32" t="str">
        <f t="shared" ca="1" si="396"/>
        <v/>
      </c>
      <c r="AY188" s="32" t="str">
        <f t="shared" ca="1" si="396"/>
        <v/>
      </c>
      <c r="AZ188" s="32" t="str">
        <f t="shared" ca="1" si="396"/>
        <v/>
      </c>
      <c r="BA188" s="32" t="str">
        <f t="shared" ca="1" si="396"/>
        <v/>
      </c>
      <c r="BB188" s="32" t="str">
        <f t="shared" ca="1" si="396"/>
        <v/>
      </c>
      <c r="BC188" s="32" t="str">
        <f t="shared" ca="1" si="396"/>
        <v/>
      </c>
      <c r="BD188" s="32" t="str">
        <f t="shared" ca="1" si="396"/>
        <v/>
      </c>
      <c r="BE188" s="32" t="str">
        <f t="shared" ca="1" si="396"/>
        <v/>
      </c>
      <c r="BF188" s="32" t="str">
        <f t="shared" ca="1" si="396"/>
        <v/>
      </c>
      <c r="BG188" s="32" t="str">
        <f t="shared" ca="1" si="396"/>
        <v/>
      </c>
      <c r="BH188" s="32" t="str">
        <f t="shared" ca="1" si="396"/>
        <v/>
      </c>
      <c r="BI188" s="32" t="str">
        <f t="shared" ca="1" si="396"/>
        <v/>
      </c>
      <c r="BJ188" s="32" t="str">
        <f t="shared" ca="1" si="396"/>
        <v/>
      </c>
      <c r="BK188" s="32" t="str">
        <f t="shared" ca="1" si="396"/>
        <v/>
      </c>
      <c r="BL188" s="32" t="str">
        <f t="shared" ca="1" si="396"/>
        <v/>
      </c>
      <c r="BM188" s="32" t="str">
        <f t="shared" ca="1" si="396"/>
        <v/>
      </c>
      <c r="BN188" s="32" t="str">
        <f t="shared" ca="1" si="396"/>
        <v/>
      </c>
      <c r="BO188" s="32" t="str">
        <f t="shared" ca="1" si="396"/>
        <v/>
      </c>
      <c r="BP188" s="32" t="str">
        <f t="shared" ca="1" si="396"/>
        <v/>
      </c>
      <c r="BQ188" s="32" t="str">
        <f t="shared" ca="1" si="396"/>
        <v/>
      </c>
      <c r="BR188" s="32" t="str">
        <f t="shared" ref="BR188:DW188" ca="1" si="397">IF($B47="","",COUNTIFS(INDIRECT($B47&amp;"."&amp;$C47&amp;"!$j$11:$j$1000"),BR$9,INDIRECT($B47&amp;"."&amp;$C47&amp;"!$L$11:$L$1000"),"×",INDIRECT($B47&amp;"."&amp;$C47&amp;"!$c$11:$c$1000"),$E47))</f>
        <v/>
      </c>
      <c r="BS188" s="32" t="str">
        <f t="shared" ca="1" si="397"/>
        <v/>
      </c>
      <c r="BT188" s="32" t="str">
        <f t="shared" ca="1" si="397"/>
        <v/>
      </c>
      <c r="BU188" s="32" t="str">
        <f t="shared" ca="1" si="397"/>
        <v/>
      </c>
      <c r="BV188" s="32" t="str">
        <f t="shared" ca="1" si="397"/>
        <v/>
      </c>
      <c r="BW188" s="32" t="str">
        <f t="shared" ca="1" si="397"/>
        <v/>
      </c>
      <c r="BX188" s="32" t="str">
        <f t="shared" ca="1" si="397"/>
        <v/>
      </c>
      <c r="BY188" s="32" t="str">
        <f t="shared" ca="1" si="397"/>
        <v/>
      </c>
      <c r="BZ188" s="32" t="str">
        <f t="shared" ca="1" si="397"/>
        <v/>
      </c>
      <c r="CA188" s="32" t="str">
        <f t="shared" ca="1" si="397"/>
        <v/>
      </c>
      <c r="CB188" s="32" t="str">
        <f t="shared" ca="1" si="397"/>
        <v/>
      </c>
      <c r="CC188" s="32" t="str">
        <f t="shared" ca="1" si="397"/>
        <v/>
      </c>
      <c r="CD188" s="32" t="str">
        <f t="shared" ca="1" si="397"/>
        <v/>
      </c>
      <c r="CE188" s="32" t="str">
        <f t="shared" ca="1" si="397"/>
        <v/>
      </c>
      <c r="CF188" s="32" t="str">
        <f t="shared" ca="1" si="397"/>
        <v/>
      </c>
      <c r="CG188" s="32" t="str">
        <f t="shared" ca="1" si="397"/>
        <v/>
      </c>
      <c r="CH188" s="32" t="str">
        <f t="shared" ca="1" si="397"/>
        <v/>
      </c>
      <c r="CI188" s="32" t="str">
        <f t="shared" ca="1" si="397"/>
        <v/>
      </c>
      <c r="CJ188" s="32" t="str">
        <f t="shared" ca="1" si="397"/>
        <v/>
      </c>
      <c r="CK188" s="32" t="str">
        <f t="shared" ca="1" si="397"/>
        <v/>
      </c>
      <c r="CL188" s="32" t="str">
        <f t="shared" ca="1" si="397"/>
        <v/>
      </c>
      <c r="CM188" s="32" t="str">
        <f t="shared" ca="1" si="397"/>
        <v/>
      </c>
      <c r="CN188" s="32" t="str">
        <f t="shared" ca="1" si="397"/>
        <v/>
      </c>
      <c r="CO188" s="32" t="str">
        <f t="shared" ca="1" si="397"/>
        <v/>
      </c>
      <c r="CP188" s="32" t="str">
        <f t="shared" ca="1" si="397"/>
        <v/>
      </c>
      <c r="CQ188" s="32" t="str">
        <f t="shared" ca="1" si="397"/>
        <v/>
      </c>
      <c r="CR188" s="32" t="str">
        <f t="shared" ca="1" si="397"/>
        <v/>
      </c>
      <c r="CS188" s="32" t="str">
        <f t="shared" ca="1" si="397"/>
        <v/>
      </c>
      <c r="CT188" s="32" t="str">
        <f t="shared" ca="1" si="397"/>
        <v/>
      </c>
      <c r="CU188" s="32" t="str">
        <f t="shared" ca="1" si="397"/>
        <v/>
      </c>
      <c r="CV188" s="32" t="str">
        <f t="shared" ca="1" si="397"/>
        <v/>
      </c>
      <c r="CW188" s="32" t="str">
        <f t="shared" ca="1" si="397"/>
        <v/>
      </c>
      <c r="CX188" s="32" t="str">
        <f t="shared" ca="1" si="397"/>
        <v/>
      </c>
      <c r="CY188" s="32" t="str">
        <f t="shared" ca="1" si="397"/>
        <v/>
      </c>
      <c r="CZ188" s="32" t="str">
        <f t="shared" ca="1" si="397"/>
        <v/>
      </c>
      <c r="DA188" s="32" t="str">
        <f t="shared" ca="1" si="397"/>
        <v/>
      </c>
      <c r="DB188" s="32" t="str">
        <f t="shared" ca="1" si="397"/>
        <v/>
      </c>
      <c r="DC188" s="32" t="str">
        <f t="shared" ca="1" si="397"/>
        <v/>
      </c>
      <c r="DD188" s="32" t="str">
        <f t="shared" ca="1" si="397"/>
        <v/>
      </c>
      <c r="DE188" s="32" t="str">
        <f t="shared" ca="1" si="397"/>
        <v/>
      </c>
      <c r="DF188" s="32" t="str">
        <f t="shared" ca="1" si="397"/>
        <v/>
      </c>
      <c r="DG188" s="32" t="str">
        <f t="shared" ca="1" si="397"/>
        <v/>
      </c>
      <c r="DH188" s="32" t="str">
        <f t="shared" ca="1" si="397"/>
        <v/>
      </c>
      <c r="DI188" s="32" t="str">
        <f t="shared" ca="1" si="397"/>
        <v/>
      </c>
      <c r="DJ188" s="32" t="str">
        <f t="shared" ca="1" si="397"/>
        <v/>
      </c>
      <c r="DK188" s="32" t="str">
        <f t="shared" ca="1" si="397"/>
        <v/>
      </c>
      <c r="DL188" s="32" t="str">
        <f t="shared" ca="1" si="397"/>
        <v/>
      </c>
      <c r="DM188" s="32" t="str">
        <f t="shared" ca="1" si="397"/>
        <v/>
      </c>
      <c r="DN188" s="32" t="str">
        <f t="shared" ca="1" si="397"/>
        <v/>
      </c>
      <c r="DO188" s="32" t="str">
        <f t="shared" ca="1" si="397"/>
        <v/>
      </c>
      <c r="DP188" s="32" t="str">
        <f t="shared" ca="1" si="397"/>
        <v/>
      </c>
      <c r="DQ188" s="32" t="str">
        <f t="shared" ca="1" si="397"/>
        <v/>
      </c>
      <c r="DR188" s="32" t="str">
        <f t="shared" ca="1" si="397"/>
        <v/>
      </c>
      <c r="DS188" s="32" t="str">
        <f t="shared" ca="1" si="397"/>
        <v/>
      </c>
      <c r="DT188" s="32" t="str">
        <f t="shared" ca="1" si="397"/>
        <v/>
      </c>
      <c r="DU188" s="32" t="str">
        <f t="shared" ca="1" si="397"/>
        <v/>
      </c>
      <c r="DV188" s="32" t="str">
        <f t="shared" ca="1" si="397"/>
        <v/>
      </c>
      <c r="DW188" s="32" t="str">
        <f t="shared" ca="1" si="397"/>
        <v/>
      </c>
    </row>
    <row r="189" spans="2:127" hidden="1" outlineLevel="1">
      <c r="B189" s="32" t="str">
        <f>試験進捗集計!B48</f>
        <v/>
      </c>
      <c r="C189" s="34" t="str">
        <f>IF(試験進捗集計!C48="","",試験進捗集計!C48)</f>
        <v/>
      </c>
      <c r="D189" s="32" t="str">
        <f>試験進捗集計!D48</f>
        <v/>
      </c>
      <c r="E189" s="32" t="str">
        <f>IF(試験進捗集計!E48="","",試験進捗集計!E48)</f>
        <v/>
      </c>
      <c r="F189" s="32" t="str">
        <f t="shared" ref="F189:BQ189" ca="1" si="398">IF($B48="","",COUNTIFS(INDIRECT($B48&amp;"."&amp;$C48&amp;"!$j$11:$j$1000"),F$9,INDIRECT($B48&amp;"."&amp;$C48&amp;"!$L$11:$L$1000"),"×",INDIRECT($B48&amp;"."&amp;$C48&amp;"!$c$11:$c$1000"),$E48))</f>
        <v/>
      </c>
      <c r="G189" s="32" t="str">
        <f t="shared" ca="1" si="398"/>
        <v/>
      </c>
      <c r="H189" s="32" t="str">
        <f t="shared" ca="1" si="398"/>
        <v/>
      </c>
      <c r="I189" s="32" t="str">
        <f t="shared" ca="1" si="398"/>
        <v/>
      </c>
      <c r="J189" s="32" t="str">
        <f t="shared" ca="1" si="398"/>
        <v/>
      </c>
      <c r="K189" s="32" t="str">
        <f t="shared" ca="1" si="398"/>
        <v/>
      </c>
      <c r="L189" s="32" t="str">
        <f t="shared" ca="1" si="398"/>
        <v/>
      </c>
      <c r="M189" s="32" t="str">
        <f t="shared" ca="1" si="398"/>
        <v/>
      </c>
      <c r="N189" s="32" t="str">
        <f t="shared" ca="1" si="398"/>
        <v/>
      </c>
      <c r="O189" s="32" t="str">
        <f t="shared" ca="1" si="398"/>
        <v/>
      </c>
      <c r="P189" s="32" t="str">
        <f t="shared" ca="1" si="398"/>
        <v/>
      </c>
      <c r="Q189" s="32" t="str">
        <f t="shared" ca="1" si="398"/>
        <v/>
      </c>
      <c r="R189" s="32" t="str">
        <f t="shared" ca="1" si="398"/>
        <v/>
      </c>
      <c r="S189" s="32" t="str">
        <f t="shared" ca="1" si="398"/>
        <v/>
      </c>
      <c r="T189" s="32" t="str">
        <f t="shared" ca="1" si="398"/>
        <v/>
      </c>
      <c r="U189" s="32" t="str">
        <f t="shared" ca="1" si="398"/>
        <v/>
      </c>
      <c r="V189" s="32" t="str">
        <f t="shared" ca="1" si="398"/>
        <v/>
      </c>
      <c r="W189" s="32" t="str">
        <f t="shared" ca="1" si="398"/>
        <v/>
      </c>
      <c r="X189" s="32" t="str">
        <f t="shared" ca="1" si="398"/>
        <v/>
      </c>
      <c r="Y189" s="32" t="str">
        <f t="shared" ca="1" si="398"/>
        <v/>
      </c>
      <c r="Z189" s="32" t="str">
        <f t="shared" ca="1" si="398"/>
        <v/>
      </c>
      <c r="AA189" s="32" t="str">
        <f t="shared" ca="1" si="398"/>
        <v/>
      </c>
      <c r="AB189" s="32" t="str">
        <f t="shared" ca="1" si="398"/>
        <v/>
      </c>
      <c r="AC189" s="32" t="str">
        <f t="shared" ca="1" si="398"/>
        <v/>
      </c>
      <c r="AD189" s="32" t="str">
        <f t="shared" ca="1" si="398"/>
        <v/>
      </c>
      <c r="AE189" s="32" t="str">
        <f t="shared" ca="1" si="398"/>
        <v/>
      </c>
      <c r="AF189" s="32" t="str">
        <f t="shared" ca="1" si="398"/>
        <v/>
      </c>
      <c r="AG189" s="32" t="str">
        <f t="shared" ca="1" si="398"/>
        <v/>
      </c>
      <c r="AH189" s="32" t="str">
        <f t="shared" ca="1" si="398"/>
        <v/>
      </c>
      <c r="AI189" s="32" t="str">
        <f t="shared" ca="1" si="398"/>
        <v/>
      </c>
      <c r="AJ189" s="32" t="str">
        <f t="shared" ca="1" si="398"/>
        <v/>
      </c>
      <c r="AK189" s="32" t="str">
        <f t="shared" ca="1" si="398"/>
        <v/>
      </c>
      <c r="AL189" s="32" t="str">
        <f t="shared" ca="1" si="398"/>
        <v/>
      </c>
      <c r="AM189" s="32" t="str">
        <f t="shared" ca="1" si="398"/>
        <v/>
      </c>
      <c r="AN189" s="32" t="str">
        <f t="shared" ca="1" si="398"/>
        <v/>
      </c>
      <c r="AO189" s="32" t="str">
        <f t="shared" ca="1" si="398"/>
        <v/>
      </c>
      <c r="AP189" s="32" t="str">
        <f t="shared" ca="1" si="398"/>
        <v/>
      </c>
      <c r="AQ189" s="32" t="str">
        <f t="shared" ca="1" si="398"/>
        <v/>
      </c>
      <c r="AR189" s="32" t="str">
        <f t="shared" ca="1" si="398"/>
        <v/>
      </c>
      <c r="AS189" s="32" t="str">
        <f t="shared" ca="1" si="398"/>
        <v/>
      </c>
      <c r="AT189" s="32" t="str">
        <f t="shared" ca="1" si="398"/>
        <v/>
      </c>
      <c r="AU189" s="32" t="str">
        <f t="shared" ca="1" si="398"/>
        <v/>
      </c>
      <c r="AV189" s="32" t="str">
        <f t="shared" ca="1" si="398"/>
        <v/>
      </c>
      <c r="AW189" s="32" t="str">
        <f t="shared" ca="1" si="398"/>
        <v/>
      </c>
      <c r="AX189" s="32" t="str">
        <f t="shared" ca="1" si="398"/>
        <v/>
      </c>
      <c r="AY189" s="32" t="str">
        <f t="shared" ca="1" si="398"/>
        <v/>
      </c>
      <c r="AZ189" s="32" t="str">
        <f t="shared" ca="1" si="398"/>
        <v/>
      </c>
      <c r="BA189" s="32" t="str">
        <f t="shared" ca="1" si="398"/>
        <v/>
      </c>
      <c r="BB189" s="32" t="str">
        <f t="shared" ca="1" si="398"/>
        <v/>
      </c>
      <c r="BC189" s="32" t="str">
        <f t="shared" ca="1" si="398"/>
        <v/>
      </c>
      <c r="BD189" s="32" t="str">
        <f t="shared" ca="1" si="398"/>
        <v/>
      </c>
      <c r="BE189" s="32" t="str">
        <f t="shared" ca="1" si="398"/>
        <v/>
      </c>
      <c r="BF189" s="32" t="str">
        <f t="shared" ca="1" si="398"/>
        <v/>
      </c>
      <c r="BG189" s="32" t="str">
        <f t="shared" ca="1" si="398"/>
        <v/>
      </c>
      <c r="BH189" s="32" t="str">
        <f t="shared" ca="1" si="398"/>
        <v/>
      </c>
      <c r="BI189" s="32" t="str">
        <f t="shared" ca="1" si="398"/>
        <v/>
      </c>
      <c r="BJ189" s="32" t="str">
        <f t="shared" ca="1" si="398"/>
        <v/>
      </c>
      <c r="BK189" s="32" t="str">
        <f t="shared" ca="1" si="398"/>
        <v/>
      </c>
      <c r="BL189" s="32" t="str">
        <f t="shared" ca="1" si="398"/>
        <v/>
      </c>
      <c r="BM189" s="32" t="str">
        <f t="shared" ca="1" si="398"/>
        <v/>
      </c>
      <c r="BN189" s="32" t="str">
        <f t="shared" ca="1" si="398"/>
        <v/>
      </c>
      <c r="BO189" s="32" t="str">
        <f t="shared" ca="1" si="398"/>
        <v/>
      </c>
      <c r="BP189" s="32" t="str">
        <f t="shared" ca="1" si="398"/>
        <v/>
      </c>
      <c r="BQ189" s="32" t="str">
        <f t="shared" ca="1" si="398"/>
        <v/>
      </c>
      <c r="BR189" s="32" t="str">
        <f t="shared" ref="BR189:DW189" ca="1" si="399">IF($B48="","",COUNTIFS(INDIRECT($B48&amp;"."&amp;$C48&amp;"!$j$11:$j$1000"),BR$9,INDIRECT($B48&amp;"."&amp;$C48&amp;"!$L$11:$L$1000"),"×",INDIRECT($B48&amp;"."&amp;$C48&amp;"!$c$11:$c$1000"),$E48))</f>
        <v/>
      </c>
      <c r="BS189" s="32" t="str">
        <f t="shared" ca="1" si="399"/>
        <v/>
      </c>
      <c r="BT189" s="32" t="str">
        <f t="shared" ca="1" si="399"/>
        <v/>
      </c>
      <c r="BU189" s="32" t="str">
        <f t="shared" ca="1" si="399"/>
        <v/>
      </c>
      <c r="BV189" s="32" t="str">
        <f t="shared" ca="1" si="399"/>
        <v/>
      </c>
      <c r="BW189" s="32" t="str">
        <f t="shared" ca="1" si="399"/>
        <v/>
      </c>
      <c r="BX189" s="32" t="str">
        <f t="shared" ca="1" si="399"/>
        <v/>
      </c>
      <c r="BY189" s="32" t="str">
        <f t="shared" ca="1" si="399"/>
        <v/>
      </c>
      <c r="BZ189" s="32" t="str">
        <f t="shared" ca="1" si="399"/>
        <v/>
      </c>
      <c r="CA189" s="32" t="str">
        <f t="shared" ca="1" si="399"/>
        <v/>
      </c>
      <c r="CB189" s="32" t="str">
        <f t="shared" ca="1" si="399"/>
        <v/>
      </c>
      <c r="CC189" s="32" t="str">
        <f t="shared" ca="1" si="399"/>
        <v/>
      </c>
      <c r="CD189" s="32" t="str">
        <f t="shared" ca="1" si="399"/>
        <v/>
      </c>
      <c r="CE189" s="32" t="str">
        <f t="shared" ca="1" si="399"/>
        <v/>
      </c>
      <c r="CF189" s="32" t="str">
        <f t="shared" ca="1" si="399"/>
        <v/>
      </c>
      <c r="CG189" s="32" t="str">
        <f t="shared" ca="1" si="399"/>
        <v/>
      </c>
      <c r="CH189" s="32" t="str">
        <f t="shared" ca="1" si="399"/>
        <v/>
      </c>
      <c r="CI189" s="32" t="str">
        <f t="shared" ca="1" si="399"/>
        <v/>
      </c>
      <c r="CJ189" s="32" t="str">
        <f t="shared" ca="1" si="399"/>
        <v/>
      </c>
      <c r="CK189" s="32" t="str">
        <f t="shared" ca="1" si="399"/>
        <v/>
      </c>
      <c r="CL189" s="32" t="str">
        <f t="shared" ca="1" si="399"/>
        <v/>
      </c>
      <c r="CM189" s="32" t="str">
        <f t="shared" ca="1" si="399"/>
        <v/>
      </c>
      <c r="CN189" s="32" t="str">
        <f t="shared" ca="1" si="399"/>
        <v/>
      </c>
      <c r="CO189" s="32" t="str">
        <f t="shared" ca="1" si="399"/>
        <v/>
      </c>
      <c r="CP189" s="32" t="str">
        <f t="shared" ca="1" si="399"/>
        <v/>
      </c>
      <c r="CQ189" s="32" t="str">
        <f t="shared" ca="1" si="399"/>
        <v/>
      </c>
      <c r="CR189" s="32" t="str">
        <f t="shared" ca="1" si="399"/>
        <v/>
      </c>
      <c r="CS189" s="32" t="str">
        <f t="shared" ca="1" si="399"/>
        <v/>
      </c>
      <c r="CT189" s="32" t="str">
        <f t="shared" ca="1" si="399"/>
        <v/>
      </c>
      <c r="CU189" s="32" t="str">
        <f t="shared" ca="1" si="399"/>
        <v/>
      </c>
      <c r="CV189" s="32" t="str">
        <f t="shared" ca="1" si="399"/>
        <v/>
      </c>
      <c r="CW189" s="32" t="str">
        <f t="shared" ca="1" si="399"/>
        <v/>
      </c>
      <c r="CX189" s="32" t="str">
        <f t="shared" ca="1" si="399"/>
        <v/>
      </c>
      <c r="CY189" s="32" t="str">
        <f t="shared" ca="1" si="399"/>
        <v/>
      </c>
      <c r="CZ189" s="32" t="str">
        <f t="shared" ca="1" si="399"/>
        <v/>
      </c>
      <c r="DA189" s="32" t="str">
        <f t="shared" ca="1" si="399"/>
        <v/>
      </c>
      <c r="DB189" s="32" t="str">
        <f t="shared" ca="1" si="399"/>
        <v/>
      </c>
      <c r="DC189" s="32" t="str">
        <f t="shared" ca="1" si="399"/>
        <v/>
      </c>
      <c r="DD189" s="32" t="str">
        <f t="shared" ca="1" si="399"/>
        <v/>
      </c>
      <c r="DE189" s="32" t="str">
        <f t="shared" ca="1" si="399"/>
        <v/>
      </c>
      <c r="DF189" s="32" t="str">
        <f t="shared" ca="1" si="399"/>
        <v/>
      </c>
      <c r="DG189" s="32" t="str">
        <f t="shared" ca="1" si="399"/>
        <v/>
      </c>
      <c r="DH189" s="32" t="str">
        <f t="shared" ca="1" si="399"/>
        <v/>
      </c>
      <c r="DI189" s="32" t="str">
        <f t="shared" ca="1" si="399"/>
        <v/>
      </c>
      <c r="DJ189" s="32" t="str">
        <f t="shared" ca="1" si="399"/>
        <v/>
      </c>
      <c r="DK189" s="32" t="str">
        <f t="shared" ca="1" si="399"/>
        <v/>
      </c>
      <c r="DL189" s="32" t="str">
        <f t="shared" ca="1" si="399"/>
        <v/>
      </c>
      <c r="DM189" s="32" t="str">
        <f t="shared" ca="1" si="399"/>
        <v/>
      </c>
      <c r="DN189" s="32" t="str">
        <f t="shared" ca="1" si="399"/>
        <v/>
      </c>
      <c r="DO189" s="32" t="str">
        <f t="shared" ca="1" si="399"/>
        <v/>
      </c>
      <c r="DP189" s="32" t="str">
        <f t="shared" ca="1" si="399"/>
        <v/>
      </c>
      <c r="DQ189" s="32" t="str">
        <f t="shared" ca="1" si="399"/>
        <v/>
      </c>
      <c r="DR189" s="32" t="str">
        <f t="shared" ca="1" si="399"/>
        <v/>
      </c>
      <c r="DS189" s="32" t="str">
        <f t="shared" ca="1" si="399"/>
        <v/>
      </c>
      <c r="DT189" s="32" t="str">
        <f t="shared" ca="1" si="399"/>
        <v/>
      </c>
      <c r="DU189" s="32" t="str">
        <f t="shared" ca="1" si="399"/>
        <v/>
      </c>
      <c r="DV189" s="32" t="str">
        <f t="shared" ca="1" si="399"/>
        <v/>
      </c>
      <c r="DW189" s="32" t="str">
        <f t="shared" ca="1" si="399"/>
        <v/>
      </c>
    </row>
    <row r="190" spans="2:127" hidden="1" outlineLevel="1">
      <c r="B190" s="32" t="str">
        <f>試験進捗集計!B49</f>
        <v/>
      </c>
      <c r="C190" s="34" t="str">
        <f>IF(試験進捗集計!C49="","",試験進捗集計!C49)</f>
        <v/>
      </c>
      <c r="D190" s="32" t="str">
        <f>試験進捗集計!D49</f>
        <v/>
      </c>
      <c r="E190" s="32" t="str">
        <f>IF(試験進捗集計!E49="","",試験進捗集計!E49)</f>
        <v/>
      </c>
      <c r="F190" s="32" t="str">
        <f t="shared" ref="F190:BQ190" ca="1" si="400">IF($B49="","",COUNTIFS(INDIRECT($B49&amp;"."&amp;$C49&amp;"!$j$11:$j$1000"),F$9,INDIRECT($B49&amp;"."&amp;$C49&amp;"!$L$11:$L$1000"),"×",INDIRECT($B49&amp;"."&amp;$C49&amp;"!$c$11:$c$1000"),$E49))</f>
        <v/>
      </c>
      <c r="G190" s="32" t="str">
        <f t="shared" ca="1" si="400"/>
        <v/>
      </c>
      <c r="H190" s="32" t="str">
        <f t="shared" ca="1" si="400"/>
        <v/>
      </c>
      <c r="I190" s="32" t="str">
        <f t="shared" ca="1" si="400"/>
        <v/>
      </c>
      <c r="J190" s="32" t="str">
        <f t="shared" ca="1" si="400"/>
        <v/>
      </c>
      <c r="K190" s="32" t="str">
        <f t="shared" ca="1" si="400"/>
        <v/>
      </c>
      <c r="L190" s="32" t="str">
        <f t="shared" ca="1" si="400"/>
        <v/>
      </c>
      <c r="M190" s="32" t="str">
        <f t="shared" ca="1" si="400"/>
        <v/>
      </c>
      <c r="N190" s="32" t="str">
        <f t="shared" ca="1" si="400"/>
        <v/>
      </c>
      <c r="O190" s="32" t="str">
        <f t="shared" ca="1" si="400"/>
        <v/>
      </c>
      <c r="P190" s="32" t="str">
        <f t="shared" ca="1" si="400"/>
        <v/>
      </c>
      <c r="Q190" s="32" t="str">
        <f t="shared" ca="1" si="400"/>
        <v/>
      </c>
      <c r="R190" s="32" t="str">
        <f t="shared" ca="1" si="400"/>
        <v/>
      </c>
      <c r="S190" s="32" t="str">
        <f t="shared" ca="1" si="400"/>
        <v/>
      </c>
      <c r="T190" s="32" t="str">
        <f t="shared" ca="1" si="400"/>
        <v/>
      </c>
      <c r="U190" s="32" t="str">
        <f t="shared" ca="1" si="400"/>
        <v/>
      </c>
      <c r="V190" s="32" t="str">
        <f t="shared" ca="1" si="400"/>
        <v/>
      </c>
      <c r="W190" s="32" t="str">
        <f t="shared" ca="1" si="400"/>
        <v/>
      </c>
      <c r="X190" s="32" t="str">
        <f t="shared" ca="1" si="400"/>
        <v/>
      </c>
      <c r="Y190" s="32" t="str">
        <f t="shared" ca="1" si="400"/>
        <v/>
      </c>
      <c r="Z190" s="32" t="str">
        <f t="shared" ca="1" si="400"/>
        <v/>
      </c>
      <c r="AA190" s="32" t="str">
        <f t="shared" ca="1" si="400"/>
        <v/>
      </c>
      <c r="AB190" s="32" t="str">
        <f t="shared" ca="1" si="400"/>
        <v/>
      </c>
      <c r="AC190" s="32" t="str">
        <f t="shared" ca="1" si="400"/>
        <v/>
      </c>
      <c r="AD190" s="32" t="str">
        <f t="shared" ca="1" si="400"/>
        <v/>
      </c>
      <c r="AE190" s="32" t="str">
        <f t="shared" ca="1" si="400"/>
        <v/>
      </c>
      <c r="AF190" s="32" t="str">
        <f t="shared" ca="1" si="400"/>
        <v/>
      </c>
      <c r="AG190" s="32" t="str">
        <f t="shared" ca="1" si="400"/>
        <v/>
      </c>
      <c r="AH190" s="32" t="str">
        <f t="shared" ca="1" si="400"/>
        <v/>
      </c>
      <c r="AI190" s="32" t="str">
        <f t="shared" ca="1" si="400"/>
        <v/>
      </c>
      <c r="AJ190" s="32" t="str">
        <f t="shared" ca="1" si="400"/>
        <v/>
      </c>
      <c r="AK190" s="32" t="str">
        <f t="shared" ca="1" si="400"/>
        <v/>
      </c>
      <c r="AL190" s="32" t="str">
        <f t="shared" ca="1" si="400"/>
        <v/>
      </c>
      <c r="AM190" s="32" t="str">
        <f t="shared" ca="1" si="400"/>
        <v/>
      </c>
      <c r="AN190" s="32" t="str">
        <f t="shared" ca="1" si="400"/>
        <v/>
      </c>
      <c r="AO190" s="32" t="str">
        <f t="shared" ca="1" si="400"/>
        <v/>
      </c>
      <c r="AP190" s="32" t="str">
        <f t="shared" ca="1" si="400"/>
        <v/>
      </c>
      <c r="AQ190" s="32" t="str">
        <f t="shared" ca="1" si="400"/>
        <v/>
      </c>
      <c r="AR190" s="32" t="str">
        <f t="shared" ca="1" si="400"/>
        <v/>
      </c>
      <c r="AS190" s="32" t="str">
        <f t="shared" ca="1" si="400"/>
        <v/>
      </c>
      <c r="AT190" s="32" t="str">
        <f t="shared" ca="1" si="400"/>
        <v/>
      </c>
      <c r="AU190" s="32" t="str">
        <f t="shared" ca="1" si="400"/>
        <v/>
      </c>
      <c r="AV190" s="32" t="str">
        <f t="shared" ca="1" si="400"/>
        <v/>
      </c>
      <c r="AW190" s="32" t="str">
        <f t="shared" ca="1" si="400"/>
        <v/>
      </c>
      <c r="AX190" s="32" t="str">
        <f t="shared" ca="1" si="400"/>
        <v/>
      </c>
      <c r="AY190" s="32" t="str">
        <f t="shared" ca="1" si="400"/>
        <v/>
      </c>
      <c r="AZ190" s="32" t="str">
        <f t="shared" ca="1" si="400"/>
        <v/>
      </c>
      <c r="BA190" s="32" t="str">
        <f t="shared" ca="1" si="400"/>
        <v/>
      </c>
      <c r="BB190" s="32" t="str">
        <f t="shared" ca="1" si="400"/>
        <v/>
      </c>
      <c r="BC190" s="32" t="str">
        <f t="shared" ca="1" si="400"/>
        <v/>
      </c>
      <c r="BD190" s="32" t="str">
        <f t="shared" ca="1" si="400"/>
        <v/>
      </c>
      <c r="BE190" s="32" t="str">
        <f t="shared" ca="1" si="400"/>
        <v/>
      </c>
      <c r="BF190" s="32" t="str">
        <f t="shared" ca="1" si="400"/>
        <v/>
      </c>
      <c r="BG190" s="32" t="str">
        <f t="shared" ca="1" si="400"/>
        <v/>
      </c>
      <c r="BH190" s="32" t="str">
        <f t="shared" ca="1" si="400"/>
        <v/>
      </c>
      <c r="BI190" s="32" t="str">
        <f t="shared" ca="1" si="400"/>
        <v/>
      </c>
      <c r="BJ190" s="32" t="str">
        <f t="shared" ca="1" si="400"/>
        <v/>
      </c>
      <c r="BK190" s="32" t="str">
        <f t="shared" ca="1" si="400"/>
        <v/>
      </c>
      <c r="BL190" s="32" t="str">
        <f t="shared" ca="1" si="400"/>
        <v/>
      </c>
      <c r="BM190" s="32" t="str">
        <f t="shared" ca="1" si="400"/>
        <v/>
      </c>
      <c r="BN190" s="32" t="str">
        <f t="shared" ca="1" si="400"/>
        <v/>
      </c>
      <c r="BO190" s="32" t="str">
        <f t="shared" ca="1" si="400"/>
        <v/>
      </c>
      <c r="BP190" s="32" t="str">
        <f t="shared" ca="1" si="400"/>
        <v/>
      </c>
      <c r="BQ190" s="32" t="str">
        <f t="shared" ca="1" si="400"/>
        <v/>
      </c>
      <c r="BR190" s="32" t="str">
        <f t="shared" ref="BR190:DW190" ca="1" si="401">IF($B49="","",COUNTIFS(INDIRECT($B49&amp;"."&amp;$C49&amp;"!$j$11:$j$1000"),BR$9,INDIRECT($B49&amp;"."&amp;$C49&amp;"!$L$11:$L$1000"),"×",INDIRECT($B49&amp;"."&amp;$C49&amp;"!$c$11:$c$1000"),$E49))</f>
        <v/>
      </c>
      <c r="BS190" s="32" t="str">
        <f t="shared" ca="1" si="401"/>
        <v/>
      </c>
      <c r="BT190" s="32" t="str">
        <f t="shared" ca="1" si="401"/>
        <v/>
      </c>
      <c r="BU190" s="32" t="str">
        <f t="shared" ca="1" si="401"/>
        <v/>
      </c>
      <c r="BV190" s="32" t="str">
        <f t="shared" ca="1" si="401"/>
        <v/>
      </c>
      <c r="BW190" s="32" t="str">
        <f t="shared" ca="1" si="401"/>
        <v/>
      </c>
      <c r="BX190" s="32" t="str">
        <f t="shared" ca="1" si="401"/>
        <v/>
      </c>
      <c r="BY190" s="32" t="str">
        <f t="shared" ca="1" si="401"/>
        <v/>
      </c>
      <c r="BZ190" s="32" t="str">
        <f t="shared" ca="1" si="401"/>
        <v/>
      </c>
      <c r="CA190" s="32" t="str">
        <f t="shared" ca="1" si="401"/>
        <v/>
      </c>
      <c r="CB190" s="32" t="str">
        <f t="shared" ca="1" si="401"/>
        <v/>
      </c>
      <c r="CC190" s="32" t="str">
        <f t="shared" ca="1" si="401"/>
        <v/>
      </c>
      <c r="CD190" s="32" t="str">
        <f t="shared" ca="1" si="401"/>
        <v/>
      </c>
      <c r="CE190" s="32" t="str">
        <f t="shared" ca="1" si="401"/>
        <v/>
      </c>
      <c r="CF190" s="32" t="str">
        <f t="shared" ca="1" si="401"/>
        <v/>
      </c>
      <c r="CG190" s="32" t="str">
        <f t="shared" ca="1" si="401"/>
        <v/>
      </c>
      <c r="CH190" s="32" t="str">
        <f t="shared" ca="1" si="401"/>
        <v/>
      </c>
      <c r="CI190" s="32" t="str">
        <f t="shared" ca="1" si="401"/>
        <v/>
      </c>
      <c r="CJ190" s="32" t="str">
        <f t="shared" ca="1" si="401"/>
        <v/>
      </c>
      <c r="CK190" s="32" t="str">
        <f t="shared" ca="1" si="401"/>
        <v/>
      </c>
      <c r="CL190" s="32" t="str">
        <f t="shared" ca="1" si="401"/>
        <v/>
      </c>
      <c r="CM190" s="32" t="str">
        <f t="shared" ca="1" si="401"/>
        <v/>
      </c>
      <c r="CN190" s="32" t="str">
        <f t="shared" ca="1" si="401"/>
        <v/>
      </c>
      <c r="CO190" s="32" t="str">
        <f t="shared" ca="1" si="401"/>
        <v/>
      </c>
      <c r="CP190" s="32" t="str">
        <f t="shared" ca="1" si="401"/>
        <v/>
      </c>
      <c r="CQ190" s="32" t="str">
        <f t="shared" ca="1" si="401"/>
        <v/>
      </c>
      <c r="CR190" s="32" t="str">
        <f t="shared" ca="1" si="401"/>
        <v/>
      </c>
      <c r="CS190" s="32" t="str">
        <f t="shared" ca="1" si="401"/>
        <v/>
      </c>
      <c r="CT190" s="32" t="str">
        <f t="shared" ca="1" si="401"/>
        <v/>
      </c>
      <c r="CU190" s="32" t="str">
        <f t="shared" ca="1" si="401"/>
        <v/>
      </c>
      <c r="CV190" s="32" t="str">
        <f t="shared" ca="1" si="401"/>
        <v/>
      </c>
      <c r="CW190" s="32" t="str">
        <f t="shared" ca="1" si="401"/>
        <v/>
      </c>
      <c r="CX190" s="32" t="str">
        <f t="shared" ca="1" si="401"/>
        <v/>
      </c>
      <c r="CY190" s="32" t="str">
        <f t="shared" ca="1" si="401"/>
        <v/>
      </c>
      <c r="CZ190" s="32" t="str">
        <f t="shared" ca="1" si="401"/>
        <v/>
      </c>
      <c r="DA190" s="32" t="str">
        <f t="shared" ca="1" si="401"/>
        <v/>
      </c>
      <c r="DB190" s="32" t="str">
        <f t="shared" ca="1" si="401"/>
        <v/>
      </c>
      <c r="DC190" s="32" t="str">
        <f t="shared" ca="1" si="401"/>
        <v/>
      </c>
      <c r="DD190" s="32" t="str">
        <f t="shared" ca="1" si="401"/>
        <v/>
      </c>
      <c r="DE190" s="32" t="str">
        <f t="shared" ca="1" si="401"/>
        <v/>
      </c>
      <c r="DF190" s="32" t="str">
        <f t="shared" ca="1" si="401"/>
        <v/>
      </c>
      <c r="DG190" s="32" t="str">
        <f t="shared" ca="1" si="401"/>
        <v/>
      </c>
      <c r="DH190" s="32" t="str">
        <f t="shared" ca="1" si="401"/>
        <v/>
      </c>
      <c r="DI190" s="32" t="str">
        <f t="shared" ca="1" si="401"/>
        <v/>
      </c>
      <c r="DJ190" s="32" t="str">
        <f t="shared" ca="1" si="401"/>
        <v/>
      </c>
      <c r="DK190" s="32" t="str">
        <f t="shared" ca="1" si="401"/>
        <v/>
      </c>
      <c r="DL190" s="32" t="str">
        <f t="shared" ca="1" si="401"/>
        <v/>
      </c>
      <c r="DM190" s="32" t="str">
        <f t="shared" ca="1" si="401"/>
        <v/>
      </c>
      <c r="DN190" s="32" t="str">
        <f t="shared" ca="1" si="401"/>
        <v/>
      </c>
      <c r="DO190" s="32" t="str">
        <f t="shared" ca="1" si="401"/>
        <v/>
      </c>
      <c r="DP190" s="32" t="str">
        <f t="shared" ca="1" si="401"/>
        <v/>
      </c>
      <c r="DQ190" s="32" t="str">
        <f t="shared" ca="1" si="401"/>
        <v/>
      </c>
      <c r="DR190" s="32" t="str">
        <f t="shared" ca="1" si="401"/>
        <v/>
      </c>
      <c r="DS190" s="32" t="str">
        <f t="shared" ca="1" si="401"/>
        <v/>
      </c>
      <c r="DT190" s="32" t="str">
        <f t="shared" ca="1" si="401"/>
        <v/>
      </c>
      <c r="DU190" s="32" t="str">
        <f t="shared" ca="1" si="401"/>
        <v/>
      </c>
      <c r="DV190" s="32" t="str">
        <f t="shared" ca="1" si="401"/>
        <v/>
      </c>
      <c r="DW190" s="32" t="str">
        <f t="shared" ca="1" si="401"/>
        <v/>
      </c>
    </row>
    <row r="191" spans="2:127" hidden="1" outlineLevel="1">
      <c r="B191" s="32" t="str">
        <f>試験進捗集計!B50</f>
        <v/>
      </c>
      <c r="C191" s="34" t="str">
        <f>IF(試験進捗集計!C50="","",試験進捗集計!C50)</f>
        <v/>
      </c>
      <c r="D191" s="32" t="str">
        <f>試験進捗集計!D50</f>
        <v/>
      </c>
      <c r="E191" s="32" t="str">
        <f>IF(試験進捗集計!E50="","",試験進捗集計!E50)</f>
        <v/>
      </c>
      <c r="F191" s="32" t="str">
        <f t="shared" ref="F191:BQ191" ca="1" si="402">IF($B50="","",COUNTIFS(INDIRECT($B50&amp;"."&amp;$C50&amp;"!$j$11:$j$1000"),F$9,INDIRECT($B50&amp;"."&amp;$C50&amp;"!$L$11:$L$1000"),"×",INDIRECT($B50&amp;"."&amp;$C50&amp;"!$c$11:$c$1000"),$E50))</f>
        <v/>
      </c>
      <c r="G191" s="32" t="str">
        <f t="shared" ca="1" si="402"/>
        <v/>
      </c>
      <c r="H191" s="32" t="str">
        <f t="shared" ca="1" si="402"/>
        <v/>
      </c>
      <c r="I191" s="32" t="str">
        <f t="shared" ca="1" si="402"/>
        <v/>
      </c>
      <c r="J191" s="32" t="str">
        <f t="shared" ca="1" si="402"/>
        <v/>
      </c>
      <c r="K191" s="32" t="str">
        <f t="shared" ca="1" si="402"/>
        <v/>
      </c>
      <c r="L191" s="32" t="str">
        <f t="shared" ca="1" si="402"/>
        <v/>
      </c>
      <c r="M191" s="32" t="str">
        <f t="shared" ca="1" si="402"/>
        <v/>
      </c>
      <c r="N191" s="32" t="str">
        <f t="shared" ca="1" si="402"/>
        <v/>
      </c>
      <c r="O191" s="32" t="str">
        <f t="shared" ca="1" si="402"/>
        <v/>
      </c>
      <c r="P191" s="32" t="str">
        <f t="shared" ca="1" si="402"/>
        <v/>
      </c>
      <c r="Q191" s="32" t="str">
        <f t="shared" ca="1" si="402"/>
        <v/>
      </c>
      <c r="R191" s="32" t="str">
        <f t="shared" ca="1" si="402"/>
        <v/>
      </c>
      <c r="S191" s="32" t="str">
        <f t="shared" ca="1" si="402"/>
        <v/>
      </c>
      <c r="T191" s="32" t="str">
        <f t="shared" ca="1" si="402"/>
        <v/>
      </c>
      <c r="U191" s="32" t="str">
        <f t="shared" ca="1" si="402"/>
        <v/>
      </c>
      <c r="V191" s="32" t="str">
        <f t="shared" ca="1" si="402"/>
        <v/>
      </c>
      <c r="W191" s="32" t="str">
        <f t="shared" ca="1" si="402"/>
        <v/>
      </c>
      <c r="X191" s="32" t="str">
        <f t="shared" ca="1" si="402"/>
        <v/>
      </c>
      <c r="Y191" s="32" t="str">
        <f t="shared" ca="1" si="402"/>
        <v/>
      </c>
      <c r="Z191" s="32" t="str">
        <f t="shared" ca="1" si="402"/>
        <v/>
      </c>
      <c r="AA191" s="32" t="str">
        <f t="shared" ca="1" si="402"/>
        <v/>
      </c>
      <c r="AB191" s="32" t="str">
        <f t="shared" ca="1" si="402"/>
        <v/>
      </c>
      <c r="AC191" s="32" t="str">
        <f t="shared" ca="1" si="402"/>
        <v/>
      </c>
      <c r="AD191" s="32" t="str">
        <f t="shared" ca="1" si="402"/>
        <v/>
      </c>
      <c r="AE191" s="32" t="str">
        <f t="shared" ca="1" si="402"/>
        <v/>
      </c>
      <c r="AF191" s="32" t="str">
        <f t="shared" ca="1" si="402"/>
        <v/>
      </c>
      <c r="AG191" s="32" t="str">
        <f t="shared" ca="1" si="402"/>
        <v/>
      </c>
      <c r="AH191" s="32" t="str">
        <f t="shared" ca="1" si="402"/>
        <v/>
      </c>
      <c r="AI191" s="32" t="str">
        <f t="shared" ca="1" si="402"/>
        <v/>
      </c>
      <c r="AJ191" s="32" t="str">
        <f t="shared" ca="1" si="402"/>
        <v/>
      </c>
      <c r="AK191" s="32" t="str">
        <f t="shared" ca="1" si="402"/>
        <v/>
      </c>
      <c r="AL191" s="32" t="str">
        <f t="shared" ca="1" si="402"/>
        <v/>
      </c>
      <c r="AM191" s="32" t="str">
        <f t="shared" ca="1" si="402"/>
        <v/>
      </c>
      <c r="AN191" s="32" t="str">
        <f t="shared" ca="1" si="402"/>
        <v/>
      </c>
      <c r="AO191" s="32" t="str">
        <f t="shared" ca="1" si="402"/>
        <v/>
      </c>
      <c r="AP191" s="32" t="str">
        <f t="shared" ca="1" si="402"/>
        <v/>
      </c>
      <c r="AQ191" s="32" t="str">
        <f t="shared" ca="1" si="402"/>
        <v/>
      </c>
      <c r="AR191" s="32" t="str">
        <f t="shared" ca="1" si="402"/>
        <v/>
      </c>
      <c r="AS191" s="32" t="str">
        <f t="shared" ca="1" si="402"/>
        <v/>
      </c>
      <c r="AT191" s="32" t="str">
        <f t="shared" ca="1" si="402"/>
        <v/>
      </c>
      <c r="AU191" s="32" t="str">
        <f t="shared" ca="1" si="402"/>
        <v/>
      </c>
      <c r="AV191" s="32" t="str">
        <f t="shared" ca="1" si="402"/>
        <v/>
      </c>
      <c r="AW191" s="32" t="str">
        <f t="shared" ca="1" si="402"/>
        <v/>
      </c>
      <c r="AX191" s="32" t="str">
        <f t="shared" ca="1" si="402"/>
        <v/>
      </c>
      <c r="AY191" s="32" t="str">
        <f t="shared" ca="1" si="402"/>
        <v/>
      </c>
      <c r="AZ191" s="32" t="str">
        <f t="shared" ca="1" si="402"/>
        <v/>
      </c>
      <c r="BA191" s="32" t="str">
        <f t="shared" ca="1" si="402"/>
        <v/>
      </c>
      <c r="BB191" s="32" t="str">
        <f t="shared" ca="1" si="402"/>
        <v/>
      </c>
      <c r="BC191" s="32" t="str">
        <f t="shared" ca="1" si="402"/>
        <v/>
      </c>
      <c r="BD191" s="32" t="str">
        <f t="shared" ca="1" si="402"/>
        <v/>
      </c>
      <c r="BE191" s="32" t="str">
        <f t="shared" ca="1" si="402"/>
        <v/>
      </c>
      <c r="BF191" s="32" t="str">
        <f t="shared" ca="1" si="402"/>
        <v/>
      </c>
      <c r="BG191" s="32" t="str">
        <f t="shared" ca="1" si="402"/>
        <v/>
      </c>
      <c r="BH191" s="32" t="str">
        <f t="shared" ca="1" si="402"/>
        <v/>
      </c>
      <c r="BI191" s="32" t="str">
        <f t="shared" ca="1" si="402"/>
        <v/>
      </c>
      <c r="BJ191" s="32" t="str">
        <f t="shared" ca="1" si="402"/>
        <v/>
      </c>
      <c r="BK191" s="32" t="str">
        <f t="shared" ca="1" si="402"/>
        <v/>
      </c>
      <c r="BL191" s="32" t="str">
        <f t="shared" ca="1" si="402"/>
        <v/>
      </c>
      <c r="BM191" s="32" t="str">
        <f t="shared" ca="1" si="402"/>
        <v/>
      </c>
      <c r="BN191" s="32" t="str">
        <f t="shared" ca="1" si="402"/>
        <v/>
      </c>
      <c r="BO191" s="32" t="str">
        <f t="shared" ca="1" si="402"/>
        <v/>
      </c>
      <c r="BP191" s="32" t="str">
        <f t="shared" ca="1" si="402"/>
        <v/>
      </c>
      <c r="BQ191" s="32" t="str">
        <f t="shared" ca="1" si="402"/>
        <v/>
      </c>
      <c r="BR191" s="32" t="str">
        <f t="shared" ref="BR191:DW191" ca="1" si="403">IF($B50="","",COUNTIFS(INDIRECT($B50&amp;"."&amp;$C50&amp;"!$j$11:$j$1000"),BR$9,INDIRECT($B50&amp;"."&amp;$C50&amp;"!$L$11:$L$1000"),"×",INDIRECT($B50&amp;"."&amp;$C50&amp;"!$c$11:$c$1000"),$E50))</f>
        <v/>
      </c>
      <c r="BS191" s="32" t="str">
        <f t="shared" ca="1" si="403"/>
        <v/>
      </c>
      <c r="BT191" s="32" t="str">
        <f t="shared" ca="1" si="403"/>
        <v/>
      </c>
      <c r="BU191" s="32" t="str">
        <f t="shared" ca="1" si="403"/>
        <v/>
      </c>
      <c r="BV191" s="32" t="str">
        <f t="shared" ca="1" si="403"/>
        <v/>
      </c>
      <c r="BW191" s="32" t="str">
        <f t="shared" ca="1" si="403"/>
        <v/>
      </c>
      <c r="BX191" s="32" t="str">
        <f t="shared" ca="1" si="403"/>
        <v/>
      </c>
      <c r="BY191" s="32" t="str">
        <f t="shared" ca="1" si="403"/>
        <v/>
      </c>
      <c r="BZ191" s="32" t="str">
        <f t="shared" ca="1" si="403"/>
        <v/>
      </c>
      <c r="CA191" s="32" t="str">
        <f t="shared" ca="1" si="403"/>
        <v/>
      </c>
      <c r="CB191" s="32" t="str">
        <f t="shared" ca="1" si="403"/>
        <v/>
      </c>
      <c r="CC191" s="32" t="str">
        <f t="shared" ca="1" si="403"/>
        <v/>
      </c>
      <c r="CD191" s="32" t="str">
        <f t="shared" ca="1" si="403"/>
        <v/>
      </c>
      <c r="CE191" s="32" t="str">
        <f t="shared" ca="1" si="403"/>
        <v/>
      </c>
      <c r="CF191" s="32" t="str">
        <f t="shared" ca="1" si="403"/>
        <v/>
      </c>
      <c r="CG191" s="32" t="str">
        <f t="shared" ca="1" si="403"/>
        <v/>
      </c>
      <c r="CH191" s="32" t="str">
        <f t="shared" ca="1" si="403"/>
        <v/>
      </c>
      <c r="CI191" s="32" t="str">
        <f t="shared" ca="1" si="403"/>
        <v/>
      </c>
      <c r="CJ191" s="32" t="str">
        <f t="shared" ca="1" si="403"/>
        <v/>
      </c>
      <c r="CK191" s="32" t="str">
        <f t="shared" ca="1" si="403"/>
        <v/>
      </c>
      <c r="CL191" s="32" t="str">
        <f t="shared" ca="1" si="403"/>
        <v/>
      </c>
      <c r="CM191" s="32" t="str">
        <f t="shared" ca="1" si="403"/>
        <v/>
      </c>
      <c r="CN191" s="32" t="str">
        <f t="shared" ca="1" si="403"/>
        <v/>
      </c>
      <c r="CO191" s="32" t="str">
        <f t="shared" ca="1" si="403"/>
        <v/>
      </c>
      <c r="CP191" s="32" t="str">
        <f t="shared" ca="1" si="403"/>
        <v/>
      </c>
      <c r="CQ191" s="32" t="str">
        <f t="shared" ca="1" si="403"/>
        <v/>
      </c>
      <c r="CR191" s="32" t="str">
        <f t="shared" ca="1" si="403"/>
        <v/>
      </c>
      <c r="CS191" s="32" t="str">
        <f t="shared" ca="1" si="403"/>
        <v/>
      </c>
      <c r="CT191" s="32" t="str">
        <f t="shared" ca="1" si="403"/>
        <v/>
      </c>
      <c r="CU191" s="32" t="str">
        <f t="shared" ca="1" si="403"/>
        <v/>
      </c>
      <c r="CV191" s="32" t="str">
        <f t="shared" ca="1" si="403"/>
        <v/>
      </c>
      <c r="CW191" s="32" t="str">
        <f t="shared" ca="1" si="403"/>
        <v/>
      </c>
      <c r="CX191" s="32" t="str">
        <f t="shared" ca="1" si="403"/>
        <v/>
      </c>
      <c r="CY191" s="32" t="str">
        <f t="shared" ca="1" si="403"/>
        <v/>
      </c>
      <c r="CZ191" s="32" t="str">
        <f t="shared" ca="1" si="403"/>
        <v/>
      </c>
      <c r="DA191" s="32" t="str">
        <f t="shared" ca="1" si="403"/>
        <v/>
      </c>
      <c r="DB191" s="32" t="str">
        <f t="shared" ca="1" si="403"/>
        <v/>
      </c>
      <c r="DC191" s="32" t="str">
        <f t="shared" ca="1" si="403"/>
        <v/>
      </c>
      <c r="DD191" s="32" t="str">
        <f t="shared" ca="1" si="403"/>
        <v/>
      </c>
      <c r="DE191" s="32" t="str">
        <f t="shared" ca="1" si="403"/>
        <v/>
      </c>
      <c r="DF191" s="32" t="str">
        <f t="shared" ca="1" si="403"/>
        <v/>
      </c>
      <c r="DG191" s="32" t="str">
        <f t="shared" ca="1" si="403"/>
        <v/>
      </c>
      <c r="DH191" s="32" t="str">
        <f t="shared" ca="1" si="403"/>
        <v/>
      </c>
      <c r="DI191" s="32" t="str">
        <f t="shared" ca="1" si="403"/>
        <v/>
      </c>
      <c r="DJ191" s="32" t="str">
        <f t="shared" ca="1" si="403"/>
        <v/>
      </c>
      <c r="DK191" s="32" t="str">
        <f t="shared" ca="1" si="403"/>
        <v/>
      </c>
      <c r="DL191" s="32" t="str">
        <f t="shared" ca="1" si="403"/>
        <v/>
      </c>
      <c r="DM191" s="32" t="str">
        <f t="shared" ca="1" si="403"/>
        <v/>
      </c>
      <c r="DN191" s="32" t="str">
        <f t="shared" ca="1" si="403"/>
        <v/>
      </c>
      <c r="DO191" s="32" t="str">
        <f t="shared" ca="1" si="403"/>
        <v/>
      </c>
      <c r="DP191" s="32" t="str">
        <f t="shared" ca="1" si="403"/>
        <v/>
      </c>
      <c r="DQ191" s="32" t="str">
        <f t="shared" ca="1" si="403"/>
        <v/>
      </c>
      <c r="DR191" s="32" t="str">
        <f t="shared" ca="1" si="403"/>
        <v/>
      </c>
      <c r="DS191" s="32" t="str">
        <f t="shared" ca="1" si="403"/>
        <v/>
      </c>
      <c r="DT191" s="32" t="str">
        <f t="shared" ca="1" si="403"/>
        <v/>
      </c>
      <c r="DU191" s="32" t="str">
        <f t="shared" ca="1" si="403"/>
        <v/>
      </c>
      <c r="DV191" s="32" t="str">
        <f t="shared" ca="1" si="403"/>
        <v/>
      </c>
      <c r="DW191" s="32" t="str">
        <f t="shared" ca="1" si="403"/>
        <v/>
      </c>
    </row>
    <row r="192" spans="2:127" hidden="1" outlineLevel="1">
      <c r="B192" s="32" t="str">
        <f>試験進捗集計!B51</f>
        <v/>
      </c>
      <c r="C192" s="34" t="str">
        <f>IF(試験進捗集計!C51="","",試験進捗集計!C51)</f>
        <v/>
      </c>
      <c r="D192" s="32" t="str">
        <f>試験進捗集計!D51</f>
        <v/>
      </c>
      <c r="E192" s="32" t="str">
        <f>IF(試験進捗集計!E51="","",試験進捗集計!E51)</f>
        <v/>
      </c>
      <c r="F192" s="32" t="str">
        <f t="shared" ref="F192:BQ192" ca="1" si="404">IF($B51="","",COUNTIFS(INDIRECT($B51&amp;"."&amp;$C51&amp;"!$j$11:$j$1000"),F$9,INDIRECT($B51&amp;"."&amp;$C51&amp;"!$L$11:$L$1000"),"×",INDIRECT($B51&amp;"."&amp;$C51&amp;"!$c$11:$c$1000"),$E51))</f>
        <v/>
      </c>
      <c r="G192" s="32" t="str">
        <f t="shared" ca="1" si="404"/>
        <v/>
      </c>
      <c r="H192" s="32" t="str">
        <f t="shared" ca="1" si="404"/>
        <v/>
      </c>
      <c r="I192" s="32" t="str">
        <f t="shared" ca="1" si="404"/>
        <v/>
      </c>
      <c r="J192" s="32" t="str">
        <f t="shared" ca="1" si="404"/>
        <v/>
      </c>
      <c r="K192" s="32" t="str">
        <f t="shared" ca="1" si="404"/>
        <v/>
      </c>
      <c r="L192" s="32" t="str">
        <f t="shared" ca="1" si="404"/>
        <v/>
      </c>
      <c r="M192" s="32" t="str">
        <f t="shared" ca="1" si="404"/>
        <v/>
      </c>
      <c r="N192" s="32" t="str">
        <f t="shared" ca="1" si="404"/>
        <v/>
      </c>
      <c r="O192" s="32" t="str">
        <f t="shared" ca="1" si="404"/>
        <v/>
      </c>
      <c r="P192" s="32" t="str">
        <f t="shared" ca="1" si="404"/>
        <v/>
      </c>
      <c r="Q192" s="32" t="str">
        <f t="shared" ca="1" si="404"/>
        <v/>
      </c>
      <c r="R192" s="32" t="str">
        <f t="shared" ca="1" si="404"/>
        <v/>
      </c>
      <c r="S192" s="32" t="str">
        <f t="shared" ca="1" si="404"/>
        <v/>
      </c>
      <c r="T192" s="32" t="str">
        <f t="shared" ca="1" si="404"/>
        <v/>
      </c>
      <c r="U192" s="32" t="str">
        <f t="shared" ca="1" si="404"/>
        <v/>
      </c>
      <c r="V192" s="32" t="str">
        <f t="shared" ca="1" si="404"/>
        <v/>
      </c>
      <c r="W192" s="32" t="str">
        <f t="shared" ca="1" si="404"/>
        <v/>
      </c>
      <c r="X192" s="32" t="str">
        <f t="shared" ca="1" si="404"/>
        <v/>
      </c>
      <c r="Y192" s="32" t="str">
        <f t="shared" ca="1" si="404"/>
        <v/>
      </c>
      <c r="Z192" s="32" t="str">
        <f t="shared" ca="1" si="404"/>
        <v/>
      </c>
      <c r="AA192" s="32" t="str">
        <f t="shared" ca="1" si="404"/>
        <v/>
      </c>
      <c r="AB192" s="32" t="str">
        <f t="shared" ca="1" si="404"/>
        <v/>
      </c>
      <c r="AC192" s="32" t="str">
        <f t="shared" ca="1" si="404"/>
        <v/>
      </c>
      <c r="AD192" s="32" t="str">
        <f t="shared" ca="1" si="404"/>
        <v/>
      </c>
      <c r="AE192" s="32" t="str">
        <f t="shared" ca="1" si="404"/>
        <v/>
      </c>
      <c r="AF192" s="32" t="str">
        <f t="shared" ca="1" si="404"/>
        <v/>
      </c>
      <c r="AG192" s="32" t="str">
        <f t="shared" ca="1" si="404"/>
        <v/>
      </c>
      <c r="AH192" s="32" t="str">
        <f t="shared" ca="1" si="404"/>
        <v/>
      </c>
      <c r="AI192" s="32" t="str">
        <f t="shared" ca="1" si="404"/>
        <v/>
      </c>
      <c r="AJ192" s="32" t="str">
        <f t="shared" ca="1" si="404"/>
        <v/>
      </c>
      <c r="AK192" s="32" t="str">
        <f t="shared" ca="1" si="404"/>
        <v/>
      </c>
      <c r="AL192" s="32" t="str">
        <f t="shared" ca="1" si="404"/>
        <v/>
      </c>
      <c r="AM192" s="32" t="str">
        <f t="shared" ca="1" si="404"/>
        <v/>
      </c>
      <c r="AN192" s="32" t="str">
        <f t="shared" ca="1" si="404"/>
        <v/>
      </c>
      <c r="AO192" s="32" t="str">
        <f t="shared" ca="1" si="404"/>
        <v/>
      </c>
      <c r="AP192" s="32" t="str">
        <f t="shared" ca="1" si="404"/>
        <v/>
      </c>
      <c r="AQ192" s="32" t="str">
        <f t="shared" ca="1" si="404"/>
        <v/>
      </c>
      <c r="AR192" s="32" t="str">
        <f t="shared" ca="1" si="404"/>
        <v/>
      </c>
      <c r="AS192" s="32" t="str">
        <f t="shared" ca="1" si="404"/>
        <v/>
      </c>
      <c r="AT192" s="32" t="str">
        <f t="shared" ca="1" si="404"/>
        <v/>
      </c>
      <c r="AU192" s="32" t="str">
        <f t="shared" ca="1" si="404"/>
        <v/>
      </c>
      <c r="AV192" s="32" t="str">
        <f t="shared" ca="1" si="404"/>
        <v/>
      </c>
      <c r="AW192" s="32" t="str">
        <f t="shared" ca="1" si="404"/>
        <v/>
      </c>
      <c r="AX192" s="32" t="str">
        <f t="shared" ca="1" si="404"/>
        <v/>
      </c>
      <c r="AY192" s="32" t="str">
        <f t="shared" ca="1" si="404"/>
        <v/>
      </c>
      <c r="AZ192" s="32" t="str">
        <f t="shared" ca="1" si="404"/>
        <v/>
      </c>
      <c r="BA192" s="32" t="str">
        <f t="shared" ca="1" si="404"/>
        <v/>
      </c>
      <c r="BB192" s="32" t="str">
        <f t="shared" ca="1" si="404"/>
        <v/>
      </c>
      <c r="BC192" s="32" t="str">
        <f t="shared" ca="1" si="404"/>
        <v/>
      </c>
      <c r="BD192" s="32" t="str">
        <f t="shared" ca="1" si="404"/>
        <v/>
      </c>
      <c r="BE192" s="32" t="str">
        <f t="shared" ca="1" si="404"/>
        <v/>
      </c>
      <c r="BF192" s="32" t="str">
        <f t="shared" ca="1" si="404"/>
        <v/>
      </c>
      <c r="BG192" s="32" t="str">
        <f t="shared" ca="1" si="404"/>
        <v/>
      </c>
      <c r="BH192" s="32" t="str">
        <f t="shared" ca="1" si="404"/>
        <v/>
      </c>
      <c r="BI192" s="32" t="str">
        <f t="shared" ca="1" si="404"/>
        <v/>
      </c>
      <c r="BJ192" s="32" t="str">
        <f t="shared" ca="1" si="404"/>
        <v/>
      </c>
      <c r="BK192" s="32" t="str">
        <f t="shared" ca="1" si="404"/>
        <v/>
      </c>
      <c r="BL192" s="32" t="str">
        <f t="shared" ca="1" si="404"/>
        <v/>
      </c>
      <c r="BM192" s="32" t="str">
        <f t="shared" ca="1" si="404"/>
        <v/>
      </c>
      <c r="BN192" s="32" t="str">
        <f t="shared" ca="1" si="404"/>
        <v/>
      </c>
      <c r="BO192" s="32" t="str">
        <f t="shared" ca="1" si="404"/>
        <v/>
      </c>
      <c r="BP192" s="32" t="str">
        <f t="shared" ca="1" si="404"/>
        <v/>
      </c>
      <c r="BQ192" s="32" t="str">
        <f t="shared" ca="1" si="404"/>
        <v/>
      </c>
      <c r="BR192" s="32" t="str">
        <f t="shared" ref="BR192:DW192" ca="1" si="405">IF($B51="","",COUNTIFS(INDIRECT($B51&amp;"."&amp;$C51&amp;"!$j$11:$j$1000"),BR$9,INDIRECT($B51&amp;"."&amp;$C51&amp;"!$L$11:$L$1000"),"×",INDIRECT($B51&amp;"."&amp;$C51&amp;"!$c$11:$c$1000"),$E51))</f>
        <v/>
      </c>
      <c r="BS192" s="32" t="str">
        <f t="shared" ca="1" si="405"/>
        <v/>
      </c>
      <c r="BT192" s="32" t="str">
        <f t="shared" ca="1" si="405"/>
        <v/>
      </c>
      <c r="BU192" s="32" t="str">
        <f t="shared" ca="1" si="405"/>
        <v/>
      </c>
      <c r="BV192" s="32" t="str">
        <f t="shared" ca="1" si="405"/>
        <v/>
      </c>
      <c r="BW192" s="32" t="str">
        <f t="shared" ca="1" si="405"/>
        <v/>
      </c>
      <c r="BX192" s="32" t="str">
        <f t="shared" ca="1" si="405"/>
        <v/>
      </c>
      <c r="BY192" s="32" t="str">
        <f t="shared" ca="1" si="405"/>
        <v/>
      </c>
      <c r="BZ192" s="32" t="str">
        <f t="shared" ca="1" si="405"/>
        <v/>
      </c>
      <c r="CA192" s="32" t="str">
        <f t="shared" ca="1" si="405"/>
        <v/>
      </c>
      <c r="CB192" s="32" t="str">
        <f t="shared" ca="1" si="405"/>
        <v/>
      </c>
      <c r="CC192" s="32" t="str">
        <f t="shared" ca="1" si="405"/>
        <v/>
      </c>
      <c r="CD192" s="32" t="str">
        <f t="shared" ca="1" si="405"/>
        <v/>
      </c>
      <c r="CE192" s="32" t="str">
        <f t="shared" ca="1" si="405"/>
        <v/>
      </c>
      <c r="CF192" s="32" t="str">
        <f t="shared" ca="1" si="405"/>
        <v/>
      </c>
      <c r="CG192" s="32" t="str">
        <f t="shared" ca="1" si="405"/>
        <v/>
      </c>
      <c r="CH192" s="32" t="str">
        <f t="shared" ca="1" si="405"/>
        <v/>
      </c>
      <c r="CI192" s="32" t="str">
        <f t="shared" ca="1" si="405"/>
        <v/>
      </c>
      <c r="CJ192" s="32" t="str">
        <f t="shared" ca="1" si="405"/>
        <v/>
      </c>
      <c r="CK192" s="32" t="str">
        <f t="shared" ca="1" si="405"/>
        <v/>
      </c>
      <c r="CL192" s="32" t="str">
        <f t="shared" ca="1" si="405"/>
        <v/>
      </c>
      <c r="CM192" s="32" t="str">
        <f t="shared" ca="1" si="405"/>
        <v/>
      </c>
      <c r="CN192" s="32" t="str">
        <f t="shared" ca="1" si="405"/>
        <v/>
      </c>
      <c r="CO192" s="32" t="str">
        <f t="shared" ca="1" si="405"/>
        <v/>
      </c>
      <c r="CP192" s="32" t="str">
        <f t="shared" ca="1" si="405"/>
        <v/>
      </c>
      <c r="CQ192" s="32" t="str">
        <f t="shared" ca="1" si="405"/>
        <v/>
      </c>
      <c r="CR192" s="32" t="str">
        <f t="shared" ca="1" si="405"/>
        <v/>
      </c>
      <c r="CS192" s="32" t="str">
        <f t="shared" ca="1" si="405"/>
        <v/>
      </c>
      <c r="CT192" s="32" t="str">
        <f t="shared" ca="1" si="405"/>
        <v/>
      </c>
      <c r="CU192" s="32" t="str">
        <f t="shared" ca="1" si="405"/>
        <v/>
      </c>
      <c r="CV192" s="32" t="str">
        <f t="shared" ca="1" si="405"/>
        <v/>
      </c>
      <c r="CW192" s="32" t="str">
        <f t="shared" ca="1" si="405"/>
        <v/>
      </c>
      <c r="CX192" s="32" t="str">
        <f t="shared" ca="1" si="405"/>
        <v/>
      </c>
      <c r="CY192" s="32" t="str">
        <f t="shared" ca="1" si="405"/>
        <v/>
      </c>
      <c r="CZ192" s="32" t="str">
        <f t="shared" ca="1" si="405"/>
        <v/>
      </c>
      <c r="DA192" s="32" t="str">
        <f t="shared" ca="1" si="405"/>
        <v/>
      </c>
      <c r="DB192" s="32" t="str">
        <f t="shared" ca="1" si="405"/>
        <v/>
      </c>
      <c r="DC192" s="32" t="str">
        <f t="shared" ca="1" si="405"/>
        <v/>
      </c>
      <c r="DD192" s="32" t="str">
        <f t="shared" ca="1" si="405"/>
        <v/>
      </c>
      <c r="DE192" s="32" t="str">
        <f t="shared" ca="1" si="405"/>
        <v/>
      </c>
      <c r="DF192" s="32" t="str">
        <f t="shared" ca="1" si="405"/>
        <v/>
      </c>
      <c r="DG192" s="32" t="str">
        <f t="shared" ca="1" si="405"/>
        <v/>
      </c>
      <c r="DH192" s="32" t="str">
        <f t="shared" ca="1" si="405"/>
        <v/>
      </c>
      <c r="DI192" s="32" t="str">
        <f t="shared" ca="1" si="405"/>
        <v/>
      </c>
      <c r="DJ192" s="32" t="str">
        <f t="shared" ca="1" si="405"/>
        <v/>
      </c>
      <c r="DK192" s="32" t="str">
        <f t="shared" ca="1" si="405"/>
        <v/>
      </c>
      <c r="DL192" s="32" t="str">
        <f t="shared" ca="1" si="405"/>
        <v/>
      </c>
      <c r="DM192" s="32" t="str">
        <f t="shared" ca="1" si="405"/>
        <v/>
      </c>
      <c r="DN192" s="32" t="str">
        <f t="shared" ca="1" si="405"/>
        <v/>
      </c>
      <c r="DO192" s="32" t="str">
        <f t="shared" ca="1" si="405"/>
        <v/>
      </c>
      <c r="DP192" s="32" t="str">
        <f t="shared" ca="1" si="405"/>
        <v/>
      </c>
      <c r="DQ192" s="32" t="str">
        <f t="shared" ca="1" si="405"/>
        <v/>
      </c>
      <c r="DR192" s="32" t="str">
        <f t="shared" ca="1" si="405"/>
        <v/>
      </c>
      <c r="DS192" s="32" t="str">
        <f t="shared" ca="1" si="405"/>
        <v/>
      </c>
      <c r="DT192" s="32" t="str">
        <f t="shared" ca="1" si="405"/>
        <v/>
      </c>
      <c r="DU192" s="32" t="str">
        <f t="shared" ca="1" si="405"/>
        <v/>
      </c>
      <c r="DV192" s="32" t="str">
        <f t="shared" ca="1" si="405"/>
        <v/>
      </c>
      <c r="DW192" s="32" t="str">
        <f t="shared" ca="1" si="405"/>
        <v/>
      </c>
    </row>
    <row r="193" spans="2:127" hidden="1" outlineLevel="1">
      <c r="B193" s="32" t="str">
        <f>試験進捗集計!B52</f>
        <v/>
      </c>
      <c r="C193" s="34" t="str">
        <f>IF(試験進捗集計!C52="","",試験進捗集計!C52)</f>
        <v/>
      </c>
      <c r="D193" s="32" t="str">
        <f>試験進捗集計!D52</f>
        <v/>
      </c>
      <c r="E193" s="32" t="str">
        <f>IF(試験進捗集計!E52="","",試験進捗集計!E52)</f>
        <v/>
      </c>
      <c r="F193" s="32" t="str">
        <f t="shared" ref="F193:BQ193" ca="1" si="406">IF($B52="","",COUNTIFS(INDIRECT($B52&amp;"."&amp;$C52&amp;"!$j$11:$j$1000"),F$9,INDIRECT($B52&amp;"."&amp;$C52&amp;"!$L$11:$L$1000"),"×",INDIRECT($B52&amp;"."&amp;$C52&amp;"!$c$11:$c$1000"),$E52))</f>
        <v/>
      </c>
      <c r="G193" s="32" t="str">
        <f t="shared" ca="1" si="406"/>
        <v/>
      </c>
      <c r="H193" s="32" t="str">
        <f t="shared" ca="1" si="406"/>
        <v/>
      </c>
      <c r="I193" s="32" t="str">
        <f t="shared" ca="1" si="406"/>
        <v/>
      </c>
      <c r="J193" s="32" t="str">
        <f t="shared" ca="1" si="406"/>
        <v/>
      </c>
      <c r="K193" s="32" t="str">
        <f t="shared" ca="1" si="406"/>
        <v/>
      </c>
      <c r="L193" s="32" t="str">
        <f t="shared" ca="1" si="406"/>
        <v/>
      </c>
      <c r="M193" s="32" t="str">
        <f t="shared" ca="1" si="406"/>
        <v/>
      </c>
      <c r="N193" s="32" t="str">
        <f t="shared" ca="1" si="406"/>
        <v/>
      </c>
      <c r="O193" s="32" t="str">
        <f t="shared" ca="1" si="406"/>
        <v/>
      </c>
      <c r="P193" s="32" t="str">
        <f t="shared" ca="1" si="406"/>
        <v/>
      </c>
      <c r="Q193" s="32" t="str">
        <f t="shared" ca="1" si="406"/>
        <v/>
      </c>
      <c r="R193" s="32" t="str">
        <f t="shared" ca="1" si="406"/>
        <v/>
      </c>
      <c r="S193" s="32" t="str">
        <f t="shared" ca="1" si="406"/>
        <v/>
      </c>
      <c r="T193" s="32" t="str">
        <f t="shared" ca="1" si="406"/>
        <v/>
      </c>
      <c r="U193" s="32" t="str">
        <f t="shared" ca="1" si="406"/>
        <v/>
      </c>
      <c r="V193" s="32" t="str">
        <f t="shared" ca="1" si="406"/>
        <v/>
      </c>
      <c r="W193" s="32" t="str">
        <f t="shared" ca="1" si="406"/>
        <v/>
      </c>
      <c r="X193" s="32" t="str">
        <f t="shared" ca="1" si="406"/>
        <v/>
      </c>
      <c r="Y193" s="32" t="str">
        <f t="shared" ca="1" si="406"/>
        <v/>
      </c>
      <c r="Z193" s="32" t="str">
        <f t="shared" ca="1" si="406"/>
        <v/>
      </c>
      <c r="AA193" s="32" t="str">
        <f t="shared" ca="1" si="406"/>
        <v/>
      </c>
      <c r="AB193" s="32" t="str">
        <f t="shared" ca="1" si="406"/>
        <v/>
      </c>
      <c r="AC193" s="32" t="str">
        <f t="shared" ca="1" si="406"/>
        <v/>
      </c>
      <c r="AD193" s="32" t="str">
        <f t="shared" ca="1" si="406"/>
        <v/>
      </c>
      <c r="AE193" s="32" t="str">
        <f t="shared" ca="1" si="406"/>
        <v/>
      </c>
      <c r="AF193" s="32" t="str">
        <f t="shared" ca="1" si="406"/>
        <v/>
      </c>
      <c r="AG193" s="32" t="str">
        <f t="shared" ca="1" si="406"/>
        <v/>
      </c>
      <c r="AH193" s="32" t="str">
        <f t="shared" ca="1" si="406"/>
        <v/>
      </c>
      <c r="AI193" s="32" t="str">
        <f t="shared" ca="1" si="406"/>
        <v/>
      </c>
      <c r="AJ193" s="32" t="str">
        <f t="shared" ca="1" si="406"/>
        <v/>
      </c>
      <c r="AK193" s="32" t="str">
        <f t="shared" ca="1" si="406"/>
        <v/>
      </c>
      <c r="AL193" s="32" t="str">
        <f t="shared" ca="1" si="406"/>
        <v/>
      </c>
      <c r="AM193" s="32" t="str">
        <f t="shared" ca="1" si="406"/>
        <v/>
      </c>
      <c r="AN193" s="32" t="str">
        <f t="shared" ca="1" si="406"/>
        <v/>
      </c>
      <c r="AO193" s="32" t="str">
        <f t="shared" ca="1" si="406"/>
        <v/>
      </c>
      <c r="AP193" s="32" t="str">
        <f t="shared" ca="1" si="406"/>
        <v/>
      </c>
      <c r="AQ193" s="32" t="str">
        <f t="shared" ca="1" si="406"/>
        <v/>
      </c>
      <c r="AR193" s="32" t="str">
        <f t="shared" ca="1" si="406"/>
        <v/>
      </c>
      <c r="AS193" s="32" t="str">
        <f t="shared" ca="1" si="406"/>
        <v/>
      </c>
      <c r="AT193" s="32" t="str">
        <f t="shared" ca="1" si="406"/>
        <v/>
      </c>
      <c r="AU193" s="32" t="str">
        <f t="shared" ca="1" si="406"/>
        <v/>
      </c>
      <c r="AV193" s="32" t="str">
        <f t="shared" ca="1" si="406"/>
        <v/>
      </c>
      <c r="AW193" s="32" t="str">
        <f t="shared" ca="1" si="406"/>
        <v/>
      </c>
      <c r="AX193" s="32" t="str">
        <f t="shared" ca="1" si="406"/>
        <v/>
      </c>
      <c r="AY193" s="32" t="str">
        <f t="shared" ca="1" si="406"/>
        <v/>
      </c>
      <c r="AZ193" s="32" t="str">
        <f t="shared" ca="1" si="406"/>
        <v/>
      </c>
      <c r="BA193" s="32" t="str">
        <f t="shared" ca="1" si="406"/>
        <v/>
      </c>
      <c r="BB193" s="32" t="str">
        <f t="shared" ca="1" si="406"/>
        <v/>
      </c>
      <c r="BC193" s="32" t="str">
        <f t="shared" ca="1" si="406"/>
        <v/>
      </c>
      <c r="BD193" s="32" t="str">
        <f t="shared" ca="1" si="406"/>
        <v/>
      </c>
      <c r="BE193" s="32" t="str">
        <f t="shared" ca="1" si="406"/>
        <v/>
      </c>
      <c r="BF193" s="32" t="str">
        <f t="shared" ca="1" si="406"/>
        <v/>
      </c>
      <c r="BG193" s="32" t="str">
        <f t="shared" ca="1" si="406"/>
        <v/>
      </c>
      <c r="BH193" s="32" t="str">
        <f t="shared" ca="1" si="406"/>
        <v/>
      </c>
      <c r="BI193" s="32" t="str">
        <f t="shared" ca="1" si="406"/>
        <v/>
      </c>
      <c r="BJ193" s="32" t="str">
        <f t="shared" ca="1" si="406"/>
        <v/>
      </c>
      <c r="BK193" s="32" t="str">
        <f t="shared" ca="1" si="406"/>
        <v/>
      </c>
      <c r="BL193" s="32" t="str">
        <f t="shared" ca="1" si="406"/>
        <v/>
      </c>
      <c r="BM193" s="32" t="str">
        <f t="shared" ca="1" si="406"/>
        <v/>
      </c>
      <c r="BN193" s="32" t="str">
        <f t="shared" ca="1" si="406"/>
        <v/>
      </c>
      <c r="BO193" s="32" t="str">
        <f t="shared" ca="1" si="406"/>
        <v/>
      </c>
      <c r="BP193" s="32" t="str">
        <f t="shared" ca="1" si="406"/>
        <v/>
      </c>
      <c r="BQ193" s="32" t="str">
        <f t="shared" ca="1" si="406"/>
        <v/>
      </c>
      <c r="BR193" s="32" t="str">
        <f t="shared" ref="BR193:DW193" ca="1" si="407">IF($B52="","",COUNTIFS(INDIRECT($B52&amp;"."&amp;$C52&amp;"!$j$11:$j$1000"),BR$9,INDIRECT($B52&amp;"."&amp;$C52&amp;"!$L$11:$L$1000"),"×",INDIRECT($B52&amp;"."&amp;$C52&amp;"!$c$11:$c$1000"),$E52))</f>
        <v/>
      </c>
      <c r="BS193" s="32" t="str">
        <f t="shared" ca="1" si="407"/>
        <v/>
      </c>
      <c r="BT193" s="32" t="str">
        <f t="shared" ca="1" si="407"/>
        <v/>
      </c>
      <c r="BU193" s="32" t="str">
        <f t="shared" ca="1" si="407"/>
        <v/>
      </c>
      <c r="BV193" s="32" t="str">
        <f t="shared" ca="1" si="407"/>
        <v/>
      </c>
      <c r="BW193" s="32" t="str">
        <f t="shared" ca="1" si="407"/>
        <v/>
      </c>
      <c r="BX193" s="32" t="str">
        <f t="shared" ca="1" si="407"/>
        <v/>
      </c>
      <c r="BY193" s="32" t="str">
        <f t="shared" ca="1" si="407"/>
        <v/>
      </c>
      <c r="BZ193" s="32" t="str">
        <f t="shared" ca="1" si="407"/>
        <v/>
      </c>
      <c r="CA193" s="32" t="str">
        <f t="shared" ca="1" si="407"/>
        <v/>
      </c>
      <c r="CB193" s="32" t="str">
        <f t="shared" ca="1" si="407"/>
        <v/>
      </c>
      <c r="CC193" s="32" t="str">
        <f t="shared" ca="1" si="407"/>
        <v/>
      </c>
      <c r="CD193" s="32" t="str">
        <f t="shared" ca="1" si="407"/>
        <v/>
      </c>
      <c r="CE193" s="32" t="str">
        <f t="shared" ca="1" si="407"/>
        <v/>
      </c>
      <c r="CF193" s="32" t="str">
        <f t="shared" ca="1" si="407"/>
        <v/>
      </c>
      <c r="CG193" s="32" t="str">
        <f t="shared" ca="1" si="407"/>
        <v/>
      </c>
      <c r="CH193" s="32" t="str">
        <f t="shared" ca="1" si="407"/>
        <v/>
      </c>
      <c r="CI193" s="32" t="str">
        <f t="shared" ca="1" si="407"/>
        <v/>
      </c>
      <c r="CJ193" s="32" t="str">
        <f t="shared" ca="1" si="407"/>
        <v/>
      </c>
      <c r="CK193" s="32" t="str">
        <f t="shared" ca="1" si="407"/>
        <v/>
      </c>
      <c r="CL193" s="32" t="str">
        <f t="shared" ca="1" si="407"/>
        <v/>
      </c>
      <c r="CM193" s="32" t="str">
        <f t="shared" ca="1" si="407"/>
        <v/>
      </c>
      <c r="CN193" s="32" t="str">
        <f t="shared" ca="1" si="407"/>
        <v/>
      </c>
      <c r="CO193" s="32" t="str">
        <f t="shared" ca="1" si="407"/>
        <v/>
      </c>
      <c r="CP193" s="32" t="str">
        <f t="shared" ca="1" si="407"/>
        <v/>
      </c>
      <c r="CQ193" s="32" t="str">
        <f t="shared" ca="1" si="407"/>
        <v/>
      </c>
      <c r="CR193" s="32" t="str">
        <f t="shared" ca="1" si="407"/>
        <v/>
      </c>
      <c r="CS193" s="32" t="str">
        <f t="shared" ca="1" si="407"/>
        <v/>
      </c>
      <c r="CT193" s="32" t="str">
        <f t="shared" ca="1" si="407"/>
        <v/>
      </c>
      <c r="CU193" s="32" t="str">
        <f t="shared" ca="1" si="407"/>
        <v/>
      </c>
      <c r="CV193" s="32" t="str">
        <f t="shared" ca="1" si="407"/>
        <v/>
      </c>
      <c r="CW193" s="32" t="str">
        <f t="shared" ca="1" si="407"/>
        <v/>
      </c>
      <c r="CX193" s="32" t="str">
        <f t="shared" ca="1" si="407"/>
        <v/>
      </c>
      <c r="CY193" s="32" t="str">
        <f t="shared" ca="1" si="407"/>
        <v/>
      </c>
      <c r="CZ193" s="32" t="str">
        <f t="shared" ca="1" si="407"/>
        <v/>
      </c>
      <c r="DA193" s="32" t="str">
        <f t="shared" ca="1" si="407"/>
        <v/>
      </c>
      <c r="DB193" s="32" t="str">
        <f t="shared" ca="1" si="407"/>
        <v/>
      </c>
      <c r="DC193" s="32" t="str">
        <f t="shared" ca="1" si="407"/>
        <v/>
      </c>
      <c r="DD193" s="32" t="str">
        <f t="shared" ca="1" si="407"/>
        <v/>
      </c>
      <c r="DE193" s="32" t="str">
        <f t="shared" ca="1" si="407"/>
        <v/>
      </c>
      <c r="DF193" s="32" t="str">
        <f t="shared" ca="1" si="407"/>
        <v/>
      </c>
      <c r="DG193" s="32" t="str">
        <f t="shared" ca="1" si="407"/>
        <v/>
      </c>
      <c r="DH193" s="32" t="str">
        <f t="shared" ca="1" si="407"/>
        <v/>
      </c>
      <c r="DI193" s="32" t="str">
        <f t="shared" ca="1" si="407"/>
        <v/>
      </c>
      <c r="DJ193" s="32" t="str">
        <f t="shared" ca="1" si="407"/>
        <v/>
      </c>
      <c r="DK193" s="32" t="str">
        <f t="shared" ca="1" si="407"/>
        <v/>
      </c>
      <c r="DL193" s="32" t="str">
        <f t="shared" ca="1" si="407"/>
        <v/>
      </c>
      <c r="DM193" s="32" t="str">
        <f t="shared" ca="1" si="407"/>
        <v/>
      </c>
      <c r="DN193" s="32" t="str">
        <f t="shared" ca="1" si="407"/>
        <v/>
      </c>
      <c r="DO193" s="32" t="str">
        <f t="shared" ca="1" si="407"/>
        <v/>
      </c>
      <c r="DP193" s="32" t="str">
        <f t="shared" ca="1" si="407"/>
        <v/>
      </c>
      <c r="DQ193" s="32" t="str">
        <f t="shared" ca="1" si="407"/>
        <v/>
      </c>
      <c r="DR193" s="32" t="str">
        <f t="shared" ca="1" si="407"/>
        <v/>
      </c>
      <c r="DS193" s="32" t="str">
        <f t="shared" ca="1" si="407"/>
        <v/>
      </c>
      <c r="DT193" s="32" t="str">
        <f t="shared" ca="1" si="407"/>
        <v/>
      </c>
      <c r="DU193" s="32" t="str">
        <f t="shared" ca="1" si="407"/>
        <v/>
      </c>
      <c r="DV193" s="32" t="str">
        <f t="shared" ca="1" si="407"/>
        <v/>
      </c>
      <c r="DW193" s="32" t="str">
        <f t="shared" ca="1" si="407"/>
        <v/>
      </c>
    </row>
    <row r="194" spans="2:127" hidden="1" outlineLevel="1">
      <c r="B194" s="32" t="str">
        <f>試験進捗集計!B53</f>
        <v/>
      </c>
      <c r="C194" s="34" t="str">
        <f>IF(試験進捗集計!C53="","",試験進捗集計!C53)</f>
        <v/>
      </c>
      <c r="D194" s="32" t="str">
        <f>試験進捗集計!D53</f>
        <v/>
      </c>
      <c r="E194" s="32" t="str">
        <f>IF(試験進捗集計!E53="","",試験進捗集計!E53)</f>
        <v/>
      </c>
      <c r="F194" s="32" t="str">
        <f t="shared" ref="F194:BQ194" ca="1" si="408">IF($B53="","",COUNTIFS(INDIRECT($B53&amp;"."&amp;$C53&amp;"!$j$11:$j$1000"),F$9,INDIRECT($B53&amp;"."&amp;$C53&amp;"!$L$11:$L$1000"),"×",INDIRECT($B53&amp;"."&amp;$C53&amp;"!$c$11:$c$1000"),$E53))</f>
        <v/>
      </c>
      <c r="G194" s="32" t="str">
        <f t="shared" ca="1" si="408"/>
        <v/>
      </c>
      <c r="H194" s="32" t="str">
        <f t="shared" ca="1" si="408"/>
        <v/>
      </c>
      <c r="I194" s="32" t="str">
        <f t="shared" ca="1" si="408"/>
        <v/>
      </c>
      <c r="J194" s="32" t="str">
        <f t="shared" ca="1" si="408"/>
        <v/>
      </c>
      <c r="K194" s="32" t="str">
        <f t="shared" ca="1" si="408"/>
        <v/>
      </c>
      <c r="L194" s="32" t="str">
        <f t="shared" ca="1" si="408"/>
        <v/>
      </c>
      <c r="M194" s="32" t="str">
        <f t="shared" ca="1" si="408"/>
        <v/>
      </c>
      <c r="N194" s="32" t="str">
        <f t="shared" ca="1" si="408"/>
        <v/>
      </c>
      <c r="O194" s="32" t="str">
        <f t="shared" ca="1" si="408"/>
        <v/>
      </c>
      <c r="P194" s="32" t="str">
        <f t="shared" ca="1" si="408"/>
        <v/>
      </c>
      <c r="Q194" s="32" t="str">
        <f t="shared" ca="1" si="408"/>
        <v/>
      </c>
      <c r="R194" s="32" t="str">
        <f t="shared" ca="1" si="408"/>
        <v/>
      </c>
      <c r="S194" s="32" t="str">
        <f t="shared" ca="1" si="408"/>
        <v/>
      </c>
      <c r="T194" s="32" t="str">
        <f t="shared" ca="1" si="408"/>
        <v/>
      </c>
      <c r="U194" s="32" t="str">
        <f t="shared" ca="1" si="408"/>
        <v/>
      </c>
      <c r="V194" s="32" t="str">
        <f t="shared" ca="1" si="408"/>
        <v/>
      </c>
      <c r="W194" s="32" t="str">
        <f t="shared" ca="1" si="408"/>
        <v/>
      </c>
      <c r="X194" s="32" t="str">
        <f t="shared" ca="1" si="408"/>
        <v/>
      </c>
      <c r="Y194" s="32" t="str">
        <f t="shared" ca="1" si="408"/>
        <v/>
      </c>
      <c r="Z194" s="32" t="str">
        <f t="shared" ca="1" si="408"/>
        <v/>
      </c>
      <c r="AA194" s="32" t="str">
        <f t="shared" ca="1" si="408"/>
        <v/>
      </c>
      <c r="AB194" s="32" t="str">
        <f t="shared" ca="1" si="408"/>
        <v/>
      </c>
      <c r="AC194" s="32" t="str">
        <f t="shared" ca="1" si="408"/>
        <v/>
      </c>
      <c r="AD194" s="32" t="str">
        <f t="shared" ca="1" si="408"/>
        <v/>
      </c>
      <c r="AE194" s="32" t="str">
        <f t="shared" ca="1" si="408"/>
        <v/>
      </c>
      <c r="AF194" s="32" t="str">
        <f t="shared" ca="1" si="408"/>
        <v/>
      </c>
      <c r="AG194" s="32" t="str">
        <f t="shared" ca="1" si="408"/>
        <v/>
      </c>
      <c r="AH194" s="32" t="str">
        <f t="shared" ca="1" si="408"/>
        <v/>
      </c>
      <c r="AI194" s="32" t="str">
        <f t="shared" ca="1" si="408"/>
        <v/>
      </c>
      <c r="AJ194" s="32" t="str">
        <f t="shared" ca="1" si="408"/>
        <v/>
      </c>
      <c r="AK194" s="32" t="str">
        <f t="shared" ca="1" si="408"/>
        <v/>
      </c>
      <c r="AL194" s="32" t="str">
        <f t="shared" ca="1" si="408"/>
        <v/>
      </c>
      <c r="AM194" s="32" t="str">
        <f t="shared" ca="1" si="408"/>
        <v/>
      </c>
      <c r="AN194" s="32" t="str">
        <f t="shared" ca="1" si="408"/>
        <v/>
      </c>
      <c r="AO194" s="32" t="str">
        <f t="shared" ca="1" si="408"/>
        <v/>
      </c>
      <c r="AP194" s="32" t="str">
        <f t="shared" ca="1" si="408"/>
        <v/>
      </c>
      <c r="AQ194" s="32" t="str">
        <f t="shared" ca="1" si="408"/>
        <v/>
      </c>
      <c r="AR194" s="32" t="str">
        <f t="shared" ca="1" si="408"/>
        <v/>
      </c>
      <c r="AS194" s="32" t="str">
        <f t="shared" ca="1" si="408"/>
        <v/>
      </c>
      <c r="AT194" s="32" t="str">
        <f t="shared" ca="1" si="408"/>
        <v/>
      </c>
      <c r="AU194" s="32" t="str">
        <f t="shared" ca="1" si="408"/>
        <v/>
      </c>
      <c r="AV194" s="32" t="str">
        <f t="shared" ca="1" si="408"/>
        <v/>
      </c>
      <c r="AW194" s="32" t="str">
        <f t="shared" ca="1" si="408"/>
        <v/>
      </c>
      <c r="AX194" s="32" t="str">
        <f t="shared" ca="1" si="408"/>
        <v/>
      </c>
      <c r="AY194" s="32" t="str">
        <f t="shared" ca="1" si="408"/>
        <v/>
      </c>
      <c r="AZ194" s="32" t="str">
        <f t="shared" ca="1" si="408"/>
        <v/>
      </c>
      <c r="BA194" s="32" t="str">
        <f t="shared" ca="1" si="408"/>
        <v/>
      </c>
      <c r="BB194" s="32" t="str">
        <f t="shared" ca="1" si="408"/>
        <v/>
      </c>
      <c r="BC194" s="32" t="str">
        <f t="shared" ca="1" si="408"/>
        <v/>
      </c>
      <c r="BD194" s="32" t="str">
        <f t="shared" ca="1" si="408"/>
        <v/>
      </c>
      <c r="BE194" s="32" t="str">
        <f t="shared" ca="1" si="408"/>
        <v/>
      </c>
      <c r="BF194" s="32" t="str">
        <f t="shared" ca="1" si="408"/>
        <v/>
      </c>
      <c r="BG194" s="32" t="str">
        <f t="shared" ca="1" si="408"/>
        <v/>
      </c>
      <c r="BH194" s="32" t="str">
        <f t="shared" ca="1" si="408"/>
        <v/>
      </c>
      <c r="BI194" s="32" t="str">
        <f t="shared" ca="1" si="408"/>
        <v/>
      </c>
      <c r="BJ194" s="32" t="str">
        <f t="shared" ca="1" si="408"/>
        <v/>
      </c>
      <c r="BK194" s="32" t="str">
        <f t="shared" ca="1" si="408"/>
        <v/>
      </c>
      <c r="BL194" s="32" t="str">
        <f t="shared" ca="1" si="408"/>
        <v/>
      </c>
      <c r="BM194" s="32" t="str">
        <f t="shared" ca="1" si="408"/>
        <v/>
      </c>
      <c r="BN194" s="32" t="str">
        <f t="shared" ca="1" si="408"/>
        <v/>
      </c>
      <c r="BO194" s="32" t="str">
        <f t="shared" ca="1" si="408"/>
        <v/>
      </c>
      <c r="BP194" s="32" t="str">
        <f t="shared" ca="1" si="408"/>
        <v/>
      </c>
      <c r="BQ194" s="32" t="str">
        <f t="shared" ca="1" si="408"/>
        <v/>
      </c>
      <c r="BR194" s="32" t="str">
        <f t="shared" ref="BR194:DW194" ca="1" si="409">IF($B53="","",COUNTIFS(INDIRECT($B53&amp;"."&amp;$C53&amp;"!$j$11:$j$1000"),BR$9,INDIRECT($B53&amp;"."&amp;$C53&amp;"!$L$11:$L$1000"),"×",INDIRECT($B53&amp;"."&amp;$C53&amp;"!$c$11:$c$1000"),$E53))</f>
        <v/>
      </c>
      <c r="BS194" s="32" t="str">
        <f t="shared" ca="1" si="409"/>
        <v/>
      </c>
      <c r="BT194" s="32" t="str">
        <f t="shared" ca="1" si="409"/>
        <v/>
      </c>
      <c r="BU194" s="32" t="str">
        <f t="shared" ca="1" si="409"/>
        <v/>
      </c>
      <c r="BV194" s="32" t="str">
        <f t="shared" ca="1" si="409"/>
        <v/>
      </c>
      <c r="BW194" s="32" t="str">
        <f t="shared" ca="1" si="409"/>
        <v/>
      </c>
      <c r="BX194" s="32" t="str">
        <f t="shared" ca="1" si="409"/>
        <v/>
      </c>
      <c r="BY194" s="32" t="str">
        <f t="shared" ca="1" si="409"/>
        <v/>
      </c>
      <c r="BZ194" s="32" t="str">
        <f t="shared" ca="1" si="409"/>
        <v/>
      </c>
      <c r="CA194" s="32" t="str">
        <f t="shared" ca="1" si="409"/>
        <v/>
      </c>
      <c r="CB194" s="32" t="str">
        <f t="shared" ca="1" si="409"/>
        <v/>
      </c>
      <c r="CC194" s="32" t="str">
        <f t="shared" ca="1" si="409"/>
        <v/>
      </c>
      <c r="CD194" s="32" t="str">
        <f t="shared" ca="1" si="409"/>
        <v/>
      </c>
      <c r="CE194" s="32" t="str">
        <f t="shared" ca="1" si="409"/>
        <v/>
      </c>
      <c r="CF194" s="32" t="str">
        <f t="shared" ca="1" si="409"/>
        <v/>
      </c>
      <c r="CG194" s="32" t="str">
        <f t="shared" ca="1" si="409"/>
        <v/>
      </c>
      <c r="CH194" s="32" t="str">
        <f t="shared" ca="1" si="409"/>
        <v/>
      </c>
      <c r="CI194" s="32" t="str">
        <f t="shared" ca="1" si="409"/>
        <v/>
      </c>
      <c r="CJ194" s="32" t="str">
        <f t="shared" ca="1" si="409"/>
        <v/>
      </c>
      <c r="CK194" s="32" t="str">
        <f t="shared" ca="1" si="409"/>
        <v/>
      </c>
      <c r="CL194" s="32" t="str">
        <f t="shared" ca="1" si="409"/>
        <v/>
      </c>
      <c r="CM194" s="32" t="str">
        <f t="shared" ca="1" si="409"/>
        <v/>
      </c>
      <c r="CN194" s="32" t="str">
        <f t="shared" ca="1" si="409"/>
        <v/>
      </c>
      <c r="CO194" s="32" t="str">
        <f t="shared" ca="1" si="409"/>
        <v/>
      </c>
      <c r="CP194" s="32" t="str">
        <f t="shared" ca="1" si="409"/>
        <v/>
      </c>
      <c r="CQ194" s="32" t="str">
        <f t="shared" ca="1" si="409"/>
        <v/>
      </c>
      <c r="CR194" s="32" t="str">
        <f t="shared" ca="1" si="409"/>
        <v/>
      </c>
      <c r="CS194" s="32" t="str">
        <f t="shared" ca="1" si="409"/>
        <v/>
      </c>
      <c r="CT194" s="32" t="str">
        <f t="shared" ca="1" si="409"/>
        <v/>
      </c>
      <c r="CU194" s="32" t="str">
        <f t="shared" ca="1" si="409"/>
        <v/>
      </c>
      <c r="CV194" s="32" t="str">
        <f t="shared" ca="1" si="409"/>
        <v/>
      </c>
      <c r="CW194" s="32" t="str">
        <f t="shared" ca="1" si="409"/>
        <v/>
      </c>
      <c r="CX194" s="32" t="str">
        <f t="shared" ca="1" si="409"/>
        <v/>
      </c>
      <c r="CY194" s="32" t="str">
        <f t="shared" ca="1" si="409"/>
        <v/>
      </c>
      <c r="CZ194" s="32" t="str">
        <f t="shared" ca="1" si="409"/>
        <v/>
      </c>
      <c r="DA194" s="32" t="str">
        <f t="shared" ca="1" si="409"/>
        <v/>
      </c>
      <c r="DB194" s="32" t="str">
        <f t="shared" ca="1" si="409"/>
        <v/>
      </c>
      <c r="DC194" s="32" t="str">
        <f t="shared" ca="1" si="409"/>
        <v/>
      </c>
      <c r="DD194" s="32" t="str">
        <f t="shared" ca="1" si="409"/>
        <v/>
      </c>
      <c r="DE194" s="32" t="str">
        <f t="shared" ca="1" si="409"/>
        <v/>
      </c>
      <c r="DF194" s="32" t="str">
        <f t="shared" ca="1" si="409"/>
        <v/>
      </c>
      <c r="DG194" s="32" t="str">
        <f t="shared" ca="1" si="409"/>
        <v/>
      </c>
      <c r="DH194" s="32" t="str">
        <f t="shared" ca="1" si="409"/>
        <v/>
      </c>
      <c r="DI194" s="32" t="str">
        <f t="shared" ca="1" si="409"/>
        <v/>
      </c>
      <c r="DJ194" s="32" t="str">
        <f t="shared" ca="1" si="409"/>
        <v/>
      </c>
      <c r="DK194" s="32" t="str">
        <f t="shared" ca="1" si="409"/>
        <v/>
      </c>
      <c r="DL194" s="32" t="str">
        <f t="shared" ca="1" si="409"/>
        <v/>
      </c>
      <c r="DM194" s="32" t="str">
        <f t="shared" ca="1" si="409"/>
        <v/>
      </c>
      <c r="DN194" s="32" t="str">
        <f t="shared" ca="1" si="409"/>
        <v/>
      </c>
      <c r="DO194" s="32" t="str">
        <f t="shared" ca="1" si="409"/>
        <v/>
      </c>
      <c r="DP194" s="32" t="str">
        <f t="shared" ca="1" si="409"/>
        <v/>
      </c>
      <c r="DQ194" s="32" t="str">
        <f t="shared" ca="1" si="409"/>
        <v/>
      </c>
      <c r="DR194" s="32" t="str">
        <f t="shared" ca="1" si="409"/>
        <v/>
      </c>
      <c r="DS194" s="32" t="str">
        <f t="shared" ca="1" si="409"/>
        <v/>
      </c>
      <c r="DT194" s="32" t="str">
        <f t="shared" ca="1" si="409"/>
        <v/>
      </c>
      <c r="DU194" s="32" t="str">
        <f t="shared" ca="1" si="409"/>
        <v/>
      </c>
      <c r="DV194" s="32" t="str">
        <f t="shared" ca="1" si="409"/>
        <v/>
      </c>
      <c r="DW194" s="32" t="str">
        <f t="shared" ca="1" si="409"/>
        <v/>
      </c>
    </row>
    <row r="195" spans="2:127" hidden="1" outlineLevel="1">
      <c r="B195" s="32" t="str">
        <f>試験進捗集計!B54</f>
        <v/>
      </c>
      <c r="C195" s="34" t="str">
        <f>IF(試験進捗集計!C54="","",試験進捗集計!C54)</f>
        <v/>
      </c>
      <c r="D195" s="32" t="str">
        <f>試験進捗集計!D54</f>
        <v/>
      </c>
      <c r="E195" s="32" t="str">
        <f>IF(試験進捗集計!E54="","",試験進捗集計!E54)</f>
        <v/>
      </c>
      <c r="F195" s="32" t="str">
        <f t="shared" ref="F195:BQ195" ca="1" si="410">IF($B54="","",COUNTIFS(INDIRECT($B54&amp;"."&amp;$C54&amp;"!$j$11:$j$1000"),F$9,INDIRECT($B54&amp;"."&amp;$C54&amp;"!$L$11:$L$1000"),"×",INDIRECT($B54&amp;"."&amp;$C54&amp;"!$c$11:$c$1000"),$E54))</f>
        <v/>
      </c>
      <c r="G195" s="32" t="str">
        <f t="shared" ca="1" si="410"/>
        <v/>
      </c>
      <c r="H195" s="32" t="str">
        <f t="shared" ca="1" si="410"/>
        <v/>
      </c>
      <c r="I195" s="32" t="str">
        <f t="shared" ca="1" si="410"/>
        <v/>
      </c>
      <c r="J195" s="32" t="str">
        <f t="shared" ca="1" si="410"/>
        <v/>
      </c>
      <c r="K195" s="32" t="str">
        <f t="shared" ca="1" si="410"/>
        <v/>
      </c>
      <c r="L195" s="32" t="str">
        <f t="shared" ca="1" si="410"/>
        <v/>
      </c>
      <c r="M195" s="32" t="str">
        <f t="shared" ca="1" si="410"/>
        <v/>
      </c>
      <c r="N195" s="32" t="str">
        <f t="shared" ca="1" si="410"/>
        <v/>
      </c>
      <c r="O195" s="32" t="str">
        <f t="shared" ca="1" si="410"/>
        <v/>
      </c>
      <c r="P195" s="32" t="str">
        <f t="shared" ca="1" si="410"/>
        <v/>
      </c>
      <c r="Q195" s="32" t="str">
        <f t="shared" ca="1" si="410"/>
        <v/>
      </c>
      <c r="R195" s="32" t="str">
        <f t="shared" ca="1" si="410"/>
        <v/>
      </c>
      <c r="S195" s="32" t="str">
        <f t="shared" ca="1" si="410"/>
        <v/>
      </c>
      <c r="T195" s="32" t="str">
        <f t="shared" ca="1" si="410"/>
        <v/>
      </c>
      <c r="U195" s="32" t="str">
        <f t="shared" ca="1" si="410"/>
        <v/>
      </c>
      <c r="V195" s="32" t="str">
        <f t="shared" ca="1" si="410"/>
        <v/>
      </c>
      <c r="W195" s="32" t="str">
        <f t="shared" ca="1" si="410"/>
        <v/>
      </c>
      <c r="X195" s="32" t="str">
        <f t="shared" ca="1" si="410"/>
        <v/>
      </c>
      <c r="Y195" s="32" t="str">
        <f t="shared" ca="1" si="410"/>
        <v/>
      </c>
      <c r="Z195" s="32" t="str">
        <f t="shared" ca="1" si="410"/>
        <v/>
      </c>
      <c r="AA195" s="32" t="str">
        <f t="shared" ca="1" si="410"/>
        <v/>
      </c>
      <c r="AB195" s="32" t="str">
        <f t="shared" ca="1" si="410"/>
        <v/>
      </c>
      <c r="AC195" s="32" t="str">
        <f t="shared" ca="1" si="410"/>
        <v/>
      </c>
      <c r="AD195" s="32" t="str">
        <f t="shared" ca="1" si="410"/>
        <v/>
      </c>
      <c r="AE195" s="32" t="str">
        <f t="shared" ca="1" si="410"/>
        <v/>
      </c>
      <c r="AF195" s="32" t="str">
        <f t="shared" ca="1" si="410"/>
        <v/>
      </c>
      <c r="AG195" s="32" t="str">
        <f t="shared" ca="1" si="410"/>
        <v/>
      </c>
      <c r="AH195" s="32" t="str">
        <f t="shared" ca="1" si="410"/>
        <v/>
      </c>
      <c r="AI195" s="32" t="str">
        <f t="shared" ca="1" si="410"/>
        <v/>
      </c>
      <c r="AJ195" s="32" t="str">
        <f t="shared" ca="1" si="410"/>
        <v/>
      </c>
      <c r="AK195" s="32" t="str">
        <f t="shared" ca="1" si="410"/>
        <v/>
      </c>
      <c r="AL195" s="32" t="str">
        <f t="shared" ca="1" si="410"/>
        <v/>
      </c>
      <c r="AM195" s="32" t="str">
        <f t="shared" ca="1" si="410"/>
        <v/>
      </c>
      <c r="AN195" s="32" t="str">
        <f t="shared" ca="1" si="410"/>
        <v/>
      </c>
      <c r="AO195" s="32" t="str">
        <f t="shared" ca="1" si="410"/>
        <v/>
      </c>
      <c r="AP195" s="32" t="str">
        <f t="shared" ca="1" si="410"/>
        <v/>
      </c>
      <c r="AQ195" s="32" t="str">
        <f t="shared" ca="1" si="410"/>
        <v/>
      </c>
      <c r="AR195" s="32" t="str">
        <f t="shared" ca="1" si="410"/>
        <v/>
      </c>
      <c r="AS195" s="32" t="str">
        <f t="shared" ca="1" si="410"/>
        <v/>
      </c>
      <c r="AT195" s="32" t="str">
        <f t="shared" ca="1" si="410"/>
        <v/>
      </c>
      <c r="AU195" s="32" t="str">
        <f t="shared" ca="1" si="410"/>
        <v/>
      </c>
      <c r="AV195" s="32" t="str">
        <f t="shared" ca="1" si="410"/>
        <v/>
      </c>
      <c r="AW195" s="32" t="str">
        <f t="shared" ca="1" si="410"/>
        <v/>
      </c>
      <c r="AX195" s="32" t="str">
        <f t="shared" ca="1" si="410"/>
        <v/>
      </c>
      <c r="AY195" s="32" t="str">
        <f t="shared" ca="1" si="410"/>
        <v/>
      </c>
      <c r="AZ195" s="32" t="str">
        <f t="shared" ca="1" si="410"/>
        <v/>
      </c>
      <c r="BA195" s="32" t="str">
        <f t="shared" ca="1" si="410"/>
        <v/>
      </c>
      <c r="BB195" s="32" t="str">
        <f t="shared" ca="1" si="410"/>
        <v/>
      </c>
      <c r="BC195" s="32" t="str">
        <f t="shared" ca="1" si="410"/>
        <v/>
      </c>
      <c r="BD195" s="32" t="str">
        <f t="shared" ca="1" si="410"/>
        <v/>
      </c>
      <c r="BE195" s="32" t="str">
        <f t="shared" ca="1" si="410"/>
        <v/>
      </c>
      <c r="BF195" s="32" t="str">
        <f t="shared" ca="1" si="410"/>
        <v/>
      </c>
      <c r="BG195" s="32" t="str">
        <f t="shared" ca="1" si="410"/>
        <v/>
      </c>
      <c r="BH195" s="32" t="str">
        <f t="shared" ca="1" si="410"/>
        <v/>
      </c>
      <c r="BI195" s="32" t="str">
        <f t="shared" ca="1" si="410"/>
        <v/>
      </c>
      <c r="BJ195" s="32" t="str">
        <f t="shared" ca="1" si="410"/>
        <v/>
      </c>
      <c r="BK195" s="32" t="str">
        <f t="shared" ca="1" si="410"/>
        <v/>
      </c>
      <c r="BL195" s="32" t="str">
        <f t="shared" ca="1" si="410"/>
        <v/>
      </c>
      <c r="BM195" s="32" t="str">
        <f t="shared" ca="1" si="410"/>
        <v/>
      </c>
      <c r="BN195" s="32" t="str">
        <f t="shared" ca="1" si="410"/>
        <v/>
      </c>
      <c r="BO195" s="32" t="str">
        <f t="shared" ca="1" si="410"/>
        <v/>
      </c>
      <c r="BP195" s="32" t="str">
        <f t="shared" ca="1" si="410"/>
        <v/>
      </c>
      <c r="BQ195" s="32" t="str">
        <f t="shared" ca="1" si="410"/>
        <v/>
      </c>
      <c r="BR195" s="32" t="str">
        <f t="shared" ref="BR195:DW195" ca="1" si="411">IF($B54="","",COUNTIFS(INDIRECT($B54&amp;"."&amp;$C54&amp;"!$j$11:$j$1000"),BR$9,INDIRECT($B54&amp;"."&amp;$C54&amp;"!$L$11:$L$1000"),"×",INDIRECT($B54&amp;"."&amp;$C54&amp;"!$c$11:$c$1000"),$E54))</f>
        <v/>
      </c>
      <c r="BS195" s="32" t="str">
        <f t="shared" ca="1" si="411"/>
        <v/>
      </c>
      <c r="BT195" s="32" t="str">
        <f t="shared" ca="1" si="411"/>
        <v/>
      </c>
      <c r="BU195" s="32" t="str">
        <f t="shared" ca="1" si="411"/>
        <v/>
      </c>
      <c r="BV195" s="32" t="str">
        <f t="shared" ca="1" si="411"/>
        <v/>
      </c>
      <c r="BW195" s="32" t="str">
        <f t="shared" ca="1" si="411"/>
        <v/>
      </c>
      <c r="BX195" s="32" t="str">
        <f t="shared" ca="1" si="411"/>
        <v/>
      </c>
      <c r="BY195" s="32" t="str">
        <f t="shared" ca="1" si="411"/>
        <v/>
      </c>
      <c r="BZ195" s="32" t="str">
        <f t="shared" ca="1" si="411"/>
        <v/>
      </c>
      <c r="CA195" s="32" t="str">
        <f t="shared" ca="1" si="411"/>
        <v/>
      </c>
      <c r="CB195" s="32" t="str">
        <f t="shared" ca="1" si="411"/>
        <v/>
      </c>
      <c r="CC195" s="32" t="str">
        <f t="shared" ca="1" si="411"/>
        <v/>
      </c>
      <c r="CD195" s="32" t="str">
        <f t="shared" ca="1" si="411"/>
        <v/>
      </c>
      <c r="CE195" s="32" t="str">
        <f t="shared" ca="1" si="411"/>
        <v/>
      </c>
      <c r="CF195" s="32" t="str">
        <f t="shared" ca="1" si="411"/>
        <v/>
      </c>
      <c r="CG195" s="32" t="str">
        <f t="shared" ca="1" si="411"/>
        <v/>
      </c>
      <c r="CH195" s="32" t="str">
        <f t="shared" ca="1" si="411"/>
        <v/>
      </c>
      <c r="CI195" s="32" t="str">
        <f t="shared" ca="1" si="411"/>
        <v/>
      </c>
      <c r="CJ195" s="32" t="str">
        <f t="shared" ca="1" si="411"/>
        <v/>
      </c>
      <c r="CK195" s="32" t="str">
        <f t="shared" ca="1" si="411"/>
        <v/>
      </c>
      <c r="CL195" s="32" t="str">
        <f t="shared" ca="1" si="411"/>
        <v/>
      </c>
      <c r="CM195" s="32" t="str">
        <f t="shared" ca="1" si="411"/>
        <v/>
      </c>
      <c r="CN195" s="32" t="str">
        <f t="shared" ca="1" si="411"/>
        <v/>
      </c>
      <c r="CO195" s="32" t="str">
        <f t="shared" ca="1" si="411"/>
        <v/>
      </c>
      <c r="CP195" s="32" t="str">
        <f t="shared" ca="1" si="411"/>
        <v/>
      </c>
      <c r="CQ195" s="32" t="str">
        <f t="shared" ca="1" si="411"/>
        <v/>
      </c>
      <c r="CR195" s="32" t="str">
        <f t="shared" ca="1" si="411"/>
        <v/>
      </c>
      <c r="CS195" s="32" t="str">
        <f t="shared" ca="1" si="411"/>
        <v/>
      </c>
      <c r="CT195" s="32" t="str">
        <f t="shared" ca="1" si="411"/>
        <v/>
      </c>
      <c r="CU195" s="32" t="str">
        <f t="shared" ca="1" si="411"/>
        <v/>
      </c>
      <c r="CV195" s="32" t="str">
        <f t="shared" ca="1" si="411"/>
        <v/>
      </c>
      <c r="CW195" s="32" t="str">
        <f t="shared" ca="1" si="411"/>
        <v/>
      </c>
      <c r="CX195" s="32" t="str">
        <f t="shared" ca="1" si="411"/>
        <v/>
      </c>
      <c r="CY195" s="32" t="str">
        <f t="shared" ca="1" si="411"/>
        <v/>
      </c>
      <c r="CZ195" s="32" t="str">
        <f t="shared" ca="1" si="411"/>
        <v/>
      </c>
      <c r="DA195" s="32" t="str">
        <f t="shared" ca="1" si="411"/>
        <v/>
      </c>
      <c r="DB195" s="32" t="str">
        <f t="shared" ca="1" si="411"/>
        <v/>
      </c>
      <c r="DC195" s="32" t="str">
        <f t="shared" ca="1" si="411"/>
        <v/>
      </c>
      <c r="DD195" s="32" t="str">
        <f t="shared" ca="1" si="411"/>
        <v/>
      </c>
      <c r="DE195" s="32" t="str">
        <f t="shared" ca="1" si="411"/>
        <v/>
      </c>
      <c r="DF195" s="32" t="str">
        <f t="shared" ca="1" si="411"/>
        <v/>
      </c>
      <c r="DG195" s="32" t="str">
        <f t="shared" ca="1" si="411"/>
        <v/>
      </c>
      <c r="DH195" s="32" t="str">
        <f t="shared" ca="1" si="411"/>
        <v/>
      </c>
      <c r="DI195" s="32" t="str">
        <f t="shared" ca="1" si="411"/>
        <v/>
      </c>
      <c r="DJ195" s="32" t="str">
        <f t="shared" ca="1" si="411"/>
        <v/>
      </c>
      <c r="DK195" s="32" t="str">
        <f t="shared" ca="1" si="411"/>
        <v/>
      </c>
      <c r="DL195" s="32" t="str">
        <f t="shared" ca="1" si="411"/>
        <v/>
      </c>
      <c r="DM195" s="32" t="str">
        <f t="shared" ca="1" si="411"/>
        <v/>
      </c>
      <c r="DN195" s="32" t="str">
        <f t="shared" ca="1" si="411"/>
        <v/>
      </c>
      <c r="DO195" s="32" t="str">
        <f t="shared" ca="1" si="411"/>
        <v/>
      </c>
      <c r="DP195" s="32" t="str">
        <f t="shared" ca="1" si="411"/>
        <v/>
      </c>
      <c r="DQ195" s="32" t="str">
        <f t="shared" ca="1" si="411"/>
        <v/>
      </c>
      <c r="DR195" s="32" t="str">
        <f t="shared" ca="1" si="411"/>
        <v/>
      </c>
      <c r="DS195" s="32" t="str">
        <f t="shared" ca="1" si="411"/>
        <v/>
      </c>
      <c r="DT195" s="32" t="str">
        <f t="shared" ca="1" si="411"/>
        <v/>
      </c>
      <c r="DU195" s="32" t="str">
        <f t="shared" ca="1" si="411"/>
        <v/>
      </c>
      <c r="DV195" s="32" t="str">
        <f t="shared" ca="1" si="411"/>
        <v/>
      </c>
      <c r="DW195" s="32" t="str">
        <f t="shared" ca="1" si="411"/>
        <v/>
      </c>
    </row>
    <row r="196" spans="2:127" hidden="1" outlineLevel="1">
      <c r="B196" s="32" t="str">
        <f>試験進捗集計!B55</f>
        <v/>
      </c>
      <c r="C196" s="34" t="str">
        <f>IF(試験進捗集計!C55="","",試験進捗集計!C55)</f>
        <v/>
      </c>
      <c r="D196" s="32" t="str">
        <f>試験進捗集計!D55</f>
        <v/>
      </c>
      <c r="E196" s="32" t="str">
        <f>IF(試験進捗集計!E55="","",試験進捗集計!E55)</f>
        <v/>
      </c>
      <c r="F196" s="32" t="str">
        <f t="shared" ref="F196:BQ196" ca="1" si="412">IF($B55="","",COUNTIFS(INDIRECT($B55&amp;"."&amp;$C55&amp;"!$j$11:$j$1000"),F$9,INDIRECT($B55&amp;"."&amp;$C55&amp;"!$L$11:$L$1000"),"×",INDIRECT($B55&amp;"."&amp;$C55&amp;"!$c$11:$c$1000"),$E55))</f>
        <v/>
      </c>
      <c r="G196" s="32" t="str">
        <f t="shared" ca="1" si="412"/>
        <v/>
      </c>
      <c r="H196" s="32" t="str">
        <f t="shared" ca="1" si="412"/>
        <v/>
      </c>
      <c r="I196" s="32" t="str">
        <f t="shared" ca="1" si="412"/>
        <v/>
      </c>
      <c r="J196" s="32" t="str">
        <f t="shared" ca="1" si="412"/>
        <v/>
      </c>
      <c r="K196" s="32" t="str">
        <f t="shared" ca="1" si="412"/>
        <v/>
      </c>
      <c r="L196" s="32" t="str">
        <f t="shared" ca="1" si="412"/>
        <v/>
      </c>
      <c r="M196" s="32" t="str">
        <f t="shared" ca="1" si="412"/>
        <v/>
      </c>
      <c r="N196" s="32" t="str">
        <f t="shared" ca="1" si="412"/>
        <v/>
      </c>
      <c r="O196" s="32" t="str">
        <f t="shared" ca="1" si="412"/>
        <v/>
      </c>
      <c r="P196" s="32" t="str">
        <f t="shared" ca="1" si="412"/>
        <v/>
      </c>
      <c r="Q196" s="32" t="str">
        <f t="shared" ca="1" si="412"/>
        <v/>
      </c>
      <c r="R196" s="32" t="str">
        <f t="shared" ca="1" si="412"/>
        <v/>
      </c>
      <c r="S196" s="32" t="str">
        <f t="shared" ca="1" si="412"/>
        <v/>
      </c>
      <c r="T196" s="32" t="str">
        <f t="shared" ca="1" si="412"/>
        <v/>
      </c>
      <c r="U196" s="32" t="str">
        <f t="shared" ca="1" si="412"/>
        <v/>
      </c>
      <c r="V196" s="32" t="str">
        <f t="shared" ca="1" si="412"/>
        <v/>
      </c>
      <c r="W196" s="32" t="str">
        <f t="shared" ca="1" si="412"/>
        <v/>
      </c>
      <c r="X196" s="32" t="str">
        <f t="shared" ca="1" si="412"/>
        <v/>
      </c>
      <c r="Y196" s="32" t="str">
        <f t="shared" ca="1" si="412"/>
        <v/>
      </c>
      <c r="Z196" s="32" t="str">
        <f t="shared" ca="1" si="412"/>
        <v/>
      </c>
      <c r="AA196" s="32" t="str">
        <f t="shared" ca="1" si="412"/>
        <v/>
      </c>
      <c r="AB196" s="32" t="str">
        <f t="shared" ca="1" si="412"/>
        <v/>
      </c>
      <c r="AC196" s="32" t="str">
        <f t="shared" ca="1" si="412"/>
        <v/>
      </c>
      <c r="AD196" s="32" t="str">
        <f t="shared" ca="1" si="412"/>
        <v/>
      </c>
      <c r="AE196" s="32" t="str">
        <f t="shared" ca="1" si="412"/>
        <v/>
      </c>
      <c r="AF196" s="32" t="str">
        <f t="shared" ca="1" si="412"/>
        <v/>
      </c>
      <c r="AG196" s="32" t="str">
        <f t="shared" ca="1" si="412"/>
        <v/>
      </c>
      <c r="AH196" s="32" t="str">
        <f t="shared" ca="1" si="412"/>
        <v/>
      </c>
      <c r="AI196" s="32" t="str">
        <f t="shared" ca="1" si="412"/>
        <v/>
      </c>
      <c r="AJ196" s="32" t="str">
        <f t="shared" ca="1" si="412"/>
        <v/>
      </c>
      <c r="AK196" s="32" t="str">
        <f t="shared" ca="1" si="412"/>
        <v/>
      </c>
      <c r="AL196" s="32" t="str">
        <f t="shared" ca="1" si="412"/>
        <v/>
      </c>
      <c r="AM196" s="32" t="str">
        <f t="shared" ca="1" si="412"/>
        <v/>
      </c>
      <c r="AN196" s="32" t="str">
        <f t="shared" ca="1" si="412"/>
        <v/>
      </c>
      <c r="AO196" s="32" t="str">
        <f t="shared" ca="1" si="412"/>
        <v/>
      </c>
      <c r="AP196" s="32" t="str">
        <f t="shared" ca="1" si="412"/>
        <v/>
      </c>
      <c r="AQ196" s="32" t="str">
        <f t="shared" ca="1" si="412"/>
        <v/>
      </c>
      <c r="AR196" s="32" t="str">
        <f t="shared" ca="1" si="412"/>
        <v/>
      </c>
      <c r="AS196" s="32" t="str">
        <f t="shared" ca="1" si="412"/>
        <v/>
      </c>
      <c r="AT196" s="32" t="str">
        <f t="shared" ca="1" si="412"/>
        <v/>
      </c>
      <c r="AU196" s="32" t="str">
        <f t="shared" ca="1" si="412"/>
        <v/>
      </c>
      <c r="AV196" s="32" t="str">
        <f t="shared" ca="1" si="412"/>
        <v/>
      </c>
      <c r="AW196" s="32" t="str">
        <f t="shared" ca="1" si="412"/>
        <v/>
      </c>
      <c r="AX196" s="32" t="str">
        <f t="shared" ca="1" si="412"/>
        <v/>
      </c>
      <c r="AY196" s="32" t="str">
        <f t="shared" ca="1" si="412"/>
        <v/>
      </c>
      <c r="AZ196" s="32" t="str">
        <f t="shared" ca="1" si="412"/>
        <v/>
      </c>
      <c r="BA196" s="32" t="str">
        <f t="shared" ca="1" si="412"/>
        <v/>
      </c>
      <c r="BB196" s="32" t="str">
        <f t="shared" ca="1" si="412"/>
        <v/>
      </c>
      <c r="BC196" s="32" t="str">
        <f t="shared" ca="1" si="412"/>
        <v/>
      </c>
      <c r="BD196" s="32" t="str">
        <f t="shared" ca="1" si="412"/>
        <v/>
      </c>
      <c r="BE196" s="32" t="str">
        <f t="shared" ca="1" si="412"/>
        <v/>
      </c>
      <c r="BF196" s="32" t="str">
        <f t="shared" ca="1" si="412"/>
        <v/>
      </c>
      <c r="BG196" s="32" t="str">
        <f t="shared" ca="1" si="412"/>
        <v/>
      </c>
      <c r="BH196" s="32" t="str">
        <f t="shared" ca="1" si="412"/>
        <v/>
      </c>
      <c r="BI196" s="32" t="str">
        <f t="shared" ca="1" si="412"/>
        <v/>
      </c>
      <c r="BJ196" s="32" t="str">
        <f t="shared" ca="1" si="412"/>
        <v/>
      </c>
      <c r="BK196" s="32" t="str">
        <f t="shared" ca="1" si="412"/>
        <v/>
      </c>
      <c r="BL196" s="32" t="str">
        <f t="shared" ca="1" si="412"/>
        <v/>
      </c>
      <c r="BM196" s="32" t="str">
        <f t="shared" ca="1" si="412"/>
        <v/>
      </c>
      <c r="BN196" s="32" t="str">
        <f t="shared" ca="1" si="412"/>
        <v/>
      </c>
      <c r="BO196" s="32" t="str">
        <f t="shared" ca="1" si="412"/>
        <v/>
      </c>
      <c r="BP196" s="32" t="str">
        <f t="shared" ca="1" si="412"/>
        <v/>
      </c>
      <c r="BQ196" s="32" t="str">
        <f t="shared" ca="1" si="412"/>
        <v/>
      </c>
      <c r="BR196" s="32" t="str">
        <f t="shared" ref="BR196:DW196" ca="1" si="413">IF($B55="","",COUNTIFS(INDIRECT($B55&amp;"."&amp;$C55&amp;"!$j$11:$j$1000"),BR$9,INDIRECT($B55&amp;"."&amp;$C55&amp;"!$L$11:$L$1000"),"×",INDIRECT($B55&amp;"."&amp;$C55&amp;"!$c$11:$c$1000"),$E55))</f>
        <v/>
      </c>
      <c r="BS196" s="32" t="str">
        <f t="shared" ca="1" si="413"/>
        <v/>
      </c>
      <c r="BT196" s="32" t="str">
        <f t="shared" ca="1" si="413"/>
        <v/>
      </c>
      <c r="BU196" s="32" t="str">
        <f t="shared" ca="1" si="413"/>
        <v/>
      </c>
      <c r="BV196" s="32" t="str">
        <f t="shared" ca="1" si="413"/>
        <v/>
      </c>
      <c r="BW196" s="32" t="str">
        <f t="shared" ca="1" si="413"/>
        <v/>
      </c>
      <c r="BX196" s="32" t="str">
        <f t="shared" ca="1" si="413"/>
        <v/>
      </c>
      <c r="BY196" s="32" t="str">
        <f t="shared" ca="1" si="413"/>
        <v/>
      </c>
      <c r="BZ196" s="32" t="str">
        <f t="shared" ca="1" si="413"/>
        <v/>
      </c>
      <c r="CA196" s="32" t="str">
        <f t="shared" ca="1" si="413"/>
        <v/>
      </c>
      <c r="CB196" s="32" t="str">
        <f t="shared" ca="1" si="413"/>
        <v/>
      </c>
      <c r="CC196" s="32" t="str">
        <f t="shared" ca="1" si="413"/>
        <v/>
      </c>
      <c r="CD196" s="32" t="str">
        <f t="shared" ca="1" si="413"/>
        <v/>
      </c>
      <c r="CE196" s="32" t="str">
        <f t="shared" ca="1" si="413"/>
        <v/>
      </c>
      <c r="CF196" s="32" t="str">
        <f t="shared" ca="1" si="413"/>
        <v/>
      </c>
      <c r="CG196" s="32" t="str">
        <f t="shared" ca="1" si="413"/>
        <v/>
      </c>
      <c r="CH196" s="32" t="str">
        <f t="shared" ca="1" si="413"/>
        <v/>
      </c>
      <c r="CI196" s="32" t="str">
        <f t="shared" ca="1" si="413"/>
        <v/>
      </c>
      <c r="CJ196" s="32" t="str">
        <f t="shared" ca="1" si="413"/>
        <v/>
      </c>
      <c r="CK196" s="32" t="str">
        <f t="shared" ca="1" si="413"/>
        <v/>
      </c>
      <c r="CL196" s="32" t="str">
        <f t="shared" ca="1" si="413"/>
        <v/>
      </c>
      <c r="CM196" s="32" t="str">
        <f t="shared" ca="1" si="413"/>
        <v/>
      </c>
      <c r="CN196" s="32" t="str">
        <f t="shared" ca="1" si="413"/>
        <v/>
      </c>
      <c r="CO196" s="32" t="str">
        <f t="shared" ca="1" si="413"/>
        <v/>
      </c>
      <c r="CP196" s="32" t="str">
        <f t="shared" ca="1" si="413"/>
        <v/>
      </c>
      <c r="CQ196" s="32" t="str">
        <f t="shared" ca="1" si="413"/>
        <v/>
      </c>
      <c r="CR196" s="32" t="str">
        <f t="shared" ca="1" si="413"/>
        <v/>
      </c>
      <c r="CS196" s="32" t="str">
        <f t="shared" ca="1" si="413"/>
        <v/>
      </c>
      <c r="CT196" s="32" t="str">
        <f t="shared" ca="1" si="413"/>
        <v/>
      </c>
      <c r="CU196" s="32" t="str">
        <f t="shared" ca="1" si="413"/>
        <v/>
      </c>
      <c r="CV196" s="32" t="str">
        <f t="shared" ca="1" si="413"/>
        <v/>
      </c>
      <c r="CW196" s="32" t="str">
        <f t="shared" ca="1" si="413"/>
        <v/>
      </c>
      <c r="CX196" s="32" t="str">
        <f t="shared" ca="1" si="413"/>
        <v/>
      </c>
      <c r="CY196" s="32" t="str">
        <f t="shared" ca="1" si="413"/>
        <v/>
      </c>
      <c r="CZ196" s="32" t="str">
        <f t="shared" ca="1" si="413"/>
        <v/>
      </c>
      <c r="DA196" s="32" t="str">
        <f t="shared" ca="1" si="413"/>
        <v/>
      </c>
      <c r="DB196" s="32" t="str">
        <f t="shared" ca="1" si="413"/>
        <v/>
      </c>
      <c r="DC196" s="32" t="str">
        <f t="shared" ca="1" si="413"/>
        <v/>
      </c>
      <c r="DD196" s="32" t="str">
        <f t="shared" ca="1" si="413"/>
        <v/>
      </c>
      <c r="DE196" s="32" t="str">
        <f t="shared" ca="1" si="413"/>
        <v/>
      </c>
      <c r="DF196" s="32" t="str">
        <f t="shared" ca="1" si="413"/>
        <v/>
      </c>
      <c r="DG196" s="32" t="str">
        <f t="shared" ca="1" si="413"/>
        <v/>
      </c>
      <c r="DH196" s="32" t="str">
        <f t="shared" ca="1" si="413"/>
        <v/>
      </c>
      <c r="DI196" s="32" t="str">
        <f t="shared" ca="1" si="413"/>
        <v/>
      </c>
      <c r="DJ196" s="32" t="str">
        <f t="shared" ca="1" si="413"/>
        <v/>
      </c>
      <c r="DK196" s="32" t="str">
        <f t="shared" ca="1" si="413"/>
        <v/>
      </c>
      <c r="DL196" s="32" t="str">
        <f t="shared" ca="1" si="413"/>
        <v/>
      </c>
      <c r="DM196" s="32" t="str">
        <f t="shared" ca="1" si="413"/>
        <v/>
      </c>
      <c r="DN196" s="32" t="str">
        <f t="shared" ca="1" si="413"/>
        <v/>
      </c>
      <c r="DO196" s="32" t="str">
        <f t="shared" ca="1" si="413"/>
        <v/>
      </c>
      <c r="DP196" s="32" t="str">
        <f t="shared" ca="1" si="413"/>
        <v/>
      </c>
      <c r="DQ196" s="32" t="str">
        <f t="shared" ca="1" si="413"/>
        <v/>
      </c>
      <c r="DR196" s="32" t="str">
        <f t="shared" ca="1" si="413"/>
        <v/>
      </c>
      <c r="DS196" s="32" t="str">
        <f t="shared" ca="1" si="413"/>
        <v/>
      </c>
      <c r="DT196" s="32" t="str">
        <f t="shared" ca="1" si="413"/>
        <v/>
      </c>
      <c r="DU196" s="32" t="str">
        <f t="shared" ca="1" si="413"/>
        <v/>
      </c>
      <c r="DV196" s="32" t="str">
        <f t="shared" ca="1" si="413"/>
        <v/>
      </c>
      <c r="DW196" s="32" t="str">
        <f t="shared" ca="1" si="413"/>
        <v/>
      </c>
    </row>
    <row r="197" spans="2:127" hidden="1" outlineLevel="1">
      <c r="B197" s="32" t="str">
        <f>試験進捗集計!B56</f>
        <v/>
      </c>
      <c r="C197" s="34" t="str">
        <f>IF(試験進捗集計!C56="","",試験進捗集計!C56)</f>
        <v/>
      </c>
      <c r="D197" s="32" t="str">
        <f>試験進捗集計!D56</f>
        <v/>
      </c>
      <c r="E197" s="32" t="str">
        <f>IF(試験進捗集計!E56="","",試験進捗集計!E56)</f>
        <v/>
      </c>
      <c r="F197" s="32" t="str">
        <f t="shared" ref="F197:BQ197" ca="1" si="414">IF($B56="","",COUNTIFS(INDIRECT($B56&amp;"."&amp;$C56&amp;"!$j$11:$j$1000"),F$9,INDIRECT($B56&amp;"."&amp;$C56&amp;"!$L$11:$L$1000"),"×",INDIRECT($B56&amp;"."&amp;$C56&amp;"!$c$11:$c$1000"),$E56))</f>
        <v/>
      </c>
      <c r="G197" s="32" t="str">
        <f t="shared" ca="1" si="414"/>
        <v/>
      </c>
      <c r="H197" s="32" t="str">
        <f t="shared" ca="1" si="414"/>
        <v/>
      </c>
      <c r="I197" s="32" t="str">
        <f t="shared" ca="1" si="414"/>
        <v/>
      </c>
      <c r="J197" s="32" t="str">
        <f t="shared" ca="1" si="414"/>
        <v/>
      </c>
      <c r="K197" s="32" t="str">
        <f t="shared" ca="1" si="414"/>
        <v/>
      </c>
      <c r="L197" s="32" t="str">
        <f t="shared" ca="1" si="414"/>
        <v/>
      </c>
      <c r="M197" s="32" t="str">
        <f t="shared" ca="1" si="414"/>
        <v/>
      </c>
      <c r="N197" s="32" t="str">
        <f t="shared" ca="1" si="414"/>
        <v/>
      </c>
      <c r="O197" s="32" t="str">
        <f t="shared" ca="1" si="414"/>
        <v/>
      </c>
      <c r="P197" s="32" t="str">
        <f t="shared" ca="1" si="414"/>
        <v/>
      </c>
      <c r="Q197" s="32" t="str">
        <f t="shared" ca="1" si="414"/>
        <v/>
      </c>
      <c r="R197" s="32" t="str">
        <f t="shared" ca="1" si="414"/>
        <v/>
      </c>
      <c r="S197" s="32" t="str">
        <f t="shared" ca="1" si="414"/>
        <v/>
      </c>
      <c r="T197" s="32" t="str">
        <f t="shared" ca="1" si="414"/>
        <v/>
      </c>
      <c r="U197" s="32" t="str">
        <f t="shared" ca="1" si="414"/>
        <v/>
      </c>
      <c r="V197" s="32" t="str">
        <f t="shared" ca="1" si="414"/>
        <v/>
      </c>
      <c r="W197" s="32" t="str">
        <f t="shared" ca="1" si="414"/>
        <v/>
      </c>
      <c r="X197" s="32" t="str">
        <f t="shared" ca="1" si="414"/>
        <v/>
      </c>
      <c r="Y197" s="32" t="str">
        <f t="shared" ca="1" si="414"/>
        <v/>
      </c>
      <c r="Z197" s="32" t="str">
        <f t="shared" ca="1" si="414"/>
        <v/>
      </c>
      <c r="AA197" s="32" t="str">
        <f t="shared" ca="1" si="414"/>
        <v/>
      </c>
      <c r="AB197" s="32" t="str">
        <f t="shared" ca="1" si="414"/>
        <v/>
      </c>
      <c r="AC197" s="32" t="str">
        <f t="shared" ca="1" si="414"/>
        <v/>
      </c>
      <c r="AD197" s="32" t="str">
        <f t="shared" ca="1" si="414"/>
        <v/>
      </c>
      <c r="AE197" s="32" t="str">
        <f t="shared" ca="1" si="414"/>
        <v/>
      </c>
      <c r="AF197" s="32" t="str">
        <f t="shared" ca="1" si="414"/>
        <v/>
      </c>
      <c r="AG197" s="32" t="str">
        <f t="shared" ca="1" si="414"/>
        <v/>
      </c>
      <c r="AH197" s="32" t="str">
        <f t="shared" ca="1" si="414"/>
        <v/>
      </c>
      <c r="AI197" s="32" t="str">
        <f t="shared" ca="1" si="414"/>
        <v/>
      </c>
      <c r="AJ197" s="32" t="str">
        <f t="shared" ca="1" si="414"/>
        <v/>
      </c>
      <c r="AK197" s="32" t="str">
        <f t="shared" ca="1" si="414"/>
        <v/>
      </c>
      <c r="AL197" s="32" t="str">
        <f t="shared" ca="1" si="414"/>
        <v/>
      </c>
      <c r="AM197" s="32" t="str">
        <f t="shared" ca="1" si="414"/>
        <v/>
      </c>
      <c r="AN197" s="32" t="str">
        <f t="shared" ca="1" si="414"/>
        <v/>
      </c>
      <c r="AO197" s="32" t="str">
        <f t="shared" ca="1" si="414"/>
        <v/>
      </c>
      <c r="AP197" s="32" t="str">
        <f t="shared" ca="1" si="414"/>
        <v/>
      </c>
      <c r="AQ197" s="32" t="str">
        <f t="shared" ca="1" si="414"/>
        <v/>
      </c>
      <c r="AR197" s="32" t="str">
        <f t="shared" ca="1" si="414"/>
        <v/>
      </c>
      <c r="AS197" s="32" t="str">
        <f t="shared" ca="1" si="414"/>
        <v/>
      </c>
      <c r="AT197" s="32" t="str">
        <f t="shared" ca="1" si="414"/>
        <v/>
      </c>
      <c r="AU197" s="32" t="str">
        <f t="shared" ca="1" si="414"/>
        <v/>
      </c>
      <c r="AV197" s="32" t="str">
        <f t="shared" ca="1" si="414"/>
        <v/>
      </c>
      <c r="AW197" s="32" t="str">
        <f t="shared" ca="1" si="414"/>
        <v/>
      </c>
      <c r="AX197" s="32" t="str">
        <f t="shared" ca="1" si="414"/>
        <v/>
      </c>
      <c r="AY197" s="32" t="str">
        <f t="shared" ca="1" si="414"/>
        <v/>
      </c>
      <c r="AZ197" s="32" t="str">
        <f t="shared" ca="1" si="414"/>
        <v/>
      </c>
      <c r="BA197" s="32" t="str">
        <f t="shared" ca="1" si="414"/>
        <v/>
      </c>
      <c r="BB197" s="32" t="str">
        <f t="shared" ca="1" si="414"/>
        <v/>
      </c>
      <c r="BC197" s="32" t="str">
        <f t="shared" ca="1" si="414"/>
        <v/>
      </c>
      <c r="BD197" s="32" t="str">
        <f t="shared" ca="1" si="414"/>
        <v/>
      </c>
      <c r="BE197" s="32" t="str">
        <f t="shared" ca="1" si="414"/>
        <v/>
      </c>
      <c r="BF197" s="32" t="str">
        <f t="shared" ca="1" si="414"/>
        <v/>
      </c>
      <c r="BG197" s="32" t="str">
        <f t="shared" ca="1" si="414"/>
        <v/>
      </c>
      <c r="BH197" s="32" t="str">
        <f t="shared" ca="1" si="414"/>
        <v/>
      </c>
      <c r="BI197" s="32" t="str">
        <f t="shared" ca="1" si="414"/>
        <v/>
      </c>
      <c r="BJ197" s="32" t="str">
        <f t="shared" ca="1" si="414"/>
        <v/>
      </c>
      <c r="BK197" s="32" t="str">
        <f t="shared" ca="1" si="414"/>
        <v/>
      </c>
      <c r="BL197" s="32" t="str">
        <f t="shared" ca="1" si="414"/>
        <v/>
      </c>
      <c r="BM197" s="32" t="str">
        <f t="shared" ca="1" si="414"/>
        <v/>
      </c>
      <c r="BN197" s="32" t="str">
        <f t="shared" ca="1" si="414"/>
        <v/>
      </c>
      <c r="BO197" s="32" t="str">
        <f t="shared" ca="1" si="414"/>
        <v/>
      </c>
      <c r="BP197" s="32" t="str">
        <f t="shared" ca="1" si="414"/>
        <v/>
      </c>
      <c r="BQ197" s="32" t="str">
        <f t="shared" ca="1" si="414"/>
        <v/>
      </c>
      <c r="BR197" s="32" t="str">
        <f t="shared" ref="BR197:DW197" ca="1" si="415">IF($B56="","",COUNTIFS(INDIRECT($B56&amp;"."&amp;$C56&amp;"!$j$11:$j$1000"),BR$9,INDIRECT($B56&amp;"."&amp;$C56&amp;"!$L$11:$L$1000"),"×",INDIRECT($B56&amp;"."&amp;$C56&amp;"!$c$11:$c$1000"),$E56))</f>
        <v/>
      </c>
      <c r="BS197" s="32" t="str">
        <f t="shared" ca="1" si="415"/>
        <v/>
      </c>
      <c r="BT197" s="32" t="str">
        <f t="shared" ca="1" si="415"/>
        <v/>
      </c>
      <c r="BU197" s="32" t="str">
        <f t="shared" ca="1" si="415"/>
        <v/>
      </c>
      <c r="BV197" s="32" t="str">
        <f t="shared" ca="1" si="415"/>
        <v/>
      </c>
      <c r="BW197" s="32" t="str">
        <f t="shared" ca="1" si="415"/>
        <v/>
      </c>
      <c r="BX197" s="32" t="str">
        <f t="shared" ca="1" si="415"/>
        <v/>
      </c>
      <c r="BY197" s="32" t="str">
        <f t="shared" ca="1" si="415"/>
        <v/>
      </c>
      <c r="BZ197" s="32" t="str">
        <f t="shared" ca="1" si="415"/>
        <v/>
      </c>
      <c r="CA197" s="32" t="str">
        <f t="shared" ca="1" si="415"/>
        <v/>
      </c>
      <c r="CB197" s="32" t="str">
        <f t="shared" ca="1" si="415"/>
        <v/>
      </c>
      <c r="CC197" s="32" t="str">
        <f t="shared" ca="1" si="415"/>
        <v/>
      </c>
      <c r="CD197" s="32" t="str">
        <f t="shared" ca="1" si="415"/>
        <v/>
      </c>
      <c r="CE197" s="32" t="str">
        <f t="shared" ca="1" si="415"/>
        <v/>
      </c>
      <c r="CF197" s="32" t="str">
        <f t="shared" ca="1" si="415"/>
        <v/>
      </c>
      <c r="CG197" s="32" t="str">
        <f t="shared" ca="1" si="415"/>
        <v/>
      </c>
      <c r="CH197" s="32" t="str">
        <f t="shared" ca="1" si="415"/>
        <v/>
      </c>
      <c r="CI197" s="32" t="str">
        <f t="shared" ca="1" si="415"/>
        <v/>
      </c>
      <c r="CJ197" s="32" t="str">
        <f t="shared" ca="1" si="415"/>
        <v/>
      </c>
      <c r="CK197" s="32" t="str">
        <f t="shared" ca="1" si="415"/>
        <v/>
      </c>
      <c r="CL197" s="32" t="str">
        <f t="shared" ca="1" si="415"/>
        <v/>
      </c>
      <c r="CM197" s="32" t="str">
        <f t="shared" ca="1" si="415"/>
        <v/>
      </c>
      <c r="CN197" s="32" t="str">
        <f t="shared" ca="1" si="415"/>
        <v/>
      </c>
      <c r="CO197" s="32" t="str">
        <f t="shared" ca="1" si="415"/>
        <v/>
      </c>
      <c r="CP197" s="32" t="str">
        <f t="shared" ca="1" si="415"/>
        <v/>
      </c>
      <c r="CQ197" s="32" t="str">
        <f t="shared" ca="1" si="415"/>
        <v/>
      </c>
      <c r="CR197" s="32" t="str">
        <f t="shared" ca="1" si="415"/>
        <v/>
      </c>
      <c r="CS197" s="32" t="str">
        <f t="shared" ca="1" si="415"/>
        <v/>
      </c>
      <c r="CT197" s="32" t="str">
        <f t="shared" ca="1" si="415"/>
        <v/>
      </c>
      <c r="CU197" s="32" t="str">
        <f t="shared" ca="1" si="415"/>
        <v/>
      </c>
      <c r="CV197" s="32" t="str">
        <f t="shared" ca="1" si="415"/>
        <v/>
      </c>
      <c r="CW197" s="32" t="str">
        <f t="shared" ca="1" si="415"/>
        <v/>
      </c>
      <c r="CX197" s="32" t="str">
        <f t="shared" ca="1" si="415"/>
        <v/>
      </c>
      <c r="CY197" s="32" t="str">
        <f t="shared" ca="1" si="415"/>
        <v/>
      </c>
      <c r="CZ197" s="32" t="str">
        <f t="shared" ca="1" si="415"/>
        <v/>
      </c>
      <c r="DA197" s="32" t="str">
        <f t="shared" ca="1" si="415"/>
        <v/>
      </c>
      <c r="DB197" s="32" t="str">
        <f t="shared" ca="1" si="415"/>
        <v/>
      </c>
      <c r="DC197" s="32" t="str">
        <f t="shared" ca="1" si="415"/>
        <v/>
      </c>
      <c r="DD197" s="32" t="str">
        <f t="shared" ca="1" si="415"/>
        <v/>
      </c>
      <c r="DE197" s="32" t="str">
        <f t="shared" ca="1" si="415"/>
        <v/>
      </c>
      <c r="DF197" s="32" t="str">
        <f t="shared" ca="1" si="415"/>
        <v/>
      </c>
      <c r="DG197" s="32" t="str">
        <f t="shared" ca="1" si="415"/>
        <v/>
      </c>
      <c r="DH197" s="32" t="str">
        <f t="shared" ca="1" si="415"/>
        <v/>
      </c>
      <c r="DI197" s="32" t="str">
        <f t="shared" ca="1" si="415"/>
        <v/>
      </c>
      <c r="DJ197" s="32" t="str">
        <f t="shared" ca="1" si="415"/>
        <v/>
      </c>
      <c r="DK197" s="32" t="str">
        <f t="shared" ca="1" si="415"/>
        <v/>
      </c>
      <c r="DL197" s="32" t="str">
        <f t="shared" ca="1" si="415"/>
        <v/>
      </c>
      <c r="DM197" s="32" t="str">
        <f t="shared" ca="1" si="415"/>
        <v/>
      </c>
      <c r="DN197" s="32" t="str">
        <f t="shared" ca="1" si="415"/>
        <v/>
      </c>
      <c r="DO197" s="32" t="str">
        <f t="shared" ca="1" si="415"/>
        <v/>
      </c>
      <c r="DP197" s="32" t="str">
        <f t="shared" ca="1" si="415"/>
        <v/>
      </c>
      <c r="DQ197" s="32" t="str">
        <f t="shared" ca="1" si="415"/>
        <v/>
      </c>
      <c r="DR197" s="32" t="str">
        <f t="shared" ca="1" si="415"/>
        <v/>
      </c>
      <c r="DS197" s="32" t="str">
        <f t="shared" ca="1" si="415"/>
        <v/>
      </c>
      <c r="DT197" s="32" t="str">
        <f t="shared" ca="1" si="415"/>
        <v/>
      </c>
      <c r="DU197" s="32" t="str">
        <f t="shared" ca="1" si="415"/>
        <v/>
      </c>
      <c r="DV197" s="32" t="str">
        <f t="shared" ca="1" si="415"/>
        <v/>
      </c>
      <c r="DW197" s="32" t="str">
        <f t="shared" ca="1" si="415"/>
        <v/>
      </c>
    </row>
    <row r="198" spans="2:127" hidden="1" outlineLevel="1">
      <c r="B198" s="32" t="str">
        <f>試験進捗集計!B57</f>
        <v/>
      </c>
      <c r="C198" s="34" t="str">
        <f>IF(試験進捗集計!C57="","",試験進捗集計!C57)</f>
        <v/>
      </c>
      <c r="D198" s="32" t="str">
        <f>試験進捗集計!D57</f>
        <v/>
      </c>
      <c r="E198" s="32" t="str">
        <f>IF(試験進捗集計!E57="","",試験進捗集計!E57)</f>
        <v/>
      </c>
      <c r="F198" s="32" t="str">
        <f t="shared" ref="F198:BQ198" ca="1" si="416">IF($B57="","",COUNTIFS(INDIRECT($B57&amp;"."&amp;$C57&amp;"!$j$11:$j$1000"),F$9,INDIRECT($B57&amp;"."&amp;$C57&amp;"!$L$11:$L$1000"),"×",INDIRECT($B57&amp;"."&amp;$C57&amp;"!$c$11:$c$1000"),$E57))</f>
        <v/>
      </c>
      <c r="G198" s="32" t="str">
        <f t="shared" ca="1" si="416"/>
        <v/>
      </c>
      <c r="H198" s="32" t="str">
        <f t="shared" ca="1" si="416"/>
        <v/>
      </c>
      <c r="I198" s="32" t="str">
        <f t="shared" ca="1" si="416"/>
        <v/>
      </c>
      <c r="J198" s="32" t="str">
        <f t="shared" ca="1" si="416"/>
        <v/>
      </c>
      <c r="K198" s="32" t="str">
        <f t="shared" ca="1" si="416"/>
        <v/>
      </c>
      <c r="L198" s="32" t="str">
        <f t="shared" ca="1" si="416"/>
        <v/>
      </c>
      <c r="M198" s="32" t="str">
        <f t="shared" ca="1" si="416"/>
        <v/>
      </c>
      <c r="N198" s="32" t="str">
        <f t="shared" ca="1" si="416"/>
        <v/>
      </c>
      <c r="O198" s="32" t="str">
        <f t="shared" ca="1" si="416"/>
        <v/>
      </c>
      <c r="P198" s="32" t="str">
        <f t="shared" ca="1" si="416"/>
        <v/>
      </c>
      <c r="Q198" s="32" t="str">
        <f t="shared" ca="1" si="416"/>
        <v/>
      </c>
      <c r="R198" s="32" t="str">
        <f t="shared" ca="1" si="416"/>
        <v/>
      </c>
      <c r="S198" s="32" t="str">
        <f t="shared" ca="1" si="416"/>
        <v/>
      </c>
      <c r="T198" s="32" t="str">
        <f t="shared" ca="1" si="416"/>
        <v/>
      </c>
      <c r="U198" s="32" t="str">
        <f t="shared" ca="1" si="416"/>
        <v/>
      </c>
      <c r="V198" s="32" t="str">
        <f t="shared" ca="1" si="416"/>
        <v/>
      </c>
      <c r="W198" s="32" t="str">
        <f t="shared" ca="1" si="416"/>
        <v/>
      </c>
      <c r="X198" s="32" t="str">
        <f t="shared" ca="1" si="416"/>
        <v/>
      </c>
      <c r="Y198" s="32" t="str">
        <f t="shared" ca="1" si="416"/>
        <v/>
      </c>
      <c r="Z198" s="32" t="str">
        <f t="shared" ca="1" si="416"/>
        <v/>
      </c>
      <c r="AA198" s="32" t="str">
        <f t="shared" ca="1" si="416"/>
        <v/>
      </c>
      <c r="AB198" s="32" t="str">
        <f t="shared" ca="1" si="416"/>
        <v/>
      </c>
      <c r="AC198" s="32" t="str">
        <f t="shared" ca="1" si="416"/>
        <v/>
      </c>
      <c r="AD198" s="32" t="str">
        <f t="shared" ca="1" si="416"/>
        <v/>
      </c>
      <c r="AE198" s="32" t="str">
        <f t="shared" ca="1" si="416"/>
        <v/>
      </c>
      <c r="AF198" s="32" t="str">
        <f t="shared" ca="1" si="416"/>
        <v/>
      </c>
      <c r="AG198" s="32" t="str">
        <f t="shared" ca="1" si="416"/>
        <v/>
      </c>
      <c r="AH198" s="32" t="str">
        <f t="shared" ca="1" si="416"/>
        <v/>
      </c>
      <c r="AI198" s="32" t="str">
        <f t="shared" ca="1" si="416"/>
        <v/>
      </c>
      <c r="AJ198" s="32" t="str">
        <f t="shared" ca="1" si="416"/>
        <v/>
      </c>
      <c r="AK198" s="32" t="str">
        <f t="shared" ca="1" si="416"/>
        <v/>
      </c>
      <c r="AL198" s="32" t="str">
        <f t="shared" ca="1" si="416"/>
        <v/>
      </c>
      <c r="AM198" s="32" t="str">
        <f t="shared" ca="1" si="416"/>
        <v/>
      </c>
      <c r="AN198" s="32" t="str">
        <f t="shared" ca="1" si="416"/>
        <v/>
      </c>
      <c r="AO198" s="32" t="str">
        <f t="shared" ca="1" si="416"/>
        <v/>
      </c>
      <c r="AP198" s="32" t="str">
        <f t="shared" ca="1" si="416"/>
        <v/>
      </c>
      <c r="AQ198" s="32" t="str">
        <f t="shared" ca="1" si="416"/>
        <v/>
      </c>
      <c r="AR198" s="32" t="str">
        <f t="shared" ca="1" si="416"/>
        <v/>
      </c>
      <c r="AS198" s="32" t="str">
        <f t="shared" ca="1" si="416"/>
        <v/>
      </c>
      <c r="AT198" s="32" t="str">
        <f t="shared" ca="1" si="416"/>
        <v/>
      </c>
      <c r="AU198" s="32" t="str">
        <f t="shared" ca="1" si="416"/>
        <v/>
      </c>
      <c r="AV198" s="32" t="str">
        <f t="shared" ca="1" si="416"/>
        <v/>
      </c>
      <c r="AW198" s="32" t="str">
        <f t="shared" ca="1" si="416"/>
        <v/>
      </c>
      <c r="AX198" s="32" t="str">
        <f t="shared" ca="1" si="416"/>
        <v/>
      </c>
      <c r="AY198" s="32" t="str">
        <f t="shared" ca="1" si="416"/>
        <v/>
      </c>
      <c r="AZ198" s="32" t="str">
        <f t="shared" ca="1" si="416"/>
        <v/>
      </c>
      <c r="BA198" s="32" t="str">
        <f t="shared" ca="1" si="416"/>
        <v/>
      </c>
      <c r="BB198" s="32" t="str">
        <f t="shared" ca="1" si="416"/>
        <v/>
      </c>
      <c r="BC198" s="32" t="str">
        <f t="shared" ca="1" si="416"/>
        <v/>
      </c>
      <c r="BD198" s="32" t="str">
        <f t="shared" ca="1" si="416"/>
        <v/>
      </c>
      <c r="BE198" s="32" t="str">
        <f t="shared" ca="1" si="416"/>
        <v/>
      </c>
      <c r="BF198" s="32" t="str">
        <f t="shared" ca="1" si="416"/>
        <v/>
      </c>
      <c r="BG198" s="32" t="str">
        <f t="shared" ca="1" si="416"/>
        <v/>
      </c>
      <c r="BH198" s="32" t="str">
        <f t="shared" ca="1" si="416"/>
        <v/>
      </c>
      <c r="BI198" s="32" t="str">
        <f t="shared" ca="1" si="416"/>
        <v/>
      </c>
      <c r="BJ198" s="32" t="str">
        <f t="shared" ca="1" si="416"/>
        <v/>
      </c>
      <c r="BK198" s="32" t="str">
        <f t="shared" ca="1" si="416"/>
        <v/>
      </c>
      <c r="BL198" s="32" t="str">
        <f t="shared" ca="1" si="416"/>
        <v/>
      </c>
      <c r="BM198" s="32" t="str">
        <f t="shared" ca="1" si="416"/>
        <v/>
      </c>
      <c r="BN198" s="32" t="str">
        <f t="shared" ca="1" si="416"/>
        <v/>
      </c>
      <c r="BO198" s="32" t="str">
        <f t="shared" ca="1" si="416"/>
        <v/>
      </c>
      <c r="BP198" s="32" t="str">
        <f t="shared" ca="1" si="416"/>
        <v/>
      </c>
      <c r="BQ198" s="32" t="str">
        <f t="shared" ca="1" si="416"/>
        <v/>
      </c>
      <c r="BR198" s="32" t="str">
        <f t="shared" ref="BR198:DW198" ca="1" si="417">IF($B57="","",COUNTIFS(INDIRECT($B57&amp;"."&amp;$C57&amp;"!$j$11:$j$1000"),BR$9,INDIRECT($B57&amp;"."&amp;$C57&amp;"!$L$11:$L$1000"),"×",INDIRECT($B57&amp;"."&amp;$C57&amp;"!$c$11:$c$1000"),$E57))</f>
        <v/>
      </c>
      <c r="BS198" s="32" t="str">
        <f t="shared" ca="1" si="417"/>
        <v/>
      </c>
      <c r="BT198" s="32" t="str">
        <f t="shared" ca="1" si="417"/>
        <v/>
      </c>
      <c r="BU198" s="32" t="str">
        <f t="shared" ca="1" si="417"/>
        <v/>
      </c>
      <c r="BV198" s="32" t="str">
        <f t="shared" ca="1" si="417"/>
        <v/>
      </c>
      <c r="BW198" s="32" t="str">
        <f t="shared" ca="1" si="417"/>
        <v/>
      </c>
      <c r="BX198" s="32" t="str">
        <f t="shared" ca="1" si="417"/>
        <v/>
      </c>
      <c r="BY198" s="32" t="str">
        <f t="shared" ca="1" si="417"/>
        <v/>
      </c>
      <c r="BZ198" s="32" t="str">
        <f t="shared" ca="1" si="417"/>
        <v/>
      </c>
      <c r="CA198" s="32" t="str">
        <f t="shared" ca="1" si="417"/>
        <v/>
      </c>
      <c r="CB198" s="32" t="str">
        <f t="shared" ca="1" si="417"/>
        <v/>
      </c>
      <c r="CC198" s="32" t="str">
        <f t="shared" ca="1" si="417"/>
        <v/>
      </c>
      <c r="CD198" s="32" t="str">
        <f t="shared" ca="1" si="417"/>
        <v/>
      </c>
      <c r="CE198" s="32" t="str">
        <f t="shared" ca="1" si="417"/>
        <v/>
      </c>
      <c r="CF198" s="32" t="str">
        <f t="shared" ca="1" si="417"/>
        <v/>
      </c>
      <c r="CG198" s="32" t="str">
        <f t="shared" ca="1" si="417"/>
        <v/>
      </c>
      <c r="CH198" s="32" t="str">
        <f t="shared" ca="1" si="417"/>
        <v/>
      </c>
      <c r="CI198" s="32" t="str">
        <f t="shared" ca="1" si="417"/>
        <v/>
      </c>
      <c r="CJ198" s="32" t="str">
        <f t="shared" ca="1" si="417"/>
        <v/>
      </c>
      <c r="CK198" s="32" t="str">
        <f t="shared" ca="1" si="417"/>
        <v/>
      </c>
      <c r="CL198" s="32" t="str">
        <f t="shared" ca="1" si="417"/>
        <v/>
      </c>
      <c r="CM198" s="32" t="str">
        <f t="shared" ca="1" si="417"/>
        <v/>
      </c>
      <c r="CN198" s="32" t="str">
        <f t="shared" ca="1" si="417"/>
        <v/>
      </c>
      <c r="CO198" s="32" t="str">
        <f t="shared" ca="1" si="417"/>
        <v/>
      </c>
      <c r="CP198" s="32" t="str">
        <f t="shared" ca="1" si="417"/>
        <v/>
      </c>
      <c r="CQ198" s="32" t="str">
        <f t="shared" ca="1" si="417"/>
        <v/>
      </c>
      <c r="CR198" s="32" t="str">
        <f t="shared" ca="1" si="417"/>
        <v/>
      </c>
      <c r="CS198" s="32" t="str">
        <f t="shared" ca="1" si="417"/>
        <v/>
      </c>
      <c r="CT198" s="32" t="str">
        <f t="shared" ca="1" si="417"/>
        <v/>
      </c>
      <c r="CU198" s="32" t="str">
        <f t="shared" ca="1" si="417"/>
        <v/>
      </c>
      <c r="CV198" s="32" t="str">
        <f t="shared" ca="1" si="417"/>
        <v/>
      </c>
      <c r="CW198" s="32" t="str">
        <f t="shared" ca="1" si="417"/>
        <v/>
      </c>
      <c r="CX198" s="32" t="str">
        <f t="shared" ca="1" si="417"/>
        <v/>
      </c>
      <c r="CY198" s="32" t="str">
        <f t="shared" ca="1" si="417"/>
        <v/>
      </c>
      <c r="CZ198" s="32" t="str">
        <f t="shared" ca="1" si="417"/>
        <v/>
      </c>
      <c r="DA198" s="32" t="str">
        <f t="shared" ca="1" si="417"/>
        <v/>
      </c>
      <c r="DB198" s="32" t="str">
        <f t="shared" ca="1" si="417"/>
        <v/>
      </c>
      <c r="DC198" s="32" t="str">
        <f t="shared" ca="1" si="417"/>
        <v/>
      </c>
      <c r="DD198" s="32" t="str">
        <f t="shared" ca="1" si="417"/>
        <v/>
      </c>
      <c r="DE198" s="32" t="str">
        <f t="shared" ca="1" si="417"/>
        <v/>
      </c>
      <c r="DF198" s="32" t="str">
        <f t="shared" ca="1" si="417"/>
        <v/>
      </c>
      <c r="DG198" s="32" t="str">
        <f t="shared" ca="1" si="417"/>
        <v/>
      </c>
      <c r="DH198" s="32" t="str">
        <f t="shared" ca="1" si="417"/>
        <v/>
      </c>
      <c r="DI198" s="32" t="str">
        <f t="shared" ca="1" si="417"/>
        <v/>
      </c>
      <c r="DJ198" s="32" t="str">
        <f t="shared" ca="1" si="417"/>
        <v/>
      </c>
      <c r="DK198" s="32" t="str">
        <f t="shared" ca="1" si="417"/>
        <v/>
      </c>
      <c r="DL198" s="32" t="str">
        <f t="shared" ca="1" si="417"/>
        <v/>
      </c>
      <c r="DM198" s="32" t="str">
        <f t="shared" ca="1" si="417"/>
        <v/>
      </c>
      <c r="DN198" s="32" t="str">
        <f t="shared" ca="1" si="417"/>
        <v/>
      </c>
      <c r="DO198" s="32" t="str">
        <f t="shared" ca="1" si="417"/>
        <v/>
      </c>
      <c r="DP198" s="32" t="str">
        <f t="shared" ca="1" si="417"/>
        <v/>
      </c>
      <c r="DQ198" s="32" t="str">
        <f t="shared" ca="1" si="417"/>
        <v/>
      </c>
      <c r="DR198" s="32" t="str">
        <f t="shared" ca="1" si="417"/>
        <v/>
      </c>
      <c r="DS198" s="32" t="str">
        <f t="shared" ca="1" si="417"/>
        <v/>
      </c>
      <c r="DT198" s="32" t="str">
        <f t="shared" ca="1" si="417"/>
        <v/>
      </c>
      <c r="DU198" s="32" t="str">
        <f t="shared" ca="1" si="417"/>
        <v/>
      </c>
      <c r="DV198" s="32" t="str">
        <f t="shared" ca="1" si="417"/>
        <v/>
      </c>
      <c r="DW198" s="32" t="str">
        <f t="shared" ca="1" si="417"/>
        <v/>
      </c>
    </row>
    <row r="199" spans="2:127" hidden="1" outlineLevel="1">
      <c r="B199" s="32" t="str">
        <f>試験進捗集計!B58</f>
        <v/>
      </c>
      <c r="C199" s="34" t="str">
        <f>IF(試験進捗集計!C58="","",試験進捗集計!C58)</f>
        <v/>
      </c>
      <c r="D199" s="32" t="str">
        <f>試験進捗集計!D58</f>
        <v/>
      </c>
      <c r="E199" s="32" t="str">
        <f>IF(試験進捗集計!E58="","",試験進捗集計!E58)</f>
        <v/>
      </c>
      <c r="F199" s="32" t="str">
        <f t="shared" ref="F199:BQ199" ca="1" si="418">IF($B58="","",COUNTIFS(INDIRECT($B58&amp;"."&amp;$C58&amp;"!$j$11:$j$1000"),F$9,INDIRECT($B58&amp;"."&amp;$C58&amp;"!$L$11:$L$1000"),"×",INDIRECT($B58&amp;"."&amp;$C58&amp;"!$c$11:$c$1000"),$E58))</f>
        <v/>
      </c>
      <c r="G199" s="32" t="str">
        <f t="shared" ca="1" si="418"/>
        <v/>
      </c>
      <c r="H199" s="32" t="str">
        <f t="shared" ca="1" si="418"/>
        <v/>
      </c>
      <c r="I199" s="32" t="str">
        <f t="shared" ca="1" si="418"/>
        <v/>
      </c>
      <c r="J199" s="32" t="str">
        <f t="shared" ca="1" si="418"/>
        <v/>
      </c>
      <c r="K199" s="32" t="str">
        <f t="shared" ca="1" si="418"/>
        <v/>
      </c>
      <c r="L199" s="32" t="str">
        <f t="shared" ca="1" si="418"/>
        <v/>
      </c>
      <c r="M199" s="32" t="str">
        <f t="shared" ca="1" si="418"/>
        <v/>
      </c>
      <c r="N199" s="32" t="str">
        <f t="shared" ca="1" si="418"/>
        <v/>
      </c>
      <c r="O199" s="32" t="str">
        <f t="shared" ca="1" si="418"/>
        <v/>
      </c>
      <c r="P199" s="32" t="str">
        <f t="shared" ca="1" si="418"/>
        <v/>
      </c>
      <c r="Q199" s="32" t="str">
        <f t="shared" ca="1" si="418"/>
        <v/>
      </c>
      <c r="R199" s="32" t="str">
        <f t="shared" ca="1" si="418"/>
        <v/>
      </c>
      <c r="S199" s="32" t="str">
        <f t="shared" ca="1" si="418"/>
        <v/>
      </c>
      <c r="T199" s="32" t="str">
        <f t="shared" ca="1" si="418"/>
        <v/>
      </c>
      <c r="U199" s="32" t="str">
        <f t="shared" ca="1" si="418"/>
        <v/>
      </c>
      <c r="V199" s="32" t="str">
        <f t="shared" ca="1" si="418"/>
        <v/>
      </c>
      <c r="W199" s="32" t="str">
        <f t="shared" ca="1" si="418"/>
        <v/>
      </c>
      <c r="X199" s="32" t="str">
        <f t="shared" ca="1" si="418"/>
        <v/>
      </c>
      <c r="Y199" s="32" t="str">
        <f t="shared" ca="1" si="418"/>
        <v/>
      </c>
      <c r="Z199" s="32" t="str">
        <f t="shared" ca="1" si="418"/>
        <v/>
      </c>
      <c r="AA199" s="32" t="str">
        <f t="shared" ca="1" si="418"/>
        <v/>
      </c>
      <c r="AB199" s="32" t="str">
        <f t="shared" ca="1" si="418"/>
        <v/>
      </c>
      <c r="AC199" s="32" t="str">
        <f t="shared" ca="1" si="418"/>
        <v/>
      </c>
      <c r="AD199" s="32" t="str">
        <f t="shared" ca="1" si="418"/>
        <v/>
      </c>
      <c r="AE199" s="32" t="str">
        <f t="shared" ca="1" si="418"/>
        <v/>
      </c>
      <c r="AF199" s="32" t="str">
        <f t="shared" ca="1" si="418"/>
        <v/>
      </c>
      <c r="AG199" s="32" t="str">
        <f t="shared" ca="1" si="418"/>
        <v/>
      </c>
      <c r="AH199" s="32" t="str">
        <f t="shared" ca="1" si="418"/>
        <v/>
      </c>
      <c r="AI199" s="32" t="str">
        <f t="shared" ca="1" si="418"/>
        <v/>
      </c>
      <c r="AJ199" s="32" t="str">
        <f t="shared" ca="1" si="418"/>
        <v/>
      </c>
      <c r="AK199" s="32" t="str">
        <f t="shared" ca="1" si="418"/>
        <v/>
      </c>
      <c r="AL199" s="32" t="str">
        <f t="shared" ca="1" si="418"/>
        <v/>
      </c>
      <c r="AM199" s="32" t="str">
        <f t="shared" ca="1" si="418"/>
        <v/>
      </c>
      <c r="AN199" s="32" t="str">
        <f t="shared" ca="1" si="418"/>
        <v/>
      </c>
      <c r="AO199" s="32" t="str">
        <f t="shared" ca="1" si="418"/>
        <v/>
      </c>
      <c r="AP199" s="32" t="str">
        <f t="shared" ca="1" si="418"/>
        <v/>
      </c>
      <c r="AQ199" s="32" t="str">
        <f t="shared" ca="1" si="418"/>
        <v/>
      </c>
      <c r="AR199" s="32" t="str">
        <f t="shared" ca="1" si="418"/>
        <v/>
      </c>
      <c r="AS199" s="32" t="str">
        <f t="shared" ca="1" si="418"/>
        <v/>
      </c>
      <c r="AT199" s="32" t="str">
        <f t="shared" ca="1" si="418"/>
        <v/>
      </c>
      <c r="AU199" s="32" t="str">
        <f t="shared" ca="1" si="418"/>
        <v/>
      </c>
      <c r="AV199" s="32" t="str">
        <f t="shared" ca="1" si="418"/>
        <v/>
      </c>
      <c r="AW199" s="32" t="str">
        <f t="shared" ca="1" si="418"/>
        <v/>
      </c>
      <c r="AX199" s="32" t="str">
        <f t="shared" ca="1" si="418"/>
        <v/>
      </c>
      <c r="AY199" s="32" t="str">
        <f t="shared" ca="1" si="418"/>
        <v/>
      </c>
      <c r="AZ199" s="32" t="str">
        <f t="shared" ca="1" si="418"/>
        <v/>
      </c>
      <c r="BA199" s="32" t="str">
        <f t="shared" ca="1" si="418"/>
        <v/>
      </c>
      <c r="BB199" s="32" t="str">
        <f t="shared" ca="1" si="418"/>
        <v/>
      </c>
      <c r="BC199" s="32" t="str">
        <f t="shared" ca="1" si="418"/>
        <v/>
      </c>
      <c r="BD199" s="32" t="str">
        <f t="shared" ca="1" si="418"/>
        <v/>
      </c>
      <c r="BE199" s="32" t="str">
        <f t="shared" ca="1" si="418"/>
        <v/>
      </c>
      <c r="BF199" s="32" t="str">
        <f t="shared" ca="1" si="418"/>
        <v/>
      </c>
      <c r="BG199" s="32" t="str">
        <f t="shared" ca="1" si="418"/>
        <v/>
      </c>
      <c r="BH199" s="32" t="str">
        <f t="shared" ca="1" si="418"/>
        <v/>
      </c>
      <c r="BI199" s="32" t="str">
        <f t="shared" ca="1" si="418"/>
        <v/>
      </c>
      <c r="BJ199" s="32" t="str">
        <f t="shared" ca="1" si="418"/>
        <v/>
      </c>
      <c r="BK199" s="32" t="str">
        <f t="shared" ca="1" si="418"/>
        <v/>
      </c>
      <c r="BL199" s="32" t="str">
        <f t="shared" ca="1" si="418"/>
        <v/>
      </c>
      <c r="BM199" s="32" t="str">
        <f t="shared" ca="1" si="418"/>
        <v/>
      </c>
      <c r="BN199" s="32" t="str">
        <f t="shared" ca="1" si="418"/>
        <v/>
      </c>
      <c r="BO199" s="32" t="str">
        <f t="shared" ca="1" si="418"/>
        <v/>
      </c>
      <c r="BP199" s="32" t="str">
        <f t="shared" ca="1" si="418"/>
        <v/>
      </c>
      <c r="BQ199" s="32" t="str">
        <f t="shared" ca="1" si="418"/>
        <v/>
      </c>
      <c r="BR199" s="32" t="str">
        <f t="shared" ref="BR199:DW199" ca="1" si="419">IF($B58="","",COUNTIFS(INDIRECT($B58&amp;"."&amp;$C58&amp;"!$j$11:$j$1000"),BR$9,INDIRECT($B58&amp;"."&amp;$C58&amp;"!$L$11:$L$1000"),"×",INDIRECT($B58&amp;"."&amp;$C58&amp;"!$c$11:$c$1000"),$E58))</f>
        <v/>
      </c>
      <c r="BS199" s="32" t="str">
        <f t="shared" ca="1" si="419"/>
        <v/>
      </c>
      <c r="BT199" s="32" t="str">
        <f t="shared" ca="1" si="419"/>
        <v/>
      </c>
      <c r="BU199" s="32" t="str">
        <f t="shared" ca="1" si="419"/>
        <v/>
      </c>
      <c r="BV199" s="32" t="str">
        <f t="shared" ca="1" si="419"/>
        <v/>
      </c>
      <c r="BW199" s="32" t="str">
        <f t="shared" ca="1" si="419"/>
        <v/>
      </c>
      <c r="BX199" s="32" t="str">
        <f t="shared" ca="1" si="419"/>
        <v/>
      </c>
      <c r="BY199" s="32" t="str">
        <f t="shared" ca="1" si="419"/>
        <v/>
      </c>
      <c r="BZ199" s="32" t="str">
        <f t="shared" ca="1" si="419"/>
        <v/>
      </c>
      <c r="CA199" s="32" t="str">
        <f t="shared" ca="1" si="419"/>
        <v/>
      </c>
      <c r="CB199" s="32" t="str">
        <f t="shared" ca="1" si="419"/>
        <v/>
      </c>
      <c r="CC199" s="32" t="str">
        <f t="shared" ca="1" si="419"/>
        <v/>
      </c>
      <c r="CD199" s="32" t="str">
        <f t="shared" ca="1" si="419"/>
        <v/>
      </c>
      <c r="CE199" s="32" t="str">
        <f t="shared" ca="1" si="419"/>
        <v/>
      </c>
      <c r="CF199" s="32" t="str">
        <f t="shared" ca="1" si="419"/>
        <v/>
      </c>
      <c r="CG199" s="32" t="str">
        <f t="shared" ca="1" si="419"/>
        <v/>
      </c>
      <c r="CH199" s="32" t="str">
        <f t="shared" ca="1" si="419"/>
        <v/>
      </c>
      <c r="CI199" s="32" t="str">
        <f t="shared" ca="1" si="419"/>
        <v/>
      </c>
      <c r="CJ199" s="32" t="str">
        <f t="shared" ca="1" si="419"/>
        <v/>
      </c>
      <c r="CK199" s="32" t="str">
        <f t="shared" ca="1" si="419"/>
        <v/>
      </c>
      <c r="CL199" s="32" t="str">
        <f t="shared" ca="1" si="419"/>
        <v/>
      </c>
      <c r="CM199" s="32" t="str">
        <f t="shared" ca="1" si="419"/>
        <v/>
      </c>
      <c r="CN199" s="32" t="str">
        <f t="shared" ca="1" si="419"/>
        <v/>
      </c>
      <c r="CO199" s="32" t="str">
        <f t="shared" ca="1" si="419"/>
        <v/>
      </c>
      <c r="CP199" s="32" t="str">
        <f t="shared" ca="1" si="419"/>
        <v/>
      </c>
      <c r="CQ199" s="32" t="str">
        <f t="shared" ca="1" si="419"/>
        <v/>
      </c>
      <c r="CR199" s="32" t="str">
        <f t="shared" ca="1" si="419"/>
        <v/>
      </c>
      <c r="CS199" s="32" t="str">
        <f t="shared" ca="1" si="419"/>
        <v/>
      </c>
      <c r="CT199" s="32" t="str">
        <f t="shared" ca="1" si="419"/>
        <v/>
      </c>
      <c r="CU199" s="32" t="str">
        <f t="shared" ca="1" si="419"/>
        <v/>
      </c>
      <c r="CV199" s="32" t="str">
        <f t="shared" ca="1" si="419"/>
        <v/>
      </c>
      <c r="CW199" s="32" t="str">
        <f t="shared" ca="1" si="419"/>
        <v/>
      </c>
      <c r="CX199" s="32" t="str">
        <f t="shared" ca="1" si="419"/>
        <v/>
      </c>
      <c r="CY199" s="32" t="str">
        <f t="shared" ca="1" si="419"/>
        <v/>
      </c>
      <c r="CZ199" s="32" t="str">
        <f t="shared" ca="1" si="419"/>
        <v/>
      </c>
      <c r="DA199" s="32" t="str">
        <f t="shared" ca="1" si="419"/>
        <v/>
      </c>
      <c r="DB199" s="32" t="str">
        <f t="shared" ca="1" si="419"/>
        <v/>
      </c>
      <c r="DC199" s="32" t="str">
        <f t="shared" ca="1" si="419"/>
        <v/>
      </c>
      <c r="DD199" s="32" t="str">
        <f t="shared" ca="1" si="419"/>
        <v/>
      </c>
      <c r="DE199" s="32" t="str">
        <f t="shared" ca="1" si="419"/>
        <v/>
      </c>
      <c r="DF199" s="32" t="str">
        <f t="shared" ca="1" si="419"/>
        <v/>
      </c>
      <c r="DG199" s="32" t="str">
        <f t="shared" ca="1" si="419"/>
        <v/>
      </c>
      <c r="DH199" s="32" t="str">
        <f t="shared" ca="1" si="419"/>
        <v/>
      </c>
      <c r="DI199" s="32" t="str">
        <f t="shared" ca="1" si="419"/>
        <v/>
      </c>
      <c r="DJ199" s="32" t="str">
        <f t="shared" ca="1" si="419"/>
        <v/>
      </c>
      <c r="DK199" s="32" t="str">
        <f t="shared" ca="1" si="419"/>
        <v/>
      </c>
      <c r="DL199" s="32" t="str">
        <f t="shared" ca="1" si="419"/>
        <v/>
      </c>
      <c r="DM199" s="32" t="str">
        <f t="shared" ca="1" si="419"/>
        <v/>
      </c>
      <c r="DN199" s="32" t="str">
        <f t="shared" ca="1" si="419"/>
        <v/>
      </c>
      <c r="DO199" s="32" t="str">
        <f t="shared" ca="1" si="419"/>
        <v/>
      </c>
      <c r="DP199" s="32" t="str">
        <f t="shared" ca="1" si="419"/>
        <v/>
      </c>
      <c r="DQ199" s="32" t="str">
        <f t="shared" ca="1" si="419"/>
        <v/>
      </c>
      <c r="DR199" s="32" t="str">
        <f t="shared" ca="1" si="419"/>
        <v/>
      </c>
      <c r="DS199" s="32" t="str">
        <f t="shared" ca="1" si="419"/>
        <v/>
      </c>
      <c r="DT199" s="32" t="str">
        <f t="shared" ca="1" si="419"/>
        <v/>
      </c>
      <c r="DU199" s="32" t="str">
        <f t="shared" ca="1" si="419"/>
        <v/>
      </c>
      <c r="DV199" s="32" t="str">
        <f t="shared" ca="1" si="419"/>
        <v/>
      </c>
      <c r="DW199" s="32" t="str">
        <f t="shared" ca="1" si="419"/>
        <v/>
      </c>
    </row>
    <row r="200" spans="2:127" hidden="1" outlineLevel="1">
      <c r="B200" s="32" t="str">
        <f>試験進捗集計!B59</f>
        <v/>
      </c>
      <c r="C200" s="34" t="str">
        <f>IF(試験進捗集計!C59="","",試験進捗集計!C59)</f>
        <v/>
      </c>
      <c r="D200" s="32" t="str">
        <f>試験進捗集計!D59</f>
        <v/>
      </c>
      <c r="E200" s="32" t="str">
        <f>IF(試験進捗集計!E59="","",試験進捗集計!E59)</f>
        <v/>
      </c>
      <c r="F200" s="32" t="str">
        <f t="shared" ref="F200:BQ200" ca="1" si="420">IF($B59="","",COUNTIFS(INDIRECT($B59&amp;"."&amp;$C59&amp;"!$j$11:$j$1000"),F$9,INDIRECT($B59&amp;"."&amp;$C59&amp;"!$L$11:$L$1000"),"×",INDIRECT($B59&amp;"."&amp;$C59&amp;"!$c$11:$c$1000"),$E59))</f>
        <v/>
      </c>
      <c r="G200" s="32" t="str">
        <f t="shared" ca="1" si="420"/>
        <v/>
      </c>
      <c r="H200" s="32" t="str">
        <f t="shared" ca="1" si="420"/>
        <v/>
      </c>
      <c r="I200" s="32" t="str">
        <f t="shared" ca="1" si="420"/>
        <v/>
      </c>
      <c r="J200" s="32" t="str">
        <f t="shared" ca="1" si="420"/>
        <v/>
      </c>
      <c r="K200" s="32" t="str">
        <f t="shared" ca="1" si="420"/>
        <v/>
      </c>
      <c r="L200" s="32" t="str">
        <f t="shared" ca="1" si="420"/>
        <v/>
      </c>
      <c r="M200" s="32" t="str">
        <f t="shared" ca="1" si="420"/>
        <v/>
      </c>
      <c r="N200" s="32" t="str">
        <f t="shared" ca="1" si="420"/>
        <v/>
      </c>
      <c r="O200" s="32" t="str">
        <f t="shared" ca="1" si="420"/>
        <v/>
      </c>
      <c r="P200" s="32" t="str">
        <f t="shared" ca="1" si="420"/>
        <v/>
      </c>
      <c r="Q200" s="32" t="str">
        <f t="shared" ca="1" si="420"/>
        <v/>
      </c>
      <c r="R200" s="32" t="str">
        <f t="shared" ca="1" si="420"/>
        <v/>
      </c>
      <c r="S200" s="32" t="str">
        <f t="shared" ca="1" si="420"/>
        <v/>
      </c>
      <c r="T200" s="32" t="str">
        <f t="shared" ca="1" si="420"/>
        <v/>
      </c>
      <c r="U200" s="32" t="str">
        <f t="shared" ca="1" si="420"/>
        <v/>
      </c>
      <c r="V200" s="32" t="str">
        <f t="shared" ca="1" si="420"/>
        <v/>
      </c>
      <c r="W200" s="32" t="str">
        <f t="shared" ca="1" si="420"/>
        <v/>
      </c>
      <c r="X200" s="32" t="str">
        <f t="shared" ca="1" si="420"/>
        <v/>
      </c>
      <c r="Y200" s="32" t="str">
        <f t="shared" ca="1" si="420"/>
        <v/>
      </c>
      <c r="Z200" s="32" t="str">
        <f t="shared" ca="1" si="420"/>
        <v/>
      </c>
      <c r="AA200" s="32" t="str">
        <f t="shared" ca="1" si="420"/>
        <v/>
      </c>
      <c r="AB200" s="32" t="str">
        <f t="shared" ca="1" si="420"/>
        <v/>
      </c>
      <c r="AC200" s="32" t="str">
        <f t="shared" ca="1" si="420"/>
        <v/>
      </c>
      <c r="AD200" s="32" t="str">
        <f t="shared" ca="1" si="420"/>
        <v/>
      </c>
      <c r="AE200" s="32" t="str">
        <f t="shared" ca="1" si="420"/>
        <v/>
      </c>
      <c r="AF200" s="32" t="str">
        <f t="shared" ca="1" si="420"/>
        <v/>
      </c>
      <c r="AG200" s="32" t="str">
        <f t="shared" ca="1" si="420"/>
        <v/>
      </c>
      <c r="AH200" s="32" t="str">
        <f t="shared" ca="1" si="420"/>
        <v/>
      </c>
      <c r="AI200" s="32" t="str">
        <f t="shared" ca="1" si="420"/>
        <v/>
      </c>
      <c r="AJ200" s="32" t="str">
        <f t="shared" ca="1" si="420"/>
        <v/>
      </c>
      <c r="AK200" s="32" t="str">
        <f t="shared" ca="1" si="420"/>
        <v/>
      </c>
      <c r="AL200" s="32" t="str">
        <f t="shared" ca="1" si="420"/>
        <v/>
      </c>
      <c r="AM200" s="32" t="str">
        <f t="shared" ca="1" si="420"/>
        <v/>
      </c>
      <c r="AN200" s="32" t="str">
        <f t="shared" ca="1" si="420"/>
        <v/>
      </c>
      <c r="AO200" s="32" t="str">
        <f t="shared" ca="1" si="420"/>
        <v/>
      </c>
      <c r="AP200" s="32" t="str">
        <f t="shared" ca="1" si="420"/>
        <v/>
      </c>
      <c r="AQ200" s="32" t="str">
        <f t="shared" ca="1" si="420"/>
        <v/>
      </c>
      <c r="AR200" s="32" t="str">
        <f t="shared" ca="1" si="420"/>
        <v/>
      </c>
      <c r="AS200" s="32" t="str">
        <f t="shared" ca="1" si="420"/>
        <v/>
      </c>
      <c r="AT200" s="32" t="str">
        <f t="shared" ca="1" si="420"/>
        <v/>
      </c>
      <c r="AU200" s="32" t="str">
        <f t="shared" ca="1" si="420"/>
        <v/>
      </c>
      <c r="AV200" s="32" t="str">
        <f t="shared" ca="1" si="420"/>
        <v/>
      </c>
      <c r="AW200" s="32" t="str">
        <f t="shared" ca="1" si="420"/>
        <v/>
      </c>
      <c r="AX200" s="32" t="str">
        <f t="shared" ca="1" si="420"/>
        <v/>
      </c>
      <c r="AY200" s="32" t="str">
        <f t="shared" ca="1" si="420"/>
        <v/>
      </c>
      <c r="AZ200" s="32" t="str">
        <f t="shared" ca="1" si="420"/>
        <v/>
      </c>
      <c r="BA200" s="32" t="str">
        <f t="shared" ca="1" si="420"/>
        <v/>
      </c>
      <c r="BB200" s="32" t="str">
        <f t="shared" ca="1" si="420"/>
        <v/>
      </c>
      <c r="BC200" s="32" t="str">
        <f t="shared" ca="1" si="420"/>
        <v/>
      </c>
      <c r="BD200" s="32" t="str">
        <f t="shared" ca="1" si="420"/>
        <v/>
      </c>
      <c r="BE200" s="32" t="str">
        <f t="shared" ca="1" si="420"/>
        <v/>
      </c>
      <c r="BF200" s="32" t="str">
        <f t="shared" ca="1" si="420"/>
        <v/>
      </c>
      <c r="BG200" s="32" t="str">
        <f t="shared" ca="1" si="420"/>
        <v/>
      </c>
      <c r="BH200" s="32" t="str">
        <f t="shared" ca="1" si="420"/>
        <v/>
      </c>
      <c r="BI200" s="32" t="str">
        <f t="shared" ca="1" si="420"/>
        <v/>
      </c>
      <c r="BJ200" s="32" t="str">
        <f t="shared" ca="1" si="420"/>
        <v/>
      </c>
      <c r="BK200" s="32" t="str">
        <f t="shared" ca="1" si="420"/>
        <v/>
      </c>
      <c r="BL200" s="32" t="str">
        <f t="shared" ca="1" si="420"/>
        <v/>
      </c>
      <c r="BM200" s="32" t="str">
        <f t="shared" ca="1" si="420"/>
        <v/>
      </c>
      <c r="BN200" s="32" t="str">
        <f t="shared" ca="1" si="420"/>
        <v/>
      </c>
      <c r="BO200" s="32" t="str">
        <f t="shared" ca="1" si="420"/>
        <v/>
      </c>
      <c r="BP200" s="32" t="str">
        <f t="shared" ca="1" si="420"/>
        <v/>
      </c>
      <c r="BQ200" s="32" t="str">
        <f t="shared" ca="1" si="420"/>
        <v/>
      </c>
      <c r="BR200" s="32" t="str">
        <f t="shared" ref="BR200:DW200" ca="1" si="421">IF($B59="","",COUNTIFS(INDIRECT($B59&amp;"."&amp;$C59&amp;"!$j$11:$j$1000"),BR$9,INDIRECT($B59&amp;"."&amp;$C59&amp;"!$L$11:$L$1000"),"×",INDIRECT($B59&amp;"."&amp;$C59&amp;"!$c$11:$c$1000"),$E59))</f>
        <v/>
      </c>
      <c r="BS200" s="32" t="str">
        <f t="shared" ca="1" si="421"/>
        <v/>
      </c>
      <c r="BT200" s="32" t="str">
        <f t="shared" ca="1" si="421"/>
        <v/>
      </c>
      <c r="BU200" s="32" t="str">
        <f t="shared" ca="1" si="421"/>
        <v/>
      </c>
      <c r="BV200" s="32" t="str">
        <f t="shared" ca="1" si="421"/>
        <v/>
      </c>
      <c r="BW200" s="32" t="str">
        <f t="shared" ca="1" si="421"/>
        <v/>
      </c>
      <c r="BX200" s="32" t="str">
        <f t="shared" ca="1" si="421"/>
        <v/>
      </c>
      <c r="BY200" s="32" t="str">
        <f t="shared" ca="1" si="421"/>
        <v/>
      </c>
      <c r="BZ200" s="32" t="str">
        <f t="shared" ca="1" si="421"/>
        <v/>
      </c>
      <c r="CA200" s="32" t="str">
        <f t="shared" ca="1" si="421"/>
        <v/>
      </c>
      <c r="CB200" s="32" t="str">
        <f t="shared" ca="1" si="421"/>
        <v/>
      </c>
      <c r="CC200" s="32" t="str">
        <f t="shared" ca="1" si="421"/>
        <v/>
      </c>
      <c r="CD200" s="32" t="str">
        <f t="shared" ca="1" si="421"/>
        <v/>
      </c>
      <c r="CE200" s="32" t="str">
        <f t="shared" ca="1" si="421"/>
        <v/>
      </c>
      <c r="CF200" s="32" t="str">
        <f t="shared" ca="1" si="421"/>
        <v/>
      </c>
      <c r="CG200" s="32" t="str">
        <f t="shared" ca="1" si="421"/>
        <v/>
      </c>
      <c r="CH200" s="32" t="str">
        <f t="shared" ca="1" si="421"/>
        <v/>
      </c>
      <c r="CI200" s="32" t="str">
        <f t="shared" ca="1" si="421"/>
        <v/>
      </c>
      <c r="CJ200" s="32" t="str">
        <f t="shared" ca="1" si="421"/>
        <v/>
      </c>
      <c r="CK200" s="32" t="str">
        <f t="shared" ca="1" si="421"/>
        <v/>
      </c>
      <c r="CL200" s="32" t="str">
        <f t="shared" ca="1" si="421"/>
        <v/>
      </c>
      <c r="CM200" s="32" t="str">
        <f t="shared" ca="1" si="421"/>
        <v/>
      </c>
      <c r="CN200" s="32" t="str">
        <f t="shared" ca="1" si="421"/>
        <v/>
      </c>
      <c r="CO200" s="32" t="str">
        <f t="shared" ca="1" si="421"/>
        <v/>
      </c>
      <c r="CP200" s="32" t="str">
        <f t="shared" ca="1" si="421"/>
        <v/>
      </c>
      <c r="CQ200" s="32" t="str">
        <f t="shared" ca="1" si="421"/>
        <v/>
      </c>
      <c r="CR200" s="32" t="str">
        <f t="shared" ca="1" si="421"/>
        <v/>
      </c>
      <c r="CS200" s="32" t="str">
        <f t="shared" ca="1" si="421"/>
        <v/>
      </c>
      <c r="CT200" s="32" t="str">
        <f t="shared" ca="1" si="421"/>
        <v/>
      </c>
      <c r="CU200" s="32" t="str">
        <f t="shared" ca="1" si="421"/>
        <v/>
      </c>
      <c r="CV200" s="32" t="str">
        <f t="shared" ca="1" si="421"/>
        <v/>
      </c>
      <c r="CW200" s="32" t="str">
        <f t="shared" ca="1" si="421"/>
        <v/>
      </c>
      <c r="CX200" s="32" t="str">
        <f t="shared" ca="1" si="421"/>
        <v/>
      </c>
      <c r="CY200" s="32" t="str">
        <f t="shared" ca="1" si="421"/>
        <v/>
      </c>
      <c r="CZ200" s="32" t="str">
        <f t="shared" ca="1" si="421"/>
        <v/>
      </c>
      <c r="DA200" s="32" t="str">
        <f t="shared" ca="1" si="421"/>
        <v/>
      </c>
      <c r="DB200" s="32" t="str">
        <f t="shared" ca="1" si="421"/>
        <v/>
      </c>
      <c r="DC200" s="32" t="str">
        <f t="shared" ca="1" si="421"/>
        <v/>
      </c>
      <c r="DD200" s="32" t="str">
        <f t="shared" ca="1" si="421"/>
        <v/>
      </c>
      <c r="DE200" s="32" t="str">
        <f t="shared" ca="1" si="421"/>
        <v/>
      </c>
      <c r="DF200" s="32" t="str">
        <f t="shared" ca="1" si="421"/>
        <v/>
      </c>
      <c r="DG200" s="32" t="str">
        <f t="shared" ca="1" si="421"/>
        <v/>
      </c>
      <c r="DH200" s="32" t="str">
        <f t="shared" ca="1" si="421"/>
        <v/>
      </c>
      <c r="DI200" s="32" t="str">
        <f t="shared" ca="1" si="421"/>
        <v/>
      </c>
      <c r="DJ200" s="32" t="str">
        <f t="shared" ca="1" si="421"/>
        <v/>
      </c>
      <c r="DK200" s="32" t="str">
        <f t="shared" ca="1" si="421"/>
        <v/>
      </c>
      <c r="DL200" s="32" t="str">
        <f t="shared" ca="1" si="421"/>
        <v/>
      </c>
      <c r="DM200" s="32" t="str">
        <f t="shared" ca="1" si="421"/>
        <v/>
      </c>
      <c r="DN200" s="32" t="str">
        <f t="shared" ca="1" si="421"/>
        <v/>
      </c>
      <c r="DO200" s="32" t="str">
        <f t="shared" ca="1" si="421"/>
        <v/>
      </c>
      <c r="DP200" s="32" t="str">
        <f t="shared" ca="1" si="421"/>
        <v/>
      </c>
      <c r="DQ200" s="32" t="str">
        <f t="shared" ca="1" si="421"/>
        <v/>
      </c>
      <c r="DR200" s="32" t="str">
        <f t="shared" ca="1" si="421"/>
        <v/>
      </c>
      <c r="DS200" s="32" t="str">
        <f t="shared" ca="1" si="421"/>
        <v/>
      </c>
      <c r="DT200" s="32" t="str">
        <f t="shared" ca="1" si="421"/>
        <v/>
      </c>
      <c r="DU200" s="32" t="str">
        <f t="shared" ca="1" si="421"/>
        <v/>
      </c>
      <c r="DV200" s="32" t="str">
        <f t="shared" ca="1" si="421"/>
        <v/>
      </c>
      <c r="DW200" s="32" t="str">
        <f t="shared" ca="1" si="421"/>
        <v/>
      </c>
    </row>
    <row r="201" spans="2:127" hidden="1" outlineLevel="1">
      <c r="B201" s="32" t="str">
        <f>試験進捗集計!B60</f>
        <v/>
      </c>
      <c r="C201" s="34" t="str">
        <f>IF(試験進捗集計!C60="","",試験進捗集計!C60)</f>
        <v/>
      </c>
      <c r="D201" s="32" t="str">
        <f>試験進捗集計!D60</f>
        <v/>
      </c>
      <c r="E201" s="32" t="str">
        <f>IF(試験進捗集計!E60="","",試験進捗集計!E60)</f>
        <v/>
      </c>
      <c r="F201" s="32" t="str">
        <f t="shared" ref="F201:BQ201" ca="1" si="422">IF($B60="","",COUNTIFS(INDIRECT($B60&amp;"."&amp;$C60&amp;"!$j$11:$j$1000"),F$9,INDIRECT($B60&amp;"."&amp;$C60&amp;"!$L$11:$L$1000"),"×",INDIRECT($B60&amp;"."&amp;$C60&amp;"!$c$11:$c$1000"),$E60))</f>
        <v/>
      </c>
      <c r="G201" s="32" t="str">
        <f t="shared" ca="1" si="422"/>
        <v/>
      </c>
      <c r="H201" s="32" t="str">
        <f t="shared" ca="1" si="422"/>
        <v/>
      </c>
      <c r="I201" s="32" t="str">
        <f t="shared" ca="1" si="422"/>
        <v/>
      </c>
      <c r="J201" s="32" t="str">
        <f t="shared" ca="1" si="422"/>
        <v/>
      </c>
      <c r="K201" s="32" t="str">
        <f t="shared" ca="1" si="422"/>
        <v/>
      </c>
      <c r="L201" s="32" t="str">
        <f t="shared" ca="1" si="422"/>
        <v/>
      </c>
      <c r="M201" s="32" t="str">
        <f t="shared" ca="1" si="422"/>
        <v/>
      </c>
      <c r="N201" s="32" t="str">
        <f t="shared" ca="1" si="422"/>
        <v/>
      </c>
      <c r="O201" s="32" t="str">
        <f t="shared" ca="1" si="422"/>
        <v/>
      </c>
      <c r="P201" s="32" t="str">
        <f t="shared" ca="1" si="422"/>
        <v/>
      </c>
      <c r="Q201" s="32" t="str">
        <f t="shared" ca="1" si="422"/>
        <v/>
      </c>
      <c r="R201" s="32" t="str">
        <f t="shared" ca="1" si="422"/>
        <v/>
      </c>
      <c r="S201" s="32" t="str">
        <f t="shared" ca="1" si="422"/>
        <v/>
      </c>
      <c r="T201" s="32" t="str">
        <f t="shared" ca="1" si="422"/>
        <v/>
      </c>
      <c r="U201" s="32" t="str">
        <f t="shared" ca="1" si="422"/>
        <v/>
      </c>
      <c r="V201" s="32" t="str">
        <f t="shared" ca="1" si="422"/>
        <v/>
      </c>
      <c r="W201" s="32" t="str">
        <f t="shared" ca="1" si="422"/>
        <v/>
      </c>
      <c r="X201" s="32" t="str">
        <f t="shared" ca="1" si="422"/>
        <v/>
      </c>
      <c r="Y201" s="32" t="str">
        <f t="shared" ca="1" si="422"/>
        <v/>
      </c>
      <c r="Z201" s="32" t="str">
        <f t="shared" ca="1" si="422"/>
        <v/>
      </c>
      <c r="AA201" s="32" t="str">
        <f t="shared" ca="1" si="422"/>
        <v/>
      </c>
      <c r="AB201" s="32" t="str">
        <f t="shared" ca="1" si="422"/>
        <v/>
      </c>
      <c r="AC201" s="32" t="str">
        <f t="shared" ca="1" si="422"/>
        <v/>
      </c>
      <c r="AD201" s="32" t="str">
        <f t="shared" ca="1" si="422"/>
        <v/>
      </c>
      <c r="AE201" s="32" t="str">
        <f t="shared" ca="1" si="422"/>
        <v/>
      </c>
      <c r="AF201" s="32" t="str">
        <f t="shared" ca="1" si="422"/>
        <v/>
      </c>
      <c r="AG201" s="32" t="str">
        <f t="shared" ca="1" si="422"/>
        <v/>
      </c>
      <c r="AH201" s="32" t="str">
        <f t="shared" ca="1" si="422"/>
        <v/>
      </c>
      <c r="AI201" s="32" t="str">
        <f t="shared" ca="1" si="422"/>
        <v/>
      </c>
      <c r="AJ201" s="32" t="str">
        <f t="shared" ca="1" si="422"/>
        <v/>
      </c>
      <c r="AK201" s="32" t="str">
        <f t="shared" ca="1" si="422"/>
        <v/>
      </c>
      <c r="AL201" s="32" t="str">
        <f t="shared" ca="1" si="422"/>
        <v/>
      </c>
      <c r="AM201" s="32" t="str">
        <f t="shared" ca="1" si="422"/>
        <v/>
      </c>
      <c r="AN201" s="32" t="str">
        <f t="shared" ca="1" si="422"/>
        <v/>
      </c>
      <c r="AO201" s="32" t="str">
        <f t="shared" ca="1" si="422"/>
        <v/>
      </c>
      <c r="AP201" s="32" t="str">
        <f t="shared" ca="1" si="422"/>
        <v/>
      </c>
      <c r="AQ201" s="32" t="str">
        <f t="shared" ca="1" si="422"/>
        <v/>
      </c>
      <c r="AR201" s="32" t="str">
        <f t="shared" ca="1" si="422"/>
        <v/>
      </c>
      <c r="AS201" s="32" t="str">
        <f t="shared" ca="1" si="422"/>
        <v/>
      </c>
      <c r="AT201" s="32" t="str">
        <f t="shared" ca="1" si="422"/>
        <v/>
      </c>
      <c r="AU201" s="32" t="str">
        <f t="shared" ca="1" si="422"/>
        <v/>
      </c>
      <c r="AV201" s="32" t="str">
        <f t="shared" ca="1" si="422"/>
        <v/>
      </c>
      <c r="AW201" s="32" t="str">
        <f t="shared" ca="1" si="422"/>
        <v/>
      </c>
      <c r="AX201" s="32" t="str">
        <f t="shared" ca="1" si="422"/>
        <v/>
      </c>
      <c r="AY201" s="32" t="str">
        <f t="shared" ca="1" si="422"/>
        <v/>
      </c>
      <c r="AZ201" s="32" t="str">
        <f t="shared" ca="1" si="422"/>
        <v/>
      </c>
      <c r="BA201" s="32" t="str">
        <f t="shared" ca="1" si="422"/>
        <v/>
      </c>
      <c r="BB201" s="32" t="str">
        <f t="shared" ca="1" si="422"/>
        <v/>
      </c>
      <c r="BC201" s="32" t="str">
        <f t="shared" ca="1" si="422"/>
        <v/>
      </c>
      <c r="BD201" s="32" t="str">
        <f t="shared" ca="1" si="422"/>
        <v/>
      </c>
      <c r="BE201" s="32" t="str">
        <f t="shared" ca="1" si="422"/>
        <v/>
      </c>
      <c r="BF201" s="32" t="str">
        <f t="shared" ca="1" si="422"/>
        <v/>
      </c>
      <c r="BG201" s="32" t="str">
        <f t="shared" ca="1" si="422"/>
        <v/>
      </c>
      <c r="BH201" s="32" t="str">
        <f t="shared" ca="1" si="422"/>
        <v/>
      </c>
      <c r="BI201" s="32" t="str">
        <f t="shared" ca="1" si="422"/>
        <v/>
      </c>
      <c r="BJ201" s="32" t="str">
        <f t="shared" ca="1" si="422"/>
        <v/>
      </c>
      <c r="BK201" s="32" t="str">
        <f t="shared" ca="1" si="422"/>
        <v/>
      </c>
      <c r="BL201" s="32" t="str">
        <f t="shared" ca="1" si="422"/>
        <v/>
      </c>
      <c r="BM201" s="32" t="str">
        <f t="shared" ca="1" si="422"/>
        <v/>
      </c>
      <c r="BN201" s="32" t="str">
        <f t="shared" ca="1" si="422"/>
        <v/>
      </c>
      <c r="BO201" s="32" t="str">
        <f t="shared" ca="1" si="422"/>
        <v/>
      </c>
      <c r="BP201" s="32" t="str">
        <f t="shared" ca="1" si="422"/>
        <v/>
      </c>
      <c r="BQ201" s="32" t="str">
        <f t="shared" ca="1" si="422"/>
        <v/>
      </c>
      <c r="BR201" s="32" t="str">
        <f t="shared" ref="BR201:DW201" ca="1" si="423">IF($B60="","",COUNTIFS(INDIRECT($B60&amp;"."&amp;$C60&amp;"!$j$11:$j$1000"),BR$9,INDIRECT($B60&amp;"."&amp;$C60&amp;"!$L$11:$L$1000"),"×",INDIRECT($B60&amp;"."&amp;$C60&amp;"!$c$11:$c$1000"),$E60))</f>
        <v/>
      </c>
      <c r="BS201" s="32" t="str">
        <f t="shared" ca="1" si="423"/>
        <v/>
      </c>
      <c r="BT201" s="32" t="str">
        <f t="shared" ca="1" si="423"/>
        <v/>
      </c>
      <c r="BU201" s="32" t="str">
        <f t="shared" ca="1" si="423"/>
        <v/>
      </c>
      <c r="BV201" s="32" t="str">
        <f t="shared" ca="1" si="423"/>
        <v/>
      </c>
      <c r="BW201" s="32" t="str">
        <f t="shared" ca="1" si="423"/>
        <v/>
      </c>
      <c r="BX201" s="32" t="str">
        <f t="shared" ca="1" si="423"/>
        <v/>
      </c>
      <c r="BY201" s="32" t="str">
        <f t="shared" ca="1" si="423"/>
        <v/>
      </c>
      <c r="BZ201" s="32" t="str">
        <f t="shared" ca="1" si="423"/>
        <v/>
      </c>
      <c r="CA201" s="32" t="str">
        <f t="shared" ca="1" si="423"/>
        <v/>
      </c>
      <c r="CB201" s="32" t="str">
        <f t="shared" ca="1" si="423"/>
        <v/>
      </c>
      <c r="CC201" s="32" t="str">
        <f t="shared" ca="1" si="423"/>
        <v/>
      </c>
      <c r="CD201" s="32" t="str">
        <f t="shared" ca="1" si="423"/>
        <v/>
      </c>
      <c r="CE201" s="32" t="str">
        <f t="shared" ca="1" si="423"/>
        <v/>
      </c>
      <c r="CF201" s="32" t="str">
        <f t="shared" ca="1" si="423"/>
        <v/>
      </c>
      <c r="CG201" s="32" t="str">
        <f t="shared" ca="1" si="423"/>
        <v/>
      </c>
      <c r="CH201" s="32" t="str">
        <f t="shared" ca="1" si="423"/>
        <v/>
      </c>
      <c r="CI201" s="32" t="str">
        <f t="shared" ca="1" si="423"/>
        <v/>
      </c>
      <c r="CJ201" s="32" t="str">
        <f t="shared" ca="1" si="423"/>
        <v/>
      </c>
      <c r="CK201" s="32" t="str">
        <f t="shared" ca="1" si="423"/>
        <v/>
      </c>
      <c r="CL201" s="32" t="str">
        <f t="shared" ca="1" si="423"/>
        <v/>
      </c>
      <c r="CM201" s="32" t="str">
        <f t="shared" ca="1" si="423"/>
        <v/>
      </c>
      <c r="CN201" s="32" t="str">
        <f t="shared" ca="1" si="423"/>
        <v/>
      </c>
      <c r="CO201" s="32" t="str">
        <f t="shared" ca="1" si="423"/>
        <v/>
      </c>
      <c r="CP201" s="32" t="str">
        <f t="shared" ca="1" si="423"/>
        <v/>
      </c>
      <c r="CQ201" s="32" t="str">
        <f t="shared" ca="1" si="423"/>
        <v/>
      </c>
      <c r="CR201" s="32" t="str">
        <f t="shared" ca="1" si="423"/>
        <v/>
      </c>
      <c r="CS201" s="32" t="str">
        <f t="shared" ca="1" si="423"/>
        <v/>
      </c>
      <c r="CT201" s="32" t="str">
        <f t="shared" ca="1" si="423"/>
        <v/>
      </c>
      <c r="CU201" s="32" t="str">
        <f t="shared" ca="1" si="423"/>
        <v/>
      </c>
      <c r="CV201" s="32" t="str">
        <f t="shared" ca="1" si="423"/>
        <v/>
      </c>
      <c r="CW201" s="32" t="str">
        <f t="shared" ca="1" si="423"/>
        <v/>
      </c>
      <c r="CX201" s="32" t="str">
        <f t="shared" ca="1" si="423"/>
        <v/>
      </c>
      <c r="CY201" s="32" t="str">
        <f t="shared" ca="1" si="423"/>
        <v/>
      </c>
      <c r="CZ201" s="32" t="str">
        <f t="shared" ca="1" si="423"/>
        <v/>
      </c>
      <c r="DA201" s="32" t="str">
        <f t="shared" ca="1" si="423"/>
        <v/>
      </c>
      <c r="DB201" s="32" t="str">
        <f t="shared" ca="1" si="423"/>
        <v/>
      </c>
      <c r="DC201" s="32" t="str">
        <f t="shared" ca="1" si="423"/>
        <v/>
      </c>
      <c r="DD201" s="32" t="str">
        <f t="shared" ca="1" si="423"/>
        <v/>
      </c>
      <c r="DE201" s="32" t="str">
        <f t="shared" ca="1" si="423"/>
        <v/>
      </c>
      <c r="DF201" s="32" t="str">
        <f t="shared" ca="1" si="423"/>
        <v/>
      </c>
      <c r="DG201" s="32" t="str">
        <f t="shared" ca="1" si="423"/>
        <v/>
      </c>
      <c r="DH201" s="32" t="str">
        <f t="shared" ca="1" si="423"/>
        <v/>
      </c>
      <c r="DI201" s="32" t="str">
        <f t="shared" ca="1" si="423"/>
        <v/>
      </c>
      <c r="DJ201" s="32" t="str">
        <f t="shared" ca="1" si="423"/>
        <v/>
      </c>
      <c r="DK201" s="32" t="str">
        <f t="shared" ca="1" si="423"/>
        <v/>
      </c>
      <c r="DL201" s="32" t="str">
        <f t="shared" ca="1" si="423"/>
        <v/>
      </c>
      <c r="DM201" s="32" t="str">
        <f t="shared" ca="1" si="423"/>
        <v/>
      </c>
      <c r="DN201" s="32" t="str">
        <f t="shared" ca="1" si="423"/>
        <v/>
      </c>
      <c r="DO201" s="32" t="str">
        <f t="shared" ca="1" si="423"/>
        <v/>
      </c>
      <c r="DP201" s="32" t="str">
        <f t="shared" ca="1" si="423"/>
        <v/>
      </c>
      <c r="DQ201" s="32" t="str">
        <f t="shared" ca="1" si="423"/>
        <v/>
      </c>
      <c r="DR201" s="32" t="str">
        <f t="shared" ca="1" si="423"/>
        <v/>
      </c>
      <c r="DS201" s="32" t="str">
        <f t="shared" ca="1" si="423"/>
        <v/>
      </c>
      <c r="DT201" s="32" t="str">
        <f t="shared" ca="1" si="423"/>
        <v/>
      </c>
      <c r="DU201" s="32" t="str">
        <f t="shared" ca="1" si="423"/>
        <v/>
      </c>
      <c r="DV201" s="32" t="str">
        <f t="shared" ca="1" si="423"/>
        <v/>
      </c>
      <c r="DW201" s="32" t="str">
        <f t="shared" ca="1" si="423"/>
        <v/>
      </c>
    </row>
    <row r="202" spans="2:127" hidden="1" outlineLevel="1">
      <c r="B202" s="32" t="str">
        <f>試験進捗集計!B61</f>
        <v/>
      </c>
      <c r="C202" s="34" t="str">
        <f>IF(試験進捗集計!C61="","",試験進捗集計!C61)</f>
        <v/>
      </c>
      <c r="D202" s="32" t="str">
        <f>試験進捗集計!D61</f>
        <v/>
      </c>
      <c r="E202" s="32" t="str">
        <f>IF(試験進捗集計!E61="","",試験進捗集計!E61)</f>
        <v/>
      </c>
      <c r="F202" s="32" t="str">
        <f t="shared" ref="F202:BQ202" ca="1" si="424">IF($B61="","",COUNTIFS(INDIRECT($B61&amp;"."&amp;$C61&amp;"!$j$11:$j$1000"),F$9,INDIRECT($B61&amp;"."&amp;$C61&amp;"!$L$11:$L$1000"),"×",INDIRECT($B61&amp;"."&amp;$C61&amp;"!$c$11:$c$1000"),$E61))</f>
        <v/>
      </c>
      <c r="G202" s="32" t="str">
        <f t="shared" ca="1" si="424"/>
        <v/>
      </c>
      <c r="H202" s="32" t="str">
        <f t="shared" ca="1" si="424"/>
        <v/>
      </c>
      <c r="I202" s="32" t="str">
        <f t="shared" ca="1" si="424"/>
        <v/>
      </c>
      <c r="J202" s="32" t="str">
        <f t="shared" ca="1" si="424"/>
        <v/>
      </c>
      <c r="K202" s="32" t="str">
        <f t="shared" ca="1" si="424"/>
        <v/>
      </c>
      <c r="L202" s="32" t="str">
        <f t="shared" ca="1" si="424"/>
        <v/>
      </c>
      <c r="M202" s="32" t="str">
        <f t="shared" ca="1" si="424"/>
        <v/>
      </c>
      <c r="N202" s="32" t="str">
        <f t="shared" ca="1" si="424"/>
        <v/>
      </c>
      <c r="O202" s="32" t="str">
        <f t="shared" ca="1" si="424"/>
        <v/>
      </c>
      <c r="P202" s="32" t="str">
        <f t="shared" ca="1" si="424"/>
        <v/>
      </c>
      <c r="Q202" s="32" t="str">
        <f t="shared" ca="1" si="424"/>
        <v/>
      </c>
      <c r="R202" s="32" t="str">
        <f t="shared" ca="1" si="424"/>
        <v/>
      </c>
      <c r="S202" s="32" t="str">
        <f t="shared" ca="1" si="424"/>
        <v/>
      </c>
      <c r="T202" s="32" t="str">
        <f t="shared" ca="1" si="424"/>
        <v/>
      </c>
      <c r="U202" s="32" t="str">
        <f t="shared" ca="1" si="424"/>
        <v/>
      </c>
      <c r="V202" s="32" t="str">
        <f t="shared" ca="1" si="424"/>
        <v/>
      </c>
      <c r="W202" s="32" t="str">
        <f t="shared" ca="1" si="424"/>
        <v/>
      </c>
      <c r="X202" s="32" t="str">
        <f t="shared" ca="1" si="424"/>
        <v/>
      </c>
      <c r="Y202" s="32" t="str">
        <f t="shared" ca="1" si="424"/>
        <v/>
      </c>
      <c r="Z202" s="32" t="str">
        <f t="shared" ca="1" si="424"/>
        <v/>
      </c>
      <c r="AA202" s="32" t="str">
        <f t="shared" ca="1" si="424"/>
        <v/>
      </c>
      <c r="AB202" s="32" t="str">
        <f t="shared" ca="1" si="424"/>
        <v/>
      </c>
      <c r="AC202" s="32" t="str">
        <f t="shared" ca="1" si="424"/>
        <v/>
      </c>
      <c r="AD202" s="32" t="str">
        <f t="shared" ca="1" si="424"/>
        <v/>
      </c>
      <c r="AE202" s="32" t="str">
        <f t="shared" ca="1" si="424"/>
        <v/>
      </c>
      <c r="AF202" s="32" t="str">
        <f t="shared" ca="1" si="424"/>
        <v/>
      </c>
      <c r="AG202" s="32" t="str">
        <f t="shared" ca="1" si="424"/>
        <v/>
      </c>
      <c r="AH202" s="32" t="str">
        <f t="shared" ca="1" si="424"/>
        <v/>
      </c>
      <c r="AI202" s="32" t="str">
        <f t="shared" ca="1" si="424"/>
        <v/>
      </c>
      <c r="AJ202" s="32" t="str">
        <f t="shared" ca="1" si="424"/>
        <v/>
      </c>
      <c r="AK202" s="32" t="str">
        <f t="shared" ca="1" si="424"/>
        <v/>
      </c>
      <c r="AL202" s="32" t="str">
        <f t="shared" ca="1" si="424"/>
        <v/>
      </c>
      <c r="AM202" s="32" t="str">
        <f t="shared" ca="1" si="424"/>
        <v/>
      </c>
      <c r="AN202" s="32" t="str">
        <f t="shared" ca="1" si="424"/>
        <v/>
      </c>
      <c r="AO202" s="32" t="str">
        <f t="shared" ca="1" si="424"/>
        <v/>
      </c>
      <c r="AP202" s="32" t="str">
        <f t="shared" ca="1" si="424"/>
        <v/>
      </c>
      <c r="AQ202" s="32" t="str">
        <f t="shared" ca="1" si="424"/>
        <v/>
      </c>
      <c r="AR202" s="32" t="str">
        <f t="shared" ca="1" si="424"/>
        <v/>
      </c>
      <c r="AS202" s="32" t="str">
        <f t="shared" ca="1" si="424"/>
        <v/>
      </c>
      <c r="AT202" s="32" t="str">
        <f t="shared" ca="1" si="424"/>
        <v/>
      </c>
      <c r="AU202" s="32" t="str">
        <f t="shared" ca="1" si="424"/>
        <v/>
      </c>
      <c r="AV202" s="32" t="str">
        <f t="shared" ca="1" si="424"/>
        <v/>
      </c>
      <c r="AW202" s="32" t="str">
        <f t="shared" ca="1" si="424"/>
        <v/>
      </c>
      <c r="AX202" s="32" t="str">
        <f t="shared" ca="1" si="424"/>
        <v/>
      </c>
      <c r="AY202" s="32" t="str">
        <f t="shared" ca="1" si="424"/>
        <v/>
      </c>
      <c r="AZ202" s="32" t="str">
        <f t="shared" ca="1" si="424"/>
        <v/>
      </c>
      <c r="BA202" s="32" t="str">
        <f t="shared" ca="1" si="424"/>
        <v/>
      </c>
      <c r="BB202" s="32" t="str">
        <f t="shared" ca="1" si="424"/>
        <v/>
      </c>
      <c r="BC202" s="32" t="str">
        <f t="shared" ca="1" si="424"/>
        <v/>
      </c>
      <c r="BD202" s="32" t="str">
        <f t="shared" ca="1" si="424"/>
        <v/>
      </c>
      <c r="BE202" s="32" t="str">
        <f t="shared" ca="1" si="424"/>
        <v/>
      </c>
      <c r="BF202" s="32" t="str">
        <f t="shared" ca="1" si="424"/>
        <v/>
      </c>
      <c r="BG202" s="32" t="str">
        <f t="shared" ca="1" si="424"/>
        <v/>
      </c>
      <c r="BH202" s="32" t="str">
        <f t="shared" ca="1" si="424"/>
        <v/>
      </c>
      <c r="BI202" s="32" t="str">
        <f t="shared" ca="1" si="424"/>
        <v/>
      </c>
      <c r="BJ202" s="32" t="str">
        <f t="shared" ca="1" si="424"/>
        <v/>
      </c>
      <c r="BK202" s="32" t="str">
        <f t="shared" ca="1" si="424"/>
        <v/>
      </c>
      <c r="BL202" s="32" t="str">
        <f t="shared" ca="1" si="424"/>
        <v/>
      </c>
      <c r="BM202" s="32" t="str">
        <f t="shared" ca="1" si="424"/>
        <v/>
      </c>
      <c r="BN202" s="32" t="str">
        <f t="shared" ca="1" si="424"/>
        <v/>
      </c>
      <c r="BO202" s="32" t="str">
        <f t="shared" ca="1" si="424"/>
        <v/>
      </c>
      <c r="BP202" s="32" t="str">
        <f t="shared" ca="1" si="424"/>
        <v/>
      </c>
      <c r="BQ202" s="32" t="str">
        <f t="shared" ca="1" si="424"/>
        <v/>
      </c>
      <c r="BR202" s="32" t="str">
        <f t="shared" ref="BR202:DW202" ca="1" si="425">IF($B61="","",COUNTIFS(INDIRECT($B61&amp;"."&amp;$C61&amp;"!$j$11:$j$1000"),BR$9,INDIRECT($B61&amp;"."&amp;$C61&amp;"!$L$11:$L$1000"),"×",INDIRECT($B61&amp;"."&amp;$C61&amp;"!$c$11:$c$1000"),$E61))</f>
        <v/>
      </c>
      <c r="BS202" s="32" t="str">
        <f t="shared" ca="1" si="425"/>
        <v/>
      </c>
      <c r="BT202" s="32" t="str">
        <f t="shared" ca="1" si="425"/>
        <v/>
      </c>
      <c r="BU202" s="32" t="str">
        <f t="shared" ca="1" si="425"/>
        <v/>
      </c>
      <c r="BV202" s="32" t="str">
        <f t="shared" ca="1" si="425"/>
        <v/>
      </c>
      <c r="BW202" s="32" t="str">
        <f t="shared" ca="1" si="425"/>
        <v/>
      </c>
      <c r="BX202" s="32" t="str">
        <f t="shared" ca="1" si="425"/>
        <v/>
      </c>
      <c r="BY202" s="32" t="str">
        <f t="shared" ca="1" si="425"/>
        <v/>
      </c>
      <c r="BZ202" s="32" t="str">
        <f t="shared" ca="1" si="425"/>
        <v/>
      </c>
      <c r="CA202" s="32" t="str">
        <f t="shared" ca="1" si="425"/>
        <v/>
      </c>
      <c r="CB202" s="32" t="str">
        <f t="shared" ca="1" si="425"/>
        <v/>
      </c>
      <c r="CC202" s="32" t="str">
        <f t="shared" ca="1" si="425"/>
        <v/>
      </c>
      <c r="CD202" s="32" t="str">
        <f t="shared" ca="1" si="425"/>
        <v/>
      </c>
      <c r="CE202" s="32" t="str">
        <f t="shared" ca="1" si="425"/>
        <v/>
      </c>
      <c r="CF202" s="32" t="str">
        <f t="shared" ca="1" si="425"/>
        <v/>
      </c>
      <c r="CG202" s="32" t="str">
        <f t="shared" ca="1" si="425"/>
        <v/>
      </c>
      <c r="CH202" s="32" t="str">
        <f t="shared" ca="1" si="425"/>
        <v/>
      </c>
      <c r="CI202" s="32" t="str">
        <f t="shared" ca="1" si="425"/>
        <v/>
      </c>
      <c r="CJ202" s="32" t="str">
        <f t="shared" ca="1" si="425"/>
        <v/>
      </c>
      <c r="CK202" s="32" t="str">
        <f t="shared" ca="1" si="425"/>
        <v/>
      </c>
      <c r="CL202" s="32" t="str">
        <f t="shared" ca="1" si="425"/>
        <v/>
      </c>
      <c r="CM202" s="32" t="str">
        <f t="shared" ca="1" si="425"/>
        <v/>
      </c>
      <c r="CN202" s="32" t="str">
        <f t="shared" ca="1" si="425"/>
        <v/>
      </c>
      <c r="CO202" s="32" t="str">
        <f t="shared" ca="1" si="425"/>
        <v/>
      </c>
      <c r="CP202" s="32" t="str">
        <f t="shared" ca="1" si="425"/>
        <v/>
      </c>
      <c r="CQ202" s="32" t="str">
        <f t="shared" ca="1" si="425"/>
        <v/>
      </c>
      <c r="CR202" s="32" t="str">
        <f t="shared" ca="1" si="425"/>
        <v/>
      </c>
      <c r="CS202" s="32" t="str">
        <f t="shared" ca="1" si="425"/>
        <v/>
      </c>
      <c r="CT202" s="32" t="str">
        <f t="shared" ca="1" si="425"/>
        <v/>
      </c>
      <c r="CU202" s="32" t="str">
        <f t="shared" ca="1" si="425"/>
        <v/>
      </c>
      <c r="CV202" s="32" t="str">
        <f t="shared" ca="1" si="425"/>
        <v/>
      </c>
      <c r="CW202" s="32" t="str">
        <f t="shared" ca="1" si="425"/>
        <v/>
      </c>
      <c r="CX202" s="32" t="str">
        <f t="shared" ca="1" si="425"/>
        <v/>
      </c>
      <c r="CY202" s="32" t="str">
        <f t="shared" ca="1" si="425"/>
        <v/>
      </c>
      <c r="CZ202" s="32" t="str">
        <f t="shared" ca="1" si="425"/>
        <v/>
      </c>
      <c r="DA202" s="32" t="str">
        <f t="shared" ca="1" si="425"/>
        <v/>
      </c>
      <c r="DB202" s="32" t="str">
        <f t="shared" ca="1" si="425"/>
        <v/>
      </c>
      <c r="DC202" s="32" t="str">
        <f t="shared" ca="1" si="425"/>
        <v/>
      </c>
      <c r="DD202" s="32" t="str">
        <f t="shared" ca="1" si="425"/>
        <v/>
      </c>
      <c r="DE202" s="32" t="str">
        <f t="shared" ca="1" si="425"/>
        <v/>
      </c>
      <c r="DF202" s="32" t="str">
        <f t="shared" ca="1" si="425"/>
        <v/>
      </c>
      <c r="DG202" s="32" t="str">
        <f t="shared" ca="1" si="425"/>
        <v/>
      </c>
      <c r="DH202" s="32" t="str">
        <f t="shared" ca="1" si="425"/>
        <v/>
      </c>
      <c r="DI202" s="32" t="str">
        <f t="shared" ca="1" si="425"/>
        <v/>
      </c>
      <c r="DJ202" s="32" t="str">
        <f t="shared" ca="1" si="425"/>
        <v/>
      </c>
      <c r="DK202" s="32" t="str">
        <f t="shared" ca="1" si="425"/>
        <v/>
      </c>
      <c r="DL202" s="32" t="str">
        <f t="shared" ca="1" si="425"/>
        <v/>
      </c>
      <c r="DM202" s="32" t="str">
        <f t="shared" ca="1" si="425"/>
        <v/>
      </c>
      <c r="DN202" s="32" t="str">
        <f t="shared" ca="1" si="425"/>
        <v/>
      </c>
      <c r="DO202" s="32" t="str">
        <f t="shared" ca="1" si="425"/>
        <v/>
      </c>
      <c r="DP202" s="32" t="str">
        <f t="shared" ca="1" si="425"/>
        <v/>
      </c>
      <c r="DQ202" s="32" t="str">
        <f t="shared" ca="1" si="425"/>
        <v/>
      </c>
      <c r="DR202" s="32" t="str">
        <f t="shared" ca="1" si="425"/>
        <v/>
      </c>
      <c r="DS202" s="32" t="str">
        <f t="shared" ca="1" si="425"/>
        <v/>
      </c>
      <c r="DT202" s="32" t="str">
        <f t="shared" ca="1" si="425"/>
        <v/>
      </c>
      <c r="DU202" s="32" t="str">
        <f t="shared" ca="1" si="425"/>
        <v/>
      </c>
      <c r="DV202" s="32" t="str">
        <f t="shared" ca="1" si="425"/>
        <v/>
      </c>
      <c r="DW202" s="32" t="str">
        <f t="shared" ca="1" si="425"/>
        <v/>
      </c>
    </row>
    <row r="203" spans="2:127" hidden="1" outlineLevel="1">
      <c r="B203" s="32" t="str">
        <f>試験進捗集計!B62</f>
        <v/>
      </c>
      <c r="C203" s="34" t="str">
        <f>IF(試験進捗集計!C62="","",試験進捗集計!C62)</f>
        <v/>
      </c>
      <c r="D203" s="32" t="str">
        <f>試験進捗集計!D62</f>
        <v/>
      </c>
      <c r="E203" s="32" t="str">
        <f>IF(試験進捗集計!E62="","",試験進捗集計!E62)</f>
        <v/>
      </c>
      <c r="F203" s="32" t="str">
        <f t="shared" ref="F203:BQ203" ca="1" si="426">IF($B62="","",COUNTIFS(INDIRECT($B62&amp;"."&amp;$C62&amp;"!$j$11:$j$1000"),F$9,INDIRECT($B62&amp;"."&amp;$C62&amp;"!$L$11:$L$1000"),"×",INDIRECT($B62&amp;"."&amp;$C62&amp;"!$c$11:$c$1000"),$E62))</f>
        <v/>
      </c>
      <c r="G203" s="32" t="str">
        <f t="shared" ca="1" si="426"/>
        <v/>
      </c>
      <c r="H203" s="32" t="str">
        <f t="shared" ca="1" si="426"/>
        <v/>
      </c>
      <c r="I203" s="32" t="str">
        <f t="shared" ca="1" si="426"/>
        <v/>
      </c>
      <c r="J203" s="32" t="str">
        <f t="shared" ca="1" si="426"/>
        <v/>
      </c>
      <c r="K203" s="32" t="str">
        <f t="shared" ca="1" si="426"/>
        <v/>
      </c>
      <c r="L203" s="32" t="str">
        <f t="shared" ca="1" si="426"/>
        <v/>
      </c>
      <c r="M203" s="32" t="str">
        <f t="shared" ca="1" si="426"/>
        <v/>
      </c>
      <c r="N203" s="32" t="str">
        <f t="shared" ca="1" si="426"/>
        <v/>
      </c>
      <c r="O203" s="32" t="str">
        <f t="shared" ca="1" si="426"/>
        <v/>
      </c>
      <c r="P203" s="32" t="str">
        <f t="shared" ca="1" si="426"/>
        <v/>
      </c>
      <c r="Q203" s="32" t="str">
        <f t="shared" ca="1" si="426"/>
        <v/>
      </c>
      <c r="R203" s="32" t="str">
        <f t="shared" ca="1" si="426"/>
        <v/>
      </c>
      <c r="S203" s="32" t="str">
        <f t="shared" ca="1" si="426"/>
        <v/>
      </c>
      <c r="T203" s="32" t="str">
        <f t="shared" ca="1" si="426"/>
        <v/>
      </c>
      <c r="U203" s="32" t="str">
        <f t="shared" ca="1" si="426"/>
        <v/>
      </c>
      <c r="V203" s="32" t="str">
        <f t="shared" ca="1" si="426"/>
        <v/>
      </c>
      <c r="W203" s="32" t="str">
        <f t="shared" ca="1" si="426"/>
        <v/>
      </c>
      <c r="X203" s="32" t="str">
        <f t="shared" ca="1" si="426"/>
        <v/>
      </c>
      <c r="Y203" s="32" t="str">
        <f t="shared" ca="1" si="426"/>
        <v/>
      </c>
      <c r="Z203" s="32" t="str">
        <f t="shared" ca="1" si="426"/>
        <v/>
      </c>
      <c r="AA203" s="32" t="str">
        <f t="shared" ca="1" si="426"/>
        <v/>
      </c>
      <c r="AB203" s="32" t="str">
        <f t="shared" ca="1" si="426"/>
        <v/>
      </c>
      <c r="AC203" s="32" t="str">
        <f t="shared" ca="1" si="426"/>
        <v/>
      </c>
      <c r="AD203" s="32" t="str">
        <f t="shared" ca="1" si="426"/>
        <v/>
      </c>
      <c r="AE203" s="32" t="str">
        <f t="shared" ca="1" si="426"/>
        <v/>
      </c>
      <c r="AF203" s="32" t="str">
        <f t="shared" ca="1" si="426"/>
        <v/>
      </c>
      <c r="AG203" s="32" t="str">
        <f t="shared" ca="1" si="426"/>
        <v/>
      </c>
      <c r="AH203" s="32" t="str">
        <f t="shared" ca="1" si="426"/>
        <v/>
      </c>
      <c r="AI203" s="32" t="str">
        <f t="shared" ca="1" si="426"/>
        <v/>
      </c>
      <c r="AJ203" s="32" t="str">
        <f t="shared" ca="1" si="426"/>
        <v/>
      </c>
      <c r="AK203" s="32" t="str">
        <f t="shared" ca="1" si="426"/>
        <v/>
      </c>
      <c r="AL203" s="32" t="str">
        <f t="shared" ca="1" si="426"/>
        <v/>
      </c>
      <c r="AM203" s="32" t="str">
        <f t="shared" ca="1" si="426"/>
        <v/>
      </c>
      <c r="AN203" s="32" t="str">
        <f t="shared" ca="1" si="426"/>
        <v/>
      </c>
      <c r="AO203" s="32" t="str">
        <f t="shared" ca="1" si="426"/>
        <v/>
      </c>
      <c r="AP203" s="32" t="str">
        <f t="shared" ca="1" si="426"/>
        <v/>
      </c>
      <c r="AQ203" s="32" t="str">
        <f t="shared" ca="1" si="426"/>
        <v/>
      </c>
      <c r="AR203" s="32" t="str">
        <f t="shared" ca="1" si="426"/>
        <v/>
      </c>
      <c r="AS203" s="32" t="str">
        <f t="shared" ca="1" si="426"/>
        <v/>
      </c>
      <c r="AT203" s="32" t="str">
        <f t="shared" ca="1" si="426"/>
        <v/>
      </c>
      <c r="AU203" s="32" t="str">
        <f t="shared" ca="1" si="426"/>
        <v/>
      </c>
      <c r="AV203" s="32" t="str">
        <f t="shared" ca="1" si="426"/>
        <v/>
      </c>
      <c r="AW203" s="32" t="str">
        <f t="shared" ca="1" si="426"/>
        <v/>
      </c>
      <c r="AX203" s="32" t="str">
        <f t="shared" ca="1" si="426"/>
        <v/>
      </c>
      <c r="AY203" s="32" t="str">
        <f t="shared" ca="1" si="426"/>
        <v/>
      </c>
      <c r="AZ203" s="32" t="str">
        <f t="shared" ca="1" si="426"/>
        <v/>
      </c>
      <c r="BA203" s="32" t="str">
        <f t="shared" ca="1" si="426"/>
        <v/>
      </c>
      <c r="BB203" s="32" t="str">
        <f t="shared" ca="1" si="426"/>
        <v/>
      </c>
      <c r="BC203" s="32" t="str">
        <f t="shared" ca="1" si="426"/>
        <v/>
      </c>
      <c r="BD203" s="32" t="str">
        <f t="shared" ca="1" si="426"/>
        <v/>
      </c>
      <c r="BE203" s="32" t="str">
        <f t="shared" ca="1" si="426"/>
        <v/>
      </c>
      <c r="BF203" s="32" t="str">
        <f t="shared" ca="1" si="426"/>
        <v/>
      </c>
      <c r="BG203" s="32" t="str">
        <f t="shared" ca="1" si="426"/>
        <v/>
      </c>
      <c r="BH203" s="32" t="str">
        <f t="shared" ca="1" si="426"/>
        <v/>
      </c>
      <c r="BI203" s="32" t="str">
        <f t="shared" ca="1" si="426"/>
        <v/>
      </c>
      <c r="BJ203" s="32" t="str">
        <f t="shared" ca="1" si="426"/>
        <v/>
      </c>
      <c r="BK203" s="32" t="str">
        <f t="shared" ca="1" si="426"/>
        <v/>
      </c>
      <c r="BL203" s="32" t="str">
        <f t="shared" ca="1" si="426"/>
        <v/>
      </c>
      <c r="BM203" s="32" t="str">
        <f t="shared" ca="1" si="426"/>
        <v/>
      </c>
      <c r="BN203" s="32" t="str">
        <f t="shared" ca="1" si="426"/>
        <v/>
      </c>
      <c r="BO203" s="32" t="str">
        <f t="shared" ca="1" si="426"/>
        <v/>
      </c>
      <c r="BP203" s="32" t="str">
        <f t="shared" ca="1" si="426"/>
        <v/>
      </c>
      <c r="BQ203" s="32" t="str">
        <f t="shared" ca="1" si="426"/>
        <v/>
      </c>
      <c r="BR203" s="32" t="str">
        <f t="shared" ref="BR203:DW203" ca="1" si="427">IF($B62="","",COUNTIFS(INDIRECT($B62&amp;"."&amp;$C62&amp;"!$j$11:$j$1000"),BR$9,INDIRECT($B62&amp;"."&amp;$C62&amp;"!$L$11:$L$1000"),"×",INDIRECT($B62&amp;"."&amp;$C62&amp;"!$c$11:$c$1000"),$E62))</f>
        <v/>
      </c>
      <c r="BS203" s="32" t="str">
        <f t="shared" ca="1" si="427"/>
        <v/>
      </c>
      <c r="BT203" s="32" t="str">
        <f t="shared" ca="1" si="427"/>
        <v/>
      </c>
      <c r="BU203" s="32" t="str">
        <f t="shared" ca="1" si="427"/>
        <v/>
      </c>
      <c r="BV203" s="32" t="str">
        <f t="shared" ca="1" si="427"/>
        <v/>
      </c>
      <c r="BW203" s="32" t="str">
        <f t="shared" ca="1" si="427"/>
        <v/>
      </c>
      <c r="BX203" s="32" t="str">
        <f t="shared" ca="1" si="427"/>
        <v/>
      </c>
      <c r="BY203" s="32" t="str">
        <f t="shared" ca="1" si="427"/>
        <v/>
      </c>
      <c r="BZ203" s="32" t="str">
        <f t="shared" ca="1" si="427"/>
        <v/>
      </c>
      <c r="CA203" s="32" t="str">
        <f t="shared" ca="1" si="427"/>
        <v/>
      </c>
      <c r="CB203" s="32" t="str">
        <f t="shared" ca="1" si="427"/>
        <v/>
      </c>
      <c r="CC203" s="32" t="str">
        <f t="shared" ca="1" si="427"/>
        <v/>
      </c>
      <c r="CD203" s="32" t="str">
        <f t="shared" ca="1" si="427"/>
        <v/>
      </c>
      <c r="CE203" s="32" t="str">
        <f t="shared" ca="1" si="427"/>
        <v/>
      </c>
      <c r="CF203" s="32" t="str">
        <f t="shared" ca="1" si="427"/>
        <v/>
      </c>
      <c r="CG203" s="32" t="str">
        <f t="shared" ca="1" si="427"/>
        <v/>
      </c>
      <c r="CH203" s="32" t="str">
        <f t="shared" ca="1" si="427"/>
        <v/>
      </c>
      <c r="CI203" s="32" t="str">
        <f t="shared" ca="1" si="427"/>
        <v/>
      </c>
      <c r="CJ203" s="32" t="str">
        <f t="shared" ca="1" si="427"/>
        <v/>
      </c>
      <c r="CK203" s="32" t="str">
        <f t="shared" ca="1" si="427"/>
        <v/>
      </c>
      <c r="CL203" s="32" t="str">
        <f t="shared" ca="1" si="427"/>
        <v/>
      </c>
      <c r="CM203" s="32" t="str">
        <f t="shared" ca="1" si="427"/>
        <v/>
      </c>
      <c r="CN203" s="32" t="str">
        <f t="shared" ca="1" si="427"/>
        <v/>
      </c>
      <c r="CO203" s="32" t="str">
        <f t="shared" ca="1" si="427"/>
        <v/>
      </c>
      <c r="CP203" s="32" t="str">
        <f t="shared" ca="1" si="427"/>
        <v/>
      </c>
      <c r="CQ203" s="32" t="str">
        <f t="shared" ca="1" si="427"/>
        <v/>
      </c>
      <c r="CR203" s="32" t="str">
        <f t="shared" ca="1" si="427"/>
        <v/>
      </c>
      <c r="CS203" s="32" t="str">
        <f t="shared" ca="1" si="427"/>
        <v/>
      </c>
      <c r="CT203" s="32" t="str">
        <f t="shared" ca="1" si="427"/>
        <v/>
      </c>
      <c r="CU203" s="32" t="str">
        <f t="shared" ca="1" si="427"/>
        <v/>
      </c>
      <c r="CV203" s="32" t="str">
        <f t="shared" ca="1" si="427"/>
        <v/>
      </c>
      <c r="CW203" s="32" t="str">
        <f t="shared" ca="1" si="427"/>
        <v/>
      </c>
      <c r="CX203" s="32" t="str">
        <f t="shared" ca="1" si="427"/>
        <v/>
      </c>
      <c r="CY203" s="32" t="str">
        <f t="shared" ca="1" si="427"/>
        <v/>
      </c>
      <c r="CZ203" s="32" t="str">
        <f t="shared" ca="1" si="427"/>
        <v/>
      </c>
      <c r="DA203" s="32" t="str">
        <f t="shared" ca="1" si="427"/>
        <v/>
      </c>
      <c r="DB203" s="32" t="str">
        <f t="shared" ca="1" si="427"/>
        <v/>
      </c>
      <c r="DC203" s="32" t="str">
        <f t="shared" ca="1" si="427"/>
        <v/>
      </c>
      <c r="DD203" s="32" t="str">
        <f t="shared" ca="1" si="427"/>
        <v/>
      </c>
      <c r="DE203" s="32" t="str">
        <f t="shared" ca="1" si="427"/>
        <v/>
      </c>
      <c r="DF203" s="32" t="str">
        <f t="shared" ca="1" si="427"/>
        <v/>
      </c>
      <c r="DG203" s="32" t="str">
        <f t="shared" ca="1" si="427"/>
        <v/>
      </c>
      <c r="DH203" s="32" t="str">
        <f t="shared" ca="1" si="427"/>
        <v/>
      </c>
      <c r="DI203" s="32" t="str">
        <f t="shared" ca="1" si="427"/>
        <v/>
      </c>
      <c r="DJ203" s="32" t="str">
        <f t="shared" ca="1" si="427"/>
        <v/>
      </c>
      <c r="DK203" s="32" t="str">
        <f t="shared" ca="1" si="427"/>
        <v/>
      </c>
      <c r="DL203" s="32" t="str">
        <f t="shared" ca="1" si="427"/>
        <v/>
      </c>
      <c r="DM203" s="32" t="str">
        <f t="shared" ca="1" si="427"/>
        <v/>
      </c>
      <c r="DN203" s="32" t="str">
        <f t="shared" ca="1" si="427"/>
        <v/>
      </c>
      <c r="DO203" s="32" t="str">
        <f t="shared" ca="1" si="427"/>
        <v/>
      </c>
      <c r="DP203" s="32" t="str">
        <f t="shared" ca="1" si="427"/>
        <v/>
      </c>
      <c r="DQ203" s="32" t="str">
        <f t="shared" ca="1" si="427"/>
        <v/>
      </c>
      <c r="DR203" s="32" t="str">
        <f t="shared" ca="1" si="427"/>
        <v/>
      </c>
      <c r="DS203" s="32" t="str">
        <f t="shared" ca="1" si="427"/>
        <v/>
      </c>
      <c r="DT203" s="32" t="str">
        <f t="shared" ca="1" si="427"/>
        <v/>
      </c>
      <c r="DU203" s="32" t="str">
        <f t="shared" ca="1" si="427"/>
        <v/>
      </c>
      <c r="DV203" s="32" t="str">
        <f t="shared" ca="1" si="427"/>
        <v/>
      </c>
      <c r="DW203" s="32" t="str">
        <f t="shared" ca="1" si="427"/>
        <v/>
      </c>
    </row>
    <row r="204" spans="2:127" hidden="1" outlineLevel="1">
      <c r="B204" s="32" t="str">
        <f>試験進捗集計!B63</f>
        <v/>
      </c>
      <c r="C204" s="34" t="str">
        <f>IF(試験進捗集計!C63="","",試験進捗集計!C63)</f>
        <v/>
      </c>
      <c r="D204" s="32" t="str">
        <f>試験進捗集計!D63</f>
        <v/>
      </c>
      <c r="E204" s="32" t="str">
        <f>IF(試験進捗集計!E63="","",試験進捗集計!E63)</f>
        <v/>
      </c>
      <c r="F204" s="32" t="str">
        <f t="shared" ref="F204:BQ204" ca="1" si="428">IF($B63="","",COUNTIFS(INDIRECT($B63&amp;"."&amp;$C63&amp;"!$j$11:$j$1000"),F$9,INDIRECT($B63&amp;"."&amp;$C63&amp;"!$L$11:$L$1000"),"×",INDIRECT($B63&amp;"."&amp;$C63&amp;"!$c$11:$c$1000"),$E63))</f>
        <v/>
      </c>
      <c r="G204" s="32" t="str">
        <f t="shared" ca="1" si="428"/>
        <v/>
      </c>
      <c r="H204" s="32" t="str">
        <f t="shared" ca="1" si="428"/>
        <v/>
      </c>
      <c r="I204" s="32" t="str">
        <f t="shared" ca="1" si="428"/>
        <v/>
      </c>
      <c r="J204" s="32" t="str">
        <f t="shared" ca="1" si="428"/>
        <v/>
      </c>
      <c r="K204" s="32" t="str">
        <f t="shared" ca="1" si="428"/>
        <v/>
      </c>
      <c r="L204" s="32" t="str">
        <f t="shared" ca="1" si="428"/>
        <v/>
      </c>
      <c r="M204" s="32" t="str">
        <f t="shared" ca="1" si="428"/>
        <v/>
      </c>
      <c r="N204" s="32" t="str">
        <f t="shared" ca="1" si="428"/>
        <v/>
      </c>
      <c r="O204" s="32" t="str">
        <f t="shared" ca="1" si="428"/>
        <v/>
      </c>
      <c r="P204" s="32" t="str">
        <f t="shared" ca="1" si="428"/>
        <v/>
      </c>
      <c r="Q204" s="32" t="str">
        <f t="shared" ca="1" si="428"/>
        <v/>
      </c>
      <c r="R204" s="32" t="str">
        <f t="shared" ca="1" si="428"/>
        <v/>
      </c>
      <c r="S204" s="32" t="str">
        <f t="shared" ca="1" si="428"/>
        <v/>
      </c>
      <c r="T204" s="32" t="str">
        <f t="shared" ca="1" si="428"/>
        <v/>
      </c>
      <c r="U204" s="32" t="str">
        <f t="shared" ca="1" si="428"/>
        <v/>
      </c>
      <c r="V204" s="32" t="str">
        <f t="shared" ca="1" si="428"/>
        <v/>
      </c>
      <c r="W204" s="32" t="str">
        <f t="shared" ca="1" si="428"/>
        <v/>
      </c>
      <c r="X204" s="32" t="str">
        <f t="shared" ca="1" si="428"/>
        <v/>
      </c>
      <c r="Y204" s="32" t="str">
        <f t="shared" ca="1" si="428"/>
        <v/>
      </c>
      <c r="Z204" s="32" t="str">
        <f t="shared" ca="1" si="428"/>
        <v/>
      </c>
      <c r="AA204" s="32" t="str">
        <f t="shared" ca="1" si="428"/>
        <v/>
      </c>
      <c r="AB204" s="32" t="str">
        <f t="shared" ca="1" si="428"/>
        <v/>
      </c>
      <c r="AC204" s="32" t="str">
        <f t="shared" ca="1" si="428"/>
        <v/>
      </c>
      <c r="AD204" s="32" t="str">
        <f t="shared" ca="1" si="428"/>
        <v/>
      </c>
      <c r="AE204" s="32" t="str">
        <f t="shared" ca="1" si="428"/>
        <v/>
      </c>
      <c r="AF204" s="32" t="str">
        <f t="shared" ca="1" si="428"/>
        <v/>
      </c>
      <c r="AG204" s="32" t="str">
        <f t="shared" ca="1" si="428"/>
        <v/>
      </c>
      <c r="AH204" s="32" t="str">
        <f t="shared" ca="1" si="428"/>
        <v/>
      </c>
      <c r="AI204" s="32" t="str">
        <f t="shared" ca="1" si="428"/>
        <v/>
      </c>
      <c r="AJ204" s="32" t="str">
        <f t="shared" ca="1" si="428"/>
        <v/>
      </c>
      <c r="AK204" s="32" t="str">
        <f t="shared" ca="1" si="428"/>
        <v/>
      </c>
      <c r="AL204" s="32" t="str">
        <f t="shared" ca="1" si="428"/>
        <v/>
      </c>
      <c r="AM204" s="32" t="str">
        <f t="shared" ca="1" si="428"/>
        <v/>
      </c>
      <c r="AN204" s="32" t="str">
        <f t="shared" ca="1" si="428"/>
        <v/>
      </c>
      <c r="AO204" s="32" t="str">
        <f t="shared" ca="1" si="428"/>
        <v/>
      </c>
      <c r="AP204" s="32" t="str">
        <f t="shared" ca="1" si="428"/>
        <v/>
      </c>
      <c r="AQ204" s="32" t="str">
        <f t="shared" ca="1" si="428"/>
        <v/>
      </c>
      <c r="AR204" s="32" t="str">
        <f t="shared" ca="1" si="428"/>
        <v/>
      </c>
      <c r="AS204" s="32" t="str">
        <f t="shared" ca="1" si="428"/>
        <v/>
      </c>
      <c r="AT204" s="32" t="str">
        <f t="shared" ca="1" si="428"/>
        <v/>
      </c>
      <c r="AU204" s="32" t="str">
        <f t="shared" ca="1" si="428"/>
        <v/>
      </c>
      <c r="AV204" s="32" t="str">
        <f t="shared" ca="1" si="428"/>
        <v/>
      </c>
      <c r="AW204" s="32" t="str">
        <f t="shared" ca="1" si="428"/>
        <v/>
      </c>
      <c r="AX204" s="32" t="str">
        <f t="shared" ca="1" si="428"/>
        <v/>
      </c>
      <c r="AY204" s="32" t="str">
        <f t="shared" ca="1" si="428"/>
        <v/>
      </c>
      <c r="AZ204" s="32" t="str">
        <f t="shared" ca="1" si="428"/>
        <v/>
      </c>
      <c r="BA204" s="32" t="str">
        <f t="shared" ca="1" si="428"/>
        <v/>
      </c>
      <c r="BB204" s="32" t="str">
        <f t="shared" ca="1" si="428"/>
        <v/>
      </c>
      <c r="BC204" s="32" t="str">
        <f t="shared" ca="1" si="428"/>
        <v/>
      </c>
      <c r="BD204" s="32" t="str">
        <f t="shared" ca="1" si="428"/>
        <v/>
      </c>
      <c r="BE204" s="32" t="str">
        <f t="shared" ca="1" si="428"/>
        <v/>
      </c>
      <c r="BF204" s="32" t="str">
        <f t="shared" ca="1" si="428"/>
        <v/>
      </c>
      <c r="BG204" s="32" t="str">
        <f t="shared" ca="1" si="428"/>
        <v/>
      </c>
      <c r="BH204" s="32" t="str">
        <f t="shared" ca="1" si="428"/>
        <v/>
      </c>
      <c r="BI204" s="32" t="str">
        <f t="shared" ca="1" si="428"/>
        <v/>
      </c>
      <c r="BJ204" s="32" t="str">
        <f t="shared" ca="1" si="428"/>
        <v/>
      </c>
      <c r="BK204" s="32" t="str">
        <f t="shared" ca="1" si="428"/>
        <v/>
      </c>
      <c r="BL204" s="32" t="str">
        <f t="shared" ca="1" si="428"/>
        <v/>
      </c>
      <c r="BM204" s="32" t="str">
        <f t="shared" ca="1" si="428"/>
        <v/>
      </c>
      <c r="BN204" s="32" t="str">
        <f t="shared" ca="1" si="428"/>
        <v/>
      </c>
      <c r="BO204" s="32" t="str">
        <f t="shared" ca="1" si="428"/>
        <v/>
      </c>
      <c r="BP204" s="32" t="str">
        <f t="shared" ca="1" si="428"/>
        <v/>
      </c>
      <c r="BQ204" s="32" t="str">
        <f t="shared" ca="1" si="428"/>
        <v/>
      </c>
      <c r="BR204" s="32" t="str">
        <f t="shared" ref="BR204:DW204" ca="1" si="429">IF($B63="","",COUNTIFS(INDIRECT($B63&amp;"."&amp;$C63&amp;"!$j$11:$j$1000"),BR$9,INDIRECT($B63&amp;"."&amp;$C63&amp;"!$L$11:$L$1000"),"×",INDIRECT($B63&amp;"."&amp;$C63&amp;"!$c$11:$c$1000"),$E63))</f>
        <v/>
      </c>
      <c r="BS204" s="32" t="str">
        <f t="shared" ca="1" si="429"/>
        <v/>
      </c>
      <c r="BT204" s="32" t="str">
        <f t="shared" ca="1" si="429"/>
        <v/>
      </c>
      <c r="BU204" s="32" t="str">
        <f t="shared" ca="1" si="429"/>
        <v/>
      </c>
      <c r="BV204" s="32" t="str">
        <f t="shared" ca="1" si="429"/>
        <v/>
      </c>
      <c r="BW204" s="32" t="str">
        <f t="shared" ca="1" si="429"/>
        <v/>
      </c>
      <c r="BX204" s="32" t="str">
        <f t="shared" ca="1" si="429"/>
        <v/>
      </c>
      <c r="BY204" s="32" t="str">
        <f t="shared" ca="1" si="429"/>
        <v/>
      </c>
      <c r="BZ204" s="32" t="str">
        <f t="shared" ca="1" si="429"/>
        <v/>
      </c>
      <c r="CA204" s="32" t="str">
        <f t="shared" ca="1" si="429"/>
        <v/>
      </c>
      <c r="CB204" s="32" t="str">
        <f t="shared" ca="1" si="429"/>
        <v/>
      </c>
      <c r="CC204" s="32" t="str">
        <f t="shared" ca="1" si="429"/>
        <v/>
      </c>
      <c r="CD204" s="32" t="str">
        <f t="shared" ca="1" si="429"/>
        <v/>
      </c>
      <c r="CE204" s="32" t="str">
        <f t="shared" ca="1" si="429"/>
        <v/>
      </c>
      <c r="CF204" s="32" t="str">
        <f t="shared" ca="1" si="429"/>
        <v/>
      </c>
      <c r="CG204" s="32" t="str">
        <f t="shared" ca="1" si="429"/>
        <v/>
      </c>
      <c r="CH204" s="32" t="str">
        <f t="shared" ca="1" si="429"/>
        <v/>
      </c>
      <c r="CI204" s="32" t="str">
        <f t="shared" ca="1" si="429"/>
        <v/>
      </c>
      <c r="CJ204" s="32" t="str">
        <f t="shared" ca="1" si="429"/>
        <v/>
      </c>
      <c r="CK204" s="32" t="str">
        <f t="shared" ca="1" si="429"/>
        <v/>
      </c>
      <c r="CL204" s="32" t="str">
        <f t="shared" ca="1" si="429"/>
        <v/>
      </c>
      <c r="CM204" s="32" t="str">
        <f t="shared" ca="1" si="429"/>
        <v/>
      </c>
      <c r="CN204" s="32" t="str">
        <f t="shared" ca="1" si="429"/>
        <v/>
      </c>
      <c r="CO204" s="32" t="str">
        <f t="shared" ca="1" si="429"/>
        <v/>
      </c>
      <c r="CP204" s="32" t="str">
        <f t="shared" ca="1" si="429"/>
        <v/>
      </c>
      <c r="CQ204" s="32" t="str">
        <f t="shared" ca="1" si="429"/>
        <v/>
      </c>
      <c r="CR204" s="32" t="str">
        <f t="shared" ca="1" si="429"/>
        <v/>
      </c>
      <c r="CS204" s="32" t="str">
        <f t="shared" ca="1" si="429"/>
        <v/>
      </c>
      <c r="CT204" s="32" t="str">
        <f t="shared" ca="1" si="429"/>
        <v/>
      </c>
      <c r="CU204" s="32" t="str">
        <f t="shared" ca="1" si="429"/>
        <v/>
      </c>
      <c r="CV204" s="32" t="str">
        <f t="shared" ca="1" si="429"/>
        <v/>
      </c>
      <c r="CW204" s="32" t="str">
        <f t="shared" ca="1" si="429"/>
        <v/>
      </c>
      <c r="CX204" s="32" t="str">
        <f t="shared" ca="1" si="429"/>
        <v/>
      </c>
      <c r="CY204" s="32" t="str">
        <f t="shared" ca="1" si="429"/>
        <v/>
      </c>
      <c r="CZ204" s="32" t="str">
        <f t="shared" ca="1" si="429"/>
        <v/>
      </c>
      <c r="DA204" s="32" t="str">
        <f t="shared" ca="1" si="429"/>
        <v/>
      </c>
      <c r="DB204" s="32" t="str">
        <f t="shared" ca="1" si="429"/>
        <v/>
      </c>
      <c r="DC204" s="32" t="str">
        <f t="shared" ca="1" si="429"/>
        <v/>
      </c>
      <c r="DD204" s="32" t="str">
        <f t="shared" ca="1" si="429"/>
        <v/>
      </c>
      <c r="DE204" s="32" t="str">
        <f t="shared" ca="1" si="429"/>
        <v/>
      </c>
      <c r="DF204" s="32" t="str">
        <f t="shared" ca="1" si="429"/>
        <v/>
      </c>
      <c r="DG204" s="32" t="str">
        <f t="shared" ca="1" si="429"/>
        <v/>
      </c>
      <c r="DH204" s="32" t="str">
        <f t="shared" ca="1" si="429"/>
        <v/>
      </c>
      <c r="DI204" s="32" t="str">
        <f t="shared" ca="1" si="429"/>
        <v/>
      </c>
      <c r="DJ204" s="32" t="str">
        <f t="shared" ca="1" si="429"/>
        <v/>
      </c>
      <c r="DK204" s="32" t="str">
        <f t="shared" ca="1" si="429"/>
        <v/>
      </c>
      <c r="DL204" s="32" t="str">
        <f t="shared" ca="1" si="429"/>
        <v/>
      </c>
      <c r="DM204" s="32" t="str">
        <f t="shared" ca="1" si="429"/>
        <v/>
      </c>
      <c r="DN204" s="32" t="str">
        <f t="shared" ca="1" si="429"/>
        <v/>
      </c>
      <c r="DO204" s="32" t="str">
        <f t="shared" ca="1" si="429"/>
        <v/>
      </c>
      <c r="DP204" s="32" t="str">
        <f t="shared" ca="1" si="429"/>
        <v/>
      </c>
      <c r="DQ204" s="32" t="str">
        <f t="shared" ca="1" si="429"/>
        <v/>
      </c>
      <c r="DR204" s="32" t="str">
        <f t="shared" ca="1" si="429"/>
        <v/>
      </c>
      <c r="DS204" s="32" t="str">
        <f t="shared" ca="1" si="429"/>
        <v/>
      </c>
      <c r="DT204" s="32" t="str">
        <f t="shared" ca="1" si="429"/>
        <v/>
      </c>
      <c r="DU204" s="32" t="str">
        <f t="shared" ca="1" si="429"/>
        <v/>
      </c>
      <c r="DV204" s="32" t="str">
        <f t="shared" ca="1" si="429"/>
        <v/>
      </c>
      <c r="DW204" s="32" t="str">
        <f t="shared" ca="1" si="429"/>
        <v/>
      </c>
    </row>
    <row r="205" spans="2:127" hidden="1" outlineLevel="1">
      <c r="B205" s="32" t="str">
        <f>試験進捗集計!B64</f>
        <v/>
      </c>
      <c r="C205" s="34" t="str">
        <f>IF(試験進捗集計!C64="","",試験進捗集計!C64)</f>
        <v/>
      </c>
      <c r="D205" s="32" t="str">
        <f>試験進捗集計!D64</f>
        <v/>
      </c>
      <c r="E205" s="32" t="str">
        <f>IF(試験進捗集計!E64="","",試験進捗集計!E64)</f>
        <v/>
      </c>
      <c r="F205" s="32" t="str">
        <f t="shared" ref="F205:BQ205" ca="1" si="430">IF($B64="","",COUNTIFS(INDIRECT($B64&amp;"."&amp;$C64&amp;"!$j$11:$j$1000"),F$9,INDIRECT($B64&amp;"."&amp;$C64&amp;"!$L$11:$L$1000"),"×",INDIRECT($B64&amp;"."&amp;$C64&amp;"!$c$11:$c$1000"),$E64))</f>
        <v/>
      </c>
      <c r="G205" s="32" t="str">
        <f t="shared" ca="1" si="430"/>
        <v/>
      </c>
      <c r="H205" s="32" t="str">
        <f t="shared" ca="1" si="430"/>
        <v/>
      </c>
      <c r="I205" s="32" t="str">
        <f t="shared" ca="1" si="430"/>
        <v/>
      </c>
      <c r="J205" s="32" t="str">
        <f t="shared" ca="1" si="430"/>
        <v/>
      </c>
      <c r="K205" s="32" t="str">
        <f t="shared" ca="1" si="430"/>
        <v/>
      </c>
      <c r="L205" s="32" t="str">
        <f t="shared" ca="1" si="430"/>
        <v/>
      </c>
      <c r="M205" s="32" t="str">
        <f t="shared" ca="1" si="430"/>
        <v/>
      </c>
      <c r="N205" s="32" t="str">
        <f t="shared" ca="1" si="430"/>
        <v/>
      </c>
      <c r="O205" s="32" t="str">
        <f t="shared" ca="1" si="430"/>
        <v/>
      </c>
      <c r="P205" s="32" t="str">
        <f t="shared" ca="1" si="430"/>
        <v/>
      </c>
      <c r="Q205" s="32" t="str">
        <f t="shared" ca="1" si="430"/>
        <v/>
      </c>
      <c r="R205" s="32" t="str">
        <f t="shared" ca="1" si="430"/>
        <v/>
      </c>
      <c r="S205" s="32" t="str">
        <f t="shared" ca="1" si="430"/>
        <v/>
      </c>
      <c r="T205" s="32" t="str">
        <f t="shared" ca="1" si="430"/>
        <v/>
      </c>
      <c r="U205" s="32" t="str">
        <f t="shared" ca="1" si="430"/>
        <v/>
      </c>
      <c r="V205" s="32" t="str">
        <f t="shared" ca="1" si="430"/>
        <v/>
      </c>
      <c r="W205" s="32" t="str">
        <f t="shared" ca="1" si="430"/>
        <v/>
      </c>
      <c r="X205" s="32" t="str">
        <f t="shared" ca="1" si="430"/>
        <v/>
      </c>
      <c r="Y205" s="32" t="str">
        <f t="shared" ca="1" si="430"/>
        <v/>
      </c>
      <c r="Z205" s="32" t="str">
        <f t="shared" ca="1" si="430"/>
        <v/>
      </c>
      <c r="AA205" s="32" t="str">
        <f t="shared" ca="1" si="430"/>
        <v/>
      </c>
      <c r="AB205" s="32" t="str">
        <f t="shared" ca="1" si="430"/>
        <v/>
      </c>
      <c r="AC205" s="32" t="str">
        <f t="shared" ca="1" si="430"/>
        <v/>
      </c>
      <c r="AD205" s="32" t="str">
        <f t="shared" ca="1" si="430"/>
        <v/>
      </c>
      <c r="AE205" s="32" t="str">
        <f t="shared" ca="1" si="430"/>
        <v/>
      </c>
      <c r="AF205" s="32" t="str">
        <f t="shared" ca="1" si="430"/>
        <v/>
      </c>
      <c r="AG205" s="32" t="str">
        <f t="shared" ca="1" si="430"/>
        <v/>
      </c>
      <c r="AH205" s="32" t="str">
        <f t="shared" ca="1" si="430"/>
        <v/>
      </c>
      <c r="AI205" s="32" t="str">
        <f t="shared" ca="1" si="430"/>
        <v/>
      </c>
      <c r="AJ205" s="32" t="str">
        <f t="shared" ca="1" si="430"/>
        <v/>
      </c>
      <c r="AK205" s="32" t="str">
        <f t="shared" ca="1" si="430"/>
        <v/>
      </c>
      <c r="AL205" s="32" t="str">
        <f t="shared" ca="1" si="430"/>
        <v/>
      </c>
      <c r="AM205" s="32" t="str">
        <f t="shared" ca="1" si="430"/>
        <v/>
      </c>
      <c r="AN205" s="32" t="str">
        <f t="shared" ca="1" si="430"/>
        <v/>
      </c>
      <c r="AO205" s="32" t="str">
        <f t="shared" ca="1" si="430"/>
        <v/>
      </c>
      <c r="AP205" s="32" t="str">
        <f t="shared" ca="1" si="430"/>
        <v/>
      </c>
      <c r="AQ205" s="32" t="str">
        <f t="shared" ca="1" si="430"/>
        <v/>
      </c>
      <c r="AR205" s="32" t="str">
        <f t="shared" ca="1" si="430"/>
        <v/>
      </c>
      <c r="AS205" s="32" t="str">
        <f t="shared" ca="1" si="430"/>
        <v/>
      </c>
      <c r="AT205" s="32" t="str">
        <f t="shared" ca="1" si="430"/>
        <v/>
      </c>
      <c r="AU205" s="32" t="str">
        <f t="shared" ca="1" si="430"/>
        <v/>
      </c>
      <c r="AV205" s="32" t="str">
        <f t="shared" ca="1" si="430"/>
        <v/>
      </c>
      <c r="AW205" s="32" t="str">
        <f t="shared" ca="1" si="430"/>
        <v/>
      </c>
      <c r="AX205" s="32" t="str">
        <f t="shared" ca="1" si="430"/>
        <v/>
      </c>
      <c r="AY205" s="32" t="str">
        <f t="shared" ca="1" si="430"/>
        <v/>
      </c>
      <c r="AZ205" s="32" t="str">
        <f t="shared" ca="1" si="430"/>
        <v/>
      </c>
      <c r="BA205" s="32" t="str">
        <f t="shared" ca="1" si="430"/>
        <v/>
      </c>
      <c r="BB205" s="32" t="str">
        <f t="shared" ca="1" si="430"/>
        <v/>
      </c>
      <c r="BC205" s="32" t="str">
        <f t="shared" ca="1" si="430"/>
        <v/>
      </c>
      <c r="BD205" s="32" t="str">
        <f t="shared" ca="1" si="430"/>
        <v/>
      </c>
      <c r="BE205" s="32" t="str">
        <f t="shared" ca="1" si="430"/>
        <v/>
      </c>
      <c r="BF205" s="32" t="str">
        <f t="shared" ca="1" si="430"/>
        <v/>
      </c>
      <c r="BG205" s="32" t="str">
        <f t="shared" ca="1" si="430"/>
        <v/>
      </c>
      <c r="BH205" s="32" t="str">
        <f t="shared" ca="1" si="430"/>
        <v/>
      </c>
      <c r="BI205" s="32" t="str">
        <f t="shared" ca="1" si="430"/>
        <v/>
      </c>
      <c r="BJ205" s="32" t="str">
        <f t="shared" ca="1" si="430"/>
        <v/>
      </c>
      <c r="BK205" s="32" t="str">
        <f t="shared" ca="1" si="430"/>
        <v/>
      </c>
      <c r="BL205" s="32" t="str">
        <f t="shared" ca="1" si="430"/>
        <v/>
      </c>
      <c r="BM205" s="32" t="str">
        <f t="shared" ca="1" si="430"/>
        <v/>
      </c>
      <c r="BN205" s="32" t="str">
        <f t="shared" ca="1" si="430"/>
        <v/>
      </c>
      <c r="BO205" s="32" t="str">
        <f t="shared" ca="1" si="430"/>
        <v/>
      </c>
      <c r="BP205" s="32" t="str">
        <f t="shared" ca="1" si="430"/>
        <v/>
      </c>
      <c r="BQ205" s="32" t="str">
        <f t="shared" ca="1" si="430"/>
        <v/>
      </c>
      <c r="BR205" s="32" t="str">
        <f t="shared" ref="BR205:DW205" ca="1" si="431">IF($B64="","",COUNTIFS(INDIRECT($B64&amp;"."&amp;$C64&amp;"!$j$11:$j$1000"),BR$9,INDIRECT($B64&amp;"."&amp;$C64&amp;"!$L$11:$L$1000"),"×",INDIRECT($B64&amp;"."&amp;$C64&amp;"!$c$11:$c$1000"),$E64))</f>
        <v/>
      </c>
      <c r="BS205" s="32" t="str">
        <f t="shared" ca="1" si="431"/>
        <v/>
      </c>
      <c r="BT205" s="32" t="str">
        <f t="shared" ca="1" si="431"/>
        <v/>
      </c>
      <c r="BU205" s="32" t="str">
        <f t="shared" ca="1" si="431"/>
        <v/>
      </c>
      <c r="BV205" s="32" t="str">
        <f t="shared" ca="1" si="431"/>
        <v/>
      </c>
      <c r="BW205" s="32" t="str">
        <f t="shared" ca="1" si="431"/>
        <v/>
      </c>
      <c r="BX205" s="32" t="str">
        <f t="shared" ca="1" si="431"/>
        <v/>
      </c>
      <c r="BY205" s="32" t="str">
        <f t="shared" ca="1" si="431"/>
        <v/>
      </c>
      <c r="BZ205" s="32" t="str">
        <f t="shared" ca="1" si="431"/>
        <v/>
      </c>
      <c r="CA205" s="32" t="str">
        <f t="shared" ca="1" si="431"/>
        <v/>
      </c>
      <c r="CB205" s="32" t="str">
        <f t="shared" ca="1" si="431"/>
        <v/>
      </c>
      <c r="CC205" s="32" t="str">
        <f t="shared" ca="1" si="431"/>
        <v/>
      </c>
      <c r="CD205" s="32" t="str">
        <f t="shared" ca="1" si="431"/>
        <v/>
      </c>
      <c r="CE205" s="32" t="str">
        <f t="shared" ca="1" si="431"/>
        <v/>
      </c>
      <c r="CF205" s="32" t="str">
        <f t="shared" ca="1" si="431"/>
        <v/>
      </c>
      <c r="CG205" s="32" t="str">
        <f t="shared" ca="1" si="431"/>
        <v/>
      </c>
      <c r="CH205" s="32" t="str">
        <f t="shared" ca="1" si="431"/>
        <v/>
      </c>
      <c r="CI205" s="32" t="str">
        <f t="shared" ca="1" si="431"/>
        <v/>
      </c>
      <c r="CJ205" s="32" t="str">
        <f t="shared" ca="1" si="431"/>
        <v/>
      </c>
      <c r="CK205" s="32" t="str">
        <f t="shared" ca="1" si="431"/>
        <v/>
      </c>
      <c r="CL205" s="32" t="str">
        <f t="shared" ca="1" si="431"/>
        <v/>
      </c>
      <c r="CM205" s="32" t="str">
        <f t="shared" ca="1" si="431"/>
        <v/>
      </c>
      <c r="CN205" s="32" t="str">
        <f t="shared" ca="1" si="431"/>
        <v/>
      </c>
      <c r="CO205" s="32" t="str">
        <f t="shared" ca="1" si="431"/>
        <v/>
      </c>
      <c r="CP205" s="32" t="str">
        <f t="shared" ca="1" si="431"/>
        <v/>
      </c>
      <c r="CQ205" s="32" t="str">
        <f t="shared" ca="1" si="431"/>
        <v/>
      </c>
      <c r="CR205" s="32" t="str">
        <f t="shared" ca="1" si="431"/>
        <v/>
      </c>
      <c r="CS205" s="32" t="str">
        <f t="shared" ca="1" si="431"/>
        <v/>
      </c>
      <c r="CT205" s="32" t="str">
        <f t="shared" ca="1" si="431"/>
        <v/>
      </c>
      <c r="CU205" s="32" t="str">
        <f t="shared" ca="1" si="431"/>
        <v/>
      </c>
      <c r="CV205" s="32" t="str">
        <f t="shared" ca="1" si="431"/>
        <v/>
      </c>
      <c r="CW205" s="32" t="str">
        <f t="shared" ca="1" si="431"/>
        <v/>
      </c>
      <c r="CX205" s="32" t="str">
        <f t="shared" ca="1" si="431"/>
        <v/>
      </c>
      <c r="CY205" s="32" t="str">
        <f t="shared" ca="1" si="431"/>
        <v/>
      </c>
      <c r="CZ205" s="32" t="str">
        <f t="shared" ca="1" si="431"/>
        <v/>
      </c>
      <c r="DA205" s="32" t="str">
        <f t="shared" ca="1" si="431"/>
        <v/>
      </c>
      <c r="DB205" s="32" t="str">
        <f t="shared" ca="1" si="431"/>
        <v/>
      </c>
      <c r="DC205" s="32" t="str">
        <f t="shared" ca="1" si="431"/>
        <v/>
      </c>
      <c r="DD205" s="32" t="str">
        <f t="shared" ca="1" si="431"/>
        <v/>
      </c>
      <c r="DE205" s="32" t="str">
        <f t="shared" ca="1" si="431"/>
        <v/>
      </c>
      <c r="DF205" s="32" t="str">
        <f t="shared" ca="1" si="431"/>
        <v/>
      </c>
      <c r="DG205" s="32" t="str">
        <f t="shared" ca="1" si="431"/>
        <v/>
      </c>
      <c r="DH205" s="32" t="str">
        <f t="shared" ca="1" si="431"/>
        <v/>
      </c>
      <c r="DI205" s="32" t="str">
        <f t="shared" ca="1" si="431"/>
        <v/>
      </c>
      <c r="DJ205" s="32" t="str">
        <f t="shared" ca="1" si="431"/>
        <v/>
      </c>
      <c r="DK205" s="32" t="str">
        <f t="shared" ca="1" si="431"/>
        <v/>
      </c>
      <c r="DL205" s="32" t="str">
        <f t="shared" ca="1" si="431"/>
        <v/>
      </c>
      <c r="DM205" s="32" t="str">
        <f t="shared" ca="1" si="431"/>
        <v/>
      </c>
      <c r="DN205" s="32" t="str">
        <f t="shared" ca="1" si="431"/>
        <v/>
      </c>
      <c r="DO205" s="32" t="str">
        <f t="shared" ca="1" si="431"/>
        <v/>
      </c>
      <c r="DP205" s="32" t="str">
        <f t="shared" ca="1" si="431"/>
        <v/>
      </c>
      <c r="DQ205" s="32" t="str">
        <f t="shared" ca="1" si="431"/>
        <v/>
      </c>
      <c r="DR205" s="32" t="str">
        <f t="shared" ca="1" si="431"/>
        <v/>
      </c>
      <c r="DS205" s="32" t="str">
        <f t="shared" ca="1" si="431"/>
        <v/>
      </c>
      <c r="DT205" s="32" t="str">
        <f t="shared" ca="1" si="431"/>
        <v/>
      </c>
      <c r="DU205" s="32" t="str">
        <f t="shared" ca="1" si="431"/>
        <v/>
      </c>
      <c r="DV205" s="32" t="str">
        <f t="shared" ca="1" si="431"/>
        <v/>
      </c>
      <c r="DW205" s="32" t="str">
        <f t="shared" ca="1" si="431"/>
        <v/>
      </c>
    </row>
    <row r="206" spans="2:127" hidden="1" outlineLevel="1">
      <c r="B206" s="32" t="str">
        <f>試験進捗集計!B65</f>
        <v/>
      </c>
      <c r="C206" s="34" t="str">
        <f>IF(試験進捗集計!C65="","",試験進捗集計!C65)</f>
        <v/>
      </c>
      <c r="D206" s="32" t="str">
        <f>試験進捗集計!D65</f>
        <v/>
      </c>
      <c r="E206" s="32" t="str">
        <f>IF(試験進捗集計!E65="","",試験進捗集計!E65)</f>
        <v/>
      </c>
      <c r="F206" s="32" t="str">
        <f t="shared" ref="F206:BQ206" ca="1" si="432">IF($B65="","",COUNTIFS(INDIRECT($B65&amp;"."&amp;$C65&amp;"!$j$11:$j$1000"),F$9,INDIRECT($B65&amp;"."&amp;$C65&amp;"!$L$11:$L$1000"),"×",INDIRECT($B65&amp;"."&amp;$C65&amp;"!$c$11:$c$1000"),$E65))</f>
        <v/>
      </c>
      <c r="G206" s="32" t="str">
        <f t="shared" ca="1" si="432"/>
        <v/>
      </c>
      <c r="H206" s="32" t="str">
        <f t="shared" ca="1" si="432"/>
        <v/>
      </c>
      <c r="I206" s="32" t="str">
        <f t="shared" ca="1" si="432"/>
        <v/>
      </c>
      <c r="J206" s="32" t="str">
        <f t="shared" ca="1" si="432"/>
        <v/>
      </c>
      <c r="K206" s="32" t="str">
        <f t="shared" ca="1" si="432"/>
        <v/>
      </c>
      <c r="L206" s="32" t="str">
        <f t="shared" ca="1" si="432"/>
        <v/>
      </c>
      <c r="M206" s="32" t="str">
        <f t="shared" ca="1" si="432"/>
        <v/>
      </c>
      <c r="N206" s="32" t="str">
        <f t="shared" ca="1" si="432"/>
        <v/>
      </c>
      <c r="O206" s="32" t="str">
        <f t="shared" ca="1" si="432"/>
        <v/>
      </c>
      <c r="P206" s="32" t="str">
        <f t="shared" ca="1" si="432"/>
        <v/>
      </c>
      <c r="Q206" s="32" t="str">
        <f t="shared" ca="1" si="432"/>
        <v/>
      </c>
      <c r="R206" s="32" t="str">
        <f t="shared" ca="1" si="432"/>
        <v/>
      </c>
      <c r="S206" s="32" t="str">
        <f t="shared" ca="1" si="432"/>
        <v/>
      </c>
      <c r="T206" s="32" t="str">
        <f t="shared" ca="1" si="432"/>
        <v/>
      </c>
      <c r="U206" s="32" t="str">
        <f t="shared" ca="1" si="432"/>
        <v/>
      </c>
      <c r="V206" s="32" t="str">
        <f t="shared" ca="1" si="432"/>
        <v/>
      </c>
      <c r="W206" s="32" t="str">
        <f t="shared" ca="1" si="432"/>
        <v/>
      </c>
      <c r="X206" s="32" t="str">
        <f t="shared" ca="1" si="432"/>
        <v/>
      </c>
      <c r="Y206" s="32" t="str">
        <f t="shared" ca="1" si="432"/>
        <v/>
      </c>
      <c r="Z206" s="32" t="str">
        <f t="shared" ca="1" si="432"/>
        <v/>
      </c>
      <c r="AA206" s="32" t="str">
        <f t="shared" ca="1" si="432"/>
        <v/>
      </c>
      <c r="AB206" s="32" t="str">
        <f t="shared" ca="1" si="432"/>
        <v/>
      </c>
      <c r="AC206" s="32" t="str">
        <f t="shared" ca="1" si="432"/>
        <v/>
      </c>
      <c r="AD206" s="32" t="str">
        <f t="shared" ca="1" si="432"/>
        <v/>
      </c>
      <c r="AE206" s="32" t="str">
        <f t="shared" ca="1" si="432"/>
        <v/>
      </c>
      <c r="AF206" s="32" t="str">
        <f t="shared" ca="1" si="432"/>
        <v/>
      </c>
      <c r="AG206" s="32" t="str">
        <f t="shared" ca="1" si="432"/>
        <v/>
      </c>
      <c r="AH206" s="32" t="str">
        <f t="shared" ca="1" si="432"/>
        <v/>
      </c>
      <c r="AI206" s="32" t="str">
        <f t="shared" ca="1" si="432"/>
        <v/>
      </c>
      <c r="AJ206" s="32" t="str">
        <f t="shared" ca="1" si="432"/>
        <v/>
      </c>
      <c r="AK206" s="32" t="str">
        <f t="shared" ca="1" si="432"/>
        <v/>
      </c>
      <c r="AL206" s="32" t="str">
        <f t="shared" ca="1" si="432"/>
        <v/>
      </c>
      <c r="AM206" s="32" t="str">
        <f t="shared" ca="1" si="432"/>
        <v/>
      </c>
      <c r="AN206" s="32" t="str">
        <f t="shared" ca="1" si="432"/>
        <v/>
      </c>
      <c r="AO206" s="32" t="str">
        <f t="shared" ca="1" si="432"/>
        <v/>
      </c>
      <c r="AP206" s="32" t="str">
        <f t="shared" ca="1" si="432"/>
        <v/>
      </c>
      <c r="AQ206" s="32" t="str">
        <f t="shared" ca="1" si="432"/>
        <v/>
      </c>
      <c r="AR206" s="32" t="str">
        <f t="shared" ca="1" si="432"/>
        <v/>
      </c>
      <c r="AS206" s="32" t="str">
        <f t="shared" ca="1" si="432"/>
        <v/>
      </c>
      <c r="AT206" s="32" t="str">
        <f t="shared" ca="1" si="432"/>
        <v/>
      </c>
      <c r="AU206" s="32" t="str">
        <f t="shared" ca="1" si="432"/>
        <v/>
      </c>
      <c r="AV206" s="32" t="str">
        <f t="shared" ca="1" si="432"/>
        <v/>
      </c>
      <c r="AW206" s="32" t="str">
        <f t="shared" ca="1" si="432"/>
        <v/>
      </c>
      <c r="AX206" s="32" t="str">
        <f t="shared" ca="1" si="432"/>
        <v/>
      </c>
      <c r="AY206" s="32" t="str">
        <f t="shared" ca="1" si="432"/>
        <v/>
      </c>
      <c r="AZ206" s="32" t="str">
        <f t="shared" ca="1" si="432"/>
        <v/>
      </c>
      <c r="BA206" s="32" t="str">
        <f t="shared" ca="1" si="432"/>
        <v/>
      </c>
      <c r="BB206" s="32" t="str">
        <f t="shared" ca="1" si="432"/>
        <v/>
      </c>
      <c r="BC206" s="32" t="str">
        <f t="shared" ca="1" si="432"/>
        <v/>
      </c>
      <c r="BD206" s="32" t="str">
        <f t="shared" ca="1" si="432"/>
        <v/>
      </c>
      <c r="BE206" s="32" t="str">
        <f t="shared" ca="1" si="432"/>
        <v/>
      </c>
      <c r="BF206" s="32" t="str">
        <f t="shared" ca="1" si="432"/>
        <v/>
      </c>
      <c r="BG206" s="32" t="str">
        <f t="shared" ca="1" si="432"/>
        <v/>
      </c>
      <c r="BH206" s="32" t="str">
        <f t="shared" ca="1" si="432"/>
        <v/>
      </c>
      <c r="BI206" s="32" t="str">
        <f t="shared" ca="1" si="432"/>
        <v/>
      </c>
      <c r="BJ206" s="32" t="str">
        <f t="shared" ca="1" si="432"/>
        <v/>
      </c>
      <c r="BK206" s="32" t="str">
        <f t="shared" ca="1" si="432"/>
        <v/>
      </c>
      <c r="BL206" s="32" t="str">
        <f t="shared" ca="1" si="432"/>
        <v/>
      </c>
      <c r="BM206" s="32" t="str">
        <f t="shared" ca="1" si="432"/>
        <v/>
      </c>
      <c r="BN206" s="32" t="str">
        <f t="shared" ca="1" si="432"/>
        <v/>
      </c>
      <c r="BO206" s="32" t="str">
        <f t="shared" ca="1" si="432"/>
        <v/>
      </c>
      <c r="BP206" s="32" t="str">
        <f t="shared" ca="1" si="432"/>
        <v/>
      </c>
      <c r="BQ206" s="32" t="str">
        <f t="shared" ca="1" si="432"/>
        <v/>
      </c>
      <c r="BR206" s="32" t="str">
        <f t="shared" ref="BR206:DW206" ca="1" si="433">IF($B65="","",COUNTIFS(INDIRECT($B65&amp;"."&amp;$C65&amp;"!$j$11:$j$1000"),BR$9,INDIRECT($B65&amp;"."&amp;$C65&amp;"!$L$11:$L$1000"),"×",INDIRECT($B65&amp;"."&amp;$C65&amp;"!$c$11:$c$1000"),$E65))</f>
        <v/>
      </c>
      <c r="BS206" s="32" t="str">
        <f t="shared" ca="1" si="433"/>
        <v/>
      </c>
      <c r="BT206" s="32" t="str">
        <f t="shared" ca="1" si="433"/>
        <v/>
      </c>
      <c r="BU206" s="32" t="str">
        <f t="shared" ca="1" si="433"/>
        <v/>
      </c>
      <c r="BV206" s="32" t="str">
        <f t="shared" ca="1" si="433"/>
        <v/>
      </c>
      <c r="BW206" s="32" t="str">
        <f t="shared" ca="1" si="433"/>
        <v/>
      </c>
      <c r="BX206" s="32" t="str">
        <f t="shared" ca="1" si="433"/>
        <v/>
      </c>
      <c r="BY206" s="32" t="str">
        <f t="shared" ca="1" si="433"/>
        <v/>
      </c>
      <c r="BZ206" s="32" t="str">
        <f t="shared" ca="1" si="433"/>
        <v/>
      </c>
      <c r="CA206" s="32" t="str">
        <f t="shared" ca="1" si="433"/>
        <v/>
      </c>
      <c r="CB206" s="32" t="str">
        <f t="shared" ca="1" si="433"/>
        <v/>
      </c>
      <c r="CC206" s="32" t="str">
        <f t="shared" ca="1" si="433"/>
        <v/>
      </c>
      <c r="CD206" s="32" t="str">
        <f t="shared" ca="1" si="433"/>
        <v/>
      </c>
      <c r="CE206" s="32" t="str">
        <f t="shared" ca="1" si="433"/>
        <v/>
      </c>
      <c r="CF206" s="32" t="str">
        <f t="shared" ca="1" si="433"/>
        <v/>
      </c>
      <c r="CG206" s="32" t="str">
        <f t="shared" ca="1" si="433"/>
        <v/>
      </c>
      <c r="CH206" s="32" t="str">
        <f t="shared" ca="1" si="433"/>
        <v/>
      </c>
      <c r="CI206" s="32" t="str">
        <f t="shared" ca="1" si="433"/>
        <v/>
      </c>
      <c r="CJ206" s="32" t="str">
        <f t="shared" ca="1" si="433"/>
        <v/>
      </c>
      <c r="CK206" s="32" t="str">
        <f t="shared" ca="1" si="433"/>
        <v/>
      </c>
      <c r="CL206" s="32" t="str">
        <f t="shared" ca="1" si="433"/>
        <v/>
      </c>
      <c r="CM206" s="32" t="str">
        <f t="shared" ca="1" si="433"/>
        <v/>
      </c>
      <c r="CN206" s="32" t="str">
        <f t="shared" ca="1" si="433"/>
        <v/>
      </c>
      <c r="CO206" s="32" t="str">
        <f t="shared" ca="1" si="433"/>
        <v/>
      </c>
      <c r="CP206" s="32" t="str">
        <f t="shared" ca="1" si="433"/>
        <v/>
      </c>
      <c r="CQ206" s="32" t="str">
        <f t="shared" ca="1" si="433"/>
        <v/>
      </c>
      <c r="CR206" s="32" t="str">
        <f t="shared" ca="1" si="433"/>
        <v/>
      </c>
      <c r="CS206" s="32" t="str">
        <f t="shared" ca="1" si="433"/>
        <v/>
      </c>
      <c r="CT206" s="32" t="str">
        <f t="shared" ca="1" si="433"/>
        <v/>
      </c>
      <c r="CU206" s="32" t="str">
        <f t="shared" ca="1" si="433"/>
        <v/>
      </c>
      <c r="CV206" s="32" t="str">
        <f t="shared" ca="1" si="433"/>
        <v/>
      </c>
      <c r="CW206" s="32" t="str">
        <f t="shared" ca="1" si="433"/>
        <v/>
      </c>
      <c r="CX206" s="32" t="str">
        <f t="shared" ca="1" si="433"/>
        <v/>
      </c>
      <c r="CY206" s="32" t="str">
        <f t="shared" ca="1" si="433"/>
        <v/>
      </c>
      <c r="CZ206" s="32" t="str">
        <f t="shared" ca="1" si="433"/>
        <v/>
      </c>
      <c r="DA206" s="32" t="str">
        <f t="shared" ca="1" si="433"/>
        <v/>
      </c>
      <c r="DB206" s="32" t="str">
        <f t="shared" ca="1" si="433"/>
        <v/>
      </c>
      <c r="DC206" s="32" t="str">
        <f t="shared" ca="1" si="433"/>
        <v/>
      </c>
      <c r="DD206" s="32" t="str">
        <f t="shared" ca="1" si="433"/>
        <v/>
      </c>
      <c r="DE206" s="32" t="str">
        <f t="shared" ca="1" si="433"/>
        <v/>
      </c>
      <c r="DF206" s="32" t="str">
        <f t="shared" ca="1" si="433"/>
        <v/>
      </c>
      <c r="DG206" s="32" t="str">
        <f t="shared" ca="1" si="433"/>
        <v/>
      </c>
      <c r="DH206" s="32" t="str">
        <f t="shared" ca="1" si="433"/>
        <v/>
      </c>
      <c r="DI206" s="32" t="str">
        <f t="shared" ca="1" si="433"/>
        <v/>
      </c>
      <c r="DJ206" s="32" t="str">
        <f t="shared" ca="1" si="433"/>
        <v/>
      </c>
      <c r="DK206" s="32" t="str">
        <f t="shared" ca="1" si="433"/>
        <v/>
      </c>
      <c r="DL206" s="32" t="str">
        <f t="shared" ca="1" si="433"/>
        <v/>
      </c>
      <c r="DM206" s="32" t="str">
        <f t="shared" ca="1" si="433"/>
        <v/>
      </c>
      <c r="DN206" s="32" t="str">
        <f t="shared" ca="1" si="433"/>
        <v/>
      </c>
      <c r="DO206" s="32" t="str">
        <f t="shared" ca="1" si="433"/>
        <v/>
      </c>
      <c r="DP206" s="32" t="str">
        <f t="shared" ca="1" si="433"/>
        <v/>
      </c>
      <c r="DQ206" s="32" t="str">
        <f t="shared" ca="1" si="433"/>
        <v/>
      </c>
      <c r="DR206" s="32" t="str">
        <f t="shared" ca="1" si="433"/>
        <v/>
      </c>
      <c r="DS206" s="32" t="str">
        <f t="shared" ca="1" si="433"/>
        <v/>
      </c>
      <c r="DT206" s="32" t="str">
        <f t="shared" ca="1" si="433"/>
        <v/>
      </c>
      <c r="DU206" s="32" t="str">
        <f t="shared" ca="1" si="433"/>
        <v/>
      </c>
      <c r="DV206" s="32" t="str">
        <f t="shared" ca="1" si="433"/>
        <v/>
      </c>
      <c r="DW206" s="32" t="str">
        <f t="shared" ca="1" si="433"/>
        <v/>
      </c>
    </row>
    <row r="207" spans="2:127" hidden="1" outlineLevel="1">
      <c r="B207" s="32" t="str">
        <f>試験進捗集計!B66</f>
        <v/>
      </c>
      <c r="C207" s="34" t="str">
        <f>IF(試験進捗集計!C66="","",試験進捗集計!C66)</f>
        <v/>
      </c>
      <c r="D207" s="32" t="str">
        <f>試験進捗集計!D66</f>
        <v/>
      </c>
      <c r="E207" s="32" t="str">
        <f>IF(試験進捗集計!E66="","",試験進捗集計!E66)</f>
        <v/>
      </c>
      <c r="F207" s="32" t="str">
        <f t="shared" ref="F207:BQ207" ca="1" si="434">IF($B66="","",COUNTIFS(INDIRECT($B66&amp;"."&amp;$C66&amp;"!$j$11:$j$1000"),F$9,INDIRECT($B66&amp;"."&amp;$C66&amp;"!$L$11:$L$1000"),"×",INDIRECT($B66&amp;"."&amp;$C66&amp;"!$c$11:$c$1000"),$E66))</f>
        <v/>
      </c>
      <c r="G207" s="32" t="str">
        <f t="shared" ca="1" si="434"/>
        <v/>
      </c>
      <c r="H207" s="32" t="str">
        <f t="shared" ca="1" si="434"/>
        <v/>
      </c>
      <c r="I207" s="32" t="str">
        <f t="shared" ca="1" si="434"/>
        <v/>
      </c>
      <c r="J207" s="32" t="str">
        <f t="shared" ca="1" si="434"/>
        <v/>
      </c>
      <c r="K207" s="32" t="str">
        <f t="shared" ca="1" si="434"/>
        <v/>
      </c>
      <c r="L207" s="32" t="str">
        <f t="shared" ca="1" si="434"/>
        <v/>
      </c>
      <c r="M207" s="32" t="str">
        <f t="shared" ca="1" si="434"/>
        <v/>
      </c>
      <c r="N207" s="32" t="str">
        <f t="shared" ca="1" si="434"/>
        <v/>
      </c>
      <c r="O207" s="32" t="str">
        <f t="shared" ca="1" si="434"/>
        <v/>
      </c>
      <c r="P207" s="32" t="str">
        <f t="shared" ca="1" si="434"/>
        <v/>
      </c>
      <c r="Q207" s="32" t="str">
        <f t="shared" ca="1" si="434"/>
        <v/>
      </c>
      <c r="R207" s="32" t="str">
        <f t="shared" ca="1" si="434"/>
        <v/>
      </c>
      <c r="S207" s="32" t="str">
        <f t="shared" ca="1" si="434"/>
        <v/>
      </c>
      <c r="T207" s="32" t="str">
        <f t="shared" ca="1" si="434"/>
        <v/>
      </c>
      <c r="U207" s="32" t="str">
        <f t="shared" ca="1" si="434"/>
        <v/>
      </c>
      <c r="V207" s="32" t="str">
        <f t="shared" ca="1" si="434"/>
        <v/>
      </c>
      <c r="W207" s="32" t="str">
        <f t="shared" ca="1" si="434"/>
        <v/>
      </c>
      <c r="X207" s="32" t="str">
        <f t="shared" ca="1" si="434"/>
        <v/>
      </c>
      <c r="Y207" s="32" t="str">
        <f t="shared" ca="1" si="434"/>
        <v/>
      </c>
      <c r="Z207" s="32" t="str">
        <f t="shared" ca="1" si="434"/>
        <v/>
      </c>
      <c r="AA207" s="32" t="str">
        <f t="shared" ca="1" si="434"/>
        <v/>
      </c>
      <c r="AB207" s="32" t="str">
        <f t="shared" ca="1" si="434"/>
        <v/>
      </c>
      <c r="AC207" s="32" t="str">
        <f t="shared" ca="1" si="434"/>
        <v/>
      </c>
      <c r="AD207" s="32" t="str">
        <f t="shared" ca="1" si="434"/>
        <v/>
      </c>
      <c r="AE207" s="32" t="str">
        <f t="shared" ca="1" si="434"/>
        <v/>
      </c>
      <c r="AF207" s="32" t="str">
        <f t="shared" ca="1" si="434"/>
        <v/>
      </c>
      <c r="AG207" s="32" t="str">
        <f t="shared" ca="1" si="434"/>
        <v/>
      </c>
      <c r="AH207" s="32" t="str">
        <f t="shared" ca="1" si="434"/>
        <v/>
      </c>
      <c r="AI207" s="32" t="str">
        <f t="shared" ca="1" si="434"/>
        <v/>
      </c>
      <c r="AJ207" s="32" t="str">
        <f t="shared" ca="1" si="434"/>
        <v/>
      </c>
      <c r="AK207" s="32" t="str">
        <f t="shared" ca="1" si="434"/>
        <v/>
      </c>
      <c r="AL207" s="32" t="str">
        <f t="shared" ca="1" si="434"/>
        <v/>
      </c>
      <c r="AM207" s="32" t="str">
        <f t="shared" ca="1" si="434"/>
        <v/>
      </c>
      <c r="AN207" s="32" t="str">
        <f t="shared" ca="1" si="434"/>
        <v/>
      </c>
      <c r="AO207" s="32" t="str">
        <f t="shared" ca="1" si="434"/>
        <v/>
      </c>
      <c r="AP207" s="32" t="str">
        <f t="shared" ca="1" si="434"/>
        <v/>
      </c>
      <c r="AQ207" s="32" t="str">
        <f t="shared" ca="1" si="434"/>
        <v/>
      </c>
      <c r="AR207" s="32" t="str">
        <f t="shared" ca="1" si="434"/>
        <v/>
      </c>
      <c r="AS207" s="32" t="str">
        <f t="shared" ca="1" si="434"/>
        <v/>
      </c>
      <c r="AT207" s="32" t="str">
        <f t="shared" ca="1" si="434"/>
        <v/>
      </c>
      <c r="AU207" s="32" t="str">
        <f t="shared" ca="1" si="434"/>
        <v/>
      </c>
      <c r="AV207" s="32" t="str">
        <f t="shared" ca="1" si="434"/>
        <v/>
      </c>
      <c r="AW207" s="32" t="str">
        <f t="shared" ca="1" si="434"/>
        <v/>
      </c>
      <c r="AX207" s="32" t="str">
        <f t="shared" ca="1" si="434"/>
        <v/>
      </c>
      <c r="AY207" s="32" t="str">
        <f t="shared" ca="1" si="434"/>
        <v/>
      </c>
      <c r="AZ207" s="32" t="str">
        <f t="shared" ca="1" si="434"/>
        <v/>
      </c>
      <c r="BA207" s="32" t="str">
        <f t="shared" ca="1" si="434"/>
        <v/>
      </c>
      <c r="BB207" s="32" t="str">
        <f t="shared" ca="1" si="434"/>
        <v/>
      </c>
      <c r="BC207" s="32" t="str">
        <f t="shared" ca="1" si="434"/>
        <v/>
      </c>
      <c r="BD207" s="32" t="str">
        <f t="shared" ca="1" si="434"/>
        <v/>
      </c>
      <c r="BE207" s="32" t="str">
        <f t="shared" ca="1" si="434"/>
        <v/>
      </c>
      <c r="BF207" s="32" t="str">
        <f t="shared" ca="1" si="434"/>
        <v/>
      </c>
      <c r="BG207" s="32" t="str">
        <f t="shared" ca="1" si="434"/>
        <v/>
      </c>
      <c r="BH207" s="32" t="str">
        <f t="shared" ca="1" si="434"/>
        <v/>
      </c>
      <c r="BI207" s="32" t="str">
        <f t="shared" ca="1" si="434"/>
        <v/>
      </c>
      <c r="BJ207" s="32" t="str">
        <f t="shared" ca="1" si="434"/>
        <v/>
      </c>
      <c r="BK207" s="32" t="str">
        <f t="shared" ca="1" si="434"/>
        <v/>
      </c>
      <c r="BL207" s="32" t="str">
        <f t="shared" ca="1" si="434"/>
        <v/>
      </c>
      <c r="BM207" s="32" t="str">
        <f t="shared" ca="1" si="434"/>
        <v/>
      </c>
      <c r="BN207" s="32" t="str">
        <f t="shared" ca="1" si="434"/>
        <v/>
      </c>
      <c r="BO207" s="32" t="str">
        <f t="shared" ca="1" si="434"/>
        <v/>
      </c>
      <c r="BP207" s="32" t="str">
        <f t="shared" ca="1" si="434"/>
        <v/>
      </c>
      <c r="BQ207" s="32" t="str">
        <f t="shared" ca="1" si="434"/>
        <v/>
      </c>
      <c r="BR207" s="32" t="str">
        <f t="shared" ref="BR207:DW207" ca="1" si="435">IF($B66="","",COUNTIFS(INDIRECT($B66&amp;"."&amp;$C66&amp;"!$j$11:$j$1000"),BR$9,INDIRECT($B66&amp;"."&amp;$C66&amp;"!$L$11:$L$1000"),"×",INDIRECT($B66&amp;"."&amp;$C66&amp;"!$c$11:$c$1000"),$E66))</f>
        <v/>
      </c>
      <c r="BS207" s="32" t="str">
        <f t="shared" ca="1" si="435"/>
        <v/>
      </c>
      <c r="BT207" s="32" t="str">
        <f t="shared" ca="1" si="435"/>
        <v/>
      </c>
      <c r="BU207" s="32" t="str">
        <f t="shared" ca="1" si="435"/>
        <v/>
      </c>
      <c r="BV207" s="32" t="str">
        <f t="shared" ca="1" si="435"/>
        <v/>
      </c>
      <c r="BW207" s="32" t="str">
        <f t="shared" ca="1" si="435"/>
        <v/>
      </c>
      <c r="BX207" s="32" t="str">
        <f t="shared" ca="1" si="435"/>
        <v/>
      </c>
      <c r="BY207" s="32" t="str">
        <f t="shared" ca="1" si="435"/>
        <v/>
      </c>
      <c r="BZ207" s="32" t="str">
        <f t="shared" ca="1" si="435"/>
        <v/>
      </c>
      <c r="CA207" s="32" t="str">
        <f t="shared" ca="1" si="435"/>
        <v/>
      </c>
      <c r="CB207" s="32" t="str">
        <f t="shared" ca="1" si="435"/>
        <v/>
      </c>
      <c r="CC207" s="32" t="str">
        <f t="shared" ca="1" si="435"/>
        <v/>
      </c>
      <c r="CD207" s="32" t="str">
        <f t="shared" ca="1" si="435"/>
        <v/>
      </c>
      <c r="CE207" s="32" t="str">
        <f t="shared" ca="1" si="435"/>
        <v/>
      </c>
      <c r="CF207" s="32" t="str">
        <f t="shared" ca="1" si="435"/>
        <v/>
      </c>
      <c r="CG207" s="32" t="str">
        <f t="shared" ca="1" si="435"/>
        <v/>
      </c>
      <c r="CH207" s="32" t="str">
        <f t="shared" ca="1" si="435"/>
        <v/>
      </c>
      <c r="CI207" s="32" t="str">
        <f t="shared" ca="1" si="435"/>
        <v/>
      </c>
      <c r="CJ207" s="32" t="str">
        <f t="shared" ca="1" si="435"/>
        <v/>
      </c>
      <c r="CK207" s="32" t="str">
        <f t="shared" ca="1" si="435"/>
        <v/>
      </c>
      <c r="CL207" s="32" t="str">
        <f t="shared" ca="1" si="435"/>
        <v/>
      </c>
      <c r="CM207" s="32" t="str">
        <f t="shared" ca="1" si="435"/>
        <v/>
      </c>
      <c r="CN207" s="32" t="str">
        <f t="shared" ca="1" si="435"/>
        <v/>
      </c>
      <c r="CO207" s="32" t="str">
        <f t="shared" ca="1" si="435"/>
        <v/>
      </c>
      <c r="CP207" s="32" t="str">
        <f t="shared" ca="1" si="435"/>
        <v/>
      </c>
      <c r="CQ207" s="32" t="str">
        <f t="shared" ca="1" si="435"/>
        <v/>
      </c>
      <c r="CR207" s="32" t="str">
        <f t="shared" ca="1" si="435"/>
        <v/>
      </c>
      <c r="CS207" s="32" t="str">
        <f t="shared" ca="1" si="435"/>
        <v/>
      </c>
      <c r="CT207" s="32" t="str">
        <f t="shared" ca="1" si="435"/>
        <v/>
      </c>
      <c r="CU207" s="32" t="str">
        <f t="shared" ca="1" si="435"/>
        <v/>
      </c>
      <c r="CV207" s="32" t="str">
        <f t="shared" ca="1" si="435"/>
        <v/>
      </c>
      <c r="CW207" s="32" t="str">
        <f t="shared" ca="1" si="435"/>
        <v/>
      </c>
      <c r="CX207" s="32" t="str">
        <f t="shared" ca="1" si="435"/>
        <v/>
      </c>
      <c r="CY207" s="32" t="str">
        <f t="shared" ca="1" si="435"/>
        <v/>
      </c>
      <c r="CZ207" s="32" t="str">
        <f t="shared" ca="1" si="435"/>
        <v/>
      </c>
      <c r="DA207" s="32" t="str">
        <f t="shared" ca="1" si="435"/>
        <v/>
      </c>
      <c r="DB207" s="32" t="str">
        <f t="shared" ca="1" si="435"/>
        <v/>
      </c>
      <c r="DC207" s="32" t="str">
        <f t="shared" ca="1" si="435"/>
        <v/>
      </c>
      <c r="DD207" s="32" t="str">
        <f t="shared" ca="1" si="435"/>
        <v/>
      </c>
      <c r="DE207" s="32" t="str">
        <f t="shared" ca="1" si="435"/>
        <v/>
      </c>
      <c r="DF207" s="32" t="str">
        <f t="shared" ca="1" si="435"/>
        <v/>
      </c>
      <c r="DG207" s="32" t="str">
        <f t="shared" ca="1" si="435"/>
        <v/>
      </c>
      <c r="DH207" s="32" t="str">
        <f t="shared" ca="1" si="435"/>
        <v/>
      </c>
      <c r="DI207" s="32" t="str">
        <f t="shared" ca="1" si="435"/>
        <v/>
      </c>
      <c r="DJ207" s="32" t="str">
        <f t="shared" ca="1" si="435"/>
        <v/>
      </c>
      <c r="DK207" s="32" t="str">
        <f t="shared" ca="1" si="435"/>
        <v/>
      </c>
      <c r="DL207" s="32" t="str">
        <f t="shared" ca="1" si="435"/>
        <v/>
      </c>
      <c r="DM207" s="32" t="str">
        <f t="shared" ca="1" si="435"/>
        <v/>
      </c>
      <c r="DN207" s="32" t="str">
        <f t="shared" ca="1" si="435"/>
        <v/>
      </c>
      <c r="DO207" s="32" t="str">
        <f t="shared" ca="1" si="435"/>
        <v/>
      </c>
      <c r="DP207" s="32" t="str">
        <f t="shared" ca="1" si="435"/>
        <v/>
      </c>
      <c r="DQ207" s="32" t="str">
        <f t="shared" ca="1" si="435"/>
        <v/>
      </c>
      <c r="DR207" s="32" t="str">
        <f t="shared" ca="1" si="435"/>
        <v/>
      </c>
      <c r="DS207" s="32" t="str">
        <f t="shared" ca="1" si="435"/>
        <v/>
      </c>
      <c r="DT207" s="32" t="str">
        <f t="shared" ca="1" si="435"/>
        <v/>
      </c>
      <c r="DU207" s="32" t="str">
        <f t="shared" ca="1" si="435"/>
        <v/>
      </c>
      <c r="DV207" s="32" t="str">
        <f t="shared" ca="1" si="435"/>
        <v/>
      </c>
      <c r="DW207" s="32" t="str">
        <f t="shared" ca="1" si="435"/>
        <v/>
      </c>
    </row>
    <row r="208" spans="2:127" hidden="1" outlineLevel="1">
      <c r="B208" s="32" t="str">
        <f>試験進捗集計!B67</f>
        <v/>
      </c>
      <c r="C208" s="34" t="str">
        <f>IF(試験進捗集計!C67="","",試験進捗集計!C67)</f>
        <v/>
      </c>
      <c r="D208" s="32" t="str">
        <f>試験進捗集計!D67</f>
        <v/>
      </c>
      <c r="E208" s="32" t="str">
        <f>IF(試験進捗集計!E67="","",試験進捗集計!E67)</f>
        <v/>
      </c>
      <c r="F208" s="32" t="str">
        <f t="shared" ref="F208:BQ208" ca="1" si="436">IF($B67="","",COUNTIFS(INDIRECT($B67&amp;"."&amp;$C67&amp;"!$j$11:$j$1000"),F$9,INDIRECT($B67&amp;"."&amp;$C67&amp;"!$L$11:$L$1000"),"×",INDIRECT($B67&amp;"."&amp;$C67&amp;"!$c$11:$c$1000"),$E67))</f>
        <v/>
      </c>
      <c r="G208" s="32" t="str">
        <f t="shared" ca="1" si="436"/>
        <v/>
      </c>
      <c r="H208" s="32" t="str">
        <f t="shared" ca="1" si="436"/>
        <v/>
      </c>
      <c r="I208" s="32" t="str">
        <f t="shared" ca="1" si="436"/>
        <v/>
      </c>
      <c r="J208" s="32" t="str">
        <f t="shared" ca="1" si="436"/>
        <v/>
      </c>
      <c r="K208" s="32" t="str">
        <f t="shared" ca="1" si="436"/>
        <v/>
      </c>
      <c r="L208" s="32" t="str">
        <f t="shared" ca="1" si="436"/>
        <v/>
      </c>
      <c r="M208" s="32" t="str">
        <f t="shared" ca="1" si="436"/>
        <v/>
      </c>
      <c r="N208" s="32" t="str">
        <f t="shared" ca="1" si="436"/>
        <v/>
      </c>
      <c r="O208" s="32" t="str">
        <f t="shared" ca="1" si="436"/>
        <v/>
      </c>
      <c r="P208" s="32" t="str">
        <f t="shared" ca="1" si="436"/>
        <v/>
      </c>
      <c r="Q208" s="32" t="str">
        <f t="shared" ca="1" si="436"/>
        <v/>
      </c>
      <c r="R208" s="32" t="str">
        <f t="shared" ca="1" si="436"/>
        <v/>
      </c>
      <c r="S208" s="32" t="str">
        <f t="shared" ca="1" si="436"/>
        <v/>
      </c>
      <c r="T208" s="32" t="str">
        <f t="shared" ca="1" si="436"/>
        <v/>
      </c>
      <c r="U208" s="32" t="str">
        <f t="shared" ca="1" si="436"/>
        <v/>
      </c>
      <c r="V208" s="32" t="str">
        <f t="shared" ca="1" si="436"/>
        <v/>
      </c>
      <c r="W208" s="32" t="str">
        <f t="shared" ca="1" si="436"/>
        <v/>
      </c>
      <c r="X208" s="32" t="str">
        <f t="shared" ca="1" si="436"/>
        <v/>
      </c>
      <c r="Y208" s="32" t="str">
        <f t="shared" ca="1" si="436"/>
        <v/>
      </c>
      <c r="Z208" s="32" t="str">
        <f t="shared" ca="1" si="436"/>
        <v/>
      </c>
      <c r="AA208" s="32" t="str">
        <f t="shared" ca="1" si="436"/>
        <v/>
      </c>
      <c r="AB208" s="32" t="str">
        <f t="shared" ca="1" si="436"/>
        <v/>
      </c>
      <c r="AC208" s="32" t="str">
        <f t="shared" ca="1" si="436"/>
        <v/>
      </c>
      <c r="AD208" s="32" t="str">
        <f t="shared" ca="1" si="436"/>
        <v/>
      </c>
      <c r="AE208" s="32" t="str">
        <f t="shared" ca="1" si="436"/>
        <v/>
      </c>
      <c r="AF208" s="32" t="str">
        <f t="shared" ca="1" si="436"/>
        <v/>
      </c>
      <c r="AG208" s="32" t="str">
        <f t="shared" ca="1" si="436"/>
        <v/>
      </c>
      <c r="AH208" s="32" t="str">
        <f t="shared" ca="1" si="436"/>
        <v/>
      </c>
      <c r="AI208" s="32" t="str">
        <f t="shared" ca="1" si="436"/>
        <v/>
      </c>
      <c r="AJ208" s="32" t="str">
        <f t="shared" ca="1" si="436"/>
        <v/>
      </c>
      <c r="AK208" s="32" t="str">
        <f t="shared" ca="1" si="436"/>
        <v/>
      </c>
      <c r="AL208" s="32" t="str">
        <f t="shared" ca="1" si="436"/>
        <v/>
      </c>
      <c r="AM208" s="32" t="str">
        <f t="shared" ca="1" si="436"/>
        <v/>
      </c>
      <c r="AN208" s="32" t="str">
        <f t="shared" ca="1" si="436"/>
        <v/>
      </c>
      <c r="AO208" s="32" t="str">
        <f t="shared" ca="1" si="436"/>
        <v/>
      </c>
      <c r="AP208" s="32" t="str">
        <f t="shared" ca="1" si="436"/>
        <v/>
      </c>
      <c r="AQ208" s="32" t="str">
        <f t="shared" ca="1" si="436"/>
        <v/>
      </c>
      <c r="AR208" s="32" t="str">
        <f t="shared" ca="1" si="436"/>
        <v/>
      </c>
      <c r="AS208" s="32" t="str">
        <f t="shared" ca="1" si="436"/>
        <v/>
      </c>
      <c r="AT208" s="32" t="str">
        <f t="shared" ca="1" si="436"/>
        <v/>
      </c>
      <c r="AU208" s="32" t="str">
        <f t="shared" ca="1" si="436"/>
        <v/>
      </c>
      <c r="AV208" s="32" t="str">
        <f t="shared" ca="1" si="436"/>
        <v/>
      </c>
      <c r="AW208" s="32" t="str">
        <f t="shared" ca="1" si="436"/>
        <v/>
      </c>
      <c r="AX208" s="32" t="str">
        <f t="shared" ca="1" si="436"/>
        <v/>
      </c>
      <c r="AY208" s="32" t="str">
        <f t="shared" ca="1" si="436"/>
        <v/>
      </c>
      <c r="AZ208" s="32" t="str">
        <f t="shared" ca="1" si="436"/>
        <v/>
      </c>
      <c r="BA208" s="32" t="str">
        <f t="shared" ca="1" si="436"/>
        <v/>
      </c>
      <c r="BB208" s="32" t="str">
        <f t="shared" ca="1" si="436"/>
        <v/>
      </c>
      <c r="BC208" s="32" t="str">
        <f t="shared" ca="1" si="436"/>
        <v/>
      </c>
      <c r="BD208" s="32" t="str">
        <f t="shared" ca="1" si="436"/>
        <v/>
      </c>
      <c r="BE208" s="32" t="str">
        <f t="shared" ca="1" si="436"/>
        <v/>
      </c>
      <c r="BF208" s="32" t="str">
        <f t="shared" ca="1" si="436"/>
        <v/>
      </c>
      <c r="BG208" s="32" t="str">
        <f t="shared" ca="1" si="436"/>
        <v/>
      </c>
      <c r="BH208" s="32" t="str">
        <f t="shared" ca="1" si="436"/>
        <v/>
      </c>
      <c r="BI208" s="32" t="str">
        <f t="shared" ca="1" si="436"/>
        <v/>
      </c>
      <c r="BJ208" s="32" t="str">
        <f t="shared" ca="1" si="436"/>
        <v/>
      </c>
      <c r="BK208" s="32" t="str">
        <f t="shared" ca="1" si="436"/>
        <v/>
      </c>
      <c r="BL208" s="32" t="str">
        <f t="shared" ca="1" si="436"/>
        <v/>
      </c>
      <c r="BM208" s="32" t="str">
        <f t="shared" ca="1" si="436"/>
        <v/>
      </c>
      <c r="BN208" s="32" t="str">
        <f t="shared" ca="1" si="436"/>
        <v/>
      </c>
      <c r="BO208" s="32" t="str">
        <f t="shared" ca="1" si="436"/>
        <v/>
      </c>
      <c r="BP208" s="32" t="str">
        <f t="shared" ca="1" si="436"/>
        <v/>
      </c>
      <c r="BQ208" s="32" t="str">
        <f t="shared" ca="1" si="436"/>
        <v/>
      </c>
      <c r="BR208" s="32" t="str">
        <f t="shared" ref="BR208:DW208" ca="1" si="437">IF($B67="","",COUNTIFS(INDIRECT($B67&amp;"."&amp;$C67&amp;"!$j$11:$j$1000"),BR$9,INDIRECT($B67&amp;"."&amp;$C67&amp;"!$L$11:$L$1000"),"×",INDIRECT($B67&amp;"."&amp;$C67&amp;"!$c$11:$c$1000"),$E67))</f>
        <v/>
      </c>
      <c r="BS208" s="32" t="str">
        <f t="shared" ca="1" si="437"/>
        <v/>
      </c>
      <c r="BT208" s="32" t="str">
        <f t="shared" ca="1" si="437"/>
        <v/>
      </c>
      <c r="BU208" s="32" t="str">
        <f t="shared" ca="1" si="437"/>
        <v/>
      </c>
      <c r="BV208" s="32" t="str">
        <f t="shared" ca="1" si="437"/>
        <v/>
      </c>
      <c r="BW208" s="32" t="str">
        <f t="shared" ca="1" si="437"/>
        <v/>
      </c>
      <c r="BX208" s="32" t="str">
        <f t="shared" ca="1" si="437"/>
        <v/>
      </c>
      <c r="BY208" s="32" t="str">
        <f t="shared" ca="1" si="437"/>
        <v/>
      </c>
      <c r="BZ208" s="32" t="str">
        <f t="shared" ca="1" si="437"/>
        <v/>
      </c>
      <c r="CA208" s="32" t="str">
        <f t="shared" ca="1" si="437"/>
        <v/>
      </c>
      <c r="CB208" s="32" t="str">
        <f t="shared" ca="1" si="437"/>
        <v/>
      </c>
      <c r="CC208" s="32" t="str">
        <f t="shared" ca="1" si="437"/>
        <v/>
      </c>
      <c r="CD208" s="32" t="str">
        <f t="shared" ca="1" si="437"/>
        <v/>
      </c>
      <c r="CE208" s="32" t="str">
        <f t="shared" ca="1" si="437"/>
        <v/>
      </c>
      <c r="CF208" s="32" t="str">
        <f t="shared" ca="1" si="437"/>
        <v/>
      </c>
      <c r="CG208" s="32" t="str">
        <f t="shared" ca="1" si="437"/>
        <v/>
      </c>
      <c r="CH208" s="32" t="str">
        <f t="shared" ca="1" si="437"/>
        <v/>
      </c>
      <c r="CI208" s="32" t="str">
        <f t="shared" ca="1" si="437"/>
        <v/>
      </c>
      <c r="CJ208" s="32" t="str">
        <f t="shared" ca="1" si="437"/>
        <v/>
      </c>
      <c r="CK208" s="32" t="str">
        <f t="shared" ca="1" si="437"/>
        <v/>
      </c>
      <c r="CL208" s="32" t="str">
        <f t="shared" ca="1" si="437"/>
        <v/>
      </c>
      <c r="CM208" s="32" t="str">
        <f t="shared" ca="1" si="437"/>
        <v/>
      </c>
      <c r="CN208" s="32" t="str">
        <f t="shared" ca="1" si="437"/>
        <v/>
      </c>
      <c r="CO208" s="32" t="str">
        <f t="shared" ca="1" si="437"/>
        <v/>
      </c>
      <c r="CP208" s="32" t="str">
        <f t="shared" ca="1" si="437"/>
        <v/>
      </c>
      <c r="CQ208" s="32" t="str">
        <f t="shared" ca="1" si="437"/>
        <v/>
      </c>
      <c r="CR208" s="32" t="str">
        <f t="shared" ca="1" si="437"/>
        <v/>
      </c>
      <c r="CS208" s="32" t="str">
        <f t="shared" ca="1" si="437"/>
        <v/>
      </c>
      <c r="CT208" s="32" t="str">
        <f t="shared" ca="1" si="437"/>
        <v/>
      </c>
      <c r="CU208" s="32" t="str">
        <f t="shared" ca="1" si="437"/>
        <v/>
      </c>
      <c r="CV208" s="32" t="str">
        <f t="shared" ca="1" si="437"/>
        <v/>
      </c>
      <c r="CW208" s="32" t="str">
        <f t="shared" ca="1" si="437"/>
        <v/>
      </c>
      <c r="CX208" s="32" t="str">
        <f t="shared" ca="1" si="437"/>
        <v/>
      </c>
      <c r="CY208" s="32" t="str">
        <f t="shared" ca="1" si="437"/>
        <v/>
      </c>
      <c r="CZ208" s="32" t="str">
        <f t="shared" ca="1" si="437"/>
        <v/>
      </c>
      <c r="DA208" s="32" t="str">
        <f t="shared" ca="1" si="437"/>
        <v/>
      </c>
      <c r="DB208" s="32" t="str">
        <f t="shared" ca="1" si="437"/>
        <v/>
      </c>
      <c r="DC208" s="32" t="str">
        <f t="shared" ca="1" si="437"/>
        <v/>
      </c>
      <c r="DD208" s="32" t="str">
        <f t="shared" ca="1" si="437"/>
        <v/>
      </c>
      <c r="DE208" s="32" t="str">
        <f t="shared" ca="1" si="437"/>
        <v/>
      </c>
      <c r="DF208" s="32" t="str">
        <f t="shared" ca="1" si="437"/>
        <v/>
      </c>
      <c r="DG208" s="32" t="str">
        <f t="shared" ca="1" si="437"/>
        <v/>
      </c>
      <c r="DH208" s="32" t="str">
        <f t="shared" ca="1" si="437"/>
        <v/>
      </c>
      <c r="DI208" s="32" t="str">
        <f t="shared" ca="1" si="437"/>
        <v/>
      </c>
      <c r="DJ208" s="32" t="str">
        <f t="shared" ca="1" si="437"/>
        <v/>
      </c>
      <c r="DK208" s="32" t="str">
        <f t="shared" ca="1" si="437"/>
        <v/>
      </c>
      <c r="DL208" s="32" t="str">
        <f t="shared" ca="1" si="437"/>
        <v/>
      </c>
      <c r="DM208" s="32" t="str">
        <f t="shared" ca="1" si="437"/>
        <v/>
      </c>
      <c r="DN208" s="32" t="str">
        <f t="shared" ca="1" si="437"/>
        <v/>
      </c>
      <c r="DO208" s="32" t="str">
        <f t="shared" ca="1" si="437"/>
        <v/>
      </c>
      <c r="DP208" s="32" t="str">
        <f t="shared" ca="1" si="437"/>
        <v/>
      </c>
      <c r="DQ208" s="32" t="str">
        <f t="shared" ca="1" si="437"/>
        <v/>
      </c>
      <c r="DR208" s="32" t="str">
        <f t="shared" ca="1" si="437"/>
        <v/>
      </c>
      <c r="DS208" s="32" t="str">
        <f t="shared" ca="1" si="437"/>
        <v/>
      </c>
      <c r="DT208" s="32" t="str">
        <f t="shared" ca="1" si="437"/>
        <v/>
      </c>
      <c r="DU208" s="32" t="str">
        <f t="shared" ca="1" si="437"/>
        <v/>
      </c>
      <c r="DV208" s="32" t="str">
        <f t="shared" ca="1" si="437"/>
        <v/>
      </c>
      <c r="DW208" s="32" t="str">
        <f t="shared" ca="1" si="437"/>
        <v/>
      </c>
    </row>
    <row r="209" spans="1:127" hidden="1" outlineLevel="1">
      <c r="B209" s="32" t="str">
        <f>試験進捗集計!B68</f>
        <v/>
      </c>
      <c r="C209" s="34" t="str">
        <f>IF(試験進捗集計!C68="","",試験進捗集計!C68)</f>
        <v/>
      </c>
      <c r="D209" s="32" t="str">
        <f>試験進捗集計!D68</f>
        <v/>
      </c>
      <c r="E209" s="32" t="str">
        <f>IF(試験進捗集計!E68="","",試験進捗集計!E68)</f>
        <v/>
      </c>
      <c r="F209" s="32" t="str">
        <f t="shared" ref="F209:BQ209" ca="1" si="438">IF($B68="","",COUNTIFS(INDIRECT($B68&amp;"."&amp;$C68&amp;"!$j$11:$j$1000"),F$9,INDIRECT($B68&amp;"."&amp;$C68&amp;"!$L$11:$L$1000"),"×",INDIRECT($B68&amp;"."&amp;$C68&amp;"!$c$11:$c$1000"),$E68))</f>
        <v/>
      </c>
      <c r="G209" s="32" t="str">
        <f t="shared" ca="1" si="438"/>
        <v/>
      </c>
      <c r="H209" s="32" t="str">
        <f t="shared" ca="1" si="438"/>
        <v/>
      </c>
      <c r="I209" s="32" t="str">
        <f t="shared" ca="1" si="438"/>
        <v/>
      </c>
      <c r="J209" s="32" t="str">
        <f t="shared" ca="1" si="438"/>
        <v/>
      </c>
      <c r="K209" s="32" t="str">
        <f t="shared" ca="1" si="438"/>
        <v/>
      </c>
      <c r="L209" s="32" t="str">
        <f t="shared" ca="1" si="438"/>
        <v/>
      </c>
      <c r="M209" s="32" t="str">
        <f t="shared" ca="1" si="438"/>
        <v/>
      </c>
      <c r="N209" s="32" t="str">
        <f t="shared" ca="1" si="438"/>
        <v/>
      </c>
      <c r="O209" s="32" t="str">
        <f t="shared" ca="1" si="438"/>
        <v/>
      </c>
      <c r="P209" s="32" t="str">
        <f t="shared" ca="1" si="438"/>
        <v/>
      </c>
      <c r="Q209" s="32" t="str">
        <f t="shared" ca="1" si="438"/>
        <v/>
      </c>
      <c r="R209" s="32" t="str">
        <f t="shared" ca="1" si="438"/>
        <v/>
      </c>
      <c r="S209" s="32" t="str">
        <f t="shared" ca="1" si="438"/>
        <v/>
      </c>
      <c r="T209" s="32" t="str">
        <f t="shared" ca="1" si="438"/>
        <v/>
      </c>
      <c r="U209" s="32" t="str">
        <f t="shared" ca="1" si="438"/>
        <v/>
      </c>
      <c r="V209" s="32" t="str">
        <f t="shared" ca="1" si="438"/>
        <v/>
      </c>
      <c r="W209" s="32" t="str">
        <f t="shared" ca="1" si="438"/>
        <v/>
      </c>
      <c r="X209" s="32" t="str">
        <f t="shared" ca="1" si="438"/>
        <v/>
      </c>
      <c r="Y209" s="32" t="str">
        <f t="shared" ca="1" si="438"/>
        <v/>
      </c>
      <c r="Z209" s="32" t="str">
        <f t="shared" ca="1" si="438"/>
        <v/>
      </c>
      <c r="AA209" s="32" t="str">
        <f t="shared" ca="1" si="438"/>
        <v/>
      </c>
      <c r="AB209" s="32" t="str">
        <f t="shared" ca="1" si="438"/>
        <v/>
      </c>
      <c r="AC209" s="32" t="str">
        <f t="shared" ca="1" si="438"/>
        <v/>
      </c>
      <c r="AD209" s="32" t="str">
        <f t="shared" ca="1" si="438"/>
        <v/>
      </c>
      <c r="AE209" s="32" t="str">
        <f t="shared" ca="1" si="438"/>
        <v/>
      </c>
      <c r="AF209" s="32" t="str">
        <f t="shared" ca="1" si="438"/>
        <v/>
      </c>
      <c r="AG209" s="32" t="str">
        <f t="shared" ca="1" si="438"/>
        <v/>
      </c>
      <c r="AH209" s="32" t="str">
        <f t="shared" ca="1" si="438"/>
        <v/>
      </c>
      <c r="AI209" s="32" t="str">
        <f t="shared" ca="1" si="438"/>
        <v/>
      </c>
      <c r="AJ209" s="32" t="str">
        <f t="shared" ca="1" si="438"/>
        <v/>
      </c>
      <c r="AK209" s="32" t="str">
        <f t="shared" ca="1" si="438"/>
        <v/>
      </c>
      <c r="AL209" s="32" t="str">
        <f t="shared" ca="1" si="438"/>
        <v/>
      </c>
      <c r="AM209" s="32" t="str">
        <f t="shared" ca="1" si="438"/>
        <v/>
      </c>
      <c r="AN209" s="32" t="str">
        <f t="shared" ca="1" si="438"/>
        <v/>
      </c>
      <c r="AO209" s="32" t="str">
        <f t="shared" ca="1" si="438"/>
        <v/>
      </c>
      <c r="AP209" s="32" t="str">
        <f t="shared" ca="1" si="438"/>
        <v/>
      </c>
      <c r="AQ209" s="32" t="str">
        <f t="shared" ca="1" si="438"/>
        <v/>
      </c>
      <c r="AR209" s="32" t="str">
        <f t="shared" ca="1" si="438"/>
        <v/>
      </c>
      <c r="AS209" s="32" t="str">
        <f t="shared" ca="1" si="438"/>
        <v/>
      </c>
      <c r="AT209" s="32" t="str">
        <f t="shared" ca="1" si="438"/>
        <v/>
      </c>
      <c r="AU209" s="32" t="str">
        <f t="shared" ca="1" si="438"/>
        <v/>
      </c>
      <c r="AV209" s="32" t="str">
        <f t="shared" ca="1" si="438"/>
        <v/>
      </c>
      <c r="AW209" s="32" t="str">
        <f t="shared" ca="1" si="438"/>
        <v/>
      </c>
      <c r="AX209" s="32" t="str">
        <f t="shared" ca="1" si="438"/>
        <v/>
      </c>
      <c r="AY209" s="32" t="str">
        <f t="shared" ca="1" si="438"/>
        <v/>
      </c>
      <c r="AZ209" s="32" t="str">
        <f t="shared" ca="1" si="438"/>
        <v/>
      </c>
      <c r="BA209" s="32" t="str">
        <f t="shared" ca="1" si="438"/>
        <v/>
      </c>
      <c r="BB209" s="32" t="str">
        <f t="shared" ca="1" si="438"/>
        <v/>
      </c>
      <c r="BC209" s="32" t="str">
        <f t="shared" ca="1" si="438"/>
        <v/>
      </c>
      <c r="BD209" s="32" t="str">
        <f t="shared" ca="1" si="438"/>
        <v/>
      </c>
      <c r="BE209" s="32" t="str">
        <f t="shared" ca="1" si="438"/>
        <v/>
      </c>
      <c r="BF209" s="32" t="str">
        <f t="shared" ca="1" si="438"/>
        <v/>
      </c>
      <c r="BG209" s="32" t="str">
        <f t="shared" ca="1" si="438"/>
        <v/>
      </c>
      <c r="BH209" s="32" t="str">
        <f t="shared" ca="1" si="438"/>
        <v/>
      </c>
      <c r="BI209" s="32" t="str">
        <f t="shared" ca="1" si="438"/>
        <v/>
      </c>
      <c r="BJ209" s="32" t="str">
        <f t="shared" ca="1" si="438"/>
        <v/>
      </c>
      <c r="BK209" s="32" t="str">
        <f t="shared" ca="1" si="438"/>
        <v/>
      </c>
      <c r="BL209" s="32" t="str">
        <f t="shared" ca="1" si="438"/>
        <v/>
      </c>
      <c r="BM209" s="32" t="str">
        <f t="shared" ca="1" si="438"/>
        <v/>
      </c>
      <c r="BN209" s="32" t="str">
        <f t="shared" ca="1" si="438"/>
        <v/>
      </c>
      <c r="BO209" s="32" t="str">
        <f t="shared" ca="1" si="438"/>
        <v/>
      </c>
      <c r="BP209" s="32" t="str">
        <f t="shared" ca="1" si="438"/>
        <v/>
      </c>
      <c r="BQ209" s="32" t="str">
        <f t="shared" ca="1" si="438"/>
        <v/>
      </c>
      <c r="BR209" s="32" t="str">
        <f t="shared" ref="BR209:DW209" ca="1" si="439">IF($B68="","",COUNTIFS(INDIRECT($B68&amp;"."&amp;$C68&amp;"!$j$11:$j$1000"),BR$9,INDIRECT($B68&amp;"."&amp;$C68&amp;"!$L$11:$L$1000"),"×",INDIRECT($B68&amp;"."&amp;$C68&amp;"!$c$11:$c$1000"),$E68))</f>
        <v/>
      </c>
      <c r="BS209" s="32" t="str">
        <f t="shared" ca="1" si="439"/>
        <v/>
      </c>
      <c r="BT209" s="32" t="str">
        <f t="shared" ca="1" si="439"/>
        <v/>
      </c>
      <c r="BU209" s="32" t="str">
        <f t="shared" ca="1" si="439"/>
        <v/>
      </c>
      <c r="BV209" s="32" t="str">
        <f t="shared" ca="1" si="439"/>
        <v/>
      </c>
      <c r="BW209" s="32" t="str">
        <f t="shared" ca="1" si="439"/>
        <v/>
      </c>
      <c r="BX209" s="32" t="str">
        <f t="shared" ca="1" si="439"/>
        <v/>
      </c>
      <c r="BY209" s="32" t="str">
        <f t="shared" ca="1" si="439"/>
        <v/>
      </c>
      <c r="BZ209" s="32" t="str">
        <f t="shared" ca="1" si="439"/>
        <v/>
      </c>
      <c r="CA209" s="32" t="str">
        <f t="shared" ca="1" si="439"/>
        <v/>
      </c>
      <c r="CB209" s="32" t="str">
        <f t="shared" ca="1" si="439"/>
        <v/>
      </c>
      <c r="CC209" s="32" t="str">
        <f t="shared" ca="1" si="439"/>
        <v/>
      </c>
      <c r="CD209" s="32" t="str">
        <f t="shared" ca="1" si="439"/>
        <v/>
      </c>
      <c r="CE209" s="32" t="str">
        <f t="shared" ca="1" si="439"/>
        <v/>
      </c>
      <c r="CF209" s="32" t="str">
        <f t="shared" ca="1" si="439"/>
        <v/>
      </c>
      <c r="CG209" s="32" t="str">
        <f t="shared" ca="1" si="439"/>
        <v/>
      </c>
      <c r="CH209" s="32" t="str">
        <f t="shared" ca="1" si="439"/>
        <v/>
      </c>
      <c r="CI209" s="32" t="str">
        <f t="shared" ca="1" si="439"/>
        <v/>
      </c>
      <c r="CJ209" s="32" t="str">
        <f t="shared" ca="1" si="439"/>
        <v/>
      </c>
      <c r="CK209" s="32" t="str">
        <f t="shared" ca="1" si="439"/>
        <v/>
      </c>
      <c r="CL209" s="32" t="str">
        <f t="shared" ca="1" si="439"/>
        <v/>
      </c>
      <c r="CM209" s="32" t="str">
        <f t="shared" ca="1" si="439"/>
        <v/>
      </c>
      <c r="CN209" s="32" t="str">
        <f t="shared" ca="1" si="439"/>
        <v/>
      </c>
      <c r="CO209" s="32" t="str">
        <f t="shared" ca="1" si="439"/>
        <v/>
      </c>
      <c r="CP209" s="32" t="str">
        <f t="shared" ca="1" si="439"/>
        <v/>
      </c>
      <c r="CQ209" s="32" t="str">
        <f t="shared" ca="1" si="439"/>
        <v/>
      </c>
      <c r="CR209" s="32" t="str">
        <f t="shared" ca="1" si="439"/>
        <v/>
      </c>
      <c r="CS209" s="32" t="str">
        <f t="shared" ca="1" si="439"/>
        <v/>
      </c>
      <c r="CT209" s="32" t="str">
        <f t="shared" ca="1" si="439"/>
        <v/>
      </c>
      <c r="CU209" s="32" t="str">
        <f t="shared" ca="1" si="439"/>
        <v/>
      </c>
      <c r="CV209" s="32" t="str">
        <f t="shared" ca="1" si="439"/>
        <v/>
      </c>
      <c r="CW209" s="32" t="str">
        <f t="shared" ca="1" si="439"/>
        <v/>
      </c>
      <c r="CX209" s="32" t="str">
        <f t="shared" ca="1" si="439"/>
        <v/>
      </c>
      <c r="CY209" s="32" t="str">
        <f t="shared" ca="1" si="439"/>
        <v/>
      </c>
      <c r="CZ209" s="32" t="str">
        <f t="shared" ca="1" si="439"/>
        <v/>
      </c>
      <c r="DA209" s="32" t="str">
        <f t="shared" ca="1" si="439"/>
        <v/>
      </c>
      <c r="DB209" s="32" t="str">
        <f t="shared" ca="1" si="439"/>
        <v/>
      </c>
      <c r="DC209" s="32" t="str">
        <f t="shared" ca="1" si="439"/>
        <v/>
      </c>
      <c r="DD209" s="32" t="str">
        <f t="shared" ca="1" si="439"/>
        <v/>
      </c>
      <c r="DE209" s="32" t="str">
        <f t="shared" ca="1" si="439"/>
        <v/>
      </c>
      <c r="DF209" s="32" t="str">
        <f t="shared" ca="1" si="439"/>
        <v/>
      </c>
      <c r="DG209" s="32" t="str">
        <f t="shared" ca="1" si="439"/>
        <v/>
      </c>
      <c r="DH209" s="32" t="str">
        <f t="shared" ca="1" si="439"/>
        <v/>
      </c>
      <c r="DI209" s="32" t="str">
        <f t="shared" ca="1" si="439"/>
        <v/>
      </c>
      <c r="DJ209" s="32" t="str">
        <f t="shared" ca="1" si="439"/>
        <v/>
      </c>
      <c r="DK209" s="32" t="str">
        <f t="shared" ca="1" si="439"/>
        <v/>
      </c>
      <c r="DL209" s="32" t="str">
        <f t="shared" ca="1" si="439"/>
        <v/>
      </c>
      <c r="DM209" s="32" t="str">
        <f t="shared" ca="1" si="439"/>
        <v/>
      </c>
      <c r="DN209" s="32" t="str">
        <f t="shared" ca="1" si="439"/>
        <v/>
      </c>
      <c r="DO209" s="32" t="str">
        <f t="shared" ca="1" si="439"/>
        <v/>
      </c>
      <c r="DP209" s="32" t="str">
        <f t="shared" ca="1" si="439"/>
        <v/>
      </c>
      <c r="DQ209" s="32" t="str">
        <f t="shared" ca="1" si="439"/>
        <v/>
      </c>
      <c r="DR209" s="32" t="str">
        <f t="shared" ca="1" si="439"/>
        <v/>
      </c>
      <c r="DS209" s="32" t="str">
        <f t="shared" ca="1" si="439"/>
        <v/>
      </c>
      <c r="DT209" s="32" t="str">
        <f t="shared" ca="1" si="439"/>
        <v/>
      </c>
      <c r="DU209" s="32" t="str">
        <f t="shared" ca="1" si="439"/>
        <v/>
      </c>
      <c r="DV209" s="32" t="str">
        <f t="shared" ca="1" si="439"/>
        <v/>
      </c>
      <c r="DW209" s="32" t="str">
        <f t="shared" ca="1" si="439"/>
        <v/>
      </c>
    </row>
    <row r="210" spans="1:127" hidden="1" outlineLevel="1">
      <c r="B210" s="32" t="str">
        <f>試験進捗集計!B69</f>
        <v/>
      </c>
      <c r="C210" s="34" t="str">
        <f>IF(試験進捗集計!C69="","",試験進捗集計!C69)</f>
        <v/>
      </c>
      <c r="D210" s="32" t="str">
        <f>試験進捗集計!D69</f>
        <v/>
      </c>
      <c r="E210" s="32" t="str">
        <f>IF(試験進捗集計!E69="","",試験進捗集計!E69)</f>
        <v/>
      </c>
      <c r="F210" s="32" t="str">
        <f t="shared" ref="F210:BQ210" ca="1" si="440">IF($B69="","",COUNTIFS(INDIRECT($B69&amp;"."&amp;$C69&amp;"!$j$11:$j$1000"),F$9,INDIRECT($B69&amp;"."&amp;$C69&amp;"!$L$11:$L$1000"),"×",INDIRECT($B69&amp;"."&amp;$C69&amp;"!$c$11:$c$1000"),$E69))</f>
        <v/>
      </c>
      <c r="G210" s="32" t="str">
        <f t="shared" ca="1" si="440"/>
        <v/>
      </c>
      <c r="H210" s="32" t="str">
        <f t="shared" ca="1" si="440"/>
        <v/>
      </c>
      <c r="I210" s="32" t="str">
        <f t="shared" ca="1" si="440"/>
        <v/>
      </c>
      <c r="J210" s="32" t="str">
        <f t="shared" ca="1" si="440"/>
        <v/>
      </c>
      <c r="K210" s="32" t="str">
        <f t="shared" ca="1" si="440"/>
        <v/>
      </c>
      <c r="L210" s="32" t="str">
        <f t="shared" ca="1" si="440"/>
        <v/>
      </c>
      <c r="M210" s="32" t="str">
        <f t="shared" ca="1" si="440"/>
        <v/>
      </c>
      <c r="N210" s="32" t="str">
        <f t="shared" ca="1" si="440"/>
        <v/>
      </c>
      <c r="O210" s="32" t="str">
        <f t="shared" ca="1" si="440"/>
        <v/>
      </c>
      <c r="P210" s="32" t="str">
        <f t="shared" ca="1" si="440"/>
        <v/>
      </c>
      <c r="Q210" s="32" t="str">
        <f t="shared" ca="1" si="440"/>
        <v/>
      </c>
      <c r="R210" s="32" t="str">
        <f t="shared" ca="1" si="440"/>
        <v/>
      </c>
      <c r="S210" s="32" t="str">
        <f t="shared" ca="1" si="440"/>
        <v/>
      </c>
      <c r="T210" s="32" t="str">
        <f t="shared" ca="1" si="440"/>
        <v/>
      </c>
      <c r="U210" s="32" t="str">
        <f t="shared" ca="1" si="440"/>
        <v/>
      </c>
      <c r="V210" s="32" t="str">
        <f t="shared" ca="1" si="440"/>
        <v/>
      </c>
      <c r="W210" s="32" t="str">
        <f t="shared" ca="1" si="440"/>
        <v/>
      </c>
      <c r="X210" s="32" t="str">
        <f t="shared" ca="1" si="440"/>
        <v/>
      </c>
      <c r="Y210" s="32" t="str">
        <f t="shared" ca="1" si="440"/>
        <v/>
      </c>
      <c r="Z210" s="32" t="str">
        <f t="shared" ca="1" si="440"/>
        <v/>
      </c>
      <c r="AA210" s="32" t="str">
        <f t="shared" ca="1" si="440"/>
        <v/>
      </c>
      <c r="AB210" s="32" t="str">
        <f t="shared" ca="1" si="440"/>
        <v/>
      </c>
      <c r="AC210" s="32" t="str">
        <f t="shared" ca="1" si="440"/>
        <v/>
      </c>
      <c r="AD210" s="32" t="str">
        <f t="shared" ca="1" si="440"/>
        <v/>
      </c>
      <c r="AE210" s="32" t="str">
        <f t="shared" ca="1" si="440"/>
        <v/>
      </c>
      <c r="AF210" s="32" t="str">
        <f t="shared" ca="1" si="440"/>
        <v/>
      </c>
      <c r="AG210" s="32" t="str">
        <f t="shared" ca="1" si="440"/>
        <v/>
      </c>
      <c r="AH210" s="32" t="str">
        <f t="shared" ca="1" si="440"/>
        <v/>
      </c>
      <c r="AI210" s="32" t="str">
        <f t="shared" ca="1" si="440"/>
        <v/>
      </c>
      <c r="AJ210" s="32" t="str">
        <f t="shared" ca="1" si="440"/>
        <v/>
      </c>
      <c r="AK210" s="32" t="str">
        <f t="shared" ca="1" si="440"/>
        <v/>
      </c>
      <c r="AL210" s="32" t="str">
        <f t="shared" ca="1" si="440"/>
        <v/>
      </c>
      <c r="AM210" s="32" t="str">
        <f t="shared" ca="1" si="440"/>
        <v/>
      </c>
      <c r="AN210" s="32" t="str">
        <f t="shared" ca="1" si="440"/>
        <v/>
      </c>
      <c r="AO210" s="32" t="str">
        <f t="shared" ca="1" si="440"/>
        <v/>
      </c>
      <c r="AP210" s="32" t="str">
        <f t="shared" ca="1" si="440"/>
        <v/>
      </c>
      <c r="AQ210" s="32" t="str">
        <f t="shared" ca="1" si="440"/>
        <v/>
      </c>
      <c r="AR210" s="32" t="str">
        <f t="shared" ca="1" si="440"/>
        <v/>
      </c>
      <c r="AS210" s="32" t="str">
        <f t="shared" ca="1" si="440"/>
        <v/>
      </c>
      <c r="AT210" s="32" t="str">
        <f t="shared" ca="1" si="440"/>
        <v/>
      </c>
      <c r="AU210" s="32" t="str">
        <f t="shared" ca="1" si="440"/>
        <v/>
      </c>
      <c r="AV210" s="32" t="str">
        <f t="shared" ca="1" si="440"/>
        <v/>
      </c>
      <c r="AW210" s="32" t="str">
        <f t="shared" ca="1" si="440"/>
        <v/>
      </c>
      <c r="AX210" s="32" t="str">
        <f t="shared" ca="1" si="440"/>
        <v/>
      </c>
      <c r="AY210" s="32" t="str">
        <f t="shared" ca="1" si="440"/>
        <v/>
      </c>
      <c r="AZ210" s="32" t="str">
        <f t="shared" ca="1" si="440"/>
        <v/>
      </c>
      <c r="BA210" s="32" t="str">
        <f t="shared" ca="1" si="440"/>
        <v/>
      </c>
      <c r="BB210" s="32" t="str">
        <f t="shared" ca="1" si="440"/>
        <v/>
      </c>
      <c r="BC210" s="32" t="str">
        <f t="shared" ca="1" si="440"/>
        <v/>
      </c>
      <c r="BD210" s="32" t="str">
        <f t="shared" ca="1" si="440"/>
        <v/>
      </c>
      <c r="BE210" s="32" t="str">
        <f t="shared" ca="1" si="440"/>
        <v/>
      </c>
      <c r="BF210" s="32" t="str">
        <f t="shared" ca="1" si="440"/>
        <v/>
      </c>
      <c r="BG210" s="32" t="str">
        <f t="shared" ca="1" si="440"/>
        <v/>
      </c>
      <c r="BH210" s="32" t="str">
        <f t="shared" ca="1" si="440"/>
        <v/>
      </c>
      <c r="BI210" s="32" t="str">
        <f t="shared" ca="1" si="440"/>
        <v/>
      </c>
      <c r="BJ210" s="32" t="str">
        <f t="shared" ca="1" si="440"/>
        <v/>
      </c>
      <c r="BK210" s="32" t="str">
        <f t="shared" ca="1" si="440"/>
        <v/>
      </c>
      <c r="BL210" s="32" t="str">
        <f t="shared" ca="1" si="440"/>
        <v/>
      </c>
      <c r="BM210" s="32" t="str">
        <f t="shared" ca="1" si="440"/>
        <v/>
      </c>
      <c r="BN210" s="32" t="str">
        <f t="shared" ca="1" si="440"/>
        <v/>
      </c>
      <c r="BO210" s="32" t="str">
        <f t="shared" ca="1" si="440"/>
        <v/>
      </c>
      <c r="BP210" s="32" t="str">
        <f t="shared" ca="1" si="440"/>
        <v/>
      </c>
      <c r="BQ210" s="32" t="str">
        <f t="shared" ca="1" si="440"/>
        <v/>
      </c>
      <c r="BR210" s="32" t="str">
        <f t="shared" ref="BR210:DW210" ca="1" si="441">IF($B69="","",COUNTIFS(INDIRECT($B69&amp;"."&amp;$C69&amp;"!$j$11:$j$1000"),BR$9,INDIRECT($B69&amp;"."&amp;$C69&amp;"!$L$11:$L$1000"),"×",INDIRECT($B69&amp;"."&amp;$C69&amp;"!$c$11:$c$1000"),$E69))</f>
        <v/>
      </c>
      <c r="BS210" s="32" t="str">
        <f t="shared" ca="1" si="441"/>
        <v/>
      </c>
      <c r="BT210" s="32" t="str">
        <f t="shared" ca="1" si="441"/>
        <v/>
      </c>
      <c r="BU210" s="32" t="str">
        <f t="shared" ca="1" si="441"/>
        <v/>
      </c>
      <c r="BV210" s="32" t="str">
        <f t="shared" ca="1" si="441"/>
        <v/>
      </c>
      <c r="BW210" s="32" t="str">
        <f t="shared" ca="1" si="441"/>
        <v/>
      </c>
      <c r="BX210" s="32" t="str">
        <f t="shared" ca="1" si="441"/>
        <v/>
      </c>
      <c r="BY210" s="32" t="str">
        <f t="shared" ca="1" si="441"/>
        <v/>
      </c>
      <c r="BZ210" s="32" t="str">
        <f t="shared" ca="1" si="441"/>
        <v/>
      </c>
      <c r="CA210" s="32" t="str">
        <f t="shared" ca="1" si="441"/>
        <v/>
      </c>
      <c r="CB210" s="32" t="str">
        <f t="shared" ca="1" si="441"/>
        <v/>
      </c>
      <c r="CC210" s="32" t="str">
        <f t="shared" ca="1" si="441"/>
        <v/>
      </c>
      <c r="CD210" s="32" t="str">
        <f t="shared" ca="1" si="441"/>
        <v/>
      </c>
      <c r="CE210" s="32" t="str">
        <f t="shared" ca="1" si="441"/>
        <v/>
      </c>
      <c r="CF210" s="32" t="str">
        <f t="shared" ca="1" si="441"/>
        <v/>
      </c>
      <c r="CG210" s="32" t="str">
        <f t="shared" ca="1" si="441"/>
        <v/>
      </c>
      <c r="CH210" s="32" t="str">
        <f t="shared" ca="1" si="441"/>
        <v/>
      </c>
      <c r="CI210" s="32" t="str">
        <f t="shared" ca="1" si="441"/>
        <v/>
      </c>
      <c r="CJ210" s="32" t="str">
        <f t="shared" ca="1" si="441"/>
        <v/>
      </c>
      <c r="CK210" s="32" t="str">
        <f t="shared" ca="1" si="441"/>
        <v/>
      </c>
      <c r="CL210" s="32" t="str">
        <f t="shared" ca="1" si="441"/>
        <v/>
      </c>
      <c r="CM210" s="32" t="str">
        <f t="shared" ca="1" si="441"/>
        <v/>
      </c>
      <c r="CN210" s="32" t="str">
        <f t="shared" ca="1" si="441"/>
        <v/>
      </c>
      <c r="CO210" s="32" t="str">
        <f t="shared" ca="1" si="441"/>
        <v/>
      </c>
      <c r="CP210" s="32" t="str">
        <f t="shared" ca="1" si="441"/>
        <v/>
      </c>
      <c r="CQ210" s="32" t="str">
        <f t="shared" ca="1" si="441"/>
        <v/>
      </c>
      <c r="CR210" s="32" t="str">
        <f t="shared" ca="1" si="441"/>
        <v/>
      </c>
      <c r="CS210" s="32" t="str">
        <f t="shared" ca="1" si="441"/>
        <v/>
      </c>
      <c r="CT210" s="32" t="str">
        <f t="shared" ca="1" si="441"/>
        <v/>
      </c>
      <c r="CU210" s="32" t="str">
        <f t="shared" ca="1" si="441"/>
        <v/>
      </c>
      <c r="CV210" s="32" t="str">
        <f t="shared" ca="1" si="441"/>
        <v/>
      </c>
      <c r="CW210" s="32" t="str">
        <f t="shared" ca="1" si="441"/>
        <v/>
      </c>
      <c r="CX210" s="32" t="str">
        <f t="shared" ca="1" si="441"/>
        <v/>
      </c>
      <c r="CY210" s="32" t="str">
        <f t="shared" ca="1" si="441"/>
        <v/>
      </c>
      <c r="CZ210" s="32" t="str">
        <f t="shared" ca="1" si="441"/>
        <v/>
      </c>
      <c r="DA210" s="32" t="str">
        <f t="shared" ca="1" si="441"/>
        <v/>
      </c>
      <c r="DB210" s="32" t="str">
        <f t="shared" ca="1" si="441"/>
        <v/>
      </c>
      <c r="DC210" s="32" t="str">
        <f t="shared" ca="1" si="441"/>
        <v/>
      </c>
      <c r="DD210" s="32" t="str">
        <f t="shared" ca="1" si="441"/>
        <v/>
      </c>
      <c r="DE210" s="32" t="str">
        <f t="shared" ca="1" si="441"/>
        <v/>
      </c>
      <c r="DF210" s="32" t="str">
        <f t="shared" ca="1" si="441"/>
        <v/>
      </c>
      <c r="DG210" s="32" t="str">
        <f t="shared" ca="1" si="441"/>
        <v/>
      </c>
      <c r="DH210" s="32" t="str">
        <f t="shared" ca="1" si="441"/>
        <v/>
      </c>
      <c r="DI210" s="32" t="str">
        <f t="shared" ca="1" si="441"/>
        <v/>
      </c>
      <c r="DJ210" s="32" t="str">
        <f t="shared" ca="1" si="441"/>
        <v/>
      </c>
      <c r="DK210" s="32" t="str">
        <f t="shared" ca="1" si="441"/>
        <v/>
      </c>
      <c r="DL210" s="32" t="str">
        <f t="shared" ca="1" si="441"/>
        <v/>
      </c>
      <c r="DM210" s="32" t="str">
        <f t="shared" ca="1" si="441"/>
        <v/>
      </c>
      <c r="DN210" s="32" t="str">
        <f t="shared" ca="1" si="441"/>
        <v/>
      </c>
      <c r="DO210" s="32" t="str">
        <f t="shared" ca="1" si="441"/>
        <v/>
      </c>
      <c r="DP210" s="32" t="str">
        <f t="shared" ca="1" si="441"/>
        <v/>
      </c>
      <c r="DQ210" s="32" t="str">
        <f t="shared" ca="1" si="441"/>
        <v/>
      </c>
      <c r="DR210" s="32" t="str">
        <f t="shared" ca="1" si="441"/>
        <v/>
      </c>
      <c r="DS210" s="32" t="str">
        <f t="shared" ca="1" si="441"/>
        <v/>
      </c>
      <c r="DT210" s="32" t="str">
        <f t="shared" ca="1" si="441"/>
        <v/>
      </c>
      <c r="DU210" s="32" t="str">
        <f t="shared" ca="1" si="441"/>
        <v/>
      </c>
      <c r="DV210" s="32" t="str">
        <f t="shared" ca="1" si="441"/>
        <v/>
      </c>
      <c r="DW210" s="32" t="str">
        <f t="shared" ca="1" si="441"/>
        <v/>
      </c>
    </row>
    <row r="211" spans="1:127" hidden="1" outlineLevel="1">
      <c r="B211" s="32" t="str">
        <f>試験進捗集計!B70</f>
        <v/>
      </c>
      <c r="C211" s="34" t="str">
        <f>IF(試験進捗集計!C70="","",試験進捗集計!C70)</f>
        <v/>
      </c>
      <c r="D211" s="32" t="str">
        <f>試験進捗集計!D70</f>
        <v/>
      </c>
      <c r="E211" s="32" t="str">
        <f>IF(試験進捗集計!E70="","",試験進捗集計!E70)</f>
        <v/>
      </c>
      <c r="F211" s="32" t="str">
        <f t="shared" ref="F211:BQ211" ca="1" si="442">IF($B70="","",COUNTIFS(INDIRECT($B70&amp;"."&amp;$C70&amp;"!$j$11:$j$1000"),F$9,INDIRECT($B70&amp;"."&amp;$C70&amp;"!$L$11:$L$1000"),"×",INDIRECT($B70&amp;"."&amp;$C70&amp;"!$c$11:$c$1000"),$E70))</f>
        <v/>
      </c>
      <c r="G211" s="32" t="str">
        <f t="shared" ca="1" si="442"/>
        <v/>
      </c>
      <c r="H211" s="32" t="str">
        <f t="shared" ca="1" si="442"/>
        <v/>
      </c>
      <c r="I211" s="32" t="str">
        <f t="shared" ca="1" si="442"/>
        <v/>
      </c>
      <c r="J211" s="32" t="str">
        <f t="shared" ca="1" si="442"/>
        <v/>
      </c>
      <c r="K211" s="32" t="str">
        <f t="shared" ca="1" si="442"/>
        <v/>
      </c>
      <c r="L211" s="32" t="str">
        <f t="shared" ca="1" si="442"/>
        <v/>
      </c>
      <c r="M211" s="32" t="str">
        <f t="shared" ca="1" si="442"/>
        <v/>
      </c>
      <c r="N211" s="32" t="str">
        <f t="shared" ca="1" si="442"/>
        <v/>
      </c>
      <c r="O211" s="32" t="str">
        <f t="shared" ca="1" si="442"/>
        <v/>
      </c>
      <c r="P211" s="32" t="str">
        <f t="shared" ca="1" si="442"/>
        <v/>
      </c>
      <c r="Q211" s="32" t="str">
        <f t="shared" ca="1" si="442"/>
        <v/>
      </c>
      <c r="R211" s="32" t="str">
        <f t="shared" ca="1" si="442"/>
        <v/>
      </c>
      <c r="S211" s="32" t="str">
        <f t="shared" ca="1" si="442"/>
        <v/>
      </c>
      <c r="T211" s="32" t="str">
        <f t="shared" ca="1" si="442"/>
        <v/>
      </c>
      <c r="U211" s="32" t="str">
        <f t="shared" ca="1" si="442"/>
        <v/>
      </c>
      <c r="V211" s="32" t="str">
        <f t="shared" ca="1" si="442"/>
        <v/>
      </c>
      <c r="W211" s="32" t="str">
        <f t="shared" ca="1" si="442"/>
        <v/>
      </c>
      <c r="X211" s="32" t="str">
        <f t="shared" ca="1" si="442"/>
        <v/>
      </c>
      <c r="Y211" s="32" t="str">
        <f t="shared" ca="1" si="442"/>
        <v/>
      </c>
      <c r="Z211" s="32" t="str">
        <f t="shared" ca="1" si="442"/>
        <v/>
      </c>
      <c r="AA211" s="32" t="str">
        <f t="shared" ca="1" si="442"/>
        <v/>
      </c>
      <c r="AB211" s="32" t="str">
        <f t="shared" ca="1" si="442"/>
        <v/>
      </c>
      <c r="AC211" s="32" t="str">
        <f t="shared" ca="1" si="442"/>
        <v/>
      </c>
      <c r="AD211" s="32" t="str">
        <f t="shared" ca="1" si="442"/>
        <v/>
      </c>
      <c r="AE211" s="32" t="str">
        <f t="shared" ca="1" si="442"/>
        <v/>
      </c>
      <c r="AF211" s="32" t="str">
        <f t="shared" ca="1" si="442"/>
        <v/>
      </c>
      <c r="AG211" s="32" t="str">
        <f t="shared" ca="1" si="442"/>
        <v/>
      </c>
      <c r="AH211" s="32" t="str">
        <f t="shared" ca="1" si="442"/>
        <v/>
      </c>
      <c r="AI211" s="32" t="str">
        <f t="shared" ca="1" si="442"/>
        <v/>
      </c>
      <c r="AJ211" s="32" t="str">
        <f t="shared" ca="1" si="442"/>
        <v/>
      </c>
      <c r="AK211" s="32" t="str">
        <f t="shared" ca="1" si="442"/>
        <v/>
      </c>
      <c r="AL211" s="32" t="str">
        <f t="shared" ca="1" si="442"/>
        <v/>
      </c>
      <c r="AM211" s="32" t="str">
        <f t="shared" ca="1" si="442"/>
        <v/>
      </c>
      <c r="AN211" s="32" t="str">
        <f t="shared" ca="1" si="442"/>
        <v/>
      </c>
      <c r="AO211" s="32" t="str">
        <f t="shared" ca="1" si="442"/>
        <v/>
      </c>
      <c r="AP211" s="32" t="str">
        <f t="shared" ca="1" si="442"/>
        <v/>
      </c>
      <c r="AQ211" s="32" t="str">
        <f t="shared" ca="1" si="442"/>
        <v/>
      </c>
      <c r="AR211" s="32" t="str">
        <f t="shared" ca="1" si="442"/>
        <v/>
      </c>
      <c r="AS211" s="32" t="str">
        <f t="shared" ca="1" si="442"/>
        <v/>
      </c>
      <c r="AT211" s="32" t="str">
        <f t="shared" ca="1" si="442"/>
        <v/>
      </c>
      <c r="AU211" s="32" t="str">
        <f t="shared" ca="1" si="442"/>
        <v/>
      </c>
      <c r="AV211" s="32" t="str">
        <f t="shared" ca="1" si="442"/>
        <v/>
      </c>
      <c r="AW211" s="32" t="str">
        <f t="shared" ca="1" si="442"/>
        <v/>
      </c>
      <c r="AX211" s="32" t="str">
        <f t="shared" ca="1" si="442"/>
        <v/>
      </c>
      <c r="AY211" s="32" t="str">
        <f t="shared" ca="1" si="442"/>
        <v/>
      </c>
      <c r="AZ211" s="32" t="str">
        <f t="shared" ca="1" si="442"/>
        <v/>
      </c>
      <c r="BA211" s="32" t="str">
        <f t="shared" ca="1" si="442"/>
        <v/>
      </c>
      <c r="BB211" s="32" t="str">
        <f t="shared" ca="1" si="442"/>
        <v/>
      </c>
      <c r="BC211" s="32" t="str">
        <f t="shared" ca="1" si="442"/>
        <v/>
      </c>
      <c r="BD211" s="32" t="str">
        <f t="shared" ca="1" si="442"/>
        <v/>
      </c>
      <c r="BE211" s="32" t="str">
        <f t="shared" ca="1" si="442"/>
        <v/>
      </c>
      <c r="BF211" s="32" t="str">
        <f t="shared" ca="1" si="442"/>
        <v/>
      </c>
      <c r="BG211" s="32" t="str">
        <f t="shared" ca="1" si="442"/>
        <v/>
      </c>
      <c r="BH211" s="32" t="str">
        <f t="shared" ca="1" si="442"/>
        <v/>
      </c>
      <c r="BI211" s="32" t="str">
        <f t="shared" ca="1" si="442"/>
        <v/>
      </c>
      <c r="BJ211" s="32" t="str">
        <f t="shared" ca="1" si="442"/>
        <v/>
      </c>
      <c r="BK211" s="32" t="str">
        <f t="shared" ca="1" si="442"/>
        <v/>
      </c>
      <c r="BL211" s="32" t="str">
        <f t="shared" ca="1" si="442"/>
        <v/>
      </c>
      <c r="BM211" s="32" t="str">
        <f t="shared" ca="1" si="442"/>
        <v/>
      </c>
      <c r="BN211" s="32" t="str">
        <f t="shared" ca="1" si="442"/>
        <v/>
      </c>
      <c r="BO211" s="32" t="str">
        <f t="shared" ca="1" si="442"/>
        <v/>
      </c>
      <c r="BP211" s="32" t="str">
        <f t="shared" ca="1" si="442"/>
        <v/>
      </c>
      <c r="BQ211" s="32" t="str">
        <f t="shared" ca="1" si="442"/>
        <v/>
      </c>
      <c r="BR211" s="32" t="str">
        <f t="shared" ref="BR211:DW211" ca="1" si="443">IF($B70="","",COUNTIFS(INDIRECT($B70&amp;"."&amp;$C70&amp;"!$j$11:$j$1000"),BR$9,INDIRECT($B70&amp;"."&amp;$C70&amp;"!$L$11:$L$1000"),"×",INDIRECT($B70&amp;"."&amp;$C70&amp;"!$c$11:$c$1000"),$E70))</f>
        <v/>
      </c>
      <c r="BS211" s="32" t="str">
        <f t="shared" ca="1" si="443"/>
        <v/>
      </c>
      <c r="BT211" s="32" t="str">
        <f t="shared" ca="1" si="443"/>
        <v/>
      </c>
      <c r="BU211" s="32" t="str">
        <f t="shared" ca="1" si="443"/>
        <v/>
      </c>
      <c r="BV211" s="32" t="str">
        <f t="shared" ca="1" si="443"/>
        <v/>
      </c>
      <c r="BW211" s="32" t="str">
        <f t="shared" ca="1" si="443"/>
        <v/>
      </c>
      <c r="BX211" s="32" t="str">
        <f t="shared" ca="1" si="443"/>
        <v/>
      </c>
      <c r="BY211" s="32" t="str">
        <f t="shared" ca="1" si="443"/>
        <v/>
      </c>
      <c r="BZ211" s="32" t="str">
        <f t="shared" ca="1" si="443"/>
        <v/>
      </c>
      <c r="CA211" s="32" t="str">
        <f t="shared" ca="1" si="443"/>
        <v/>
      </c>
      <c r="CB211" s="32" t="str">
        <f t="shared" ca="1" si="443"/>
        <v/>
      </c>
      <c r="CC211" s="32" t="str">
        <f t="shared" ca="1" si="443"/>
        <v/>
      </c>
      <c r="CD211" s="32" t="str">
        <f t="shared" ca="1" si="443"/>
        <v/>
      </c>
      <c r="CE211" s="32" t="str">
        <f t="shared" ca="1" si="443"/>
        <v/>
      </c>
      <c r="CF211" s="32" t="str">
        <f t="shared" ca="1" si="443"/>
        <v/>
      </c>
      <c r="CG211" s="32" t="str">
        <f t="shared" ca="1" si="443"/>
        <v/>
      </c>
      <c r="CH211" s="32" t="str">
        <f t="shared" ca="1" si="443"/>
        <v/>
      </c>
      <c r="CI211" s="32" t="str">
        <f t="shared" ca="1" si="443"/>
        <v/>
      </c>
      <c r="CJ211" s="32" t="str">
        <f t="shared" ca="1" si="443"/>
        <v/>
      </c>
      <c r="CK211" s="32" t="str">
        <f t="shared" ca="1" si="443"/>
        <v/>
      </c>
      <c r="CL211" s="32" t="str">
        <f t="shared" ca="1" si="443"/>
        <v/>
      </c>
      <c r="CM211" s="32" t="str">
        <f t="shared" ca="1" si="443"/>
        <v/>
      </c>
      <c r="CN211" s="32" t="str">
        <f t="shared" ca="1" si="443"/>
        <v/>
      </c>
      <c r="CO211" s="32" t="str">
        <f t="shared" ca="1" si="443"/>
        <v/>
      </c>
      <c r="CP211" s="32" t="str">
        <f t="shared" ca="1" si="443"/>
        <v/>
      </c>
      <c r="CQ211" s="32" t="str">
        <f t="shared" ca="1" si="443"/>
        <v/>
      </c>
      <c r="CR211" s="32" t="str">
        <f t="shared" ca="1" si="443"/>
        <v/>
      </c>
      <c r="CS211" s="32" t="str">
        <f t="shared" ca="1" si="443"/>
        <v/>
      </c>
      <c r="CT211" s="32" t="str">
        <f t="shared" ca="1" si="443"/>
        <v/>
      </c>
      <c r="CU211" s="32" t="str">
        <f t="shared" ca="1" si="443"/>
        <v/>
      </c>
      <c r="CV211" s="32" t="str">
        <f t="shared" ca="1" si="443"/>
        <v/>
      </c>
      <c r="CW211" s="32" t="str">
        <f t="shared" ca="1" si="443"/>
        <v/>
      </c>
      <c r="CX211" s="32" t="str">
        <f t="shared" ca="1" si="443"/>
        <v/>
      </c>
      <c r="CY211" s="32" t="str">
        <f t="shared" ca="1" si="443"/>
        <v/>
      </c>
      <c r="CZ211" s="32" t="str">
        <f t="shared" ca="1" si="443"/>
        <v/>
      </c>
      <c r="DA211" s="32" t="str">
        <f t="shared" ca="1" si="443"/>
        <v/>
      </c>
      <c r="DB211" s="32" t="str">
        <f t="shared" ca="1" si="443"/>
        <v/>
      </c>
      <c r="DC211" s="32" t="str">
        <f t="shared" ca="1" si="443"/>
        <v/>
      </c>
      <c r="DD211" s="32" t="str">
        <f t="shared" ca="1" si="443"/>
        <v/>
      </c>
      <c r="DE211" s="32" t="str">
        <f t="shared" ca="1" si="443"/>
        <v/>
      </c>
      <c r="DF211" s="32" t="str">
        <f t="shared" ca="1" si="443"/>
        <v/>
      </c>
      <c r="DG211" s="32" t="str">
        <f t="shared" ca="1" si="443"/>
        <v/>
      </c>
      <c r="DH211" s="32" t="str">
        <f t="shared" ca="1" si="443"/>
        <v/>
      </c>
      <c r="DI211" s="32" t="str">
        <f t="shared" ca="1" si="443"/>
        <v/>
      </c>
      <c r="DJ211" s="32" t="str">
        <f t="shared" ca="1" si="443"/>
        <v/>
      </c>
      <c r="DK211" s="32" t="str">
        <f t="shared" ca="1" si="443"/>
        <v/>
      </c>
      <c r="DL211" s="32" t="str">
        <f t="shared" ca="1" si="443"/>
        <v/>
      </c>
      <c r="DM211" s="32" t="str">
        <f t="shared" ca="1" si="443"/>
        <v/>
      </c>
      <c r="DN211" s="32" t="str">
        <f t="shared" ca="1" si="443"/>
        <v/>
      </c>
      <c r="DO211" s="32" t="str">
        <f t="shared" ca="1" si="443"/>
        <v/>
      </c>
      <c r="DP211" s="32" t="str">
        <f t="shared" ca="1" si="443"/>
        <v/>
      </c>
      <c r="DQ211" s="32" t="str">
        <f t="shared" ca="1" si="443"/>
        <v/>
      </c>
      <c r="DR211" s="32" t="str">
        <f t="shared" ca="1" si="443"/>
        <v/>
      </c>
      <c r="DS211" s="32" t="str">
        <f t="shared" ca="1" si="443"/>
        <v/>
      </c>
      <c r="DT211" s="32" t="str">
        <f t="shared" ca="1" si="443"/>
        <v/>
      </c>
      <c r="DU211" s="32" t="str">
        <f t="shared" ca="1" si="443"/>
        <v/>
      </c>
      <c r="DV211" s="32" t="str">
        <f t="shared" ca="1" si="443"/>
        <v/>
      </c>
      <c r="DW211" s="32" t="str">
        <f t="shared" ca="1" si="443"/>
        <v/>
      </c>
    </row>
    <row r="212" spans="1:127" hidden="1" outlineLevel="1">
      <c r="B212" s="32" t="str">
        <f>試験進捗集計!B71</f>
        <v/>
      </c>
      <c r="C212" s="34" t="str">
        <f>IF(試験進捗集計!C71="","",試験進捗集計!C71)</f>
        <v/>
      </c>
      <c r="D212" s="32" t="str">
        <f>試験進捗集計!D71</f>
        <v/>
      </c>
      <c r="E212" s="32" t="str">
        <f>IF(試験進捗集計!E71="","",試験進捗集計!E71)</f>
        <v/>
      </c>
      <c r="F212" s="32" t="str">
        <f t="shared" ref="F212:BQ212" ca="1" si="444">IF($B71="","",COUNTIFS(INDIRECT($B71&amp;"."&amp;$C71&amp;"!$j$11:$j$1000"),F$9,INDIRECT($B71&amp;"."&amp;$C71&amp;"!$L$11:$L$1000"),"×",INDIRECT($B71&amp;"."&amp;$C71&amp;"!$c$11:$c$1000"),$E71))</f>
        <v/>
      </c>
      <c r="G212" s="32" t="str">
        <f t="shared" ca="1" si="444"/>
        <v/>
      </c>
      <c r="H212" s="32" t="str">
        <f t="shared" ca="1" si="444"/>
        <v/>
      </c>
      <c r="I212" s="32" t="str">
        <f t="shared" ca="1" si="444"/>
        <v/>
      </c>
      <c r="J212" s="32" t="str">
        <f t="shared" ca="1" si="444"/>
        <v/>
      </c>
      <c r="K212" s="32" t="str">
        <f t="shared" ca="1" si="444"/>
        <v/>
      </c>
      <c r="L212" s="32" t="str">
        <f t="shared" ca="1" si="444"/>
        <v/>
      </c>
      <c r="M212" s="32" t="str">
        <f t="shared" ca="1" si="444"/>
        <v/>
      </c>
      <c r="N212" s="32" t="str">
        <f t="shared" ca="1" si="444"/>
        <v/>
      </c>
      <c r="O212" s="32" t="str">
        <f t="shared" ca="1" si="444"/>
        <v/>
      </c>
      <c r="P212" s="32" t="str">
        <f t="shared" ca="1" si="444"/>
        <v/>
      </c>
      <c r="Q212" s="32" t="str">
        <f t="shared" ca="1" si="444"/>
        <v/>
      </c>
      <c r="R212" s="32" t="str">
        <f t="shared" ca="1" si="444"/>
        <v/>
      </c>
      <c r="S212" s="32" t="str">
        <f t="shared" ca="1" si="444"/>
        <v/>
      </c>
      <c r="T212" s="32" t="str">
        <f t="shared" ca="1" si="444"/>
        <v/>
      </c>
      <c r="U212" s="32" t="str">
        <f t="shared" ca="1" si="444"/>
        <v/>
      </c>
      <c r="V212" s="32" t="str">
        <f t="shared" ca="1" si="444"/>
        <v/>
      </c>
      <c r="W212" s="32" t="str">
        <f t="shared" ca="1" si="444"/>
        <v/>
      </c>
      <c r="X212" s="32" t="str">
        <f t="shared" ca="1" si="444"/>
        <v/>
      </c>
      <c r="Y212" s="32" t="str">
        <f t="shared" ca="1" si="444"/>
        <v/>
      </c>
      <c r="Z212" s="32" t="str">
        <f t="shared" ca="1" si="444"/>
        <v/>
      </c>
      <c r="AA212" s="32" t="str">
        <f t="shared" ca="1" si="444"/>
        <v/>
      </c>
      <c r="AB212" s="32" t="str">
        <f t="shared" ca="1" si="444"/>
        <v/>
      </c>
      <c r="AC212" s="32" t="str">
        <f t="shared" ca="1" si="444"/>
        <v/>
      </c>
      <c r="AD212" s="32" t="str">
        <f t="shared" ca="1" si="444"/>
        <v/>
      </c>
      <c r="AE212" s="32" t="str">
        <f t="shared" ca="1" si="444"/>
        <v/>
      </c>
      <c r="AF212" s="32" t="str">
        <f t="shared" ca="1" si="444"/>
        <v/>
      </c>
      <c r="AG212" s="32" t="str">
        <f t="shared" ca="1" si="444"/>
        <v/>
      </c>
      <c r="AH212" s="32" t="str">
        <f t="shared" ca="1" si="444"/>
        <v/>
      </c>
      <c r="AI212" s="32" t="str">
        <f t="shared" ca="1" si="444"/>
        <v/>
      </c>
      <c r="AJ212" s="32" t="str">
        <f t="shared" ca="1" si="444"/>
        <v/>
      </c>
      <c r="AK212" s="32" t="str">
        <f t="shared" ca="1" si="444"/>
        <v/>
      </c>
      <c r="AL212" s="32" t="str">
        <f t="shared" ca="1" si="444"/>
        <v/>
      </c>
      <c r="AM212" s="32" t="str">
        <f t="shared" ca="1" si="444"/>
        <v/>
      </c>
      <c r="AN212" s="32" t="str">
        <f t="shared" ca="1" si="444"/>
        <v/>
      </c>
      <c r="AO212" s="32" t="str">
        <f t="shared" ca="1" si="444"/>
        <v/>
      </c>
      <c r="AP212" s="32" t="str">
        <f t="shared" ca="1" si="444"/>
        <v/>
      </c>
      <c r="AQ212" s="32" t="str">
        <f t="shared" ca="1" si="444"/>
        <v/>
      </c>
      <c r="AR212" s="32" t="str">
        <f t="shared" ca="1" si="444"/>
        <v/>
      </c>
      <c r="AS212" s="32" t="str">
        <f t="shared" ca="1" si="444"/>
        <v/>
      </c>
      <c r="AT212" s="32" t="str">
        <f t="shared" ca="1" si="444"/>
        <v/>
      </c>
      <c r="AU212" s="32" t="str">
        <f t="shared" ca="1" si="444"/>
        <v/>
      </c>
      <c r="AV212" s="32" t="str">
        <f t="shared" ca="1" si="444"/>
        <v/>
      </c>
      <c r="AW212" s="32" t="str">
        <f t="shared" ca="1" si="444"/>
        <v/>
      </c>
      <c r="AX212" s="32" t="str">
        <f t="shared" ca="1" si="444"/>
        <v/>
      </c>
      <c r="AY212" s="32" t="str">
        <f t="shared" ca="1" si="444"/>
        <v/>
      </c>
      <c r="AZ212" s="32" t="str">
        <f t="shared" ca="1" si="444"/>
        <v/>
      </c>
      <c r="BA212" s="32" t="str">
        <f t="shared" ca="1" si="444"/>
        <v/>
      </c>
      <c r="BB212" s="32" t="str">
        <f t="shared" ca="1" si="444"/>
        <v/>
      </c>
      <c r="BC212" s="32" t="str">
        <f t="shared" ca="1" si="444"/>
        <v/>
      </c>
      <c r="BD212" s="32" t="str">
        <f t="shared" ca="1" si="444"/>
        <v/>
      </c>
      <c r="BE212" s="32" t="str">
        <f t="shared" ca="1" si="444"/>
        <v/>
      </c>
      <c r="BF212" s="32" t="str">
        <f t="shared" ca="1" si="444"/>
        <v/>
      </c>
      <c r="BG212" s="32" t="str">
        <f t="shared" ca="1" si="444"/>
        <v/>
      </c>
      <c r="BH212" s="32" t="str">
        <f t="shared" ca="1" si="444"/>
        <v/>
      </c>
      <c r="BI212" s="32" t="str">
        <f t="shared" ca="1" si="444"/>
        <v/>
      </c>
      <c r="BJ212" s="32" t="str">
        <f t="shared" ca="1" si="444"/>
        <v/>
      </c>
      <c r="BK212" s="32" t="str">
        <f t="shared" ca="1" si="444"/>
        <v/>
      </c>
      <c r="BL212" s="32" t="str">
        <f t="shared" ca="1" si="444"/>
        <v/>
      </c>
      <c r="BM212" s="32" t="str">
        <f t="shared" ca="1" si="444"/>
        <v/>
      </c>
      <c r="BN212" s="32" t="str">
        <f t="shared" ca="1" si="444"/>
        <v/>
      </c>
      <c r="BO212" s="32" t="str">
        <f t="shared" ca="1" si="444"/>
        <v/>
      </c>
      <c r="BP212" s="32" t="str">
        <f t="shared" ca="1" si="444"/>
        <v/>
      </c>
      <c r="BQ212" s="32" t="str">
        <f t="shared" ca="1" si="444"/>
        <v/>
      </c>
      <c r="BR212" s="32" t="str">
        <f t="shared" ref="BR212:DW212" ca="1" si="445">IF($B71="","",COUNTIFS(INDIRECT($B71&amp;"."&amp;$C71&amp;"!$j$11:$j$1000"),BR$9,INDIRECT($B71&amp;"."&amp;$C71&amp;"!$L$11:$L$1000"),"×",INDIRECT($B71&amp;"."&amp;$C71&amp;"!$c$11:$c$1000"),$E71))</f>
        <v/>
      </c>
      <c r="BS212" s="32" t="str">
        <f t="shared" ca="1" si="445"/>
        <v/>
      </c>
      <c r="BT212" s="32" t="str">
        <f t="shared" ca="1" si="445"/>
        <v/>
      </c>
      <c r="BU212" s="32" t="str">
        <f t="shared" ca="1" si="445"/>
        <v/>
      </c>
      <c r="BV212" s="32" t="str">
        <f t="shared" ca="1" si="445"/>
        <v/>
      </c>
      <c r="BW212" s="32" t="str">
        <f t="shared" ca="1" si="445"/>
        <v/>
      </c>
      <c r="BX212" s="32" t="str">
        <f t="shared" ca="1" si="445"/>
        <v/>
      </c>
      <c r="BY212" s="32" t="str">
        <f t="shared" ca="1" si="445"/>
        <v/>
      </c>
      <c r="BZ212" s="32" t="str">
        <f t="shared" ca="1" si="445"/>
        <v/>
      </c>
      <c r="CA212" s="32" t="str">
        <f t="shared" ca="1" si="445"/>
        <v/>
      </c>
      <c r="CB212" s="32" t="str">
        <f t="shared" ca="1" si="445"/>
        <v/>
      </c>
      <c r="CC212" s="32" t="str">
        <f t="shared" ca="1" si="445"/>
        <v/>
      </c>
      <c r="CD212" s="32" t="str">
        <f t="shared" ca="1" si="445"/>
        <v/>
      </c>
      <c r="CE212" s="32" t="str">
        <f t="shared" ca="1" si="445"/>
        <v/>
      </c>
      <c r="CF212" s="32" t="str">
        <f t="shared" ca="1" si="445"/>
        <v/>
      </c>
      <c r="CG212" s="32" t="str">
        <f t="shared" ca="1" si="445"/>
        <v/>
      </c>
      <c r="CH212" s="32" t="str">
        <f t="shared" ca="1" si="445"/>
        <v/>
      </c>
      <c r="CI212" s="32" t="str">
        <f t="shared" ca="1" si="445"/>
        <v/>
      </c>
      <c r="CJ212" s="32" t="str">
        <f t="shared" ca="1" si="445"/>
        <v/>
      </c>
      <c r="CK212" s="32" t="str">
        <f t="shared" ca="1" si="445"/>
        <v/>
      </c>
      <c r="CL212" s="32" t="str">
        <f t="shared" ca="1" si="445"/>
        <v/>
      </c>
      <c r="CM212" s="32" t="str">
        <f t="shared" ca="1" si="445"/>
        <v/>
      </c>
      <c r="CN212" s="32" t="str">
        <f t="shared" ca="1" si="445"/>
        <v/>
      </c>
      <c r="CO212" s="32" t="str">
        <f t="shared" ca="1" si="445"/>
        <v/>
      </c>
      <c r="CP212" s="32" t="str">
        <f t="shared" ca="1" si="445"/>
        <v/>
      </c>
      <c r="CQ212" s="32" t="str">
        <f t="shared" ca="1" si="445"/>
        <v/>
      </c>
      <c r="CR212" s="32" t="str">
        <f t="shared" ca="1" si="445"/>
        <v/>
      </c>
      <c r="CS212" s="32" t="str">
        <f t="shared" ca="1" si="445"/>
        <v/>
      </c>
      <c r="CT212" s="32" t="str">
        <f t="shared" ca="1" si="445"/>
        <v/>
      </c>
      <c r="CU212" s="32" t="str">
        <f t="shared" ca="1" si="445"/>
        <v/>
      </c>
      <c r="CV212" s="32" t="str">
        <f t="shared" ca="1" si="445"/>
        <v/>
      </c>
      <c r="CW212" s="32" t="str">
        <f t="shared" ca="1" si="445"/>
        <v/>
      </c>
      <c r="CX212" s="32" t="str">
        <f t="shared" ca="1" si="445"/>
        <v/>
      </c>
      <c r="CY212" s="32" t="str">
        <f t="shared" ca="1" si="445"/>
        <v/>
      </c>
      <c r="CZ212" s="32" t="str">
        <f t="shared" ca="1" si="445"/>
        <v/>
      </c>
      <c r="DA212" s="32" t="str">
        <f t="shared" ca="1" si="445"/>
        <v/>
      </c>
      <c r="DB212" s="32" t="str">
        <f t="shared" ca="1" si="445"/>
        <v/>
      </c>
      <c r="DC212" s="32" t="str">
        <f t="shared" ca="1" si="445"/>
        <v/>
      </c>
      <c r="DD212" s="32" t="str">
        <f t="shared" ca="1" si="445"/>
        <v/>
      </c>
      <c r="DE212" s="32" t="str">
        <f t="shared" ca="1" si="445"/>
        <v/>
      </c>
      <c r="DF212" s="32" t="str">
        <f t="shared" ca="1" si="445"/>
        <v/>
      </c>
      <c r="DG212" s="32" t="str">
        <f t="shared" ca="1" si="445"/>
        <v/>
      </c>
      <c r="DH212" s="32" t="str">
        <f t="shared" ca="1" si="445"/>
        <v/>
      </c>
      <c r="DI212" s="32" t="str">
        <f t="shared" ca="1" si="445"/>
        <v/>
      </c>
      <c r="DJ212" s="32" t="str">
        <f t="shared" ca="1" si="445"/>
        <v/>
      </c>
      <c r="DK212" s="32" t="str">
        <f t="shared" ca="1" si="445"/>
        <v/>
      </c>
      <c r="DL212" s="32" t="str">
        <f t="shared" ca="1" si="445"/>
        <v/>
      </c>
      <c r="DM212" s="32" t="str">
        <f t="shared" ca="1" si="445"/>
        <v/>
      </c>
      <c r="DN212" s="32" t="str">
        <f t="shared" ca="1" si="445"/>
        <v/>
      </c>
      <c r="DO212" s="32" t="str">
        <f t="shared" ca="1" si="445"/>
        <v/>
      </c>
      <c r="DP212" s="32" t="str">
        <f t="shared" ca="1" si="445"/>
        <v/>
      </c>
      <c r="DQ212" s="32" t="str">
        <f t="shared" ca="1" si="445"/>
        <v/>
      </c>
      <c r="DR212" s="32" t="str">
        <f t="shared" ca="1" si="445"/>
        <v/>
      </c>
      <c r="DS212" s="32" t="str">
        <f t="shared" ca="1" si="445"/>
        <v/>
      </c>
      <c r="DT212" s="32" t="str">
        <f t="shared" ca="1" si="445"/>
        <v/>
      </c>
      <c r="DU212" s="32" t="str">
        <f t="shared" ca="1" si="445"/>
        <v/>
      </c>
      <c r="DV212" s="32" t="str">
        <f t="shared" ca="1" si="445"/>
        <v/>
      </c>
      <c r="DW212" s="32" t="str">
        <f t="shared" ca="1" si="445"/>
        <v/>
      </c>
    </row>
    <row r="213" spans="1:127" collapsed="1">
      <c r="A213" s="29"/>
      <c r="B213" s="32"/>
      <c r="C213" s="34"/>
      <c r="D213" s="32"/>
      <c r="E213" s="33" t="s">
        <v>105</v>
      </c>
      <c r="F213" s="32">
        <f ca="1">SUM(F151:F212)</f>
        <v>0</v>
      </c>
      <c r="G213" s="32">
        <f t="shared" ref="G213:BR213" ca="1" si="446">SUM(G151:G212)</f>
        <v>0</v>
      </c>
      <c r="H213" s="32">
        <f t="shared" ca="1" si="446"/>
        <v>0</v>
      </c>
      <c r="I213" s="32">
        <f t="shared" ca="1" si="446"/>
        <v>0</v>
      </c>
      <c r="J213" s="32">
        <f t="shared" ca="1" si="446"/>
        <v>0</v>
      </c>
      <c r="K213" s="32">
        <f t="shared" ca="1" si="446"/>
        <v>0</v>
      </c>
      <c r="L213" s="32">
        <f t="shared" ca="1" si="446"/>
        <v>0</v>
      </c>
      <c r="M213" s="32">
        <f t="shared" ca="1" si="446"/>
        <v>0</v>
      </c>
      <c r="N213" s="32">
        <f t="shared" ca="1" si="446"/>
        <v>0</v>
      </c>
      <c r="O213" s="32">
        <f t="shared" ca="1" si="446"/>
        <v>0</v>
      </c>
      <c r="P213" s="32">
        <f t="shared" ca="1" si="446"/>
        <v>0</v>
      </c>
      <c r="Q213" s="32">
        <f t="shared" ca="1" si="446"/>
        <v>0</v>
      </c>
      <c r="R213" s="32">
        <f t="shared" ca="1" si="446"/>
        <v>0</v>
      </c>
      <c r="S213" s="32">
        <f t="shared" ca="1" si="446"/>
        <v>0</v>
      </c>
      <c r="T213" s="32">
        <f t="shared" ca="1" si="446"/>
        <v>0</v>
      </c>
      <c r="U213" s="32">
        <f t="shared" ca="1" si="446"/>
        <v>0</v>
      </c>
      <c r="V213" s="32">
        <f t="shared" ca="1" si="446"/>
        <v>0</v>
      </c>
      <c r="W213" s="32">
        <f t="shared" ca="1" si="446"/>
        <v>0</v>
      </c>
      <c r="X213" s="32">
        <f t="shared" ca="1" si="446"/>
        <v>0</v>
      </c>
      <c r="Y213" s="32">
        <f t="shared" ca="1" si="446"/>
        <v>0</v>
      </c>
      <c r="Z213" s="32">
        <f t="shared" ca="1" si="446"/>
        <v>0</v>
      </c>
      <c r="AA213" s="32">
        <f t="shared" ca="1" si="446"/>
        <v>0</v>
      </c>
      <c r="AB213" s="32">
        <f t="shared" ca="1" si="446"/>
        <v>0</v>
      </c>
      <c r="AC213" s="32">
        <f t="shared" ca="1" si="446"/>
        <v>0</v>
      </c>
      <c r="AD213" s="32">
        <f t="shared" ca="1" si="446"/>
        <v>0</v>
      </c>
      <c r="AE213" s="32">
        <f t="shared" ca="1" si="446"/>
        <v>0</v>
      </c>
      <c r="AF213" s="32">
        <f t="shared" ca="1" si="446"/>
        <v>0</v>
      </c>
      <c r="AG213" s="32">
        <f t="shared" ca="1" si="446"/>
        <v>0</v>
      </c>
      <c r="AH213" s="32">
        <f t="shared" ca="1" si="446"/>
        <v>0</v>
      </c>
      <c r="AI213" s="32">
        <f t="shared" ca="1" si="446"/>
        <v>0</v>
      </c>
      <c r="AJ213" s="32">
        <f t="shared" ca="1" si="446"/>
        <v>0</v>
      </c>
      <c r="AK213" s="32">
        <f t="shared" ca="1" si="446"/>
        <v>0</v>
      </c>
      <c r="AL213" s="32">
        <f t="shared" ca="1" si="446"/>
        <v>0</v>
      </c>
      <c r="AM213" s="32">
        <f t="shared" ca="1" si="446"/>
        <v>0</v>
      </c>
      <c r="AN213" s="32">
        <f t="shared" ca="1" si="446"/>
        <v>0</v>
      </c>
      <c r="AO213" s="32">
        <f t="shared" ca="1" si="446"/>
        <v>0</v>
      </c>
      <c r="AP213" s="32">
        <f t="shared" ca="1" si="446"/>
        <v>0</v>
      </c>
      <c r="AQ213" s="32">
        <f t="shared" ca="1" si="446"/>
        <v>0</v>
      </c>
      <c r="AR213" s="32">
        <f t="shared" ca="1" si="446"/>
        <v>0</v>
      </c>
      <c r="AS213" s="32">
        <f t="shared" ca="1" si="446"/>
        <v>0</v>
      </c>
      <c r="AT213" s="32">
        <f t="shared" ca="1" si="446"/>
        <v>0</v>
      </c>
      <c r="AU213" s="32">
        <f t="shared" ca="1" si="446"/>
        <v>0</v>
      </c>
      <c r="AV213" s="32">
        <f t="shared" ca="1" si="446"/>
        <v>0</v>
      </c>
      <c r="AW213" s="32">
        <f t="shared" ca="1" si="446"/>
        <v>0</v>
      </c>
      <c r="AX213" s="32">
        <f t="shared" ca="1" si="446"/>
        <v>0</v>
      </c>
      <c r="AY213" s="32">
        <f t="shared" ca="1" si="446"/>
        <v>0</v>
      </c>
      <c r="AZ213" s="32">
        <f t="shared" ca="1" si="446"/>
        <v>0</v>
      </c>
      <c r="BA213" s="32">
        <f t="shared" ca="1" si="446"/>
        <v>0</v>
      </c>
      <c r="BB213" s="32">
        <f t="shared" ca="1" si="446"/>
        <v>0</v>
      </c>
      <c r="BC213" s="32">
        <f t="shared" ca="1" si="446"/>
        <v>0</v>
      </c>
      <c r="BD213" s="32">
        <f t="shared" ca="1" si="446"/>
        <v>0</v>
      </c>
      <c r="BE213" s="32">
        <f t="shared" ca="1" si="446"/>
        <v>0</v>
      </c>
      <c r="BF213" s="32">
        <f t="shared" ca="1" si="446"/>
        <v>0</v>
      </c>
      <c r="BG213" s="32">
        <f t="shared" ca="1" si="446"/>
        <v>0</v>
      </c>
      <c r="BH213" s="32">
        <f t="shared" ca="1" si="446"/>
        <v>0</v>
      </c>
      <c r="BI213" s="32">
        <f t="shared" ca="1" si="446"/>
        <v>0</v>
      </c>
      <c r="BJ213" s="32">
        <f t="shared" ca="1" si="446"/>
        <v>0</v>
      </c>
      <c r="BK213" s="32">
        <f t="shared" ca="1" si="446"/>
        <v>0</v>
      </c>
      <c r="BL213" s="32">
        <f t="shared" ca="1" si="446"/>
        <v>0</v>
      </c>
      <c r="BM213" s="32">
        <f t="shared" ca="1" si="446"/>
        <v>0</v>
      </c>
      <c r="BN213" s="32">
        <f t="shared" ca="1" si="446"/>
        <v>0</v>
      </c>
      <c r="BO213" s="32">
        <f t="shared" ca="1" si="446"/>
        <v>0</v>
      </c>
      <c r="BP213" s="32">
        <f t="shared" ca="1" si="446"/>
        <v>0</v>
      </c>
      <c r="BQ213" s="32">
        <f t="shared" ca="1" si="446"/>
        <v>0</v>
      </c>
      <c r="BR213" s="32">
        <f t="shared" ca="1" si="446"/>
        <v>0</v>
      </c>
      <c r="BS213" s="32">
        <f t="shared" ref="BS213:DW213" ca="1" si="447">SUM(BS151:BS212)</f>
        <v>0</v>
      </c>
      <c r="BT213" s="32">
        <f t="shared" ca="1" si="447"/>
        <v>0</v>
      </c>
      <c r="BU213" s="32">
        <f t="shared" ca="1" si="447"/>
        <v>0</v>
      </c>
      <c r="BV213" s="32">
        <f t="shared" ca="1" si="447"/>
        <v>0</v>
      </c>
      <c r="BW213" s="32">
        <f t="shared" ca="1" si="447"/>
        <v>0</v>
      </c>
      <c r="BX213" s="32">
        <f t="shared" ca="1" si="447"/>
        <v>0</v>
      </c>
      <c r="BY213" s="32">
        <f t="shared" ca="1" si="447"/>
        <v>0</v>
      </c>
      <c r="BZ213" s="32">
        <f t="shared" ca="1" si="447"/>
        <v>0</v>
      </c>
      <c r="CA213" s="32">
        <f t="shared" ca="1" si="447"/>
        <v>0</v>
      </c>
      <c r="CB213" s="32">
        <f t="shared" ca="1" si="447"/>
        <v>0</v>
      </c>
      <c r="CC213" s="32">
        <f t="shared" ca="1" si="447"/>
        <v>0</v>
      </c>
      <c r="CD213" s="32">
        <f t="shared" ca="1" si="447"/>
        <v>0</v>
      </c>
      <c r="CE213" s="32">
        <f t="shared" ca="1" si="447"/>
        <v>0</v>
      </c>
      <c r="CF213" s="32">
        <f t="shared" ca="1" si="447"/>
        <v>0</v>
      </c>
      <c r="CG213" s="32">
        <f t="shared" ca="1" si="447"/>
        <v>0</v>
      </c>
      <c r="CH213" s="32">
        <f t="shared" ca="1" si="447"/>
        <v>0</v>
      </c>
      <c r="CI213" s="32">
        <f t="shared" ca="1" si="447"/>
        <v>0</v>
      </c>
      <c r="CJ213" s="32">
        <f t="shared" ca="1" si="447"/>
        <v>0</v>
      </c>
      <c r="CK213" s="32">
        <f t="shared" ca="1" si="447"/>
        <v>0</v>
      </c>
      <c r="CL213" s="32">
        <f t="shared" ca="1" si="447"/>
        <v>0</v>
      </c>
      <c r="CM213" s="32">
        <f t="shared" ca="1" si="447"/>
        <v>0</v>
      </c>
      <c r="CN213" s="32">
        <f t="shared" ca="1" si="447"/>
        <v>0</v>
      </c>
      <c r="CO213" s="32">
        <f t="shared" ca="1" si="447"/>
        <v>0</v>
      </c>
      <c r="CP213" s="32">
        <f t="shared" ca="1" si="447"/>
        <v>0</v>
      </c>
      <c r="CQ213" s="32">
        <f t="shared" ca="1" si="447"/>
        <v>0</v>
      </c>
      <c r="CR213" s="32">
        <f t="shared" ca="1" si="447"/>
        <v>0</v>
      </c>
      <c r="CS213" s="32">
        <f t="shared" ca="1" si="447"/>
        <v>0</v>
      </c>
      <c r="CT213" s="32">
        <f t="shared" ca="1" si="447"/>
        <v>0</v>
      </c>
      <c r="CU213" s="32">
        <f t="shared" ca="1" si="447"/>
        <v>0</v>
      </c>
      <c r="CV213" s="32">
        <f t="shared" ca="1" si="447"/>
        <v>0</v>
      </c>
      <c r="CW213" s="32">
        <f t="shared" ca="1" si="447"/>
        <v>0</v>
      </c>
      <c r="CX213" s="32">
        <f t="shared" ca="1" si="447"/>
        <v>0</v>
      </c>
      <c r="CY213" s="32">
        <f t="shared" ca="1" si="447"/>
        <v>0</v>
      </c>
      <c r="CZ213" s="32">
        <f t="shared" ca="1" si="447"/>
        <v>0</v>
      </c>
      <c r="DA213" s="32">
        <f t="shared" ca="1" si="447"/>
        <v>0</v>
      </c>
      <c r="DB213" s="32">
        <f t="shared" ca="1" si="447"/>
        <v>0</v>
      </c>
      <c r="DC213" s="32">
        <f t="shared" ca="1" si="447"/>
        <v>0</v>
      </c>
      <c r="DD213" s="32">
        <f t="shared" ca="1" si="447"/>
        <v>0</v>
      </c>
      <c r="DE213" s="32">
        <f t="shared" ca="1" si="447"/>
        <v>0</v>
      </c>
      <c r="DF213" s="32">
        <f t="shared" ca="1" si="447"/>
        <v>0</v>
      </c>
      <c r="DG213" s="32">
        <f t="shared" ca="1" si="447"/>
        <v>0</v>
      </c>
      <c r="DH213" s="32">
        <f t="shared" ca="1" si="447"/>
        <v>0</v>
      </c>
      <c r="DI213" s="32">
        <f t="shared" ca="1" si="447"/>
        <v>0</v>
      </c>
      <c r="DJ213" s="32">
        <f t="shared" ca="1" si="447"/>
        <v>0</v>
      </c>
      <c r="DK213" s="32">
        <f t="shared" ca="1" si="447"/>
        <v>0</v>
      </c>
      <c r="DL213" s="32">
        <f t="shared" ca="1" si="447"/>
        <v>0</v>
      </c>
      <c r="DM213" s="32">
        <f t="shared" ca="1" si="447"/>
        <v>0</v>
      </c>
      <c r="DN213" s="32">
        <f t="shared" ca="1" si="447"/>
        <v>0</v>
      </c>
      <c r="DO213" s="32">
        <f t="shared" ca="1" si="447"/>
        <v>0</v>
      </c>
      <c r="DP213" s="32">
        <f t="shared" ca="1" si="447"/>
        <v>0</v>
      </c>
      <c r="DQ213" s="32">
        <f t="shared" ca="1" si="447"/>
        <v>0</v>
      </c>
      <c r="DR213" s="32">
        <f t="shared" ca="1" si="447"/>
        <v>0</v>
      </c>
      <c r="DS213" s="32">
        <f t="shared" ca="1" si="447"/>
        <v>0</v>
      </c>
      <c r="DT213" s="32">
        <f t="shared" ca="1" si="447"/>
        <v>0</v>
      </c>
      <c r="DU213" s="32">
        <f t="shared" ca="1" si="447"/>
        <v>0</v>
      </c>
      <c r="DV213" s="32">
        <f t="shared" ca="1" si="447"/>
        <v>0</v>
      </c>
      <c r="DW213" s="32">
        <f t="shared" ca="1" si="447"/>
        <v>0</v>
      </c>
    </row>
    <row r="214" spans="1:127">
      <c r="A214" s="29"/>
      <c r="B214" s="32"/>
      <c r="C214" s="34"/>
      <c r="D214" s="32"/>
      <c r="E214" s="33" t="s">
        <v>104</v>
      </c>
      <c r="F214" s="32">
        <f ca="1">SUM(F213)</f>
        <v>0</v>
      </c>
      <c r="G214" s="32">
        <f ca="1">F214+G213</f>
        <v>0</v>
      </c>
      <c r="H214" s="32">
        <f t="shared" ref="H214:S214" ca="1" si="448">G214+H213</f>
        <v>0</v>
      </c>
      <c r="I214" s="32">
        <f t="shared" ca="1" si="448"/>
        <v>0</v>
      </c>
      <c r="J214" s="32">
        <f t="shared" ca="1" si="448"/>
        <v>0</v>
      </c>
      <c r="K214" s="32">
        <f t="shared" ca="1" si="448"/>
        <v>0</v>
      </c>
      <c r="L214" s="32">
        <f t="shared" ca="1" si="448"/>
        <v>0</v>
      </c>
      <c r="M214" s="32">
        <f t="shared" ca="1" si="448"/>
        <v>0</v>
      </c>
      <c r="N214" s="32">
        <f t="shared" ca="1" si="448"/>
        <v>0</v>
      </c>
      <c r="O214" s="32">
        <f t="shared" ca="1" si="448"/>
        <v>0</v>
      </c>
      <c r="P214" s="32">
        <f t="shared" ca="1" si="448"/>
        <v>0</v>
      </c>
      <c r="Q214" s="32">
        <f t="shared" ca="1" si="448"/>
        <v>0</v>
      </c>
      <c r="R214" s="32">
        <f t="shared" ca="1" si="448"/>
        <v>0</v>
      </c>
      <c r="S214" s="32">
        <f t="shared" ca="1" si="448"/>
        <v>0</v>
      </c>
      <c r="T214" s="32">
        <f t="shared" ref="T214:BR214" ca="1" si="449">S214+T213</f>
        <v>0</v>
      </c>
      <c r="U214" s="32">
        <f t="shared" ca="1" si="449"/>
        <v>0</v>
      </c>
      <c r="V214" s="32">
        <f t="shared" ca="1" si="449"/>
        <v>0</v>
      </c>
      <c r="W214" s="32">
        <f t="shared" ca="1" si="449"/>
        <v>0</v>
      </c>
      <c r="X214" s="32">
        <f t="shared" ca="1" si="449"/>
        <v>0</v>
      </c>
      <c r="Y214" s="32">
        <f t="shared" ca="1" si="449"/>
        <v>0</v>
      </c>
      <c r="Z214" s="32">
        <f t="shared" ca="1" si="449"/>
        <v>0</v>
      </c>
      <c r="AA214" s="32">
        <f t="shared" ca="1" si="449"/>
        <v>0</v>
      </c>
      <c r="AB214" s="32">
        <f t="shared" ca="1" si="449"/>
        <v>0</v>
      </c>
      <c r="AC214" s="32">
        <f t="shared" ca="1" si="449"/>
        <v>0</v>
      </c>
      <c r="AD214" s="32">
        <f t="shared" ca="1" si="449"/>
        <v>0</v>
      </c>
      <c r="AE214" s="32">
        <f t="shared" ca="1" si="449"/>
        <v>0</v>
      </c>
      <c r="AF214" s="32">
        <f t="shared" ca="1" si="449"/>
        <v>0</v>
      </c>
      <c r="AG214" s="32">
        <f t="shared" ca="1" si="449"/>
        <v>0</v>
      </c>
      <c r="AH214" s="32">
        <f t="shared" ca="1" si="449"/>
        <v>0</v>
      </c>
      <c r="AI214" s="32">
        <f t="shared" ca="1" si="449"/>
        <v>0</v>
      </c>
      <c r="AJ214" s="32">
        <f t="shared" ca="1" si="449"/>
        <v>0</v>
      </c>
      <c r="AK214" s="32">
        <f t="shared" ca="1" si="449"/>
        <v>0</v>
      </c>
      <c r="AL214" s="32">
        <f t="shared" ca="1" si="449"/>
        <v>0</v>
      </c>
      <c r="AM214" s="32">
        <f t="shared" ca="1" si="449"/>
        <v>0</v>
      </c>
      <c r="AN214" s="32">
        <f t="shared" ca="1" si="449"/>
        <v>0</v>
      </c>
      <c r="AO214" s="32">
        <f t="shared" ca="1" si="449"/>
        <v>0</v>
      </c>
      <c r="AP214" s="32">
        <f t="shared" ca="1" si="449"/>
        <v>0</v>
      </c>
      <c r="AQ214" s="32">
        <f t="shared" ca="1" si="449"/>
        <v>0</v>
      </c>
      <c r="AR214" s="32">
        <f t="shared" ca="1" si="449"/>
        <v>0</v>
      </c>
      <c r="AS214" s="32">
        <f t="shared" ca="1" si="449"/>
        <v>0</v>
      </c>
      <c r="AT214" s="32">
        <f t="shared" ca="1" si="449"/>
        <v>0</v>
      </c>
      <c r="AU214" s="32">
        <f t="shared" ca="1" si="449"/>
        <v>0</v>
      </c>
      <c r="AV214" s="32">
        <f t="shared" ca="1" si="449"/>
        <v>0</v>
      </c>
      <c r="AW214" s="32">
        <f t="shared" ca="1" si="449"/>
        <v>0</v>
      </c>
      <c r="AX214" s="32">
        <f t="shared" ca="1" si="449"/>
        <v>0</v>
      </c>
      <c r="AY214" s="32">
        <f t="shared" ca="1" si="449"/>
        <v>0</v>
      </c>
      <c r="AZ214" s="32">
        <f t="shared" ca="1" si="449"/>
        <v>0</v>
      </c>
      <c r="BA214" s="32">
        <f t="shared" ca="1" si="449"/>
        <v>0</v>
      </c>
      <c r="BB214" s="32">
        <f t="shared" ca="1" si="449"/>
        <v>0</v>
      </c>
      <c r="BC214" s="32">
        <f t="shared" ca="1" si="449"/>
        <v>0</v>
      </c>
      <c r="BD214" s="32">
        <f t="shared" ca="1" si="449"/>
        <v>0</v>
      </c>
      <c r="BE214" s="32">
        <f t="shared" ca="1" si="449"/>
        <v>0</v>
      </c>
      <c r="BF214" s="32">
        <f t="shared" ca="1" si="449"/>
        <v>0</v>
      </c>
      <c r="BG214" s="32">
        <f t="shared" ca="1" si="449"/>
        <v>0</v>
      </c>
      <c r="BH214" s="32">
        <f t="shared" ca="1" si="449"/>
        <v>0</v>
      </c>
      <c r="BI214" s="32">
        <f t="shared" ca="1" si="449"/>
        <v>0</v>
      </c>
      <c r="BJ214" s="32">
        <f t="shared" ca="1" si="449"/>
        <v>0</v>
      </c>
      <c r="BK214" s="32">
        <f t="shared" ca="1" si="449"/>
        <v>0</v>
      </c>
      <c r="BL214" s="32">
        <f t="shared" ca="1" si="449"/>
        <v>0</v>
      </c>
      <c r="BM214" s="32">
        <f t="shared" ca="1" si="449"/>
        <v>0</v>
      </c>
      <c r="BN214" s="32">
        <f t="shared" ca="1" si="449"/>
        <v>0</v>
      </c>
      <c r="BO214" s="32">
        <f t="shared" ca="1" si="449"/>
        <v>0</v>
      </c>
      <c r="BP214" s="32">
        <f t="shared" ca="1" si="449"/>
        <v>0</v>
      </c>
      <c r="BQ214" s="32">
        <f t="shared" ca="1" si="449"/>
        <v>0</v>
      </c>
      <c r="BR214" s="32">
        <f t="shared" ca="1" si="449"/>
        <v>0</v>
      </c>
      <c r="BS214" s="32">
        <f t="shared" ref="BS214:DW214" ca="1" si="450">BR214+BS213</f>
        <v>0</v>
      </c>
      <c r="BT214" s="32">
        <f t="shared" ca="1" si="450"/>
        <v>0</v>
      </c>
      <c r="BU214" s="32">
        <f t="shared" ca="1" si="450"/>
        <v>0</v>
      </c>
      <c r="BV214" s="32">
        <f t="shared" ca="1" si="450"/>
        <v>0</v>
      </c>
      <c r="BW214" s="32">
        <f t="shared" ca="1" si="450"/>
        <v>0</v>
      </c>
      <c r="BX214" s="32">
        <f t="shared" ca="1" si="450"/>
        <v>0</v>
      </c>
      <c r="BY214" s="32">
        <f t="shared" ca="1" si="450"/>
        <v>0</v>
      </c>
      <c r="BZ214" s="32">
        <f t="shared" ca="1" si="450"/>
        <v>0</v>
      </c>
      <c r="CA214" s="32">
        <f t="shared" ca="1" si="450"/>
        <v>0</v>
      </c>
      <c r="CB214" s="32">
        <f t="shared" ca="1" si="450"/>
        <v>0</v>
      </c>
      <c r="CC214" s="32">
        <f t="shared" ca="1" si="450"/>
        <v>0</v>
      </c>
      <c r="CD214" s="32">
        <f t="shared" ca="1" si="450"/>
        <v>0</v>
      </c>
      <c r="CE214" s="32">
        <f t="shared" ca="1" si="450"/>
        <v>0</v>
      </c>
      <c r="CF214" s="32">
        <f t="shared" ca="1" si="450"/>
        <v>0</v>
      </c>
      <c r="CG214" s="32">
        <f t="shared" ca="1" si="450"/>
        <v>0</v>
      </c>
      <c r="CH214" s="32">
        <f t="shared" ca="1" si="450"/>
        <v>0</v>
      </c>
      <c r="CI214" s="32">
        <f t="shared" ca="1" si="450"/>
        <v>0</v>
      </c>
      <c r="CJ214" s="32">
        <f t="shared" ca="1" si="450"/>
        <v>0</v>
      </c>
      <c r="CK214" s="32">
        <f t="shared" ca="1" si="450"/>
        <v>0</v>
      </c>
      <c r="CL214" s="32">
        <f t="shared" ca="1" si="450"/>
        <v>0</v>
      </c>
      <c r="CM214" s="32">
        <f t="shared" ca="1" si="450"/>
        <v>0</v>
      </c>
      <c r="CN214" s="32">
        <f t="shared" ca="1" si="450"/>
        <v>0</v>
      </c>
      <c r="CO214" s="32">
        <f t="shared" ca="1" si="450"/>
        <v>0</v>
      </c>
      <c r="CP214" s="32">
        <f t="shared" ca="1" si="450"/>
        <v>0</v>
      </c>
      <c r="CQ214" s="32">
        <f t="shared" ca="1" si="450"/>
        <v>0</v>
      </c>
      <c r="CR214" s="32">
        <f t="shared" ca="1" si="450"/>
        <v>0</v>
      </c>
      <c r="CS214" s="32">
        <f t="shared" ca="1" si="450"/>
        <v>0</v>
      </c>
      <c r="CT214" s="32">
        <f t="shared" ca="1" si="450"/>
        <v>0</v>
      </c>
      <c r="CU214" s="32">
        <f t="shared" ca="1" si="450"/>
        <v>0</v>
      </c>
      <c r="CV214" s="32">
        <f t="shared" ca="1" si="450"/>
        <v>0</v>
      </c>
      <c r="CW214" s="32">
        <f t="shared" ca="1" si="450"/>
        <v>0</v>
      </c>
      <c r="CX214" s="32">
        <f t="shared" ca="1" si="450"/>
        <v>0</v>
      </c>
      <c r="CY214" s="32">
        <f t="shared" ca="1" si="450"/>
        <v>0</v>
      </c>
      <c r="CZ214" s="32">
        <f t="shared" ca="1" si="450"/>
        <v>0</v>
      </c>
      <c r="DA214" s="32">
        <f t="shared" ca="1" si="450"/>
        <v>0</v>
      </c>
      <c r="DB214" s="32">
        <f t="shared" ca="1" si="450"/>
        <v>0</v>
      </c>
      <c r="DC214" s="32">
        <f t="shared" ca="1" si="450"/>
        <v>0</v>
      </c>
      <c r="DD214" s="32">
        <f t="shared" ca="1" si="450"/>
        <v>0</v>
      </c>
      <c r="DE214" s="32">
        <f t="shared" ca="1" si="450"/>
        <v>0</v>
      </c>
      <c r="DF214" s="32">
        <f t="shared" ca="1" si="450"/>
        <v>0</v>
      </c>
      <c r="DG214" s="32">
        <f t="shared" ca="1" si="450"/>
        <v>0</v>
      </c>
      <c r="DH214" s="32">
        <f t="shared" ca="1" si="450"/>
        <v>0</v>
      </c>
      <c r="DI214" s="32">
        <f t="shared" ca="1" si="450"/>
        <v>0</v>
      </c>
      <c r="DJ214" s="32">
        <f t="shared" ca="1" si="450"/>
        <v>0</v>
      </c>
      <c r="DK214" s="32">
        <f t="shared" ca="1" si="450"/>
        <v>0</v>
      </c>
      <c r="DL214" s="32">
        <f t="shared" ca="1" si="450"/>
        <v>0</v>
      </c>
      <c r="DM214" s="32">
        <f t="shared" ca="1" si="450"/>
        <v>0</v>
      </c>
      <c r="DN214" s="32">
        <f t="shared" ca="1" si="450"/>
        <v>0</v>
      </c>
      <c r="DO214" s="32">
        <f t="shared" ca="1" si="450"/>
        <v>0</v>
      </c>
      <c r="DP214" s="32">
        <f t="shared" ca="1" si="450"/>
        <v>0</v>
      </c>
      <c r="DQ214" s="32">
        <f t="shared" ca="1" si="450"/>
        <v>0</v>
      </c>
      <c r="DR214" s="32">
        <f t="shared" ca="1" si="450"/>
        <v>0</v>
      </c>
      <c r="DS214" s="32">
        <f t="shared" ca="1" si="450"/>
        <v>0</v>
      </c>
      <c r="DT214" s="32">
        <f t="shared" ca="1" si="450"/>
        <v>0</v>
      </c>
      <c r="DU214" s="32">
        <f t="shared" ca="1" si="450"/>
        <v>0</v>
      </c>
      <c r="DV214" s="32">
        <f t="shared" ca="1" si="450"/>
        <v>0</v>
      </c>
      <c r="DW214" s="32">
        <f t="shared" ca="1" si="450"/>
        <v>0</v>
      </c>
    </row>
  </sheetData>
  <mergeCells count="2">
    <mergeCell ref="J5:L5"/>
    <mergeCell ref="J6:L6"/>
  </mergeCells>
  <phoneticPr fontId="18"/>
  <conditionalFormatting sqref="C19 C151 C17 C11:C15 C79:C97">
    <cfRule type="expression" dxfId="553" priority="135" stopIfTrue="1">
      <formula>AND($C10&lt;&gt;$C11, $C11&lt;&gt;"")</formula>
    </cfRule>
  </conditionalFormatting>
  <conditionalFormatting sqref="C10:C71">
    <cfRule type="expression" dxfId="552" priority="136" stopIfTrue="1">
      <formula>AND($C9&lt;&gt;$C10, $C10&lt;&gt;"")</formula>
    </cfRule>
  </conditionalFormatting>
  <conditionalFormatting sqref="C10:C71">
    <cfRule type="expression" dxfId="551" priority="331" stopIfTrue="1">
      <formula>AND(#REF!&lt;&gt;$C10, $C10&lt;&gt;"")</formula>
    </cfRule>
  </conditionalFormatting>
  <conditionalFormatting sqref="C16">
    <cfRule type="expression" dxfId="550" priority="333" stopIfTrue="1">
      <formula>AND($C13&lt;&gt;$C16, $C16&lt;&gt;"")</formula>
    </cfRule>
  </conditionalFormatting>
  <conditionalFormatting sqref="C14">
    <cfRule type="expression" dxfId="549" priority="134" stopIfTrue="1">
      <formula>AND($C11&lt;&gt;$C14, $C14&lt;&gt;"")</formula>
    </cfRule>
  </conditionalFormatting>
  <conditionalFormatting sqref="C21">
    <cfRule type="expression" dxfId="548" priority="127" stopIfTrue="1">
      <formula>AND($C20&lt;&gt;$C21, $C21&lt;&gt;"")</formula>
    </cfRule>
  </conditionalFormatting>
  <conditionalFormatting sqref="C20:C71">
    <cfRule type="expression" dxfId="547" priority="128" stopIfTrue="1">
      <formula>AND($C19&lt;&gt;$C20, $C20&lt;&gt;"")</formula>
    </cfRule>
  </conditionalFormatting>
  <conditionalFormatting sqref="C22">
    <cfRule type="expression" dxfId="546" priority="126" stopIfTrue="1">
      <formula>AND(#REF!&lt;&gt;$C22, $C22&lt;&gt;"")</formula>
    </cfRule>
  </conditionalFormatting>
  <conditionalFormatting sqref="C25">
    <cfRule type="expression" dxfId="545" priority="121" stopIfTrue="1">
      <formula>AND($C24&lt;&gt;$C25, $C25&lt;&gt;"")</formula>
    </cfRule>
  </conditionalFormatting>
  <conditionalFormatting sqref="C24:C25">
    <cfRule type="expression" dxfId="544" priority="122" stopIfTrue="1">
      <formula>AND($C23&lt;&gt;$C24, $C24&lt;&gt;"")</formula>
    </cfRule>
  </conditionalFormatting>
  <conditionalFormatting sqref="C20">
    <cfRule type="expression" dxfId="543" priority="129" stopIfTrue="1">
      <formula>AND(#REF!&lt;&gt;$C20, $C20&lt;&gt;"")</formula>
    </cfRule>
  </conditionalFormatting>
  <conditionalFormatting sqref="C23">
    <cfRule type="expression" dxfId="542" priority="124" stopIfTrue="1">
      <formula>AND($C22&lt;&gt;$C23, $C23&lt;&gt;"")</formula>
    </cfRule>
  </conditionalFormatting>
  <conditionalFormatting sqref="C22:C23">
    <cfRule type="expression" dxfId="541" priority="125" stopIfTrue="1">
      <formula>AND($C21&lt;&gt;$C22, $C22&lt;&gt;"")</formula>
    </cfRule>
  </conditionalFormatting>
  <conditionalFormatting sqref="C26">
    <cfRule type="expression" dxfId="540" priority="120" stopIfTrue="1">
      <formula>AND(#REF!&lt;&gt;$C26, $C26&lt;&gt;"")</formula>
    </cfRule>
  </conditionalFormatting>
  <conditionalFormatting sqref="C24">
    <cfRule type="expression" dxfId="539" priority="123" stopIfTrue="1">
      <formula>AND(#REF!&lt;&gt;$C24, $C24&lt;&gt;"")</formula>
    </cfRule>
  </conditionalFormatting>
  <conditionalFormatting sqref="C27">
    <cfRule type="expression" dxfId="538" priority="118" stopIfTrue="1">
      <formula>AND($C26&lt;&gt;$C27, $C27&lt;&gt;"")</formula>
    </cfRule>
  </conditionalFormatting>
  <conditionalFormatting sqref="C26:C27">
    <cfRule type="expression" dxfId="537" priority="119" stopIfTrue="1">
      <formula>AND($C25&lt;&gt;$C26, $C26&lt;&gt;"")</formula>
    </cfRule>
  </conditionalFormatting>
  <conditionalFormatting sqref="C29">
    <cfRule type="expression" dxfId="536" priority="115" stopIfTrue="1">
      <formula>AND($C28&lt;&gt;$C29, $C29&lt;&gt;"")</formula>
    </cfRule>
  </conditionalFormatting>
  <conditionalFormatting sqref="C28:C29">
    <cfRule type="expression" dxfId="535" priority="116" stopIfTrue="1">
      <formula>AND($C27&lt;&gt;$C28, $C28&lt;&gt;"")</formula>
    </cfRule>
  </conditionalFormatting>
  <conditionalFormatting sqref="C28">
    <cfRule type="expression" dxfId="534" priority="117" stopIfTrue="1">
      <formula>AND(#REF!&lt;&gt;$C28, $C28&lt;&gt;"")</formula>
    </cfRule>
  </conditionalFormatting>
  <conditionalFormatting sqref="C78">
    <cfRule type="expression" dxfId="533" priority="104" stopIfTrue="1">
      <formula>AND($C77&lt;&gt;$C78, $C78&lt;&gt;"")</formula>
    </cfRule>
  </conditionalFormatting>
  <conditionalFormatting sqref="C152:C170">
    <cfRule type="expression" dxfId="532" priority="82" stopIfTrue="1">
      <formula>AND($C151&lt;&gt;$C152, $C152&lt;&gt;"")</formula>
    </cfRule>
  </conditionalFormatting>
  <conditionalFormatting sqref="C16:C40">
    <cfRule type="expression" dxfId="531" priority="78" stopIfTrue="1">
      <formula>AND($C15&lt;&gt;$C16, $C16&lt;&gt;"")</formula>
    </cfRule>
  </conditionalFormatting>
  <conditionalFormatting sqref="C16:C40">
    <cfRule type="expression" dxfId="530" priority="79" stopIfTrue="1">
      <formula>AND($C15&lt;&gt;$C16, $C16&lt;&gt;"")</formula>
    </cfRule>
  </conditionalFormatting>
  <conditionalFormatting sqref="C38">
    <cfRule type="expression" dxfId="529" priority="80" stopIfTrue="1">
      <formula>AND(#REF!&lt;&gt;$C38, $C38&lt;&gt;"")</formula>
    </cfRule>
  </conditionalFormatting>
  <conditionalFormatting sqref="C36">
    <cfRule type="expression" dxfId="528" priority="81" stopIfTrue="1">
      <formula>AND($C33&lt;&gt;$C36, $C36&lt;&gt;"")</formula>
    </cfRule>
  </conditionalFormatting>
  <conditionalFormatting sqref="C34">
    <cfRule type="expression" dxfId="527" priority="77" stopIfTrue="1">
      <formula>AND($C31&lt;&gt;$C34, $C34&lt;&gt;"")</formula>
    </cfRule>
  </conditionalFormatting>
  <conditionalFormatting sqref="C41">
    <cfRule type="expression" dxfId="526" priority="74" stopIfTrue="1">
      <formula>AND($C40&lt;&gt;$C41, $C41&lt;&gt;"")</formula>
    </cfRule>
  </conditionalFormatting>
  <conditionalFormatting sqref="C40:C41">
    <cfRule type="expression" dxfId="525" priority="75" stopIfTrue="1">
      <formula>AND($C39&lt;&gt;$C40, $C40&lt;&gt;"")</formula>
    </cfRule>
  </conditionalFormatting>
  <conditionalFormatting sqref="C42">
    <cfRule type="expression" dxfId="524" priority="73" stopIfTrue="1">
      <formula>AND(#REF!&lt;&gt;$C42, $C42&lt;&gt;"")</formula>
    </cfRule>
  </conditionalFormatting>
  <conditionalFormatting sqref="C45">
    <cfRule type="expression" dxfId="523" priority="68" stopIfTrue="1">
      <formula>AND($C44&lt;&gt;$C45, $C45&lt;&gt;"")</formula>
    </cfRule>
  </conditionalFormatting>
  <conditionalFormatting sqref="C44:C45">
    <cfRule type="expression" dxfId="522" priority="69" stopIfTrue="1">
      <formula>AND($C43&lt;&gt;$C44, $C44&lt;&gt;"")</formula>
    </cfRule>
  </conditionalFormatting>
  <conditionalFormatting sqref="C40">
    <cfRule type="expression" dxfId="521" priority="76" stopIfTrue="1">
      <formula>AND(#REF!&lt;&gt;$C40, $C40&lt;&gt;"")</formula>
    </cfRule>
  </conditionalFormatting>
  <conditionalFormatting sqref="C43">
    <cfRule type="expression" dxfId="520" priority="71" stopIfTrue="1">
      <formula>AND($C42&lt;&gt;$C43, $C43&lt;&gt;"")</formula>
    </cfRule>
  </conditionalFormatting>
  <conditionalFormatting sqref="C42:C43">
    <cfRule type="expression" dxfId="519" priority="72" stopIfTrue="1">
      <formula>AND($C41&lt;&gt;$C42, $C42&lt;&gt;"")</formula>
    </cfRule>
  </conditionalFormatting>
  <conditionalFormatting sqref="C46">
    <cfRule type="expression" dxfId="518" priority="67" stopIfTrue="1">
      <formula>AND(#REF!&lt;&gt;$C46, $C46&lt;&gt;"")</formula>
    </cfRule>
  </conditionalFormatting>
  <conditionalFormatting sqref="C44">
    <cfRule type="expression" dxfId="517" priority="70" stopIfTrue="1">
      <formula>AND(#REF!&lt;&gt;$C44, $C44&lt;&gt;"")</formula>
    </cfRule>
  </conditionalFormatting>
  <conditionalFormatting sqref="C47">
    <cfRule type="expression" dxfId="516" priority="65" stopIfTrue="1">
      <formula>AND($C46&lt;&gt;$C47, $C47&lt;&gt;"")</formula>
    </cfRule>
  </conditionalFormatting>
  <conditionalFormatting sqref="C46:C47">
    <cfRule type="expression" dxfId="515" priority="66" stopIfTrue="1">
      <formula>AND($C45&lt;&gt;$C46, $C46&lt;&gt;"")</formula>
    </cfRule>
  </conditionalFormatting>
  <conditionalFormatting sqref="C49">
    <cfRule type="expression" dxfId="514" priority="62" stopIfTrue="1">
      <formula>AND($C48&lt;&gt;$C49, $C49&lt;&gt;"")</formula>
    </cfRule>
  </conditionalFormatting>
  <conditionalFormatting sqref="C48:C49">
    <cfRule type="expression" dxfId="513" priority="63" stopIfTrue="1">
      <formula>AND($C47&lt;&gt;$C48, $C48&lt;&gt;"")</formula>
    </cfRule>
  </conditionalFormatting>
  <conditionalFormatting sqref="C48">
    <cfRule type="expression" dxfId="512" priority="64" stopIfTrue="1">
      <formula>AND(#REF!&lt;&gt;$C48, $C48&lt;&gt;"")</formula>
    </cfRule>
  </conditionalFormatting>
  <conditionalFormatting sqref="C59 C57 C51:C55">
    <cfRule type="expression" dxfId="511" priority="58" stopIfTrue="1">
      <formula>AND($C50&lt;&gt;$C51, $C51&lt;&gt;"")</formula>
    </cfRule>
  </conditionalFormatting>
  <conditionalFormatting sqref="C50:C59">
    <cfRule type="expression" dxfId="510" priority="59" stopIfTrue="1">
      <formula>AND($C49&lt;&gt;$C50, $C50&lt;&gt;"")</formula>
    </cfRule>
  </conditionalFormatting>
  <conditionalFormatting sqref="C58">
    <cfRule type="expression" dxfId="509" priority="60" stopIfTrue="1">
      <formula>AND(#REF!&lt;&gt;$C58, $C58&lt;&gt;"")</formula>
    </cfRule>
  </conditionalFormatting>
  <conditionalFormatting sqref="C56">
    <cfRule type="expression" dxfId="508" priority="61" stopIfTrue="1">
      <formula>AND($C53&lt;&gt;$C56, $C56&lt;&gt;"")</formula>
    </cfRule>
  </conditionalFormatting>
  <conditionalFormatting sqref="C54">
    <cfRule type="expression" dxfId="507" priority="57" stopIfTrue="1">
      <formula>AND($C51&lt;&gt;$C54, $C54&lt;&gt;"")</formula>
    </cfRule>
  </conditionalFormatting>
  <conditionalFormatting sqref="C61">
    <cfRule type="expression" dxfId="506" priority="54" stopIfTrue="1">
      <formula>AND($C60&lt;&gt;$C61, $C61&lt;&gt;"")</formula>
    </cfRule>
  </conditionalFormatting>
  <conditionalFormatting sqref="C60:C61">
    <cfRule type="expression" dxfId="505" priority="55" stopIfTrue="1">
      <formula>AND($C59&lt;&gt;$C60, $C60&lt;&gt;"")</formula>
    </cfRule>
  </conditionalFormatting>
  <conditionalFormatting sqref="C62">
    <cfRule type="expression" dxfId="504" priority="53" stopIfTrue="1">
      <formula>AND(#REF!&lt;&gt;$C62, $C62&lt;&gt;"")</formula>
    </cfRule>
  </conditionalFormatting>
  <conditionalFormatting sqref="C65">
    <cfRule type="expression" dxfId="503" priority="48" stopIfTrue="1">
      <formula>AND($C64&lt;&gt;$C65, $C65&lt;&gt;"")</formula>
    </cfRule>
  </conditionalFormatting>
  <conditionalFormatting sqref="C64:C65">
    <cfRule type="expression" dxfId="502" priority="49" stopIfTrue="1">
      <formula>AND($C63&lt;&gt;$C64, $C64&lt;&gt;"")</formula>
    </cfRule>
  </conditionalFormatting>
  <conditionalFormatting sqref="C60">
    <cfRule type="expression" dxfId="501" priority="56" stopIfTrue="1">
      <formula>AND(#REF!&lt;&gt;$C60, $C60&lt;&gt;"")</formula>
    </cfRule>
  </conditionalFormatting>
  <conditionalFormatting sqref="C63">
    <cfRule type="expression" dxfId="500" priority="51" stopIfTrue="1">
      <formula>AND($C62&lt;&gt;$C63, $C63&lt;&gt;"")</formula>
    </cfRule>
  </conditionalFormatting>
  <conditionalFormatting sqref="C62:C63">
    <cfRule type="expression" dxfId="499" priority="52" stopIfTrue="1">
      <formula>AND($C61&lt;&gt;$C62, $C62&lt;&gt;"")</formula>
    </cfRule>
  </conditionalFormatting>
  <conditionalFormatting sqref="C66">
    <cfRule type="expression" dxfId="498" priority="47" stopIfTrue="1">
      <formula>AND(#REF!&lt;&gt;$C66, $C66&lt;&gt;"")</formula>
    </cfRule>
  </conditionalFormatting>
  <conditionalFormatting sqref="C64">
    <cfRule type="expression" dxfId="497" priority="50" stopIfTrue="1">
      <formula>AND(#REF!&lt;&gt;$C64, $C64&lt;&gt;"")</formula>
    </cfRule>
  </conditionalFormatting>
  <conditionalFormatting sqref="C67">
    <cfRule type="expression" dxfId="496" priority="45" stopIfTrue="1">
      <formula>AND($C66&lt;&gt;$C67, $C67&lt;&gt;"")</formula>
    </cfRule>
  </conditionalFormatting>
  <conditionalFormatting sqref="C66:C67">
    <cfRule type="expression" dxfId="495" priority="46" stopIfTrue="1">
      <formula>AND($C65&lt;&gt;$C66, $C66&lt;&gt;"")</formula>
    </cfRule>
  </conditionalFormatting>
  <conditionalFormatting sqref="C69">
    <cfRule type="expression" dxfId="494" priority="42" stopIfTrue="1">
      <formula>AND($C68&lt;&gt;$C69, $C69&lt;&gt;"")</formula>
    </cfRule>
  </conditionalFormatting>
  <conditionalFormatting sqref="C68:C69">
    <cfRule type="expression" dxfId="493" priority="43" stopIfTrue="1">
      <formula>AND($C67&lt;&gt;$C68, $C68&lt;&gt;"")</formula>
    </cfRule>
  </conditionalFormatting>
  <conditionalFormatting sqref="C68">
    <cfRule type="expression" dxfId="492" priority="44" stopIfTrue="1">
      <formula>AND(#REF!&lt;&gt;$C68, $C68&lt;&gt;"")</formula>
    </cfRule>
  </conditionalFormatting>
  <conditionalFormatting sqref="C71">
    <cfRule type="expression" dxfId="491" priority="39" stopIfTrue="1">
      <formula>AND($C70&lt;&gt;$C71, $C71&lt;&gt;"")</formula>
    </cfRule>
  </conditionalFormatting>
  <conditionalFormatting sqref="C70:C71">
    <cfRule type="expression" dxfId="490" priority="40" stopIfTrue="1">
      <formula>AND($C69&lt;&gt;$C70, $C70&lt;&gt;"")</formula>
    </cfRule>
  </conditionalFormatting>
  <conditionalFormatting sqref="C70">
    <cfRule type="expression" dxfId="489" priority="41" stopIfTrue="1">
      <formula>AND(#REF!&lt;&gt;$C70, $C70&lt;&gt;"")</formula>
    </cfRule>
  </conditionalFormatting>
  <conditionalFormatting sqref="C99:C117">
    <cfRule type="expression" dxfId="488" priority="38" stopIfTrue="1">
      <formula>AND($C98&lt;&gt;$C99, $C99&lt;&gt;"")</formula>
    </cfRule>
  </conditionalFormatting>
  <conditionalFormatting sqref="C98">
    <cfRule type="expression" dxfId="487" priority="37" stopIfTrue="1">
      <formula>AND($C97&lt;&gt;$C98, $C98&lt;&gt;"")</formula>
    </cfRule>
  </conditionalFormatting>
  <conditionalFormatting sqref="C119:C137">
    <cfRule type="expression" dxfId="486" priority="36" stopIfTrue="1">
      <formula>AND($C118&lt;&gt;$C119, $C119&lt;&gt;"")</formula>
    </cfRule>
  </conditionalFormatting>
  <conditionalFormatting sqref="C118">
    <cfRule type="expression" dxfId="485" priority="35" stopIfTrue="1">
      <formula>AND($C117&lt;&gt;$C118, $C118&lt;&gt;"")</formula>
    </cfRule>
  </conditionalFormatting>
  <conditionalFormatting sqref="C138:C139">
    <cfRule type="expression" dxfId="484" priority="34" stopIfTrue="1">
      <formula>AND($C137&lt;&gt;$C138, $C138&lt;&gt;"")</formula>
    </cfRule>
  </conditionalFormatting>
  <conditionalFormatting sqref="C171">
    <cfRule type="expression" dxfId="483" priority="33" stopIfTrue="1">
      <formula>AND($C170&lt;&gt;$C171, $C171&lt;&gt;"")</formula>
    </cfRule>
  </conditionalFormatting>
  <conditionalFormatting sqref="C172:C190">
    <cfRule type="expression" dxfId="482" priority="32" stopIfTrue="1">
      <formula>AND($C171&lt;&gt;$C172, $C172&lt;&gt;"")</formula>
    </cfRule>
  </conditionalFormatting>
  <conditionalFormatting sqref="C191">
    <cfRule type="expression" dxfId="481" priority="31" stopIfTrue="1">
      <formula>AND($C190&lt;&gt;$C191, $C191&lt;&gt;"")</formula>
    </cfRule>
  </conditionalFormatting>
  <conditionalFormatting sqref="C192:C210">
    <cfRule type="expression" dxfId="480" priority="30" stopIfTrue="1">
      <formula>AND($C191&lt;&gt;$C192, $C192&lt;&gt;"")</formula>
    </cfRule>
  </conditionalFormatting>
  <conditionalFormatting sqref="C211:C212">
    <cfRule type="expression" dxfId="479" priority="29" stopIfTrue="1">
      <formula>AND($C210&lt;&gt;$C211, $C211&lt;&gt;"")</formula>
    </cfRule>
  </conditionalFormatting>
  <conditionalFormatting sqref="C49">
    <cfRule type="expression" dxfId="478" priority="28" stopIfTrue="1">
      <formula>AND(#REF!&lt;&gt;$C49, $C49&lt;&gt;"")</formula>
    </cfRule>
  </conditionalFormatting>
  <conditionalFormatting sqref="C49">
    <cfRule type="expression" dxfId="477" priority="27" stopIfTrue="1">
      <formula>AND($C48&lt;&gt;$C49, $C49&lt;&gt;"")</formula>
    </cfRule>
  </conditionalFormatting>
  <conditionalFormatting sqref="C27">
    <cfRule type="expression" dxfId="476" priority="25" stopIfTrue="1">
      <formula>AND($C26&lt;&gt;$C27, $C27&lt;&gt;"")</formula>
    </cfRule>
  </conditionalFormatting>
  <conditionalFormatting sqref="C27">
    <cfRule type="expression" dxfId="475" priority="26" stopIfTrue="1">
      <formula>AND($C26&lt;&gt;$C27, $C27&lt;&gt;"")</formula>
    </cfRule>
  </conditionalFormatting>
  <conditionalFormatting sqref="C26">
    <cfRule type="expression" dxfId="474" priority="23" stopIfTrue="1">
      <formula>AND($C25&lt;&gt;$C26, $C26&lt;&gt;"")</formula>
    </cfRule>
  </conditionalFormatting>
  <conditionalFormatting sqref="C26">
    <cfRule type="expression" dxfId="473" priority="24" stopIfTrue="1">
      <formula>AND($C25&lt;&gt;$C26, $C26&lt;&gt;"")</formula>
    </cfRule>
  </conditionalFormatting>
  <conditionalFormatting sqref="C25">
    <cfRule type="expression" dxfId="472" priority="21" stopIfTrue="1">
      <formula>AND($C24&lt;&gt;$C25, $C25&lt;&gt;"")</formula>
    </cfRule>
  </conditionalFormatting>
  <conditionalFormatting sqref="C25">
    <cfRule type="expression" dxfId="471" priority="22" stopIfTrue="1">
      <formula>AND($C24&lt;&gt;$C25, $C25&lt;&gt;"")</formula>
    </cfRule>
  </conditionalFormatting>
  <conditionalFormatting sqref="C24">
    <cfRule type="expression" dxfId="470" priority="19" stopIfTrue="1">
      <formula>AND($C23&lt;&gt;$C24, $C24&lt;&gt;"")</formula>
    </cfRule>
  </conditionalFormatting>
  <conditionalFormatting sqref="C24">
    <cfRule type="expression" dxfId="469" priority="20" stopIfTrue="1">
      <formula>AND($C23&lt;&gt;$C24, $C24&lt;&gt;"")</formula>
    </cfRule>
  </conditionalFormatting>
  <conditionalFormatting sqref="C20">
    <cfRule type="expression" dxfId="468" priority="17" stopIfTrue="1">
      <formula>AND($C19&lt;&gt;$C20, $C20&lt;&gt;"")</formula>
    </cfRule>
  </conditionalFormatting>
  <conditionalFormatting sqref="C20">
    <cfRule type="expression" dxfId="467" priority="18" stopIfTrue="1">
      <formula>AND(#REF!&lt;&gt;$C20, $C20&lt;&gt;"")</formula>
    </cfRule>
  </conditionalFormatting>
  <conditionalFormatting sqref="C27">
    <cfRule type="expression" dxfId="466" priority="15" stopIfTrue="1">
      <formula>AND($C26&lt;&gt;$C27, $C27&lt;&gt;"")</formula>
    </cfRule>
  </conditionalFormatting>
  <conditionalFormatting sqref="C27">
    <cfRule type="expression" dxfId="465" priority="16" stopIfTrue="1">
      <formula>AND($C26&lt;&gt;$C27, $C27&lt;&gt;"")</formula>
    </cfRule>
  </conditionalFormatting>
  <conditionalFormatting sqref="C21">
    <cfRule type="expression" dxfId="464" priority="14" stopIfTrue="1">
      <formula>AND(#REF!&lt;&gt;$C21, $C21&lt;&gt;"")</formula>
    </cfRule>
  </conditionalFormatting>
  <conditionalFormatting sqref="C21">
    <cfRule type="expression" dxfId="463" priority="12" stopIfTrue="1">
      <formula>AND($C20&lt;&gt;$C21, $C21&lt;&gt;"")</formula>
    </cfRule>
  </conditionalFormatting>
  <conditionalFormatting sqref="C21">
    <cfRule type="expression" dxfId="462" priority="13" stopIfTrue="1">
      <formula>AND(#REF!&lt;&gt;$C21, $C21&lt;&gt;"")</formula>
    </cfRule>
  </conditionalFormatting>
  <conditionalFormatting sqref="C21:C71">
    <cfRule type="expression" dxfId="461" priority="11" stopIfTrue="1">
      <formula>AND(#REF!&lt;&gt;$C21, $C21&lt;&gt;"")</formula>
    </cfRule>
  </conditionalFormatting>
  <conditionalFormatting sqref="C21:C71">
    <cfRule type="expression" dxfId="460" priority="9" stopIfTrue="1">
      <formula>AND($C20&lt;&gt;$C21, $C21&lt;&gt;"")</formula>
    </cfRule>
  </conditionalFormatting>
  <conditionalFormatting sqref="C21:C71">
    <cfRule type="expression" dxfId="459" priority="10" stopIfTrue="1">
      <formula>AND(#REF!&lt;&gt;$C21, $C21&lt;&gt;"")</formula>
    </cfRule>
  </conditionalFormatting>
  <conditionalFormatting sqref="C19">
    <cfRule type="expression" dxfId="458" priority="7" stopIfTrue="1">
      <formula>AND($C18&lt;&gt;$C19, $C19&lt;&gt;"")</formula>
    </cfRule>
  </conditionalFormatting>
  <conditionalFormatting sqref="C19">
    <cfRule type="expression" dxfId="457" priority="8" stopIfTrue="1">
      <formula>AND(#REF!&lt;&gt;$C19, $C19&lt;&gt;"")</formula>
    </cfRule>
  </conditionalFormatting>
  <conditionalFormatting sqref="C19">
    <cfRule type="expression" dxfId="456" priority="5" stopIfTrue="1">
      <formula>AND($C18&lt;&gt;$C19, $C19&lt;&gt;"")</formula>
    </cfRule>
  </conditionalFormatting>
  <conditionalFormatting sqref="C19">
    <cfRule type="expression" dxfId="455" priority="6" stopIfTrue="1">
      <formula>AND(#REF!&lt;&gt;$C19, $C19&lt;&gt;"")</formula>
    </cfRule>
  </conditionalFormatting>
  <conditionalFormatting sqref="C10:C18">
    <cfRule type="expression" dxfId="454" priority="3" stopIfTrue="1">
      <formula>AND($C9&lt;&gt;$C10, $C10&lt;&gt;"")</formula>
    </cfRule>
  </conditionalFormatting>
  <conditionalFormatting sqref="C10:C18">
    <cfRule type="expression" dxfId="453" priority="4" stopIfTrue="1">
      <formula>AND(#REF!&lt;&gt;$C10, $C10&lt;&gt;"")</formula>
    </cfRule>
  </conditionalFormatting>
  <conditionalFormatting sqref="C10:C18">
    <cfRule type="expression" dxfId="452" priority="1" stopIfTrue="1">
      <formula>AND($C9&lt;&gt;$C10, $C10&lt;&gt;"")</formula>
    </cfRule>
  </conditionalFormatting>
  <conditionalFormatting sqref="C10:C18">
    <cfRule type="expression" dxfId="451" priority="2" stopIfTrue="1">
      <formula>AND(#REF!&lt;&gt;$C10, $C10&lt;&gt;"")</formula>
    </cfRule>
  </conditionalFormatting>
  <pageMargins left="0.25" right="0.25" top="0.75" bottom="0.75" header="0.3" footer="0.3"/>
  <pageSetup paperSize="9" scale="17"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25"/>
  <sheetViews>
    <sheetView view="pageBreakPreview" zoomScale="85" zoomScaleNormal="80" zoomScaleSheetLayoutView="85" workbookViewId="0">
      <pane xSplit="2" ySplit="9" topLeftCell="C17" activePane="bottomRight" state="frozen"/>
      <selection activeCell="O10" sqref="O10"/>
      <selection pane="topRight" activeCell="O10" sqref="O10"/>
      <selection pane="bottomLeft" activeCell="O10" sqref="O10"/>
      <selection pane="bottomRight" activeCell="F28" sqref="F28"/>
    </sheetView>
  </sheetViews>
  <sheetFormatPr defaultColWidth="3.6640625" defaultRowHeight="13.2"/>
  <cols>
    <col min="1" max="1" width="6" customWidth="1"/>
    <col min="2" max="2" width="4.33203125" customWidth="1"/>
    <col min="3" max="3" width="43.44140625" style="7" customWidth="1"/>
    <col min="4" max="4" width="4.33203125" customWidth="1"/>
    <col min="5" max="5" width="39.77734375" customWidth="1"/>
    <col min="6" max="6" width="7.109375" bestFit="1" customWidth="1"/>
    <col min="7" max="8" width="10.44140625" bestFit="1" customWidth="1"/>
    <col min="9" max="9" width="13.6640625" style="8" customWidth="1"/>
    <col min="10" max="13" width="13.44140625" style="11" customWidth="1"/>
    <col min="14" max="23" width="12.6640625" customWidth="1"/>
    <col min="24" max="24" width="7.77734375" bestFit="1" customWidth="1"/>
    <col min="77" max="78" width="8.88671875" customWidth="1"/>
  </cols>
  <sheetData>
    <row r="1" spans="1:24" ht="21">
      <c r="A1" s="1" t="str">
        <f ca="1">MID(CELL("filename",$A$1),FIND("]",CELL("filename",$A$1))+1,31)</f>
        <v>試験進捗集計</v>
      </c>
      <c r="B1" s="1"/>
      <c r="D1" s="1"/>
      <c r="J1" s="9"/>
      <c r="K1" s="9"/>
      <c r="L1" s="9"/>
      <c r="M1" s="9"/>
    </row>
    <row r="2" spans="1:24">
      <c r="I2" s="10"/>
      <c r="J2" s="9" t="s">
        <v>125</v>
      </c>
      <c r="M2" s="9"/>
    </row>
    <row r="3" spans="1:24" ht="13.8" thickBot="1">
      <c r="J3" s="9"/>
      <c r="K3" s="9"/>
      <c r="L3" s="9"/>
      <c r="M3" s="9"/>
      <c r="P3" s="51"/>
    </row>
    <row r="4" spans="1:24">
      <c r="I4" s="174" t="s">
        <v>28</v>
      </c>
      <c r="J4" s="175"/>
      <c r="K4" s="175"/>
      <c r="L4" s="175"/>
      <c r="M4" s="175"/>
      <c r="N4" s="175"/>
      <c r="O4" s="176" t="s">
        <v>24</v>
      </c>
      <c r="P4" s="176"/>
      <c r="Q4" s="176"/>
      <c r="R4" s="176"/>
      <c r="S4" s="176"/>
      <c r="T4" s="177" t="s">
        <v>23</v>
      </c>
      <c r="U4" s="177"/>
      <c r="V4" s="177"/>
      <c r="W4" s="177"/>
      <c r="X4" s="178" t="s">
        <v>120</v>
      </c>
    </row>
    <row r="5" spans="1:24">
      <c r="I5" s="53" t="s">
        <v>119</v>
      </c>
      <c r="J5" s="52" t="s">
        <v>29</v>
      </c>
      <c r="K5" s="52" t="s">
        <v>30</v>
      </c>
      <c r="L5" s="52" t="s">
        <v>31</v>
      </c>
      <c r="M5" s="52" t="s">
        <v>17</v>
      </c>
      <c r="N5" s="47" t="s">
        <v>14</v>
      </c>
      <c r="O5" s="58" t="s">
        <v>126</v>
      </c>
      <c r="P5" s="58" t="s">
        <v>117</v>
      </c>
      <c r="Q5" s="58" t="s">
        <v>116</v>
      </c>
      <c r="R5" s="58" t="s">
        <v>115</v>
      </c>
      <c r="S5" s="58" t="s">
        <v>103</v>
      </c>
      <c r="T5" s="49" t="s">
        <v>118</v>
      </c>
      <c r="U5" s="49" t="s">
        <v>117</v>
      </c>
      <c r="V5" s="49" t="s">
        <v>116</v>
      </c>
      <c r="W5" s="49" t="s">
        <v>115</v>
      </c>
      <c r="X5" s="179"/>
    </row>
    <row r="6" spans="1:24" ht="13.8" thickBot="1">
      <c r="I6" s="54" t="str">
        <f ca="1">IF(0 &lt; COUNTIF(I$10:I$932, "試験中"), "試験中", IF(0 = COUNTIF(I$10:I$932, "未着手"), "終了", "未着手"))</f>
        <v>未着手</v>
      </c>
      <c r="J6" s="55" t="str">
        <f ca="1">IF(MIN(K$10:K$965)=0, "", MIN(K$10:K$965))</f>
        <v/>
      </c>
      <c r="K6" s="55" t="str">
        <f ca="1">IF(MAX(L$10:L$965)=0, "", MAX(L$10:L$965))</f>
        <v/>
      </c>
      <c r="L6" s="55" t="str">
        <f ca="1">IF(MAX(L$10:L$932)=0, "", MAX(L$10:L$932))</f>
        <v/>
      </c>
      <c r="M6" s="55">
        <f ca="1">IF(MAX(M$10:M$932)=0, "", MAX(M$10:M$932))</f>
        <v>44124</v>
      </c>
      <c r="N6" s="56">
        <f t="shared" ref="N6:W6" ca="1" si="0">SUM(N$10:N$932)</f>
        <v>46</v>
      </c>
      <c r="O6" s="56">
        <f t="shared" ca="1" si="0"/>
        <v>39</v>
      </c>
      <c r="P6" s="56">
        <f t="shared" ca="1" si="0"/>
        <v>7</v>
      </c>
      <c r="Q6" s="56">
        <f t="shared" ca="1" si="0"/>
        <v>0</v>
      </c>
      <c r="R6" s="56">
        <f t="shared" ca="1" si="0"/>
        <v>0</v>
      </c>
      <c r="S6" s="56">
        <f t="shared" ca="1" si="0"/>
        <v>0</v>
      </c>
      <c r="T6" s="56">
        <f t="shared" ca="1" si="0"/>
        <v>0</v>
      </c>
      <c r="U6" s="56">
        <f t="shared" ca="1" si="0"/>
        <v>0</v>
      </c>
      <c r="V6" s="56">
        <f t="shared" ca="1" si="0"/>
        <v>0</v>
      </c>
      <c r="W6" s="56">
        <f t="shared" ca="1" si="0"/>
        <v>0</v>
      </c>
      <c r="X6" s="57">
        <f ca="1">(P6+S6)/(N6-U6)</f>
        <v>0.15217391304347827</v>
      </c>
    </row>
    <row r="7" spans="1:24">
      <c r="J7" s="9"/>
      <c r="K7" s="9"/>
      <c r="L7" s="9"/>
      <c r="M7" s="9"/>
    </row>
    <row r="8" spans="1:24">
      <c r="B8" s="163" t="s">
        <v>13</v>
      </c>
      <c r="C8" s="164"/>
      <c r="D8" s="164"/>
      <c r="E8" s="164"/>
      <c r="F8" s="165" t="s">
        <v>122</v>
      </c>
      <c r="G8" s="164"/>
      <c r="H8" s="166"/>
      <c r="I8" s="167" t="s">
        <v>32</v>
      </c>
      <c r="J8" s="169" t="s">
        <v>33</v>
      </c>
      <c r="K8" s="170"/>
      <c r="L8" s="170"/>
      <c r="M8" s="134"/>
      <c r="N8" s="69" t="s">
        <v>34</v>
      </c>
      <c r="O8" s="171" t="s">
        <v>24</v>
      </c>
      <c r="P8" s="171"/>
      <c r="Q8" s="171"/>
      <c r="R8" s="171"/>
      <c r="S8" s="171"/>
      <c r="T8" s="180" t="s">
        <v>23</v>
      </c>
      <c r="U8" s="180"/>
      <c r="V8" s="180"/>
      <c r="W8" s="180"/>
      <c r="X8" s="172" t="s">
        <v>121</v>
      </c>
    </row>
    <row r="9" spans="1:24">
      <c r="B9" s="13" t="s">
        <v>127</v>
      </c>
      <c r="C9" s="12" t="s">
        <v>35</v>
      </c>
      <c r="D9" s="13" t="s">
        <v>128</v>
      </c>
      <c r="E9" s="14" t="s">
        <v>36</v>
      </c>
      <c r="F9" s="61" t="s">
        <v>122</v>
      </c>
      <c r="G9" s="47" t="s">
        <v>123</v>
      </c>
      <c r="H9" s="62" t="s">
        <v>124</v>
      </c>
      <c r="I9" s="168"/>
      <c r="J9" s="15" t="s">
        <v>37</v>
      </c>
      <c r="K9" s="15" t="s">
        <v>38</v>
      </c>
      <c r="L9" s="16" t="s">
        <v>39</v>
      </c>
      <c r="M9" s="16" t="s">
        <v>16</v>
      </c>
      <c r="N9" s="50" t="s">
        <v>14</v>
      </c>
      <c r="O9" s="58" t="s">
        <v>129</v>
      </c>
      <c r="P9" s="58" t="s">
        <v>117</v>
      </c>
      <c r="Q9" s="58" t="s">
        <v>116</v>
      </c>
      <c r="R9" s="58" t="s">
        <v>115</v>
      </c>
      <c r="S9" s="58" t="s">
        <v>103</v>
      </c>
      <c r="T9" s="49" t="s">
        <v>118</v>
      </c>
      <c r="U9" s="49" t="s">
        <v>117</v>
      </c>
      <c r="V9" s="49" t="s">
        <v>116</v>
      </c>
      <c r="W9" s="49" t="s">
        <v>115</v>
      </c>
      <c r="X9" s="173"/>
    </row>
    <row r="10" spans="1:24">
      <c r="B10" s="89">
        <f>IF(C10="","",(IF(EXACT(C10,C9),"",1)))</f>
        <v>1</v>
      </c>
      <c r="C10" s="102" t="s">
        <v>156</v>
      </c>
      <c r="D10" s="20">
        <f>IF(C10="","",(IF(EXACT(C10,C9),"",1)))</f>
        <v>1</v>
      </c>
      <c r="E10" s="103" t="s">
        <v>162</v>
      </c>
      <c r="F10" s="65" t="s">
        <v>193</v>
      </c>
      <c r="G10" s="70"/>
      <c r="H10" s="70"/>
      <c r="I10" s="17" t="str">
        <f ca="1">IF(E10="","",(IF(N10=0,"試験項目無",IF(N10=S10,"今回対象外",IF(N10=O10,"未着手",IF(N10=P10+S10+T10,"終了","試験中"))))))</f>
        <v>終了</v>
      </c>
      <c r="J10" s="5">
        <f t="array" aca="1" ref="J10" ca="1">IF($E10="", "", MIN(IF(INDIRECT(B10&amp;"."&amp;C10&amp;"!$C$11:$C$1000")=試験進捗集計!$E10, INDIRECT(B10&amp;"."&amp;C10&amp;"!H$11:H$1000"), "")))</f>
        <v>0</v>
      </c>
      <c r="K10" s="67">
        <f t="array" aca="1" ref="K10" ca="1">IF($E10="", "", MIN(IF(INDIRECT(B10&amp;"."&amp;C10&amp;"!$C$11:$C$1000")=試験進捗集計!$E10, INDIRECT(B10&amp;"."&amp;C10&amp;"!J$11:J$1000"), "")))</f>
        <v>44116</v>
      </c>
      <c r="L10" s="5">
        <f t="array" aca="1" ref="L10" ca="1">IF($E10="", "", MAX(IF(INDIRECT(B10&amp;"."&amp;C10&amp;"!$C$11:$C$1000")=試験進捗集計!$E10, INDIRECT(B10&amp;"."&amp;C10&amp;"!H$11:H$1000"), "")))</f>
        <v>0</v>
      </c>
      <c r="M10" s="5">
        <f t="array" aca="1" ref="M10" ca="1">IF($E10="", "", IF($O10+$T10=0, MAX(IF(INDIRECT(B10&amp;"."&amp;C10&amp;"!$C$11:$C$1000")=試験進捗集計!$E10, INDIRECT(B10&amp;"."&amp;C10&amp;"!J$11:J$1000"), "")), ""))</f>
        <v>44116</v>
      </c>
      <c r="N10" s="20">
        <f ca="1">IF($E10="","",SUMPRODUCT(((INDIRECT(B10&amp;"."&amp;C10&amp;"!$C$11:$C$1000")=試験進捗集計!$E10)*1)))</f>
        <v>2</v>
      </c>
      <c r="O10" s="25">
        <f ca="1">IF($E10="","",SUMPRODUCT(((INDIRECT(B10&amp;"."&amp;C10&amp;"!$C$11:$C$1000")=試験進捗集計!$E10)*((INDIRECT(B10&amp;"."&amp;C10&amp;"!$L$11:$L$1000")="")))))</f>
        <v>0</v>
      </c>
      <c r="P10" s="20">
        <f ca="1">IF($E10="","",SUMPRODUCT(((INDIRECT(B10&amp;"."&amp;C10&amp;"!$C$11:$C$1000")=試験進捗集計!$E10)*((INDIRECT(B10&amp;"."&amp;C10&amp;"!$L$11:$L$1000")="○")))))</f>
        <v>2</v>
      </c>
      <c r="Q10" s="25">
        <f ca="1">IF($E10="","",SUMPRODUCT(((INDIRECT(B10&amp;"."&amp;C10&amp;"!$C$11:$C$1000")=試験進捗集計!$E10)*((INDIRECT(B10&amp;"."&amp;C10&amp;"!$L$11:$L$1000")="×")))))</f>
        <v>0</v>
      </c>
      <c r="R10" s="25">
        <f ca="1">IF($E10="","",SUMPRODUCT(((INDIRECT(B10&amp;"."&amp;C10&amp;"!$C$11:$C$1000")=試験進捗集計!$E10)*((INDIRECT(B10&amp;"."&amp;C10&amp;"!$L$11:$L$1000")="保留")))))</f>
        <v>0</v>
      </c>
      <c r="S10" s="25">
        <f ca="1">IF($E10="","",SUMPRODUCT(((INDIRECT(B10&amp;"."&amp;C10&amp;"!$C$11:$C$1000")=試験進捗集計!$E10)*((INDIRECT(B10&amp;"."&amp;C10&amp;"!$L$11:$L$1000")="削除")))))</f>
        <v>0</v>
      </c>
      <c r="T10" s="25">
        <f ca="1">IF($E10="","",SUMPRODUCT(((INDIRECT(B10&amp;"."&amp;C10&amp;"!$C$11:$C$1000")=試験進捗集計!$E10)*((INDIRECT(B10&amp;"."&amp;C10&amp;"!$M$11:$M$1000")&lt;&gt;""))))-(U10+V10+W10))</f>
        <v>0</v>
      </c>
      <c r="U10" s="20">
        <f ca="1">IF($E10="","",SUMPRODUCT(((INDIRECT(B10&amp;"."&amp;C10&amp;"!$C$11:$C$1000")=試験進捗集計!$E10)*((INDIRECT(B10&amp;"."&amp;C10&amp;"!$Q$11:$Q$1000")="○")))))</f>
        <v>0</v>
      </c>
      <c r="V10" s="20">
        <f ca="1">IF($E10="","",SUMPRODUCT(((INDIRECT(B10&amp;"."&amp;C10&amp;"!$C$11:$C$1000")=試験進捗集計!$E10)*((INDIRECT(B10&amp;"."&amp;C10&amp;"!$Q$11:$Q$1000")="×")))))</f>
        <v>0</v>
      </c>
      <c r="W10" s="20">
        <f ca="1">IF($E10="","",SUMPRODUCT(((INDIRECT(B10&amp;"."&amp;C10&amp;"!$C$11:$C$1000")=試験進捗集計!$E10)*((INDIRECT(B10&amp;"."&amp;C10&amp;"!$Q$11:$Q$1000")="保留")))))</f>
        <v>0</v>
      </c>
      <c r="X10" s="68" t="str">
        <f ca="1">IF(E10="","",IF((Q10+R10+O10)=(U10),"OK","NG"))</f>
        <v>OK</v>
      </c>
    </row>
    <row r="11" spans="1:24">
      <c r="B11" s="20">
        <f>IF(C11="","",(IF(EXACT(C11,C10),B10,B10+1)))</f>
        <v>1</v>
      </c>
      <c r="C11" s="102" t="s">
        <v>156</v>
      </c>
      <c r="D11" s="20">
        <f>IF(C11="","",(IF(EXACT(C11,C10),D10+1,1)))</f>
        <v>2</v>
      </c>
      <c r="E11" s="103" t="s">
        <v>163</v>
      </c>
      <c r="F11" s="65" t="s">
        <v>193</v>
      </c>
      <c r="G11" s="70"/>
      <c r="H11" s="70"/>
      <c r="I11" s="17" t="str">
        <f ca="1">IF(E11="","",(IF(N11=0,"試験項目無",IF(N11=S11,"今回対象外",IF(N11=O11,"未着手",IF(N11=P11+S11+T11,"終了","試験中"))))))</f>
        <v>終了</v>
      </c>
      <c r="J11" s="5">
        <f t="array" aca="1" ref="J11" ca="1">IF($E11="", "", MIN(IF(INDIRECT(B11&amp;"."&amp;C11&amp;"!$C$11:$C$1000")=試験進捗集計!$E11, INDIRECT(B11&amp;"."&amp;C11&amp;"!H$11:H$1000"), "")))</f>
        <v>0</v>
      </c>
      <c r="K11" s="5">
        <f t="array" aca="1" ref="K11" ca="1">IF($E11="", "", MIN(IF(INDIRECT(B11&amp;"."&amp;C11&amp;"!$C$11:$C$1000")=試験進捗集計!$E11, INDIRECT(B11&amp;"."&amp;C11&amp;"!J$11:J$1000"), "")))</f>
        <v>44116</v>
      </c>
      <c r="L11" s="5">
        <f t="array" aca="1" ref="L11" ca="1">IF($E11="", "", MAX(IF(INDIRECT(B11&amp;"."&amp;C11&amp;"!$C$11:$C$1000")=試験進捗集計!$E11, INDIRECT(B11&amp;"."&amp;C11&amp;"!H$11:H$1000"), "")))</f>
        <v>0</v>
      </c>
      <c r="M11" s="5">
        <f t="array" aca="1" ref="M11" ca="1">IF($E11="", "", IF($O11+$T11=0, MAX(IF(INDIRECT(B11&amp;"."&amp;C11&amp;"!$C$11:$C$1000")=試験進捗集計!$E11, INDIRECT(B11&amp;"."&amp;C11&amp;"!J$11:J$1000"), "")), ""))</f>
        <v>44116</v>
      </c>
      <c r="N11" s="20">
        <f t="array" aca="1" ref="N11" ca="1">IF($E11="","",SUMPRODUCT(((INDIRECT(B11&amp;"."&amp;C11&amp;"!$C$11:$C$1000")=試験進捗集計!$E11)*1)))</f>
        <v>1</v>
      </c>
      <c r="O11" s="25">
        <f ca="1">IF($E11="","",SUMPRODUCT(((INDIRECT(B11&amp;"."&amp;C11&amp;"!$C$11:$C$1000")=試験進捗集計!$E11)*((INDIRECT(B11&amp;"."&amp;C11&amp;"!$L$11:$L$1000")="")))))</f>
        <v>0</v>
      </c>
      <c r="P11" s="20">
        <f ca="1">IF($E11="","",SUMPRODUCT(((INDIRECT(B11&amp;"."&amp;C11&amp;"!$C$11:$C$1000")=試験進捗集計!$E11)*((INDIRECT(B11&amp;"."&amp;C11&amp;"!$L$11:$L$1000")="○")))))</f>
        <v>1</v>
      </c>
      <c r="Q11" s="25">
        <f ca="1">IF($E11="","",SUMPRODUCT(((INDIRECT(B11&amp;"."&amp;C11&amp;"!$C$11:$C$1000")=試験進捗集計!$E11)*((INDIRECT(B11&amp;"."&amp;C11&amp;"!$L$11:$L$1000")="×")))))</f>
        <v>0</v>
      </c>
      <c r="R11" s="25">
        <f ca="1">IF($E11="","",SUMPRODUCT(((INDIRECT(B11&amp;"."&amp;C11&amp;"!$C$11:$C$1000")=試験進捗集計!$E11)*((INDIRECT(B11&amp;"."&amp;C11&amp;"!$L$11:$L$1000")="保留")))))</f>
        <v>0</v>
      </c>
      <c r="S11" s="25">
        <f ca="1">IF($E11="","",SUMPRODUCT(((INDIRECT(B11&amp;"."&amp;C11&amp;"!$C$11:$C$1000")=試験進捗集計!$E11)*((INDIRECT(B11&amp;"."&amp;C11&amp;"!$L$11:$L$1000")="削除")))))</f>
        <v>0</v>
      </c>
      <c r="T11" s="25">
        <f ca="1">IF($E11="","",SUMPRODUCT(((INDIRECT(B11&amp;"."&amp;C11&amp;"!$C$11:$C$1000")=試験進捗集計!$E11)*((INDIRECT(B11&amp;"."&amp;C11&amp;"!$M$11:$M$1000")&lt;&gt;""))))-(U11+V11+W11))</f>
        <v>0</v>
      </c>
      <c r="U11" s="20">
        <f ca="1">IF($E11="","",SUMPRODUCT(((INDIRECT(B11&amp;"."&amp;C11&amp;"!$C$11:$C$1000")=試験進捗集計!$E11)*((INDIRECT(B11&amp;"."&amp;C11&amp;"!$Q$11:$Q$1000")="○")))))</f>
        <v>0</v>
      </c>
      <c r="V11" s="20">
        <f ca="1">IF($E11="","",SUMPRODUCT(((INDIRECT(B11&amp;"."&amp;C11&amp;"!$C$11:$C$1000")=試験進捗集計!$E11)*((INDIRECT(B11&amp;"."&amp;C11&amp;"!$Q$11:$Q$1000")="×")))))</f>
        <v>0</v>
      </c>
      <c r="W11" s="20">
        <f ca="1">IF($E11="","",SUMPRODUCT(((INDIRECT(B11&amp;"."&amp;C11&amp;"!$C$11:$C$1000")=試験進捗集計!$E11)*((INDIRECT(B11&amp;"."&amp;C11&amp;"!$Q$11:$Q$1000")="保留")))))</f>
        <v>0</v>
      </c>
      <c r="X11" s="94" t="str">
        <f t="shared" ref="X11:X74" ca="1" si="1">IF(E11="","",IF((Q11+R11+O11)=(U11),"OK","NG"))</f>
        <v>OK</v>
      </c>
    </row>
    <row r="12" spans="1:24">
      <c r="B12" s="20">
        <f t="shared" ref="B12:B23" si="2">IF(C12="","",(IF(EXACT(C12,C11),B11,B11+1)))</f>
        <v>1</v>
      </c>
      <c r="C12" s="102" t="s">
        <v>156</v>
      </c>
      <c r="D12" s="89">
        <f t="shared" ref="D12:D75" si="3">IF(C12="","",(IF(EXACT(C12,C11),D11+1,1)))</f>
        <v>3</v>
      </c>
      <c r="E12" s="19" t="s">
        <v>208</v>
      </c>
      <c r="F12" s="65" t="s">
        <v>193</v>
      </c>
      <c r="G12" s="70"/>
      <c r="H12" s="70"/>
      <c r="I12" s="17" t="str">
        <f t="shared" ref="I12:I63" ca="1" si="4">IF(E12="","",(IF(N12=0,"試験項目無",IF(N12=S12,"今回対象外",IF(N12=O12,"未着手",IF(N12=P12+S12+T12,"終了","試験中"))))))</f>
        <v>終了</v>
      </c>
      <c r="J12" s="5">
        <f t="array" aca="1" ref="J12" ca="1">IF($E12="", "", MIN(IF(INDIRECT(B12&amp;"."&amp;C12&amp;"!$C$11:$C$1000")=試験進捗集計!$E12, INDIRECT(B12&amp;"."&amp;C12&amp;"!H$11:H$1000"), "")))</f>
        <v>0</v>
      </c>
      <c r="K12" s="5">
        <f t="array" aca="1" ref="K12" ca="1">IF($E12="", "", MIN(IF(INDIRECT(B12&amp;"."&amp;C12&amp;"!$C$11:$C$1000")=試験進捗集計!$E12, INDIRECT(B12&amp;"."&amp;C12&amp;"!J$11:J$1000"), "")))</f>
        <v>44116</v>
      </c>
      <c r="L12" s="5">
        <f t="array" aca="1" ref="L12" ca="1">IF($E12="", "", MAX(IF(INDIRECT(B12&amp;"."&amp;C12&amp;"!$C$11:$C$1000")=試験進捗集計!$E12, INDIRECT(B12&amp;"."&amp;C12&amp;"!H$11:H$1000"), "")))</f>
        <v>0</v>
      </c>
      <c r="M12" s="5">
        <f t="array" aca="1" ref="M12" ca="1">IF($E12="", "", IF($O12+$T12=0, MAX(IF(INDIRECT(B12&amp;"."&amp;C12&amp;"!$C$11:$C$1000")=試験進捗集計!$E12, INDIRECT(B12&amp;"."&amp;C12&amp;"!J$11:J$1000"), "")), ""))</f>
        <v>44116</v>
      </c>
      <c r="N12" s="20">
        <f t="array" aca="1" ref="N12" ca="1">IF($E12="","",SUMPRODUCT(((INDIRECT(B12&amp;"."&amp;C12&amp;"!$C$11:$C$1000")=試験進捗集計!$E12)*1)))</f>
        <v>1</v>
      </c>
      <c r="O12" s="25">
        <f ca="1">IF($E12="","",SUMPRODUCT(((INDIRECT(B12&amp;"."&amp;C12&amp;"!$C$11:$C$1000")=試験進捗集計!$E12)*((INDIRECT(B12&amp;"."&amp;C12&amp;"!$L$11:$L$1000")="")))))</f>
        <v>0</v>
      </c>
      <c r="P12" s="20">
        <f ca="1">IF($E12="","",SUMPRODUCT(((INDIRECT(B12&amp;"."&amp;C12&amp;"!$C$11:$C$1000")=試験進捗集計!$E12)*((INDIRECT(B12&amp;"."&amp;C12&amp;"!$L$11:$L$1000")="○")))))</f>
        <v>1</v>
      </c>
      <c r="Q12" s="25">
        <f ca="1">IF($E12="","",SUMPRODUCT(((INDIRECT(B12&amp;"."&amp;C12&amp;"!$C$11:$C$1000")=試験進捗集計!$E12)*((INDIRECT(B12&amp;"."&amp;C12&amp;"!$L$11:$L$1000")="×")))))</f>
        <v>0</v>
      </c>
      <c r="R12" s="25">
        <f ca="1">IF($E12="","",SUMPRODUCT(((INDIRECT(B12&amp;"."&amp;C12&amp;"!$C$11:$C$1000")=試験進捗集計!$E12)*((INDIRECT(B12&amp;"."&amp;C12&amp;"!$L$11:$L$1000")="保留")))))</f>
        <v>0</v>
      </c>
      <c r="S12" s="25">
        <f ca="1">IF($E12="","",SUMPRODUCT(((INDIRECT(B12&amp;"."&amp;C12&amp;"!$C$11:$C$1000")=試験進捗集計!$E12)*((INDIRECT(B12&amp;"."&amp;C12&amp;"!$L$11:$L$1000")="削除")))))</f>
        <v>0</v>
      </c>
      <c r="T12" s="25">
        <f ca="1">IF($E12="","",SUMPRODUCT(((INDIRECT(B12&amp;"."&amp;C12&amp;"!$C$11:$C$1000")=試験進捗集計!$E12)*((INDIRECT(B12&amp;"."&amp;C12&amp;"!$M$11:$M$1000")&lt;&gt;""))))-(U12+V12+W12))</f>
        <v>0</v>
      </c>
      <c r="U12" s="20">
        <f ca="1">IF($E12="","",SUMPRODUCT(((INDIRECT(B12&amp;"."&amp;C12&amp;"!$C$11:$C$1000")=試験進捗集計!$E12)*((INDIRECT(B12&amp;"."&amp;C12&amp;"!$Q$11:$Q$1000")="○")))))</f>
        <v>0</v>
      </c>
      <c r="V12" s="20">
        <f ca="1">IF($E12="","",SUMPRODUCT(((INDIRECT(B12&amp;"."&amp;C12&amp;"!$C$11:$C$1000")=試験進捗集計!$E12)*((INDIRECT(B12&amp;"."&amp;C12&amp;"!$Q$11:$Q$1000")="×")))))</f>
        <v>0</v>
      </c>
      <c r="W12" s="20">
        <f ca="1">IF($E12="","",SUMPRODUCT(((INDIRECT(B12&amp;"."&amp;C12&amp;"!$C$11:$C$1000")=試験進捗集計!$E12)*((INDIRECT(B12&amp;"."&amp;C12&amp;"!$Q$11:$Q$1000")="保留")))))</f>
        <v>0</v>
      </c>
      <c r="X12" s="94" t="str">
        <f t="shared" ca="1" si="1"/>
        <v>OK</v>
      </c>
    </row>
    <row r="13" spans="1:24">
      <c r="B13" s="20">
        <f t="shared" si="2"/>
        <v>1</v>
      </c>
      <c r="C13" s="102" t="s">
        <v>156</v>
      </c>
      <c r="D13" s="89">
        <f t="shared" si="3"/>
        <v>4</v>
      </c>
      <c r="E13" s="19" t="s">
        <v>165</v>
      </c>
      <c r="F13" s="65" t="s">
        <v>193</v>
      </c>
      <c r="G13" s="70"/>
      <c r="H13" s="70"/>
      <c r="I13" s="17" t="str">
        <f t="shared" ca="1" si="4"/>
        <v>終了</v>
      </c>
      <c r="J13" s="5">
        <f t="array" aca="1" ref="J13" ca="1">IF($E13="", "", MIN(IF(INDIRECT(B13&amp;"."&amp;C13&amp;"!$C$11:$C$1000")=試験進捗集計!$E13, INDIRECT(B13&amp;"."&amp;C13&amp;"!H$11:H$1000"), "")))</f>
        <v>0</v>
      </c>
      <c r="K13" s="5">
        <f t="array" aca="1" ref="K13" ca="1">IF($E13="", "", MIN(IF(INDIRECT(B13&amp;"."&amp;C13&amp;"!$C$11:$C$1000")=試験進捗集計!$E13, INDIRECT(B13&amp;"."&amp;C13&amp;"!J$11:J$1000"), "")))</f>
        <v>44124</v>
      </c>
      <c r="L13" s="5">
        <f t="array" aca="1" ref="L13" ca="1">IF($E13="", "", MAX(IF(INDIRECT(B13&amp;"."&amp;C13&amp;"!$C$11:$C$1000")=試験進捗集計!$E13, INDIRECT(B13&amp;"."&amp;C13&amp;"!H$11:H$1000"), "")))</f>
        <v>0</v>
      </c>
      <c r="M13" s="5">
        <f t="array" aca="1" ref="M13" ca="1">IF($E13="", "", IF($O13+$T13=0, MAX(IF(INDIRECT(B13&amp;"."&amp;C13&amp;"!$C$11:$C$1000")=試験進捗集計!$E13, INDIRECT(B13&amp;"."&amp;C13&amp;"!J$11:J$1000"), "")), ""))</f>
        <v>44124</v>
      </c>
      <c r="N13" s="20">
        <f t="array" aca="1" ref="N13" ca="1">IF($E13="","",SUMPRODUCT(((INDIRECT(B13&amp;"."&amp;C13&amp;"!$C$11:$C$1000")=試験進捗集計!$E13)*1)))</f>
        <v>1</v>
      </c>
      <c r="O13" s="25">
        <f ca="1">IF($E13="","",SUMPRODUCT(((INDIRECT(B13&amp;"."&amp;C13&amp;"!$C$11:$C$1000")=試験進捗集計!$E13)*((INDIRECT(B13&amp;"."&amp;C13&amp;"!$L$11:$L$1000")="")))))</f>
        <v>0</v>
      </c>
      <c r="P13" s="20">
        <f ca="1">IF($E13="","",SUMPRODUCT(((INDIRECT(B13&amp;"."&amp;C13&amp;"!$C$11:$C$1000")=試験進捗集計!$E13)*((INDIRECT(B13&amp;"."&amp;C13&amp;"!$L$11:$L$1000")="○")))))</f>
        <v>1</v>
      </c>
      <c r="Q13" s="25">
        <f ca="1">IF($E13="","",SUMPRODUCT(((INDIRECT(B13&amp;"."&amp;C13&amp;"!$C$11:$C$1000")=試験進捗集計!$E13)*((INDIRECT(B13&amp;"."&amp;C13&amp;"!$L$11:$L$1000")="×")))))</f>
        <v>0</v>
      </c>
      <c r="R13" s="25">
        <f ca="1">IF($E13="","",SUMPRODUCT(((INDIRECT(B13&amp;"."&amp;C13&amp;"!$C$11:$C$1000")=試験進捗集計!$E13)*((INDIRECT(B13&amp;"."&amp;C13&amp;"!$L$11:$L$1000")="保留")))))</f>
        <v>0</v>
      </c>
      <c r="S13" s="25">
        <f ca="1">IF($E13="","",SUMPRODUCT(((INDIRECT(B13&amp;"."&amp;C13&amp;"!$C$11:$C$1000")=試験進捗集計!$E13)*((INDIRECT(B13&amp;"."&amp;C13&amp;"!$L$11:$L$1000")="削除")))))</f>
        <v>0</v>
      </c>
      <c r="T13" s="25">
        <f ca="1">IF($E13="","",SUMPRODUCT(((INDIRECT(B13&amp;"."&amp;C13&amp;"!$C$11:$C$1000")=試験進捗集計!$E13)*((INDIRECT(B13&amp;"."&amp;C13&amp;"!$M$11:$M$1000")&lt;&gt;""))))-(U13+V13+W13))</f>
        <v>0</v>
      </c>
      <c r="U13" s="20">
        <f ca="1">IF($E13="","",SUMPRODUCT(((INDIRECT(B13&amp;"."&amp;C13&amp;"!$C$11:$C$1000")=試験進捗集計!$E13)*((INDIRECT(B13&amp;"."&amp;C13&amp;"!$Q$11:$Q$1000")="○")))))</f>
        <v>0</v>
      </c>
      <c r="V13" s="20">
        <f ca="1">IF($E13="","",SUMPRODUCT(((INDIRECT(B13&amp;"."&amp;C13&amp;"!$C$11:$C$1000")=試験進捗集計!$E13)*((INDIRECT(B13&amp;"."&amp;C13&amp;"!$Q$11:$Q$1000")="×")))))</f>
        <v>0</v>
      </c>
      <c r="W13" s="20">
        <f ca="1">IF($E13="","",SUMPRODUCT(((INDIRECT(B13&amp;"."&amp;C13&amp;"!$C$11:$C$1000")=試験進捗集計!$E13)*((INDIRECT(B13&amp;"."&amp;C13&amp;"!$Q$11:$Q$1000")="保留")))))</f>
        <v>0</v>
      </c>
      <c r="X13" s="94" t="str">
        <f t="shared" ca="1" si="1"/>
        <v>OK</v>
      </c>
    </row>
    <row r="14" spans="1:24">
      <c r="B14" s="20">
        <f t="shared" si="2"/>
        <v>1</v>
      </c>
      <c r="C14" s="102" t="s">
        <v>156</v>
      </c>
      <c r="D14" s="89">
        <f t="shared" si="3"/>
        <v>5</v>
      </c>
      <c r="E14" s="19" t="s">
        <v>166</v>
      </c>
      <c r="F14" s="65" t="s">
        <v>193</v>
      </c>
      <c r="G14" s="70"/>
      <c r="H14" s="70"/>
      <c r="I14" s="76" t="str">
        <f t="shared" ca="1" si="4"/>
        <v>終了</v>
      </c>
      <c r="J14" s="5">
        <f t="array" aca="1" ref="J14" ca="1">IF($E14="", "", MIN(IF(INDIRECT(B14&amp;"."&amp;C14&amp;"!$C$11:$C$1000")=試験進捗集計!$E14, INDIRECT(B14&amp;"."&amp;C14&amp;"!H$11:H$1000"), "")))</f>
        <v>0</v>
      </c>
      <c r="K14" s="5">
        <f t="array" aca="1" ref="K14" ca="1">IF($E14="", "", MIN(IF(INDIRECT(B14&amp;"."&amp;C14&amp;"!$C$11:$C$1000")=試験進捗集計!$E14, INDIRECT(B14&amp;"."&amp;C14&amp;"!J$11:J$1000"), "")))</f>
        <v>44124</v>
      </c>
      <c r="L14" s="5">
        <f t="array" aca="1" ref="L14" ca="1">IF($E14="", "", MAX(IF(INDIRECT(B14&amp;"."&amp;C14&amp;"!$C$11:$C$1000")=試験進捗集計!$E14, INDIRECT(B14&amp;"."&amp;C14&amp;"!H$11:H$1000"), "")))</f>
        <v>0</v>
      </c>
      <c r="M14" s="5">
        <f t="array" aca="1" ref="M14" ca="1">IF($E14="", "", IF($O14+$T14=0, MAX(IF(INDIRECT(B14&amp;"."&amp;C14&amp;"!$C$11:$C$1000")=試験進捗集計!$E14, INDIRECT(B14&amp;"."&amp;C14&amp;"!J$11:J$1000"), "")), ""))</f>
        <v>44124</v>
      </c>
      <c r="N14" s="20">
        <f t="array" aca="1" ref="N14" ca="1">IF($E14="","",SUMPRODUCT(((INDIRECT(B14&amp;"."&amp;C14&amp;"!$C$11:$C$1000")=試験進捗集計!$E14)*1)))</f>
        <v>1</v>
      </c>
      <c r="O14" s="25">
        <f ca="1">IF($E14="","",SUMPRODUCT(((INDIRECT(B14&amp;"."&amp;C14&amp;"!$C$11:$C$1000")=試験進捗集計!$E14)*((INDIRECT(B14&amp;"."&amp;C14&amp;"!$L$11:$L$1000")="")))))</f>
        <v>0</v>
      </c>
      <c r="P14" s="20">
        <f ca="1">IF($E14="","",SUMPRODUCT(((INDIRECT(B14&amp;"."&amp;C14&amp;"!$C$11:$C$1000")=試験進捗集計!$E14)*((INDIRECT(B14&amp;"."&amp;C14&amp;"!$L$11:$L$1000")="○")))))</f>
        <v>1</v>
      </c>
      <c r="Q14" s="25">
        <f ca="1">IF($E14="","",SUMPRODUCT(((INDIRECT(B14&amp;"."&amp;C14&amp;"!$C$11:$C$1000")=試験進捗集計!$E14)*((INDIRECT(B14&amp;"."&amp;C14&amp;"!$L$11:$L$1000")="×")))))</f>
        <v>0</v>
      </c>
      <c r="R14" s="25">
        <f ca="1">IF($E14="","",SUMPRODUCT(((INDIRECT(B14&amp;"."&amp;C14&amp;"!$C$11:$C$1000")=試験進捗集計!$E14)*((INDIRECT(B14&amp;"."&amp;C14&amp;"!$L$11:$L$1000")="保留")))))</f>
        <v>0</v>
      </c>
      <c r="S14" s="25">
        <f ca="1">IF($E14="","",SUMPRODUCT(((INDIRECT(B14&amp;"."&amp;C14&amp;"!$C$11:$C$1000")=試験進捗集計!$E14)*((INDIRECT(B14&amp;"."&amp;C14&amp;"!$L$11:$L$1000")="削除")))))</f>
        <v>0</v>
      </c>
      <c r="T14" s="25">
        <f ca="1">IF($E14="","",SUMPRODUCT(((INDIRECT(B14&amp;"."&amp;C14&amp;"!$C$11:$C$1000")=試験進捗集計!$E14)*((INDIRECT(B14&amp;"."&amp;C14&amp;"!$M$11:$M$1000")&lt;&gt;""))))-(U14+V14+W14))</f>
        <v>0</v>
      </c>
      <c r="U14" s="20">
        <f ca="1">IF($E14="","",SUMPRODUCT(((INDIRECT(B14&amp;"."&amp;C14&amp;"!$C$11:$C$1000")=試験進捗集計!$E14)*((INDIRECT(B14&amp;"."&amp;C14&amp;"!$Q$11:$Q$1000")="○")))))</f>
        <v>0</v>
      </c>
      <c r="V14" s="20">
        <f ca="1">IF($E14="","",SUMPRODUCT(((INDIRECT(B14&amp;"."&amp;C14&amp;"!$C$11:$C$1000")=試験進捗集計!$E14)*((INDIRECT(B14&amp;"."&amp;C14&amp;"!$Q$11:$Q$1000")="×")))))</f>
        <v>0</v>
      </c>
      <c r="W14" s="20">
        <f ca="1">IF($E14="","",SUMPRODUCT(((INDIRECT(B14&amp;"."&amp;C14&amp;"!$C$11:$C$1000")=試験進捗集計!$E14)*((INDIRECT(B14&amp;"."&amp;C14&amp;"!$Q$11:$Q$1000")="保留")))))</f>
        <v>0</v>
      </c>
      <c r="X14" s="94" t="str">
        <f t="shared" ca="1" si="1"/>
        <v>OK</v>
      </c>
    </row>
    <row r="15" spans="1:24">
      <c r="B15" s="89">
        <f t="shared" si="2"/>
        <v>1</v>
      </c>
      <c r="C15" s="102" t="s">
        <v>156</v>
      </c>
      <c r="D15" s="89">
        <f t="shared" si="3"/>
        <v>6</v>
      </c>
      <c r="E15" s="19" t="s">
        <v>168</v>
      </c>
      <c r="F15" s="65" t="s">
        <v>193</v>
      </c>
      <c r="G15" s="70"/>
      <c r="H15" s="70"/>
      <c r="I15" s="17" t="str">
        <f t="shared" ca="1" si="4"/>
        <v>終了</v>
      </c>
      <c r="J15" s="5">
        <f t="array" aca="1" ref="J15" ca="1">IF($E15="", "", MIN(IF(INDIRECT(B15&amp;"."&amp;C15&amp;"!$C$11:$C$1000")=試験進捗集計!$E15, INDIRECT(B15&amp;"."&amp;C15&amp;"!H$11:H$1000"), "")))</f>
        <v>0</v>
      </c>
      <c r="K15" s="5">
        <f t="array" aca="1" ref="K15" ca="1">IF($E15="", "", MIN(IF(INDIRECT(B15&amp;"."&amp;C15&amp;"!$C$11:$C$1000")=試験進捗集計!$E15, INDIRECT(B15&amp;"."&amp;C15&amp;"!J$11:J$1000"), "")))</f>
        <v>44124</v>
      </c>
      <c r="L15" s="5">
        <f t="array" aca="1" ref="L15" ca="1">IF($E15="", "", MAX(IF(INDIRECT(B15&amp;"."&amp;C15&amp;"!$C$11:$C$1000")=試験進捗集計!$E15, INDIRECT(B15&amp;"."&amp;C15&amp;"!H$11:H$1000"), "")))</f>
        <v>0</v>
      </c>
      <c r="M15" s="5">
        <f t="array" aca="1" ref="M15" ca="1">IF($E15="", "", IF($O15+$T15=0, MAX(IF(INDIRECT(B15&amp;"."&amp;C15&amp;"!$C$11:$C$1000")=試験進捗集計!$E15, INDIRECT(B15&amp;"."&amp;C15&amp;"!J$11:J$1000"), "")), ""))</f>
        <v>44124</v>
      </c>
      <c r="N15" s="20">
        <f t="array" aca="1" ref="N15" ca="1">IF($E15="","",SUMPRODUCT(((INDIRECT(B15&amp;"."&amp;C15&amp;"!$C$11:$C$1000")=試験進捗集計!$E15)*1)))</f>
        <v>1</v>
      </c>
      <c r="O15" s="25">
        <f ca="1">IF($E15="","",SUMPRODUCT(((INDIRECT(B15&amp;"."&amp;C15&amp;"!$C$11:$C$1000")=試験進捗集計!$E15)*((INDIRECT(B15&amp;"."&amp;C15&amp;"!$L$11:$L$1000")="")))))</f>
        <v>0</v>
      </c>
      <c r="P15" s="20">
        <f ca="1">IF($E15="","",SUMPRODUCT(((INDIRECT(B15&amp;"."&amp;C15&amp;"!$C$11:$C$1000")=試験進捗集計!$E15)*((INDIRECT(B15&amp;"."&amp;C15&amp;"!$L$11:$L$1000")="○")))))</f>
        <v>1</v>
      </c>
      <c r="Q15" s="25">
        <f ca="1">IF($E15="","",SUMPRODUCT(((INDIRECT(B15&amp;"."&amp;C15&amp;"!$C$11:$C$1000")=試験進捗集計!$E15)*((INDIRECT(B15&amp;"."&amp;C15&amp;"!$L$11:$L$1000")="×")))))</f>
        <v>0</v>
      </c>
      <c r="R15" s="25">
        <f ca="1">IF($E15="","",SUMPRODUCT(((INDIRECT(B15&amp;"."&amp;C15&amp;"!$C$11:$C$1000")=試験進捗集計!$E15)*((INDIRECT(B15&amp;"."&amp;C15&amp;"!$L$11:$L$1000")="保留")))))</f>
        <v>0</v>
      </c>
      <c r="S15" s="25">
        <f ca="1">IF($E15="","",SUMPRODUCT(((INDIRECT(B15&amp;"."&amp;C15&amp;"!$C$11:$C$1000")=試験進捗集計!$E15)*((INDIRECT(B15&amp;"."&amp;C15&amp;"!$L$11:$L$1000")="削除")))))</f>
        <v>0</v>
      </c>
      <c r="T15" s="25">
        <f ca="1">IF($E15="","",SUMPRODUCT(((INDIRECT(B15&amp;"."&amp;C15&amp;"!$C$11:$C$1000")=試験進捗集計!$E15)*((INDIRECT(B15&amp;"."&amp;C15&amp;"!$M$11:$M$1000")&lt;&gt;""))))-(U15+V15+W15))</f>
        <v>0</v>
      </c>
      <c r="U15" s="20">
        <f ca="1">IF($E15="","",SUMPRODUCT(((INDIRECT(B15&amp;"."&amp;C15&amp;"!$C$11:$C$1000")=試験進捗集計!$E15)*((INDIRECT(B15&amp;"."&amp;C15&amp;"!$Q$11:$Q$1000")="○")))))</f>
        <v>0</v>
      </c>
      <c r="V15" s="20">
        <f ca="1">IF($E15="","",SUMPRODUCT(((INDIRECT(B15&amp;"."&amp;C15&amp;"!$C$11:$C$1000")=試験進捗集計!$E15)*((INDIRECT(B15&amp;"."&amp;C15&amp;"!$Q$11:$Q$1000")="×")))))</f>
        <v>0</v>
      </c>
      <c r="W15" s="20">
        <f ca="1">IF($E15="","",SUMPRODUCT(((INDIRECT(B15&amp;"."&amp;C15&amp;"!$C$11:$C$1000")=試験進捗集計!$E15)*((INDIRECT(B15&amp;"."&amp;C15&amp;"!$Q$11:$Q$1000")="保留")))))</f>
        <v>0</v>
      </c>
      <c r="X15" s="94" t="str">
        <f t="shared" ca="1" si="1"/>
        <v>OK</v>
      </c>
    </row>
    <row r="16" spans="1:24">
      <c r="B16" s="20">
        <f t="shared" si="2"/>
        <v>1</v>
      </c>
      <c r="C16" s="102" t="s">
        <v>156</v>
      </c>
      <c r="D16" s="89">
        <f t="shared" si="3"/>
        <v>7</v>
      </c>
      <c r="E16" s="19" t="s">
        <v>167</v>
      </c>
      <c r="F16" s="65" t="s">
        <v>193</v>
      </c>
      <c r="G16" s="70"/>
      <c r="H16" s="70"/>
      <c r="I16" s="17" t="str">
        <f t="shared" ref="I16:I17" ca="1" si="5">IF(E16="","",(IF(N16=0,"試験項目無",IF(N16=S16,"今回対象外",IF(N16=O16,"未着手",IF(N16=P16+S16+T16,"終了","試験中"))))))</f>
        <v>未着手</v>
      </c>
      <c r="J16" s="5">
        <f t="array" aca="1" ref="J16" ca="1">IF($E16="", "", MIN(IF(INDIRECT(B16&amp;"."&amp;C16&amp;"!$C$11:$C$1000")=試験進捗集計!$E16, INDIRECT(B16&amp;"."&amp;C16&amp;"!H$11:H$1000"), "")))</f>
        <v>0</v>
      </c>
      <c r="K16" s="5">
        <f t="array" aca="1" ref="K16" ca="1">IF($E16="", "", MIN(IF(INDIRECT(B16&amp;"."&amp;C16&amp;"!$C$11:$C$1000")=試験進捗集計!$E16, INDIRECT(B16&amp;"."&amp;C16&amp;"!J$11:J$1000"), "")))</f>
        <v>0</v>
      </c>
      <c r="L16" s="5">
        <f t="array" aca="1" ref="L16" ca="1">IF($E16="", "", MAX(IF(INDIRECT(B16&amp;"."&amp;C16&amp;"!$C$11:$C$1000")=試験進捗集計!$E16, INDIRECT(B16&amp;"."&amp;C16&amp;"!H$11:H$1000"), "")))</f>
        <v>0</v>
      </c>
      <c r="M16" s="5" t="str">
        <f t="array" aca="1" ref="M16" ca="1">IF($E16="", "", IF($O16+$T16=0, MAX(IF(INDIRECT(B16&amp;"."&amp;C16&amp;"!$C$11:$C$1000")=試験進捗集計!$E16, INDIRECT(B16&amp;"."&amp;C16&amp;"!J$11:J$1000"), "")), ""))</f>
        <v/>
      </c>
      <c r="N16" s="20">
        <f t="array" aca="1" ref="N16" ca="1">IF($E16="","",SUMPRODUCT(((INDIRECT(B16&amp;"."&amp;C16&amp;"!$C$11:$C$1000")=試験進捗集計!$E16)*1)))</f>
        <v>4</v>
      </c>
      <c r="O16" s="25">
        <f ca="1">IF($E16="","",SUMPRODUCT(((INDIRECT(B16&amp;"."&amp;C16&amp;"!$C$11:$C$1000")=試験進捗集計!$E16)*((INDIRECT(B16&amp;"."&amp;C16&amp;"!$L$11:$L$1000")="")))))</f>
        <v>4</v>
      </c>
      <c r="P16" s="20">
        <f ca="1">IF($E16="","",SUMPRODUCT(((INDIRECT(B16&amp;"."&amp;C16&amp;"!$C$11:$C$1000")=試験進捗集計!$E16)*((INDIRECT(B16&amp;"."&amp;C16&amp;"!$L$11:$L$1000")="○")))))</f>
        <v>0</v>
      </c>
      <c r="Q16" s="25">
        <f ca="1">IF($E16="","",SUMPRODUCT(((INDIRECT(B16&amp;"."&amp;C16&amp;"!$C$11:$C$1000")=試験進捗集計!$E16)*((INDIRECT(B16&amp;"."&amp;C16&amp;"!$L$11:$L$1000")="×")))))</f>
        <v>0</v>
      </c>
      <c r="R16" s="25">
        <f ca="1">IF($E16="","",SUMPRODUCT(((INDIRECT(B16&amp;"."&amp;C16&amp;"!$C$11:$C$1000")=試験進捗集計!$E16)*((INDIRECT(B16&amp;"."&amp;C16&amp;"!$L$11:$L$1000")="保留")))))</f>
        <v>0</v>
      </c>
      <c r="S16" s="25">
        <f ca="1">IF($E16="","",SUMPRODUCT(((INDIRECT(B16&amp;"."&amp;C16&amp;"!$C$11:$C$1000")=試験進捗集計!$E16)*((INDIRECT(B16&amp;"."&amp;C16&amp;"!$L$11:$L$1000")="削除")))))</f>
        <v>0</v>
      </c>
      <c r="T16" s="25">
        <f ca="1">IF($E16="","",SUMPRODUCT(((INDIRECT(B16&amp;"."&amp;C16&amp;"!$C$11:$C$1000")=試験進捗集計!$E16)*((INDIRECT(B16&amp;"."&amp;C16&amp;"!$M$11:$M$1000")&lt;&gt;""))))-(U16+V16+W16))</f>
        <v>0</v>
      </c>
      <c r="U16" s="20">
        <f ca="1">IF($E16="","",SUMPRODUCT(((INDIRECT(B16&amp;"."&amp;C16&amp;"!$C$11:$C$1000")=試験進捗集計!$E16)*((INDIRECT(B16&amp;"."&amp;C16&amp;"!$Q$11:$Q$1000")="○")))))</f>
        <v>0</v>
      </c>
      <c r="V16" s="20">
        <f ca="1">IF($E16="","",SUMPRODUCT(((INDIRECT(B16&amp;"."&amp;C16&amp;"!$C$11:$C$1000")=試験進捗集計!$E16)*((INDIRECT(B16&amp;"."&amp;C16&amp;"!$Q$11:$Q$1000")="×")))))</f>
        <v>0</v>
      </c>
      <c r="W16" s="20">
        <f ca="1">IF($E16="","",SUMPRODUCT(((INDIRECT(B16&amp;"."&amp;C16&amp;"!$C$11:$C$1000")=試験進捗集計!$E16)*((INDIRECT(B16&amp;"."&amp;C16&amp;"!$Q$11:$Q$1000")="保留")))))</f>
        <v>0</v>
      </c>
      <c r="X16" s="94" t="str">
        <f t="shared" ca="1" si="1"/>
        <v>NG</v>
      </c>
    </row>
    <row r="17" spans="2:24">
      <c r="B17" s="20">
        <f t="shared" si="2"/>
        <v>2</v>
      </c>
      <c r="C17" s="102" t="s">
        <v>157</v>
      </c>
      <c r="D17" s="89">
        <f t="shared" si="3"/>
        <v>1</v>
      </c>
      <c r="E17" s="19" t="s">
        <v>169</v>
      </c>
      <c r="F17" s="65" t="s">
        <v>193</v>
      </c>
      <c r="G17" s="70"/>
      <c r="H17" s="70"/>
      <c r="I17" s="17" t="str">
        <f t="shared" ca="1" si="5"/>
        <v>未着手</v>
      </c>
      <c r="J17" s="5">
        <f t="array" aca="1" ref="J17" ca="1">IF($E17="", "", MIN(IF(INDIRECT(B17&amp;"."&amp;C17&amp;"!$C$11:$C$1000")=試験進捗集計!$E17, INDIRECT(B17&amp;"."&amp;C17&amp;"!H$11:H$1000"), "")))</f>
        <v>0</v>
      </c>
      <c r="K17" s="5">
        <f t="array" aca="1" ref="K17" ca="1">IF($E17="", "", MIN(IF(INDIRECT(B17&amp;"."&amp;C17&amp;"!$C$11:$C$1000")=試験進捗集計!$E17, INDIRECT(B17&amp;"."&amp;C17&amp;"!J$11:J$1000"), "")))</f>
        <v>0</v>
      </c>
      <c r="L17" s="5">
        <f t="array" aca="1" ref="L17" ca="1">IF($E17="", "", MAX(IF(INDIRECT(B17&amp;"."&amp;C17&amp;"!$C$11:$C$1000")=試験進捗集計!$E17, INDIRECT(B17&amp;"."&amp;C17&amp;"!H$11:H$1000"), "")))</f>
        <v>0</v>
      </c>
      <c r="M17" s="5" t="str">
        <f t="array" aca="1" ref="M17" ca="1">IF($E17="", "", IF($O17+$T17=0, MAX(IF(INDIRECT(B17&amp;"."&amp;C17&amp;"!$C$11:$C$1000")=試験進捗集計!$E17, INDIRECT(B17&amp;"."&amp;C17&amp;"!J$11:J$1000"), "")), ""))</f>
        <v/>
      </c>
      <c r="N17" s="20">
        <f t="array" aca="1" ref="N17" ca="1">IF($E17="","",SUMPRODUCT(((INDIRECT(B17&amp;"."&amp;C17&amp;"!$C$11:$C$1000")=試験進捗集計!$E17)*1)))</f>
        <v>3</v>
      </c>
      <c r="O17" s="25">
        <f ca="1">IF($E17="","",SUMPRODUCT(((INDIRECT(B17&amp;"."&amp;C17&amp;"!$C$11:$C$1000")=試験進捗集計!$E17)*((INDIRECT(B17&amp;"."&amp;C17&amp;"!$L$11:$L$1000")="")))))</f>
        <v>3</v>
      </c>
      <c r="P17" s="20">
        <f ca="1">IF($E17="","",SUMPRODUCT(((INDIRECT(B17&amp;"."&amp;C17&amp;"!$C$11:$C$1000")=試験進捗集計!$E17)*((INDIRECT(B17&amp;"."&amp;C17&amp;"!$L$11:$L$1000")="○")))))</f>
        <v>0</v>
      </c>
      <c r="Q17" s="25">
        <f ca="1">IF($E17="","",SUMPRODUCT(((INDIRECT(B17&amp;"."&amp;C17&amp;"!$C$11:$C$1000")=試験進捗集計!$E17)*((INDIRECT(B17&amp;"."&amp;C17&amp;"!$L$11:$L$1000")="×")))))</f>
        <v>0</v>
      </c>
      <c r="R17" s="25">
        <f ca="1">IF($E17="","",SUMPRODUCT(((INDIRECT(B17&amp;"."&amp;C17&amp;"!$C$11:$C$1000")=試験進捗集計!$E17)*((INDIRECT(B17&amp;"."&amp;C17&amp;"!$L$11:$L$1000")="保留")))))</f>
        <v>0</v>
      </c>
      <c r="S17" s="25">
        <f ca="1">IF($E17="","",SUMPRODUCT(((INDIRECT(B17&amp;"."&amp;C17&amp;"!$C$11:$C$1000")=試験進捗集計!$E17)*((INDIRECT(B17&amp;"."&amp;C17&amp;"!$L$11:$L$1000")="削除")))))</f>
        <v>0</v>
      </c>
      <c r="T17" s="25">
        <f ca="1">IF($E17="","",SUMPRODUCT(((INDIRECT(B17&amp;"."&amp;C17&amp;"!$C$11:$C$1000")=試験進捗集計!$E17)*((INDIRECT(B17&amp;"."&amp;C17&amp;"!$M$11:$M$1000")&lt;&gt;""))))-(U17+V17+W17))</f>
        <v>0</v>
      </c>
      <c r="U17" s="20">
        <f ca="1">IF($E17="","",SUMPRODUCT(((INDIRECT(B17&amp;"."&amp;C17&amp;"!$C$11:$C$1000")=試験進捗集計!$E17)*((INDIRECT(B17&amp;"."&amp;C17&amp;"!$Q$11:$Q$1000")="○")))))</f>
        <v>0</v>
      </c>
      <c r="V17" s="20">
        <f ca="1">IF($E17="","",SUMPRODUCT(((INDIRECT(B17&amp;"."&amp;C17&amp;"!$C$11:$C$1000")=試験進捗集計!$E17)*((INDIRECT(B17&amp;"."&amp;C17&amp;"!$Q$11:$Q$1000")="×")))))</f>
        <v>0</v>
      </c>
      <c r="W17" s="20">
        <f ca="1">IF($E17="","",SUMPRODUCT(((INDIRECT(B17&amp;"."&amp;C17&amp;"!$C$11:$C$1000")=試験進捗集計!$E17)*((INDIRECT(B17&amp;"."&amp;C17&amp;"!$Q$11:$Q$1000")="保留")))))</f>
        <v>0</v>
      </c>
      <c r="X17" s="94" t="str">
        <f t="shared" ca="1" si="1"/>
        <v>NG</v>
      </c>
    </row>
    <row r="18" spans="2:24">
      <c r="B18" s="20">
        <f t="shared" si="2"/>
        <v>2</v>
      </c>
      <c r="C18" s="102" t="s">
        <v>157</v>
      </c>
      <c r="D18" s="89">
        <f t="shared" si="3"/>
        <v>2</v>
      </c>
      <c r="E18" s="19" t="s">
        <v>170</v>
      </c>
      <c r="F18" s="65" t="s">
        <v>193</v>
      </c>
      <c r="G18" s="70"/>
      <c r="H18" s="70"/>
      <c r="I18" s="17" t="str">
        <f t="shared" ca="1" si="4"/>
        <v>未着手</v>
      </c>
      <c r="J18" s="5">
        <f t="array" aca="1" ref="J18" ca="1">IF($E18="", "", MIN(IF(INDIRECT(B18&amp;"."&amp;C18&amp;"!$C$11:$C$1000")=試験進捗集計!$E18, INDIRECT(B18&amp;"."&amp;C18&amp;"!H$11:H$1000"), "")))</f>
        <v>0</v>
      </c>
      <c r="K18" s="5">
        <f t="array" aca="1" ref="K18" ca="1">IF($E18="", "", MIN(IF(INDIRECT(B18&amp;"."&amp;C18&amp;"!$C$11:$C$1000")=試験進捗集計!$E18, INDIRECT(B18&amp;"."&amp;C18&amp;"!J$11:J$1000"), "")))</f>
        <v>0</v>
      </c>
      <c r="L18" s="5">
        <f t="array" aca="1" ref="L18" ca="1">IF($E18="", "", MAX(IF(INDIRECT(B18&amp;"."&amp;C18&amp;"!$C$11:$C$1000")=試験進捗集計!$E18, INDIRECT(B18&amp;"."&amp;C18&amp;"!H$11:H$1000"), "")))</f>
        <v>0</v>
      </c>
      <c r="M18" s="5" t="str">
        <f t="array" aca="1" ref="M18" ca="1">IF($E18="", "", IF($O18+$T18=0, MAX(IF(INDIRECT(B18&amp;"."&amp;C18&amp;"!$C$11:$C$1000")=試験進捗集計!$E18, INDIRECT(B18&amp;"."&amp;C18&amp;"!J$11:J$1000"), "")), ""))</f>
        <v/>
      </c>
      <c r="N18" s="20">
        <f t="array" aca="1" ref="N18" ca="1">IF($E18="","",SUMPRODUCT(((INDIRECT(B18&amp;"."&amp;C18&amp;"!$C$11:$C$1000")=試験進捗集計!$E18)*1)))</f>
        <v>1</v>
      </c>
      <c r="O18" s="25">
        <f ca="1">IF($E18="","",SUMPRODUCT(((INDIRECT(B18&amp;"."&amp;C18&amp;"!$C$11:$C$1000")=試験進捗集計!$E18)*((INDIRECT(B18&amp;"."&amp;C18&amp;"!$L$11:$L$1000")="")))))</f>
        <v>1</v>
      </c>
      <c r="P18" s="20">
        <f ca="1">IF($E18="","",SUMPRODUCT(((INDIRECT(B18&amp;"."&amp;C18&amp;"!$C$11:$C$1000")=試験進捗集計!$E18)*((INDIRECT(B18&amp;"."&amp;C18&amp;"!$L$11:$L$1000")="○")))))</f>
        <v>0</v>
      </c>
      <c r="Q18" s="25">
        <f ca="1">IF($E18="","",SUMPRODUCT(((INDIRECT(B18&amp;"."&amp;C18&amp;"!$C$11:$C$1000")=試験進捗集計!$E18)*((INDIRECT(B18&amp;"."&amp;C18&amp;"!$L$11:$L$1000")="×")))))</f>
        <v>0</v>
      </c>
      <c r="R18" s="25">
        <f ca="1">IF($E18="","",SUMPRODUCT(((INDIRECT(B18&amp;"."&amp;C18&amp;"!$C$11:$C$1000")=試験進捗集計!$E18)*((INDIRECT(B18&amp;"."&amp;C18&amp;"!$L$11:$L$1000")="保留")))))</f>
        <v>0</v>
      </c>
      <c r="S18" s="25">
        <f ca="1">IF($E18="","",SUMPRODUCT(((INDIRECT(B18&amp;"."&amp;C18&amp;"!$C$11:$C$1000")=試験進捗集計!$E18)*((INDIRECT(B18&amp;"."&amp;C18&amp;"!$L$11:$L$1000")="削除")))))</f>
        <v>0</v>
      </c>
      <c r="T18" s="25">
        <f ca="1">IF($E18="","",SUMPRODUCT(((INDIRECT(B18&amp;"."&amp;C18&amp;"!$C$11:$C$1000")=試験進捗集計!$E18)*((INDIRECT(B18&amp;"."&amp;C18&amp;"!$M$11:$M$1000")&lt;&gt;""))))-(U18+V18+W18))</f>
        <v>0</v>
      </c>
      <c r="U18" s="20">
        <f ca="1">IF($E18="","",SUMPRODUCT(((INDIRECT(B18&amp;"."&amp;C18&amp;"!$C$11:$C$1000")=試験進捗集計!$E18)*((INDIRECT(B18&amp;"."&amp;C18&amp;"!$Q$11:$Q$1000")="○")))))</f>
        <v>0</v>
      </c>
      <c r="V18" s="20">
        <f ca="1">IF($E18="","",SUMPRODUCT(((INDIRECT(B18&amp;"."&amp;C18&amp;"!$C$11:$C$1000")=試験進捗集計!$E18)*((INDIRECT(B18&amp;"."&amp;C18&amp;"!$Q$11:$Q$1000")="×")))))</f>
        <v>0</v>
      </c>
      <c r="W18" s="20">
        <f ca="1">IF($E18="","",SUMPRODUCT(((INDIRECT(B18&amp;"."&amp;C18&amp;"!$C$11:$C$1000")=試験進捗集計!$E18)*((INDIRECT(B18&amp;"."&amp;C18&amp;"!$Q$11:$Q$1000")="保留")))))</f>
        <v>0</v>
      </c>
      <c r="X18" s="94" t="str">
        <f t="shared" ca="1" si="1"/>
        <v>NG</v>
      </c>
    </row>
    <row r="19" spans="2:24">
      <c r="B19" s="20">
        <f t="shared" si="2"/>
        <v>2</v>
      </c>
      <c r="C19" s="102" t="s">
        <v>157</v>
      </c>
      <c r="D19" s="89">
        <f t="shared" si="3"/>
        <v>3</v>
      </c>
      <c r="E19" s="19" t="s">
        <v>171</v>
      </c>
      <c r="F19" s="65" t="s">
        <v>193</v>
      </c>
      <c r="G19" s="70"/>
      <c r="H19" s="70"/>
      <c r="I19" s="17" t="str">
        <f t="shared" ca="1" si="4"/>
        <v>未着手</v>
      </c>
      <c r="J19" s="5">
        <f t="array" aca="1" ref="J19" ca="1">IF($E19="", "", MIN(IF(INDIRECT(B19&amp;"."&amp;C19&amp;"!$C$11:$C$1000")=試験進捗集計!$E19, INDIRECT(B19&amp;"."&amp;C19&amp;"!H$11:H$1000"), "")))</f>
        <v>0</v>
      </c>
      <c r="K19" s="5">
        <f t="array" aca="1" ref="K19" ca="1">IF($E19="", "", MIN(IF(INDIRECT(B19&amp;"."&amp;C19&amp;"!$C$11:$C$1000")=試験進捗集計!$E19, INDIRECT(B19&amp;"."&amp;C19&amp;"!J$11:J$1000"), "")))</f>
        <v>0</v>
      </c>
      <c r="L19" s="5">
        <f t="array" aca="1" ref="L19" ca="1">IF($E19="", "", MAX(IF(INDIRECT(B19&amp;"."&amp;C19&amp;"!$C$11:$C$1000")=試験進捗集計!$E19, INDIRECT(B19&amp;"."&amp;C19&amp;"!H$11:H$1000"), "")))</f>
        <v>0</v>
      </c>
      <c r="M19" s="5" t="str">
        <f t="array" aca="1" ref="M19" ca="1">IF($E19="", "", IF($O19+$T19=0, MAX(IF(INDIRECT(B19&amp;"."&amp;C19&amp;"!$C$11:$C$1000")=試験進捗集計!$E19, INDIRECT(B19&amp;"."&amp;C19&amp;"!J$11:J$1000"), "")), ""))</f>
        <v/>
      </c>
      <c r="N19" s="20">
        <f t="array" aca="1" ref="N19" ca="1">IF($E19="","",SUMPRODUCT(((INDIRECT(B19&amp;"."&amp;C19&amp;"!$C$11:$C$1000")=試験進捗集計!$E19)*1)))</f>
        <v>1</v>
      </c>
      <c r="O19" s="25">
        <f ca="1">IF($E19="","",SUMPRODUCT(((INDIRECT(B19&amp;"."&amp;C19&amp;"!$C$11:$C$1000")=試験進捗集計!$E19)*((INDIRECT(B19&amp;"."&amp;C19&amp;"!$L$11:$L$1000")="")))))</f>
        <v>1</v>
      </c>
      <c r="P19" s="20">
        <f ca="1">IF($E19="","",SUMPRODUCT(((INDIRECT(B19&amp;"."&amp;C19&amp;"!$C$11:$C$1000")=試験進捗集計!$E19)*((INDIRECT(B19&amp;"."&amp;C19&amp;"!$L$11:$L$1000")="○")))))</f>
        <v>0</v>
      </c>
      <c r="Q19" s="25">
        <f ca="1">IF($E19="","",SUMPRODUCT(((INDIRECT(B19&amp;"."&amp;C19&amp;"!$C$11:$C$1000")=試験進捗集計!$E19)*((INDIRECT(B19&amp;"."&amp;C19&amp;"!$L$11:$L$1000")="×")))))</f>
        <v>0</v>
      </c>
      <c r="R19" s="25">
        <f ca="1">IF($E19="","",SUMPRODUCT(((INDIRECT(B19&amp;"."&amp;C19&amp;"!$C$11:$C$1000")=試験進捗集計!$E19)*((INDIRECT(B19&amp;"."&amp;C19&amp;"!$L$11:$L$1000")="保留")))))</f>
        <v>0</v>
      </c>
      <c r="S19" s="25">
        <f ca="1">IF($E19="","",SUMPRODUCT(((INDIRECT(B19&amp;"."&amp;C19&amp;"!$C$11:$C$1000")=試験進捗集計!$E19)*((INDIRECT(B19&amp;"."&amp;C19&amp;"!$L$11:$L$1000")="削除")))))</f>
        <v>0</v>
      </c>
      <c r="T19" s="25">
        <f ca="1">IF($E19="","",SUMPRODUCT(((INDIRECT(B19&amp;"."&amp;C19&amp;"!$C$11:$C$1000")=試験進捗集計!$E19)*((INDIRECT(B19&amp;"."&amp;C19&amp;"!$M$11:$M$1000")&lt;&gt;""))))-(U19+V19+W19))</f>
        <v>0</v>
      </c>
      <c r="U19" s="20">
        <f ca="1">IF($E19="","",SUMPRODUCT(((INDIRECT(B19&amp;"."&amp;C19&amp;"!$C$11:$C$1000")=試験進捗集計!$E19)*((INDIRECT(B19&amp;"."&amp;C19&amp;"!$Q$11:$Q$1000")="○")))))</f>
        <v>0</v>
      </c>
      <c r="V19" s="20">
        <f ca="1">IF($E19="","",SUMPRODUCT(((INDIRECT(B19&amp;"."&amp;C19&amp;"!$C$11:$C$1000")=試験進捗集計!$E19)*((INDIRECT(B19&amp;"."&amp;C19&amp;"!$Q$11:$Q$1000")="×")))))</f>
        <v>0</v>
      </c>
      <c r="W19" s="20">
        <f ca="1">IF($E19="","",SUMPRODUCT(((INDIRECT(B19&amp;"."&amp;C19&amp;"!$C$11:$C$1000")=試験進捗集計!$E19)*((INDIRECT(B19&amp;"."&amp;C19&amp;"!$Q$11:$Q$1000")="保留")))))</f>
        <v>0</v>
      </c>
      <c r="X19" s="94" t="str">
        <f t="shared" ca="1" si="1"/>
        <v>NG</v>
      </c>
    </row>
    <row r="20" spans="2:24">
      <c r="B20" s="20">
        <f t="shared" si="2"/>
        <v>2</v>
      </c>
      <c r="C20" s="102" t="s">
        <v>157</v>
      </c>
      <c r="D20" s="89">
        <f t="shared" si="3"/>
        <v>4</v>
      </c>
      <c r="E20" s="19" t="s">
        <v>172</v>
      </c>
      <c r="F20" s="65" t="s">
        <v>193</v>
      </c>
      <c r="G20" s="70"/>
      <c r="H20" s="70"/>
      <c r="I20" s="17" t="str">
        <f t="shared" ca="1" si="4"/>
        <v>未着手</v>
      </c>
      <c r="J20" s="5">
        <f t="array" aca="1" ref="J20" ca="1">IF($E20="", "", MIN(IF(INDIRECT(B20&amp;"."&amp;C20&amp;"!$C$11:$C$1000")=試験進捗集計!$E20, INDIRECT(B20&amp;"."&amp;C20&amp;"!H$11:H$1000"), "")))</f>
        <v>0</v>
      </c>
      <c r="K20" s="5">
        <f t="array" aca="1" ref="K20" ca="1">IF($E20="", "", MIN(IF(INDIRECT(B20&amp;"."&amp;C20&amp;"!$C$11:$C$1000")=試験進捗集計!$E20, INDIRECT(B20&amp;"."&amp;C20&amp;"!J$11:J$1000"), "")))</f>
        <v>0</v>
      </c>
      <c r="L20" s="5">
        <f t="array" aca="1" ref="L20" ca="1">IF($E20="", "", MAX(IF(INDIRECT(B20&amp;"."&amp;C20&amp;"!$C$11:$C$1000")=試験進捗集計!$E20, INDIRECT(B20&amp;"."&amp;C20&amp;"!H$11:H$1000"), "")))</f>
        <v>0</v>
      </c>
      <c r="M20" s="5" t="str">
        <f t="array" aca="1" ref="M20" ca="1">IF($E20="", "", IF($O20+$T20=0, MAX(IF(INDIRECT(B20&amp;"."&amp;C20&amp;"!$C$11:$C$1000")=試験進捗集計!$E20, INDIRECT(B20&amp;"."&amp;C20&amp;"!J$11:J$1000"), "")), ""))</f>
        <v/>
      </c>
      <c r="N20" s="20">
        <f t="array" aca="1" ref="N20" ca="1">IF($E20="","",SUMPRODUCT(((INDIRECT(B20&amp;"."&amp;C20&amp;"!$C$11:$C$1000")=試験進捗集計!$E20)*1)))</f>
        <v>1</v>
      </c>
      <c r="O20" s="25">
        <f ca="1">IF($E20="","",SUMPRODUCT(((INDIRECT(B20&amp;"."&amp;C20&amp;"!$C$11:$C$1000")=試験進捗集計!$E20)*((INDIRECT(B20&amp;"."&amp;C20&amp;"!$L$11:$L$1000")="")))))</f>
        <v>1</v>
      </c>
      <c r="P20" s="20">
        <f ca="1">IF($E20="","",SUMPRODUCT(((INDIRECT(B20&amp;"."&amp;C20&amp;"!$C$11:$C$1000")=試験進捗集計!$E20)*((INDIRECT(B20&amp;"."&amp;C20&amp;"!$L$11:$L$1000")="○")))))</f>
        <v>0</v>
      </c>
      <c r="Q20" s="25">
        <f ca="1">IF($E20="","",SUMPRODUCT(((INDIRECT(B20&amp;"."&amp;C20&amp;"!$C$11:$C$1000")=試験進捗集計!$E20)*((INDIRECT(B20&amp;"."&amp;C20&amp;"!$L$11:$L$1000")="×")))))</f>
        <v>0</v>
      </c>
      <c r="R20" s="25">
        <f ca="1">IF($E20="","",SUMPRODUCT(((INDIRECT(B20&amp;"."&amp;C20&amp;"!$C$11:$C$1000")=試験進捗集計!$E20)*((INDIRECT(B20&amp;"."&amp;C20&amp;"!$L$11:$L$1000")="保留")))))</f>
        <v>0</v>
      </c>
      <c r="S20" s="25">
        <f ca="1">IF($E20="","",SUMPRODUCT(((INDIRECT(B20&amp;"."&amp;C20&amp;"!$C$11:$C$1000")=試験進捗集計!$E20)*((INDIRECT(B20&amp;"."&amp;C20&amp;"!$L$11:$L$1000")="削除")))))</f>
        <v>0</v>
      </c>
      <c r="T20" s="25">
        <f ca="1">IF($E20="","",SUMPRODUCT(((INDIRECT(B20&amp;"."&amp;C20&amp;"!$C$11:$C$1000")=試験進捗集計!$E20)*((INDIRECT(B20&amp;"."&amp;C20&amp;"!$M$11:$M$1000")&lt;&gt;""))))-(U20+V20+W20))</f>
        <v>0</v>
      </c>
      <c r="U20" s="20">
        <f ca="1">IF($E20="","",SUMPRODUCT(((INDIRECT(B20&amp;"."&amp;C20&amp;"!$C$11:$C$1000")=試験進捗集計!$E20)*((INDIRECT(B20&amp;"."&amp;C20&amp;"!$Q$11:$Q$1000")="○")))))</f>
        <v>0</v>
      </c>
      <c r="V20" s="20">
        <f ca="1">IF($E20="","",SUMPRODUCT(((INDIRECT(B20&amp;"."&amp;C20&amp;"!$C$11:$C$1000")=試験進捗集計!$E20)*((INDIRECT(B20&amp;"."&amp;C20&amp;"!$Q$11:$Q$1000")="×")))))</f>
        <v>0</v>
      </c>
      <c r="W20" s="20">
        <f ca="1">IF($E20="","",SUMPRODUCT(((INDIRECT(B20&amp;"."&amp;C20&amp;"!$C$11:$C$1000")=試験進捗集計!$E20)*((INDIRECT(B20&amp;"."&amp;C20&amp;"!$Q$11:$Q$1000")="保留")))))</f>
        <v>0</v>
      </c>
      <c r="X20" s="94" t="str">
        <f t="shared" ca="1" si="1"/>
        <v>NG</v>
      </c>
    </row>
    <row r="21" spans="2:24">
      <c r="B21" s="20">
        <f t="shared" si="2"/>
        <v>2</v>
      </c>
      <c r="C21" s="102" t="s">
        <v>157</v>
      </c>
      <c r="D21" s="89">
        <f t="shared" si="3"/>
        <v>5</v>
      </c>
      <c r="E21" s="19" t="s">
        <v>173</v>
      </c>
      <c r="F21" s="65" t="s">
        <v>193</v>
      </c>
      <c r="G21" s="70"/>
      <c r="H21" s="70"/>
      <c r="I21" s="17" t="str">
        <f t="shared" ca="1" si="4"/>
        <v>未着手</v>
      </c>
      <c r="J21" s="5">
        <f t="array" aca="1" ref="J21" ca="1">IF($E21="", "", MIN(IF(INDIRECT(B21&amp;"."&amp;C21&amp;"!$C$11:$C$1000")=試験進捗集計!$E21, INDIRECT(B21&amp;"."&amp;C21&amp;"!H$11:H$1000"), "")))</f>
        <v>0</v>
      </c>
      <c r="K21" s="5">
        <f t="array" aca="1" ref="K21" ca="1">IF($E21="", "", MIN(IF(INDIRECT(B21&amp;"."&amp;C21&amp;"!$C$11:$C$1000")=試験進捗集計!$E21, INDIRECT(B21&amp;"."&amp;C21&amp;"!J$11:J$1000"), "")))</f>
        <v>0</v>
      </c>
      <c r="L21" s="5">
        <f t="array" aca="1" ref="L21" ca="1">IF($E21="", "", MAX(IF(INDIRECT(B21&amp;"."&amp;C21&amp;"!$C$11:$C$1000")=試験進捗集計!$E21, INDIRECT(B21&amp;"."&amp;C21&amp;"!H$11:H$1000"), "")))</f>
        <v>0</v>
      </c>
      <c r="M21" s="5" t="str">
        <f t="array" aca="1" ref="M21" ca="1">IF($E21="", "", IF($O21+$T21=0, MAX(IF(INDIRECT(B21&amp;"."&amp;C21&amp;"!$C$11:$C$1000")=試験進捗集計!$E21, INDIRECT(B21&amp;"."&amp;C21&amp;"!J$11:J$1000"), "")), ""))</f>
        <v/>
      </c>
      <c r="N21" s="20">
        <f t="array" aca="1" ref="N21" ca="1">IF($E21="","",SUMPRODUCT(((INDIRECT(B21&amp;"."&amp;C21&amp;"!$C$11:$C$1000")=試験進捗集計!$E21)*1)))</f>
        <v>2</v>
      </c>
      <c r="O21" s="25">
        <f ca="1">IF($E21="","",SUMPRODUCT(((INDIRECT(B21&amp;"."&amp;C21&amp;"!$C$11:$C$1000")=試験進捗集計!$E21)*((INDIRECT(B21&amp;"."&amp;C21&amp;"!$L$11:$L$1000")="")))))</f>
        <v>2</v>
      </c>
      <c r="P21" s="20">
        <f ca="1">IF($E21="","",SUMPRODUCT(((INDIRECT(B21&amp;"."&amp;C21&amp;"!$C$11:$C$1000")=試験進捗集計!$E21)*((INDIRECT(B21&amp;"."&amp;C21&amp;"!$L$11:$L$1000")="○")))))</f>
        <v>0</v>
      </c>
      <c r="Q21" s="25">
        <f ca="1">IF($E21="","",SUMPRODUCT(((INDIRECT(B21&amp;"."&amp;C21&amp;"!$C$11:$C$1000")=試験進捗集計!$E21)*((INDIRECT(B21&amp;"."&amp;C21&amp;"!$L$11:$L$1000")="×")))))</f>
        <v>0</v>
      </c>
      <c r="R21" s="25">
        <f ca="1">IF($E21="","",SUMPRODUCT(((INDIRECT(B21&amp;"."&amp;C21&amp;"!$C$11:$C$1000")=試験進捗集計!$E21)*((INDIRECT(B21&amp;"."&amp;C21&amp;"!$L$11:$L$1000")="保留")))))</f>
        <v>0</v>
      </c>
      <c r="S21" s="25">
        <f ca="1">IF($E21="","",SUMPRODUCT(((INDIRECT(B21&amp;"."&amp;C21&amp;"!$C$11:$C$1000")=試験進捗集計!$E21)*((INDIRECT(B21&amp;"."&amp;C21&amp;"!$L$11:$L$1000")="削除")))))</f>
        <v>0</v>
      </c>
      <c r="T21" s="25">
        <f ca="1">IF($E21="","",SUMPRODUCT(((INDIRECT(B21&amp;"."&amp;C21&amp;"!$C$11:$C$1000")=試験進捗集計!$E21)*((INDIRECT(B21&amp;"."&amp;C21&amp;"!$M$11:$M$1000")&lt;&gt;""))))-(U21+V21+W21))</f>
        <v>0</v>
      </c>
      <c r="U21" s="20">
        <f ca="1">IF($E21="","",SUMPRODUCT(((INDIRECT(B21&amp;"."&amp;C21&amp;"!$C$11:$C$1000")=試験進捗集計!$E21)*((INDIRECT(B21&amp;"."&amp;C21&amp;"!$Q$11:$Q$1000")="○")))))</f>
        <v>0</v>
      </c>
      <c r="V21" s="20">
        <f ca="1">IF($E21="","",SUMPRODUCT(((INDIRECT(B21&amp;"."&amp;C21&amp;"!$C$11:$C$1000")=試験進捗集計!$E21)*((INDIRECT(B21&amp;"."&amp;C21&amp;"!$Q$11:$Q$1000")="×")))))</f>
        <v>0</v>
      </c>
      <c r="W21" s="20">
        <f ca="1">IF($E21="","",SUMPRODUCT(((INDIRECT(B21&amp;"."&amp;C21&amp;"!$C$11:$C$1000")=試験進捗集計!$E21)*((INDIRECT(B21&amp;"."&amp;C21&amp;"!$Q$11:$Q$1000")="保留")))))</f>
        <v>0</v>
      </c>
      <c r="X21" s="94" t="str">
        <f t="shared" ca="1" si="1"/>
        <v>NG</v>
      </c>
    </row>
    <row r="22" spans="2:24">
      <c r="B22" s="89">
        <f t="shared" si="2"/>
        <v>2</v>
      </c>
      <c r="C22" s="102" t="s">
        <v>157</v>
      </c>
      <c r="D22" s="89">
        <f t="shared" si="3"/>
        <v>6</v>
      </c>
      <c r="E22" s="19" t="s">
        <v>174</v>
      </c>
      <c r="F22" s="65" t="s">
        <v>193</v>
      </c>
      <c r="G22" s="70"/>
      <c r="H22" s="70"/>
      <c r="I22" s="17" t="str">
        <f t="shared" ca="1" si="4"/>
        <v>未着手</v>
      </c>
      <c r="J22" s="5">
        <f t="array" aca="1" ref="J22" ca="1">IF($E22="", "", MIN(IF(INDIRECT(B22&amp;"."&amp;C22&amp;"!$C$11:$C$1000")=試験進捗集計!$E22, INDIRECT(B22&amp;"."&amp;C22&amp;"!H$11:H$1000"), "")))</f>
        <v>0</v>
      </c>
      <c r="K22" s="5">
        <f t="array" aca="1" ref="K22" ca="1">IF($E22="", "", MIN(IF(INDIRECT(B22&amp;"."&amp;C22&amp;"!$C$11:$C$1000")=試験進捗集計!$E22, INDIRECT(B22&amp;"."&amp;C22&amp;"!J$11:J$1000"), "")))</f>
        <v>0</v>
      </c>
      <c r="L22" s="5">
        <f t="array" aca="1" ref="L22" ca="1">IF($E22="", "", MAX(IF(INDIRECT(B22&amp;"."&amp;C22&amp;"!$C$11:$C$1000")=試験進捗集計!$E22, INDIRECT(B22&amp;"."&amp;C22&amp;"!H$11:H$1000"), "")))</f>
        <v>0</v>
      </c>
      <c r="M22" s="5" t="str">
        <f t="array" aca="1" ref="M22" ca="1">IF($E22="", "", IF($O22+$T22=0, MAX(IF(INDIRECT(B22&amp;"."&amp;C22&amp;"!$C$11:$C$1000")=試験進捗集計!$E22, INDIRECT(B22&amp;"."&amp;C22&amp;"!J$11:J$1000"), "")), ""))</f>
        <v/>
      </c>
      <c r="N22" s="20">
        <f t="array" aca="1" ref="N22" ca="1">IF($E22="","",SUMPRODUCT(((INDIRECT(B22&amp;"."&amp;C22&amp;"!$C$11:$C$1000")=試験進捗集計!$E22)*1)))</f>
        <v>3</v>
      </c>
      <c r="O22" s="25">
        <f ca="1">IF($E22="","",SUMPRODUCT(((INDIRECT(B22&amp;"."&amp;C22&amp;"!$C$11:$C$1000")=試験進捗集計!$E22)*((INDIRECT(B22&amp;"."&amp;C22&amp;"!$L$11:$L$1000")="")))))</f>
        <v>3</v>
      </c>
      <c r="P22" s="20">
        <f ca="1">IF($E22="","",SUMPRODUCT(((INDIRECT(B22&amp;"."&amp;C22&amp;"!$C$11:$C$1000")=試験進捗集計!$E22)*((INDIRECT(B22&amp;"."&amp;C22&amp;"!$L$11:$L$1000")="○")))))</f>
        <v>0</v>
      </c>
      <c r="Q22" s="25">
        <f ca="1">IF($E22="","",SUMPRODUCT(((INDIRECT(B22&amp;"."&amp;C22&amp;"!$C$11:$C$1000")=試験進捗集計!$E22)*((INDIRECT(B22&amp;"."&amp;C22&amp;"!$L$11:$L$1000")="×")))))</f>
        <v>0</v>
      </c>
      <c r="R22" s="25">
        <f ca="1">IF($E22="","",SUMPRODUCT(((INDIRECT(B22&amp;"."&amp;C22&amp;"!$C$11:$C$1000")=試験進捗集計!$E22)*((INDIRECT(B22&amp;"."&amp;C22&amp;"!$L$11:$L$1000")="保留")))))</f>
        <v>0</v>
      </c>
      <c r="S22" s="25">
        <f ca="1">IF($E22="","",SUMPRODUCT(((INDIRECT(B22&amp;"."&amp;C22&amp;"!$C$11:$C$1000")=試験進捗集計!$E22)*((INDIRECT(B22&amp;"."&amp;C22&amp;"!$L$11:$L$1000")="削除")))))</f>
        <v>0</v>
      </c>
      <c r="T22" s="25">
        <f ca="1">IF($E22="","",SUMPRODUCT(((INDIRECT(B22&amp;"."&amp;C22&amp;"!$C$11:$C$1000")=試験進捗集計!$E22)*((INDIRECT(B22&amp;"."&amp;C22&amp;"!$M$11:$M$1000")&lt;&gt;""))))-(U22+V22+W22))</f>
        <v>0</v>
      </c>
      <c r="U22" s="20">
        <f ca="1">IF($E22="","",SUMPRODUCT(((INDIRECT(B22&amp;"."&amp;C22&amp;"!$C$11:$C$1000")=試験進捗集計!$E22)*((INDIRECT(B22&amp;"."&amp;C22&amp;"!$Q$11:$Q$1000")="○")))))</f>
        <v>0</v>
      </c>
      <c r="V22" s="20">
        <f ca="1">IF($E22="","",SUMPRODUCT(((INDIRECT(B22&amp;"."&amp;C22&amp;"!$C$11:$C$1000")=試験進捗集計!$E22)*((INDIRECT(B22&amp;"."&amp;C22&amp;"!$Q$11:$Q$1000")="×")))))</f>
        <v>0</v>
      </c>
      <c r="W22" s="20">
        <f ca="1">IF($E22="","",SUMPRODUCT(((INDIRECT(B22&amp;"."&amp;C22&amp;"!$C$11:$C$1000")=試験進捗集計!$E22)*((INDIRECT(B22&amp;"."&amp;C22&amp;"!$Q$11:$Q$1000")="保留")))))</f>
        <v>0</v>
      </c>
      <c r="X22" s="94" t="str">
        <f t="shared" ca="1" si="1"/>
        <v>NG</v>
      </c>
    </row>
    <row r="23" spans="2:24">
      <c r="B23" s="89">
        <f t="shared" si="2"/>
        <v>3</v>
      </c>
      <c r="C23" s="18" t="s">
        <v>158</v>
      </c>
      <c r="D23" s="89">
        <f t="shared" si="3"/>
        <v>1</v>
      </c>
      <c r="E23" s="19" t="s">
        <v>175</v>
      </c>
      <c r="F23" s="65" t="s">
        <v>193</v>
      </c>
      <c r="G23" s="70"/>
      <c r="H23" s="70"/>
      <c r="I23" s="17" t="str">
        <f t="shared" ca="1" si="4"/>
        <v>未着手</v>
      </c>
      <c r="J23" s="5">
        <f t="array" aca="1" ref="J23" ca="1">IF($E23="", "", MIN(IF(INDIRECT(B23&amp;"."&amp;C23&amp;"!$C$11:$C$1000")=試験進捗集計!$E23, INDIRECT(B23&amp;"."&amp;C23&amp;"!H$11:H$1000"), "")))</f>
        <v>0</v>
      </c>
      <c r="K23" s="5">
        <f t="array" aca="1" ref="K23" ca="1">IF($E23="", "", MIN(IF(INDIRECT(B23&amp;"."&amp;C23&amp;"!$C$11:$C$1000")=試験進捗集計!$E23, INDIRECT(B23&amp;"."&amp;C23&amp;"!J$11:J$1000"), "")))</f>
        <v>0</v>
      </c>
      <c r="L23" s="5">
        <f t="array" aca="1" ref="L23" ca="1">IF($E23="", "", MAX(IF(INDIRECT(B23&amp;"."&amp;C23&amp;"!$C$11:$C$1000")=試験進捗集計!$E23, INDIRECT(B23&amp;"."&amp;C23&amp;"!H$11:H$1000"), "")))</f>
        <v>0</v>
      </c>
      <c r="M23" s="5" t="str">
        <f t="array" aca="1" ref="M23" ca="1">IF($E23="", "", IF($O23+$T23=0, MAX(IF(INDIRECT(B23&amp;"."&amp;C23&amp;"!$C$11:$C$1000")=試験進捗集計!$E23, INDIRECT(B23&amp;"."&amp;C23&amp;"!J$11:J$1000"), "")), ""))</f>
        <v/>
      </c>
      <c r="N23" s="20">
        <f t="array" aca="1" ref="N23" ca="1">IF($E23="","",SUMPRODUCT(((INDIRECT(B23&amp;"."&amp;C23&amp;"!$C$11:$C$1000")=試験進捗集計!$E23)*1)))</f>
        <v>2</v>
      </c>
      <c r="O23" s="25">
        <f ca="1">IF($E23="","",SUMPRODUCT(((INDIRECT(B23&amp;"."&amp;C23&amp;"!$C$11:$C$1000")=試験進捗集計!$E23)*((INDIRECT(B23&amp;"."&amp;C23&amp;"!$L$11:$L$1000")="")))))</f>
        <v>2</v>
      </c>
      <c r="P23" s="20">
        <f ca="1">IF($E23="","",SUMPRODUCT(((INDIRECT(B23&amp;"."&amp;C23&amp;"!$C$11:$C$1000")=試験進捗集計!$E23)*((INDIRECT(B23&amp;"."&amp;C23&amp;"!$L$11:$L$1000")="○")))))</f>
        <v>0</v>
      </c>
      <c r="Q23" s="25">
        <f ca="1">IF($E23="","",SUMPRODUCT(((INDIRECT(B23&amp;"."&amp;C23&amp;"!$C$11:$C$1000")=試験進捗集計!$E23)*((INDIRECT(B23&amp;"."&amp;C23&amp;"!$L$11:$L$1000")="×")))))</f>
        <v>0</v>
      </c>
      <c r="R23" s="25">
        <f ca="1">IF($E23="","",SUMPRODUCT(((INDIRECT(B23&amp;"."&amp;C23&amp;"!$C$11:$C$1000")=試験進捗集計!$E23)*((INDIRECT(B23&amp;"."&amp;C23&amp;"!$L$11:$L$1000")="保留")))))</f>
        <v>0</v>
      </c>
      <c r="S23" s="25">
        <f ca="1">IF($E23="","",SUMPRODUCT(((INDIRECT(B23&amp;"."&amp;C23&amp;"!$C$11:$C$1000")=試験進捗集計!$E23)*((INDIRECT(B23&amp;"."&amp;C23&amp;"!$L$11:$L$1000")="削除")))))</f>
        <v>0</v>
      </c>
      <c r="T23" s="25">
        <f ca="1">IF($E23="","",SUMPRODUCT(((INDIRECT(B23&amp;"."&amp;C23&amp;"!$C$11:$C$1000")=試験進捗集計!$E23)*((INDIRECT(B23&amp;"."&amp;C23&amp;"!$M$11:$M$1000")&lt;&gt;""))))-(U23+V23+W23))</f>
        <v>0</v>
      </c>
      <c r="U23" s="20">
        <f ca="1">IF($E23="","",SUMPRODUCT(((INDIRECT(B23&amp;"."&amp;C23&amp;"!$C$11:$C$1000")=試験進捗集計!$E23)*((INDIRECT(B23&amp;"."&amp;C23&amp;"!$Q$11:$Q$1000")="○")))))</f>
        <v>0</v>
      </c>
      <c r="V23" s="20">
        <f ca="1">IF($E23="","",SUMPRODUCT(((INDIRECT(B23&amp;"."&amp;C23&amp;"!$C$11:$C$1000")=試験進捗集計!$E23)*((INDIRECT(B23&amp;"."&amp;C23&amp;"!$Q$11:$Q$1000")="×")))))</f>
        <v>0</v>
      </c>
      <c r="W23" s="20">
        <f ca="1">IF($E23="","",SUMPRODUCT(((INDIRECT(B23&amp;"."&amp;C23&amp;"!$C$11:$C$1000")=試験進捗集計!$E23)*((INDIRECT(B23&amp;"."&amp;C23&amp;"!$Q$11:$Q$1000")="保留")))))</f>
        <v>0</v>
      </c>
      <c r="X23" s="94" t="str">
        <f t="shared" ca="1" si="1"/>
        <v>NG</v>
      </c>
    </row>
    <row r="24" spans="2:24">
      <c r="B24" s="20">
        <f t="shared" ref="B24:B63" si="6">IF(C24="","",(IF(EXACT(C24,C23),B23,B23+1)))</f>
        <v>3</v>
      </c>
      <c r="C24" s="18" t="s">
        <v>158</v>
      </c>
      <c r="D24" s="89">
        <f t="shared" si="3"/>
        <v>2</v>
      </c>
      <c r="E24" s="19" t="s">
        <v>176</v>
      </c>
      <c r="F24" s="65" t="s">
        <v>193</v>
      </c>
      <c r="G24" s="70"/>
      <c r="H24" s="70"/>
      <c r="I24" s="17" t="str">
        <f t="shared" ca="1" si="4"/>
        <v>未着手</v>
      </c>
      <c r="J24" s="5">
        <f t="array" aca="1" ref="J24" ca="1">IF($E24="", "", MIN(IF(INDIRECT(B24&amp;"."&amp;C24&amp;"!$C$11:$C$1000")=試験進捗集計!$E24, INDIRECT(B24&amp;"."&amp;C24&amp;"!H$11:H$1000"), "")))</f>
        <v>0</v>
      </c>
      <c r="K24" s="5">
        <f t="array" aca="1" ref="K24" ca="1">IF($E24="", "", MIN(IF(INDIRECT(B24&amp;"."&amp;C24&amp;"!$C$11:$C$1000")=試験進捗集計!$E24, INDIRECT(B24&amp;"."&amp;C24&amp;"!J$11:J$1000"), "")))</f>
        <v>0</v>
      </c>
      <c r="L24" s="5">
        <f t="array" aca="1" ref="L24" ca="1">IF($E24="", "", MAX(IF(INDIRECT(B24&amp;"."&amp;C24&amp;"!$C$11:$C$1000")=試験進捗集計!$E24, INDIRECT(B24&amp;"."&amp;C24&amp;"!H$11:H$1000"), "")))</f>
        <v>0</v>
      </c>
      <c r="M24" s="5" t="str">
        <f t="array" aca="1" ref="M24" ca="1">IF($E24="", "", IF($O24+$T24=0, MAX(IF(INDIRECT(B24&amp;"."&amp;C24&amp;"!$C$11:$C$1000")=試験進捗集計!$E24, INDIRECT(B24&amp;"."&amp;C24&amp;"!J$11:J$1000"), "")), ""))</f>
        <v/>
      </c>
      <c r="N24" s="20">
        <f t="array" aca="1" ref="N24" ca="1">IF($E24="","",SUMPRODUCT(((INDIRECT(B24&amp;"."&amp;C24&amp;"!$C$11:$C$1000")=試験進捗集計!$E24)*1)))</f>
        <v>1</v>
      </c>
      <c r="O24" s="25">
        <f ca="1">IF($E24="","",SUMPRODUCT(((INDIRECT(B24&amp;"."&amp;C24&amp;"!$C$11:$C$1000")=試験進捗集計!$E24)*((INDIRECT(B24&amp;"."&amp;C24&amp;"!$L$11:$L$1000")="")))))</f>
        <v>1</v>
      </c>
      <c r="P24" s="20">
        <f ca="1">IF($E24="","",SUMPRODUCT(((INDIRECT(B24&amp;"."&amp;C24&amp;"!$C$11:$C$1000")=試験進捗集計!$E24)*((INDIRECT(B24&amp;"."&amp;C24&amp;"!$L$11:$L$1000")="○")))))</f>
        <v>0</v>
      </c>
      <c r="Q24" s="25">
        <f ca="1">IF($E24="","",SUMPRODUCT(((INDIRECT(B24&amp;"."&amp;C24&amp;"!$C$11:$C$1000")=試験進捗集計!$E24)*((INDIRECT(B24&amp;"."&amp;C24&amp;"!$L$11:$L$1000")="×")))))</f>
        <v>0</v>
      </c>
      <c r="R24" s="25">
        <f ca="1">IF($E24="","",SUMPRODUCT(((INDIRECT(B24&amp;"."&amp;C24&amp;"!$C$11:$C$1000")=試験進捗集計!$E24)*((INDIRECT(B24&amp;"."&amp;C24&amp;"!$L$11:$L$1000")="保留")))))</f>
        <v>0</v>
      </c>
      <c r="S24" s="25">
        <f ca="1">IF($E24="","",SUMPRODUCT(((INDIRECT(B24&amp;"."&amp;C24&amp;"!$C$11:$C$1000")=試験進捗集計!$E24)*((INDIRECT(B24&amp;"."&amp;C24&amp;"!$L$11:$L$1000")="削除")))))</f>
        <v>0</v>
      </c>
      <c r="T24" s="25">
        <f ca="1">IF($E24="","",SUMPRODUCT(((INDIRECT(B24&amp;"."&amp;C24&amp;"!$C$11:$C$1000")=試験進捗集計!$E24)*((INDIRECT(B24&amp;"."&amp;C24&amp;"!$M$11:$M$1000")&lt;&gt;""))))-(U24+V24+W24))</f>
        <v>0</v>
      </c>
      <c r="U24" s="20">
        <f ca="1">IF($E24="","",SUMPRODUCT(((INDIRECT(B24&amp;"."&amp;C24&amp;"!$C$11:$C$1000")=試験進捗集計!$E24)*((INDIRECT(B24&amp;"."&amp;C24&amp;"!$Q$11:$Q$1000")="○")))))</f>
        <v>0</v>
      </c>
      <c r="V24" s="20">
        <f ca="1">IF($E24="","",SUMPRODUCT(((INDIRECT(B24&amp;"."&amp;C24&amp;"!$C$11:$C$1000")=試験進捗集計!$E24)*((INDIRECT(B24&amp;"."&amp;C24&amp;"!$Q$11:$Q$1000")="×")))))</f>
        <v>0</v>
      </c>
      <c r="W24" s="20">
        <f ca="1">IF($E24="","",SUMPRODUCT(((INDIRECT(B24&amp;"."&amp;C24&amp;"!$C$11:$C$1000")=試験進捗集計!$E24)*((INDIRECT(B24&amp;"."&amp;C24&amp;"!$Q$11:$Q$1000")="保留")))))</f>
        <v>0</v>
      </c>
      <c r="X24" s="94" t="str">
        <f t="shared" ca="1" si="1"/>
        <v>NG</v>
      </c>
    </row>
    <row r="25" spans="2:24">
      <c r="B25" s="20">
        <f t="shared" si="6"/>
        <v>3</v>
      </c>
      <c r="C25" s="18" t="s">
        <v>158</v>
      </c>
      <c r="D25" s="89">
        <f t="shared" si="3"/>
        <v>3</v>
      </c>
      <c r="E25" s="19" t="s">
        <v>177</v>
      </c>
      <c r="F25" s="65" t="s">
        <v>193</v>
      </c>
      <c r="G25" s="70"/>
      <c r="H25" s="70"/>
      <c r="I25" s="17" t="str">
        <f t="shared" ca="1" si="4"/>
        <v>未着手</v>
      </c>
      <c r="J25" s="5">
        <f t="array" aca="1" ref="J25" ca="1">IF($E25="", "", MIN(IF(INDIRECT(B25&amp;"."&amp;C25&amp;"!$C$11:$C$1000")=試験進捗集計!$E25, INDIRECT(B25&amp;"."&amp;C25&amp;"!H$11:H$1000"), "")))</f>
        <v>0</v>
      </c>
      <c r="K25" s="5">
        <f t="array" aca="1" ref="K25" ca="1">IF($E25="", "", MIN(IF(INDIRECT(B25&amp;"."&amp;C25&amp;"!$C$11:$C$1000")=試験進捗集計!$E25, INDIRECT(B25&amp;"."&amp;C25&amp;"!J$11:J$1000"), "")))</f>
        <v>0</v>
      </c>
      <c r="L25" s="5">
        <f t="array" aca="1" ref="L25" ca="1">IF($E25="", "", MAX(IF(INDIRECT(B25&amp;"."&amp;C25&amp;"!$C$11:$C$1000")=試験進捗集計!$E25, INDIRECT(B25&amp;"."&amp;C25&amp;"!H$11:H$1000"), "")))</f>
        <v>0</v>
      </c>
      <c r="M25" s="5" t="str">
        <f t="array" aca="1" ref="M25" ca="1">IF($E25="", "", IF($O25+$T25=0, MAX(IF(INDIRECT(B25&amp;"."&amp;C25&amp;"!$C$11:$C$1000")=試験進捗集計!$E25, INDIRECT(B25&amp;"."&amp;C25&amp;"!J$11:J$1000"), "")), ""))</f>
        <v/>
      </c>
      <c r="N25" s="20">
        <f t="array" aca="1" ref="N25" ca="1">IF($E25="","",SUMPRODUCT(((INDIRECT(B25&amp;"."&amp;C25&amp;"!$C$11:$C$1000")=試験進捗集計!$E25)*1)))</f>
        <v>1</v>
      </c>
      <c r="O25" s="25">
        <f ca="1">IF($E25="","",SUMPRODUCT(((INDIRECT(B25&amp;"."&amp;C25&amp;"!$C$11:$C$1000")=試験進捗集計!$E25)*((INDIRECT(B25&amp;"."&amp;C25&amp;"!$L$11:$L$1000")="")))))</f>
        <v>1</v>
      </c>
      <c r="P25" s="20">
        <f ca="1">IF($E25="","",SUMPRODUCT(((INDIRECT(B25&amp;"."&amp;C25&amp;"!$C$11:$C$1000")=試験進捗集計!$E25)*((INDIRECT(B25&amp;"."&amp;C25&amp;"!$L$11:$L$1000")="○")))))</f>
        <v>0</v>
      </c>
      <c r="Q25" s="25">
        <f ca="1">IF($E25="","",SUMPRODUCT(((INDIRECT(B25&amp;"."&amp;C25&amp;"!$C$11:$C$1000")=試験進捗集計!$E25)*((INDIRECT(B25&amp;"."&amp;C25&amp;"!$L$11:$L$1000")="×")))))</f>
        <v>0</v>
      </c>
      <c r="R25" s="25">
        <f ca="1">IF($E25="","",SUMPRODUCT(((INDIRECT(B25&amp;"."&amp;C25&amp;"!$C$11:$C$1000")=試験進捗集計!$E25)*((INDIRECT(B25&amp;"."&amp;C25&amp;"!$L$11:$L$1000")="保留")))))</f>
        <v>0</v>
      </c>
      <c r="S25" s="25">
        <f ca="1">IF($E25="","",SUMPRODUCT(((INDIRECT(B25&amp;"."&amp;C25&amp;"!$C$11:$C$1000")=試験進捗集計!$E25)*((INDIRECT(B25&amp;"."&amp;C25&amp;"!$L$11:$L$1000")="削除")))))</f>
        <v>0</v>
      </c>
      <c r="T25" s="25">
        <f ca="1">IF($E25="","",SUMPRODUCT(((INDIRECT(B25&amp;"."&amp;C25&amp;"!$C$11:$C$1000")=試験進捗集計!$E25)*((INDIRECT(B25&amp;"."&amp;C25&amp;"!$M$11:$M$1000")&lt;&gt;""))))-(U25+V25+W25))</f>
        <v>0</v>
      </c>
      <c r="U25" s="20">
        <f ca="1">IF($E25="","",SUMPRODUCT(((INDIRECT(B25&amp;"."&amp;C25&amp;"!$C$11:$C$1000")=試験進捗集計!$E25)*((INDIRECT(B25&amp;"."&amp;C25&amp;"!$Q$11:$Q$1000")="○")))))</f>
        <v>0</v>
      </c>
      <c r="V25" s="20">
        <f ca="1">IF($E25="","",SUMPRODUCT(((INDIRECT(B25&amp;"."&amp;C25&amp;"!$C$11:$C$1000")=試験進捗集計!$E25)*((INDIRECT(B25&amp;"."&amp;C25&amp;"!$Q$11:$Q$1000")="×")))))</f>
        <v>0</v>
      </c>
      <c r="W25" s="20">
        <f ca="1">IF($E25="","",SUMPRODUCT(((INDIRECT(B25&amp;"."&amp;C25&amp;"!$C$11:$C$1000")=試験進捗集計!$E25)*((INDIRECT(B25&amp;"."&amp;C25&amp;"!$Q$11:$Q$1000")="保留")))))</f>
        <v>0</v>
      </c>
      <c r="X25" s="94" t="str">
        <f t="shared" ca="1" si="1"/>
        <v>NG</v>
      </c>
    </row>
    <row r="26" spans="2:24">
      <c r="B26" s="89">
        <f t="shared" si="6"/>
        <v>4</v>
      </c>
      <c r="C26" s="18" t="s">
        <v>159</v>
      </c>
      <c r="D26" s="89">
        <f t="shared" si="3"/>
        <v>1</v>
      </c>
      <c r="E26" s="19" t="s">
        <v>178</v>
      </c>
      <c r="F26" s="65" t="s">
        <v>193</v>
      </c>
      <c r="G26" s="70"/>
      <c r="H26" s="70"/>
      <c r="I26" s="17" t="str">
        <f t="shared" ca="1" si="4"/>
        <v>未着手</v>
      </c>
      <c r="J26" s="5">
        <f t="array" aca="1" ref="J26" ca="1">IF($E26="", "", MIN(IF(INDIRECT(B26&amp;"."&amp;C26&amp;"!$C$11:$C$1000")=試験進捗集計!$E26, INDIRECT(B26&amp;"."&amp;C26&amp;"!H$11:H$1000"), "")))</f>
        <v>0</v>
      </c>
      <c r="K26" s="5">
        <f t="array" aca="1" ref="K26" ca="1">IF($E26="", "", MIN(IF(INDIRECT(B26&amp;"."&amp;C26&amp;"!$C$11:$C$1000")=試験進捗集計!$E26, INDIRECT(B26&amp;"."&amp;C26&amp;"!J$11:J$1000"), "")))</f>
        <v>0</v>
      </c>
      <c r="L26" s="5">
        <f t="array" aca="1" ref="L26" ca="1">IF($E26="", "", MAX(IF(INDIRECT(B26&amp;"."&amp;C26&amp;"!$C$11:$C$1000")=試験進捗集計!$E26, INDIRECT(B26&amp;"."&amp;C26&amp;"!H$11:H$1000"), "")))</f>
        <v>0</v>
      </c>
      <c r="M26" s="5" t="str">
        <f t="array" aca="1" ref="M26" ca="1">IF($E26="", "", IF($O26+$T26=0, MAX(IF(INDIRECT(B26&amp;"."&amp;C26&amp;"!$C$11:$C$1000")=試験進捗集計!$E26, INDIRECT(B26&amp;"."&amp;C26&amp;"!J$11:J$1000"), "")), ""))</f>
        <v/>
      </c>
      <c r="N26" s="20">
        <f t="array" aca="1" ref="N26" ca="1">IF($E26="","",SUMPRODUCT(((INDIRECT(B26&amp;"."&amp;C26&amp;"!$C$11:$C$1000")=試験進捗集計!$E26)*1)))</f>
        <v>1</v>
      </c>
      <c r="O26" s="25">
        <f ca="1">IF($E26="","",SUMPRODUCT(((INDIRECT(B26&amp;"."&amp;C26&amp;"!$C$11:$C$1000")=試験進捗集計!$E26)*((INDIRECT(B26&amp;"."&amp;C26&amp;"!$L$11:$L$1000")="")))))</f>
        <v>1</v>
      </c>
      <c r="P26" s="20">
        <f ca="1">IF($E26="","",SUMPRODUCT(((INDIRECT(B26&amp;"."&amp;C26&amp;"!$C$11:$C$1000")=試験進捗集計!$E26)*((INDIRECT(B26&amp;"."&amp;C26&amp;"!$L$11:$L$1000")="○")))))</f>
        <v>0</v>
      </c>
      <c r="Q26" s="25">
        <f ca="1">IF($E26="","",SUMPRODUCT(((INDIRECT(B26&amp;"."&amp;C26&amp;"!$C$11:$C$1000")=試験進捗集計!$E26)*((INDIRECT(B26&amp;"."&amp;C26&amp;"!$L$11:$L$1000")="×")))))</f>
        <v>0</v>
      </c>
      <c r="R26" s="25">
        <f ca="1">IF($E26="","",SUMPRODUCT(((INDIRECT(B26&amp;"."&amp;C26&amp;"!$C$11:$C$1000")=試験進捗集計!$E26)*((INDIRECT(B26&amp;"."&amp;C26&amp;"!$L$11:$L$1000")="保留")))))</f>
        <v>0</v>
      </c>
      <c r="S26" s="25">
        <f ca="1">IF($E26="","",SUMPRODUCT(((INDIRECT(B26&amp;"."&amp;C26&amp;"!$C$11:$C$1000")=試験進捗集計!$E26)*((INDIRECT(B26&amp;"."&amp;C26&amp;"!$L$11:$L$1000")="削除")))))</f>
        <v>0</v>
      </c>
      <c r="T26" s="25">
        <f ca="1">IF($E26="","",SUMPRODUCT(((INDIRECT(B26&amp;"."&amp;C26&amp;"!$C$11:$C$1000")=試験進捗集計!$E26)*((INDIRECT(B26&amp;"."&amp;C26&amp;"!$M$11:$M$1000")&lt;&gt;""))))-(U26+V26+W26))</f>
        <v>0</v>
      </c>
      <c r="U26" s="20">
        <f ca="1">IF($E26="","",SUMPRODUCT(((INDIRECT(B26&amp;"."&amp;C26&amp;"!$C$11:$C$1000")=試験進捗集計!$E26)*((INDIRECT(B26&amp;"."&amp;C26&amp;"!$Q$11:$Q$1000")="○")))))</f>
        <v>0</v>
      </c>
      <c r="V26" s="20">
        <f ca="1">IF($E26="","",SUMPRODUCT(((INDIRECT(B26&amp;"."&amp;C26&amp;"!$C$11:$C$1000")=試験進捗集計!$E26)*((INDIRECT(B26&amp;"."&amp;C26&amp;"!$Q$11:$Q$1000")="×")))))</f>
        <v>0</v>
      </c>
      <c r="W26" s="20">
        <f ca="1">IF($E26="","",SUMPRODUCT(((INDIRECT(B26&amp;"."&amp;C26&amp;"!$C$11:$C$1000")=試験進捗集計!$E26)*((INDIRECT(B26&amp;"."&amp;C26&amp;"!$Q$11:$Q$1000")="保留")))))</f>
        <v>0</v>
      </c>
      <c r="X26" s="94" t="str">
        <f t="shared" ca="1" si="1"/>
        <v>NG</v>
      </c>
    </row>
    <row r="27" spans="2:24">
      <c r="B27" s="89">
        <f t="shared" si="6"/>
        <v>4</v>
      </c>
      <c r="C27" s="18" t="s">
        <v>159</v>
      </c>
      <c r="D27" s="89">
        <f t="shared" si="3"/>
        <v>2</v>
      </c>
      <c r="E27" s="19" t="s">
        <v>179</v>
      </c>
      <c r="F27" s="65" t="s">
        <v>193</v>
      </c>
      <c r="G27" s="70"/>
      <c r="H27" s="70"/>
      <c r="I27" s="17" t="str">
        <f t="shared" ca="1" si="4"/>
        <v>未着手</v>
      </c>
      <c r="J27" s="5">
        <f t="array" aca="1" ref="J27" ca="1">IF($E27="", "", MIN(IF(INDIRECT(B27&amp;"."&amp;C27&amp;"!$C$11:$C$1000")=試験進捗集計!$E27, INDIRECT(B27&amp;"."&amp;C27&amp;"!H$11:H$1000"), "")))</f>
        <v>0</v>
      </c>
      <c r="K27" s="5">
        <f t="array" aca="1" ref="K27" ca="1">IF($E27="", "", MIN(IF(INDIRECT(B27&amp;"."&amp;C27&amp;"!$C$11:$C$1000")=試験進捗集計!$E27, INDIRECT(B27&amp;"."&amp;C27&amp;"!J$11:J$1000"), "")))</f>
        <v>0</v>
      </c>
      <c r="L27" s="5">
        <f t="array" aca="1" ref="L27" ca="1">IF($E27="", "", MAX(IF(INDIRECT(B27&amp;"."&amp;C27&amp;"!$C$11:$C$1000")=試験進捗集計!$E27, INDIRECT(B27&amp;"."&amp;C27&amp;"!H$11:H$1000"), "")))</f>
        <v>0</v>
      </c>
      <c r="M27" s="5" t="str">
        <f t="array" aca="1" ref="M27" ca="1">IF($E27="", "", IF($O27+$T27=0, MAX(IF(INDIRECT(B27&amp;"."&amp;C27&amp;"!$C$11:$C$1000")=試験進捗集計!$E27, INDIRECT(B27&amp;"."&amp;C27&amp;"!J$11:J$1000"), "")), ""))</f>
        <v/>
      </c>
      <c r="N27" s="20">
        <f t="array" aca="1" ref="N27" ca="1">IF($E27="","",SUMPRODUCT(((INDIRECT(B27&amp;"."&amp;C27&amp;"!$C$11:$C$1000")=試験進捗集計!$E27)*1)))</f>
        <v>2</v>
      </c>
      <c r="O27" s="25">
        <f ca="1">IF($E27="","",SUMPRODUCT(((INDIRECT(B27&amp;"."&amp;C27&amp;"!$C$11:$C$1000")=試験進捗集計!$E27)*((INDIRECT(B27&amp;"."&amp;C27&amp;"!$L$11:$L$1000")="")))))</f>
        <v>2</v>
      </c>
      <c r="P27" s="20">
        <f ca="1">IF($E27="","",SUMPRODUCT(((INDIRECT(B27&amp;"."&amp;C27&amp;"!$C$11:$C$1000")=試験進捗集計!$E27)*((INDIRECT(B27&amp;"."&amp;C27&amp;"!$L$11:$L$1000")="○")))))</f>
        <v>0</v>
      </c>
      <c r="Q27" s="25">
        <f ca="1">IF($E27="","",SUMPRODUCT(((INDIRECT(B27&amp;"."&amp;C27&amp;"!$C$11:$C$1000")=試験進捗集計!$E27)*((INDIRECT(B27&amp;"."&amp;C27&amp;"!$L$11:$L$1000")="×")))))</f>
        <v>0</v>
      </c>
      <c r="R27" s="25">
        <f ca="1">IF($E27="","",SUMPRODUCT(((INDIRECT(B27&amp;"."&amp;C27&amp;"!$C$11:$C$1000")=試験進捗集計!$E27)*((INDIRECT(B27&amp;"."&amp;C27&amp;"!$L$11:$L$1000")="保留")))))</f>
        <v>0</v>
      </c>
      <c r="S27" s="25">
        <f ca="1">IF($E27="","",SUMPRODUCT(((INDIRECT(B27&amp;"."&amp;C27&amp;"!$C$11:$C$1000")=試験進捗集計!$E27)*((INDIRECT(B27&amp;"."&amp;C27&amp;"!$L$11:$L$1000")="削除")))))</f>
        <v>0</v>
      </c>
      <c r="T27" s="25">
        <f ca="1">IF($E27="","",SUMPRODUCT(((INDIRECT(B27&amp;"."&amp;C27&amp;"!$C$11:$C$1000")=試験進捗集計!$E27)*((INDIRECT(B27&amp;"."&amp;C27&amp;"!$M$11:$M$1000")&lt;&gt;""))))-(U27+V27+W27))</f>
        <v>0</v>
      </c>
      <c r="U27" s="20">
        <f ca="1">IF($E27="","",SUMPRODUCT(((INDIRECT(B27&amp;"."&amp;C27&amp;"!$C$11:$C$1000")=試験進捗集計!$E27)*((INDIRECT(B27&amp;"."&amp;C27&amp;"!$Q$11:$Q$1000")="○")))))</f>
        <v>0</v>
      </c>
      <c r="V27" s="20">
        <f ca="1">IF($E27="","",SUMPRODUCT(((INDIRECT(B27&amp;"."&amp;C27&amp;"!$C$11:$C$1000")=試験進捗集計!$E27)*((INDIRECT(B27&amp;"."&amp;C27&amp;"!$Q$11:$Q$1000")="×")))))</f>
        <v>0</v>
      </c>
      <c r="W27" s="20">
        <f ca="1">IF($E27="","",SUMPRODUCT(((INDIRECT(B27&amp;"."&amp;C27&amp;"!$C$11:$C$1000")=試験進捗集計!$E27)*((INDIRECT(B27&amp;"."&amp;C27&amp;"!$Q$11:$Q$1000")="保留")))))</f>
        <v>0</v>
      </c>
      <c r="X27" s="94" t="str">
        <f t="shared" ca="1" si="1"/>
        <v>NG</v>
      </c>
    </row>
    <row r="28" spans="2:24">
      <c r="B28" s="89">
        <f t="shared" si="6"/>
        <v>4</v>
      </c>
      <c r="C28" s="18" t="s">
        <v>159</v>
      </c>
      <c r="D28" s="89">
        <f t="shared" si="3"/>
        <v>3</v>
      </c>
      <c r="E28" s="19" t="s">
        <v>180</v>
      </c>
      <c r="F28" s="65" t="s">
        <v>193</v>
      </c>
      <c r="G28" s="70"/>
      <c r="H28" s="70"/>
      <c r="I28" s="17" t="str">
        <f t="shared" ca="1" si="4"/>
        <v>未着手</v>
      </c>
      <c r="J28" s="5">
        <f t="array" aca="1" ref="J28" ca="1">IF($E28="", "", MIN(IF(INDIRECT(B28&amp;"."&amp;C28&amp;"!$C$11:$C$1000")=試験進捗集計!$E28, INDIRECT(B28&amp;"."&amp;C28&amp;"!H$11:H$1000"), "")))</f>
        <v>0</v>
      </c>
      <c r="K28" s="5">
        <f t="array" aca="1" ref="K28" ca="1">IF($E28="", "", MIN(IF(INDIRECT(B28&amp;"."&amp;C28&amp;"!$C$11:$C$1000")=試験進捗集計!$E28, INDIRECT(B28&amp;"."&amp;C28&amp;"!J$11:J$1000"), "")))</f>
        <v>0</v>
      </c>
      <c r="L28" s="5">
        <f t="array" aca="1" ref="L28" ca="1">IF($E28="", "", MAX(IF(INDIRECT(B28&amp;"."&amp;C28&amp;"!$C$11:$C$1000")=試験進捗集計!$E28, INDIRECT(B28&amp;"."&amp;C28&amp;"!H$11:H$1000"), "")))</f>
        <v>0</v>
      </c>
      <c r="M28" s="5" t="str">
        <f t="array" aca="1" ref="M28" ca="1">IF($E28="", "", IF($O28+$T28=0, MAX(IF(INDIRECT(B28&amp;"."&amp;C28&amp;"!$C$11:$C$1000")=試験進捗集計!$E28, INDIRECT(B28&amp;"."&amp;C28&amp;"!J$11:J$1000"), "")), ""))</f>
        <v/>
      </c>
      <c r="N28" s="20">
        <f t="array" aca="1" ref="N28" ca="1">IF($E28="","",SUMPRODUCT(((INDIRECT(B28&amp;"."&amp;C28&amp;"!$C$11:$C$1000")=試験進捗集計!$E28)*1)))</f>
        <v>1</v>
      </c>
      <c r="O28" s="25">
        <f ca="1">IF($E28="","",SUMPRODUCT(((INDIRECT(B28&amp;"."&amp;C28&amp;"!$C$11:$C$1000")=試験進捗集計!$E28)*((INDIRECT(B28&amp;"."&amp;C28&amp;"!$L$11:$L$1000")="")))))</f>
        <v>1</v>
      </c>
      <c r="P28" s="20">
        <f ca="1">IF($E28="","",SUMPRODUCT(((INDIRECT(B28&amp;"."&amp;C28&amp;"!$C$11:$C$1000")=試験進捗集計!$E28)*((INDIRECT(B28&amp;"."&amp;C28&amp;"!$L$11:$L$1000")="○")))))</f>
        <v>0</v>
      </c>
      <c r="Q28" s="25">
        <f ca="1">IF($E28="","",SUMPRODUCT(((INDIRECT(B28&amp;"."&amp;C28&amp;"!$C$11:$C$1000")=試験進捗集計!$E28)*((INDIRECT(B28&amp;"."&amp;C28&amp;"!$L$11:$L$1000")="×")))))</f>
        <v>0</v>
      </c>
      <c r="R28" s="25">
        <f ca="1">IF($E28="","",SUMPRODUCT(((INDIRECT(B28&amp;"."&amp;C28&amp;"!$C$11:$C$1000")=試験進捗集計!$E28)*((INDIRECT(B28&amp;"."&amp;C28&amp;"!$L$11:$L$1000")="保留")))))</f>
        <v>0</v>
      </c>
      <c r="S28" s="25">
        <f ca="1">IF($E28="","",SUMPRODUCT(((INDIRECT(B28&amp;"."&amp;C28&amp;"!$C$11:$C$1000")=試験進捗集計!$E28)*((INDIRECT(B28&amp;"."&amp;C28&amp;"!$L$11:$L$1000")="削除")))))</f>
        <v>0</v>
      </c>
      <c r="T28" s="25">
        <f ca="1">IF($E28="","",SUMPRODUCT(((INDIRECT(B28&amp;"."&amp;C28&amp;"!$C$11:$C$1000")=試験進捗集計!$E28)*((INDIRECT(B28&amp;"."&amp;C28&amp;"!$M$11:$M$1000")&lt;&gt;""))))-(U28+V28+W28))</f>
        <v>0</v>
      </c>
      <c r="U28" s="20">
        <f ca="1">IF($E28="","",SUMPRODUCT(((INDIRECT(B28&amp;"."&amp;C28&amp;"!$C$11:$C$1000")=試験進捗集計!$E28)*((INDIRECT(B28&amp;"."&amp;C28&amp;"!$Q$11:$Q$1000")="○")))))</f>
        <v>0</v>
      </c>
      <c r="V28" s="20">
        <f ca="1">IF($E28="","",SUMPRODUCT(((INDIRECT(B28&amp;"."&amp;C28&amp;"!$C$11:$C$1000")=試験進捗集計!$E28)*((INDIRECT(B28&amp;"."&amp;C28&amp;"!$Q$11:$Q$1000")="×")))))</f>
        <v>0</v>
      </c>
      <c r="W28" s="20">
        <f ca="1">IF($E28="","",SUMPRODUCT(((INDIRECT(B28&amp;"."&amp;C28&amp;"!$C$11:$C$1000")=試験進捗集計!$E28)*((INDIRECT(B28&amp;"."&amp;C28&amp;"!$Q$11:$Q$1000")="保留")))))</f>
        <v>0</v>
      </c>
      <c r="X28" s="94" t="str">
        <f t="shared" ca="1" si="1"/>
        <v>NG</v>
      </c>
    </row>
    <row r="29" spans="2:24">
      <c r="B29" s="89">
        <f t="shared" si="6"/>
        <v>5</v>
      </c>
      <c r="C29" s="18" t="s">
        <v>160</v>
      </c>
      <c r="D29" s="89">
        <f t="shared" si="3"/>
        <v>1</v>
      </c>
      <c r="E29" s="19" t="s">
        <v>181</v>
      </c>
      <c r="F29" s="65" t="s">
        <v>193</v>
      </c>
      <c r="G29" s="70"/>
      <c r="H29" s="70"/>
      <c r="I29" s="17" t="str">
        <f t="shared" ca="1" si="4"/>
        <v>未着手</v>
      </c>
      <c r="J29" s="5">
        <f t="array" aca="1" ref="J29" ca="1">IF($E29="", "", MIN(IF(INDIRECT(B29&amp;"."&amp;C29&amp;"!$C$11:$C$1000")=試験進捗集計!$E29, INDIRECT(B29&amp;"."&amp;C29&amp;"!H$11:H$1000"), "")))</f>
        <v>0</v>
      </c>
      <c r="K29" s="5">
        <f t="array" aca="1" ref="K29" ca="1">IF($E29="", "", MIN(IF(INDIRECT(B29&amp;"."&amp;C29&amp;"!$C$11:$C$1000")=試験進捗集計!$E29, INDIRECT(B29&amp;"."&amp;C29&amp;"!J$11:J$1000"), "")))</f>
        <v>0</v>
      </c>
      <c r="L29" s="5">
        <f t="array" aca="1" ref="L29" ca="1">IF($E29="", "", MAX(IF(INDIRECT(B29&amp;"."&amp;C29&amp;"!$C$11:$C$1000")=試験進捗集計!$E29, INDIRECT(B29&amp;"."&amp;C29&amp;"!H$11:H$1000"), "")))</f>
        <v>0</v>
      </c>
      <c r="M29" s="5" t="str">
        <f t="array" aca="1" ref="M29" ca="1">IF($E29="", "", IF($O29+$T29=0, MAX(IF(INDIRECT(B29&amp;"."&amp;C29&amp;"!$C$11:$C$1000")=試験進捗集計!$E29, INDIRECT(B29&amp;"."&amp;C29&amp;"!J$11:J$1000"), "")), ""))</f>
        <v/>
      </c>
      <c r="N29" s="20">
        <f t="array" aca="1" ref="N29" ca="1">IF($E29="","",SUMPRODUCT(((INDIRECT(B29&amp;"."&amp;C29&amp;"!$C$11:$C$1000")=試験進捗集計!$E29)*1)))</f>
        <v>3</v>
      </c>
      <c r="O29" s="25">
        <f ca="1">IF($E29="","",SUMPRODUCT(((INDIRECT(B29&amp;"."&amp;C29&amp;"!$C$11:$C$1000")=試験進捗集計!$E29)*((INDIRECT(B29&amp;"."&amp;C29&amp;"!$L$11:$L$1000")="")))))</f>
        <v>3</v>
      </c>
      <c r="P29" s="20">
        <f ca="1">IF($E29="","",SUMPRODUCT(((INDIRECT(B29&amp;"."&amp;C29&amp;"!$C$11:$C$1000")=試験進捗集計!$E29)*((INDIRECT(B29&amp;"."&amp;C29&amp;"!$L$11:$L$1000")="○")))))</f>
        <v>0</v>
      </c>
      <c r="Q29" s="25">
        <f ca="1">IF($E29="","",SUMPRODUCT(((INDIRECT(B29&amp;"."&amp;C29&amp;"!$C$11:$C$1000")=試験進捗集計!$E29)*((INDIRECT(B29&amp;"."&amp;C29&amp;"!$L$11:$L$1000")="×")))))</f>
        <v>0</v>
      </c>
      <c r="R29" s="25">
        <f ca="1">IF($E29="","",SUMPRODUCT(((INDIRECT(B29&amp;"."&amp;C29&amp;"!$C$11:$C$1000")=試験進捗集計!$E29)*((INDIRECT(B29&amp;"."&amp;C29&amp;"!$L$11:$L$1000")="保留")))))</f>
        <v>0</v>
      </c>
      <c r="S29" s="25">
        <f ca="1">IF($E29="","",SUMPRODUCT(((INDIRECT(B29&amp;"."&amp;C29&amp;"!$C$11:$C$1000")=試験進捗集計!$E29)*((INDIRECT(B29&amp;"."&amp;C29&amp;"!$L$11:$L$1000")="削除")))))</f>
        <v>0</v>
      </c>
      <c r="T29" s="25">
        <f ca="1">IF($E29="","",SUMPRODUCT(((INDIRECT(B29&amp;"."&amp;C29&amp;"!$C$11:$C$1000")=試験進捗集計!$E29)*((INDIRECT(B29&amp;"."&amp;C29&amp;"!$M$11:$M$1000")&lt;&gt;""))))-(U29+V29+W29))</f>
        <v>0</v>
      </c>
      <c r="U29" s="20">
        <f ca="1">IF($E29="","",SUMPRODUCT(((INDIRECT(B29&amp;"."&amp;C29&amp;"!$C$11:$C$1000")=試験進捗集計!$E29)*((INDIRECT(B29&amp;"."&amp;C29&amp;"!$Q$11:$Q$1000")="○")))))</f>
        <v>0</v>
      </c>
      <c r="V29" s="20">
        <f ca="1">IF($E29="","",SUMPRODUCT(((INDIRECT(B29&amp;"."&amp;C29&amp;"!$C$11:$C$1000")=試験進捗集計!$E29)*((INDIRECT(B29&amp;"."&amp;C29&amp;"!$Q$11:$Q$1000")="×")))))</f>
        <v>0</v>
      </c>
      <c r="W29" s="20">
        <f ca="1">IF($E29="","",SUMPRODUCT(((INDIRECT(B29&amp;"."&amp;C29&amp;"!$C$11:$C$1000")=試験進捗集計!$E29)*((INDIRECT(B29&amp;"."&amp;C29&amp;"!$Q$11:$Q$1000")="保留")))))</f>
        <v>0</v>
      </c>
      <c r="X29" s="94" t="str">
        <f t="shared" ca="1" si="1"/>
        <v>NG</v>
      </c>
    </row>
    <row r="30" spans="2:24">
      <c r="B30" s="20">
        <f t="shared" si="6"/>
        <v>5</v>
      </c>
      <c r="C30" s="18" t="s">
        <v>160</v>
      </c>
      <c r="D30" s="89">
        <f t="shared" si="3"/>
        <v>2</v>
      </c>
      <c r="E30" s="19" t="s">
        <v>182</v>
      </c>
      <c r="F30" s="65" t="s">
        <v>193</v>
      </c>
      <c r="G30" s="70"/>
      <c r="H30" s="70"/>
      <c r="I30" s="17" t="str">
        <f t="shared" ca="1" si="4"/>
        <v>未着手</v>
      </c>
      <c r="J30" s="5">
        <f t="array" aca="1" ref="J30" ca="1">IF($E30="", "", MIN(IF(INDIRECT(B30&amp;"."&amp;C30&amp;"!$C$11:$C$1000")=試験進捗集計!$E30, INDIRECT(B30&amp;"."&amp;C30&amp;"!H$11:H$1000"), "")))</f>
        <v>0</v>
      </c>
      <c r="K30" s="5">
        <f t="array" aca="1" ref="K30" ca="1">IF($E30="", "", MIN(IF(INDIRECT(B30&amp;"."&amp;C30&amp;"!$C$11:$C$1000")=試験進捗集計!$E30, INDIRECT(B30&amp;"."&amp;C30&amp;"!J$11:J$1000"), "")))</f>
        <v>0</v>
      </c>
      <c r="L30" s="5">
        <f t="array" aca="1" ref="L30" ca="1">IF($E30="", "", MAX(IF(INDIRECT(B30&amp;"."&amp;C30&amp;"!$C$11:$C$1000")=試験進捗集計!$E30, INDIRECT(B30&amp;"."&amp;C30&amp;"!H$11:H$1000"), "")))</f>
        <v>0</v>
      </c>
      <c r="M30" s="5" t="str">
        <f t="array" aca="1" ref="M30" ca="1">IF($E30="", "", IF($O30+$T30=0, MAX(IF(INDIRECT(B30&amp;"."&amp;C30&amp;"!$C$11:$C$1000")=試験進捗集計!$E30, INDIRECT(B30&amp;"."&amp;C30&amp;"!J$11:J$1000"), "")), ""))</f>
        <v/>
      </c>
      <c r="N30" s="20">
        <f t="array" aca="1" ref="N30" ca="1">IF($E30="","",SUMPRODUCT(((INDIRECT(B30&amp;"."&amp;C30&amp;"!$C$11:$C$1000")=試験進捗集計!$E30)*1)))</f>
        <v>1</v>
      </c>
      <c r="O30" s="25">
        <f ca="1">IF($E30="","",SUMPRODUCT(((INDIRECT(B30&amp;"."&amp;C30&amp;"!$C$11:$C$1000")=試験進捗集計!$E30)*((INDIRECT(B30&amp;"."&amp;C30&amp;"!$L$11:$L$1000")="")))))</f>
        <v>1</v>
      </c>
      <c r="P30" s="20">
        <f ca="1">IF($E30="","",SUMPRODUCT(((INDIRECT(B30&amp;"."&amp;C30&amp;"!$C$11:$C$1000")=試験進捗集計!$E30)*((INDIRECT(B30&amp;"."&amp;C30&amp;"!$L$11:$L$1000")="○")))))</f>
        <v>0</v>
      </c>
      <c r="Q30" s="25">
        <f ca="1">IF($E30="","",SUMPRODUCT(((INDIRECT(B30&amp;"."&amp;C30&amp;"!$C$11:$C$1000")=試験進捗集計!$E30)*((INDIRECT(B30&amp;"."&amp;C30&amp;"!$L$11:$L$1000")="×")))))</f>
        <v>0</v>
      </c>
      <c r="R30" s="25">
        <f ca="1">IF($E30="","",SUMPRODUCT(((INDIRECT(B30&amp;"."&amp;C30&amp;"!$C$11:$C$1000")=試験進捗集計!$E30)*((INDIRECT(B30&amp;"."&amp;C30&amp;"!$L$11:$L$1000")="保留")))))</f>
        <v>0</v>
      </c>
      <c r="S30" s="25">
        <f ca="1">IF($E30="","",SUMPRODUCT(((INDIRECT(B30&amp;"."&amp;C30&amp;"!$C$11:$C$1000")=試験進捗集計!$E30)*((INDIRECT(B30&amp;"."&amp;C30&amp;"!$L$11:$L$1000")="削除")))))</f>
        <v>0</v>
      </c>
      <c r="T30" s="25">
        <f ca="1">IF($E30="","",SUMPRODUCT(((INDIRECT(B30&amp;"."&amp;C30&amp;"!$C$11:$C$1000")=試験進捗集計!$E30)*((INDIRECT(B30&amp;"."&amp;C30&amp;"!$M$11:$M$1000")&lt;&gt;""))))-(U30+V30+W30))</f>
        <v>0</v>
      </c>
      <c r="U30" s="20">
        <f ca="1">IF($E30="","",SUMPRODUCT(((INDIRECT(B30&amp;"."&amp;C30&amp;"!$C$11:$C$1000")=試験進捗集計!$E30)*((INDIRECT(B30&amp;"."&amp;C30&amp;"!$Q$11:$Q$1000")="○")))))</f>
        <v>0</v>
      </c>
      <c r="V30" s="20">
        <f ca="1">IF($E30="","",SUMPRODUCT(((INDIRECT(B30&amp;"."&amp;C30&amp;"!$C$11:$C$1000")=試験進捗集計!$E30)*((INDIRECT(B30&amp;"."&amp;C30&amp;"!$Q$11:$Q$1000")="×")))))</f>
        <v>0</v>
      </c>
      <c r="W30" s="20">
        <f ca="1">IF($E30="","",SUMPRODUCT(((INDIRECT(B30&amp;"."&amp;C30&amp;"!$C$11:$C$1000")=試験進捗集計!$E30)*((INDIRECT(B30&amp;"."&amp;C30&amp;"!$Q$11:$Q$1000")="保留")))))</f>
        <v>0</v>
      </c>
      <c r="X30" s="94" t="str">
        <f t="shared" ca="1" si="1"/>
        <v>NG</v>
      </c>
    </row>
    <row r="31" spans="2:24">
      <c r="B31" s="20">
        <f t="shared" si="6"/>
        <v>5</v>
      </c>
      <c r="C31" s="18" t="s">
        <v>160</v>
      </c>
      <c r="D31" s="89">
        <f t="shared" si="3"/>
        <v>3</v>
      </c>
      <c r="E31" s="19" t="s">
        <v>183</v>
      </c>
      <c r="F31" s="65" t="s">
        <v>193</v>
      </c>
      <c r="G31" s="70"/>
      <c r="H31" s="70"/>
      <c r="I31" s="17" t="str">
        <f t="shared" ca="1" si="4"/>
        <v>未着手</v>
      </c>
      <c r="J31" s="5">
        <f t="array" aca="1" ref="J31" ca="1">IF($E31="", "", MIN(IF(INDIRECT(B31&amp;"."&amp;C31&amp;"!$C$11:$C$1000")=試験進捗集計!$E31, INDIRECT(B31&amp;"."&amp;C31&amp;"!H$11:H$1000"), "")))</f>
        <v>0</v>
      </c>
      <c r="K31" s="5">
        <f t="array" aca="1" ref="K31" ca="1">IF($E31="", "", MIN(IF(INDIRECT(B31&amp;"."&amp;C31&amp;"!$C$11:$C$1000")=試験進捗集計!$E31, INDIRECT(B31&amp;"."&amp;C31&amp;"!J$11:J$1000"), "")))</f>
        <v>0</v>
      </c>
      <c r="L31" s="5">
        <f t="array" aca="1" ref="L31" ca="1">IF($E31="", "", MAX(IF(INDIRECT(B31&amp;"."&amp;C31&amp;"!$C$11:$C$1000")=試験進捗集計!$E31, INDIRECT(B31&amp;"."&amp;C31&amp;"!H$11:H$1000"), "")))</f>
        <v>0</v>
      </c>
      <c r="M31" s="5" t="str">
        <f t="array" aca="1" ref="M31" ca="1">IF($E31="", "", IF($O31+$T31=0, MAX(IF(INDIRECT(B31&amp;"."&amp;C31&amp;"!$C$11:$C$1000")=試験進捗集計!$E31, INDIRECT(B31&amp;"."&amp;C31&amp;"!J$11:J$1000"), "")), ""))</f>
        <v/>
      </c>
      <c r="N31" s="20">
        <f t="array" aca="1" ref="N31" ca="1">IF($E31="","",SUMPRODUCT(((INDIRECT(B31&amp;"."&amp;C31&amp;"!$C$11:$C$1000")=試験進捗集計!$E31)*1)))</f>
        <v>1</v>
      </c>
      <c r="O31" s="25">
        <f ca="1">IF($E31="","",SUMPRODUCT(((INDIRECT(B31&amp;"."&amp;C31&amp;"!$C$11:$C$1000")=試験進捗集計!$E31)*((INDIRECT(B31&amp;"."&amp;C31&amp;"!$L$11:$L$1000")="")))))</f>
        <v>1</v>
      </c>
      <c r="P31" s="20">
        <f ca="1">IF($E31="","",SUMPRODUCT(((INDIRECT(B31&amp;"."&amp;C31&amp;"!$C$11:$C$1000")=試験進捗集計!$E31)*((INDIRECT(B31&amp;"."&amp;C31&amp;"!$L$11:$L$1000")="○")))))</f>
        <v>0</v>
      </c>
      <c r="Q31" s="25">
        <f ca="1">IF($E31="","",SUMPRODUCT(((INDIRECT(B31&amp;"."&amp;C31&amp;"!$C$11:$C$1000")=試験進捗集計!$E31)*((INDIRECT(B31&amp;"."&amp;C31&amp;"!$L$11:$L$1000")="×")))))</f>
        <v>0</v>
      </c>
      <c r="R31" s="25">
        <f ca="1">IF($E31="","",SUMPRODUCT(((INDIRECT(B31&amp;"."&amp;C31&amp;"!$C$11:$C$1000")=試験進捗集計!$E31)*((INDIRECT(B31&amp;"."&amp;C31&amp;"!$L$11:$L$1000")="保留")))))</f>
        <v>0</v>
      </c>
      <c r="S31" s="25">
        <f ca="1">IF($E31="","",SUMPRODUCT(((INDIRECT(B31&amp;"."&amp;C31&amp;"!$C$11:$C$1000")=試験進捗集計!$E31)*((INDIRECT(B31&amp;"."&amp;C31&amp;"!$L$11:$L$1000")="削除")))))</f>
        <v>0</v>
      </c>
      <c r="T31" s="25">
        <f ca="1">IF($E31="","",SUMPRODUCT(((INDIRECT(B31&amp;"."&amp;C31&amp;"!$C$11:$C$1000")=試験進捗集計!$E31)*((INDIRECT(B31&amp;"."&amp;C31&amp;"!$M$11:$M$1000")&lt;&gt;""))))-(U31+V31+W31))</f>
        <v>0</v>
      </c>
      <c r="U31" s="20">
        <f ca="1">IF($E31="","",SUMPRODUCT(((INDIRECT(B31&amp;"."&amp;C31&amp;"!$C$11:$C$1000")=試験進捗集計!$E31)*((INDIRECT(B31&amp;"."&amp;C31&amp;"!$Q$11:$Q$1000")="○")))))</f>
        <v>0</v>
      </c>
      <c r="V31" s="20">
        <f ca="1">IF($E31="","",SUMPRODUCT(((INDIRECT(B31&amp;"."&amp;C31&amp;"!$C$11:$C$1000")=試験進捗集計!$E31)*((INDIRECT(B31&amp;"."&amp;C31&amp;"!$Q$11:$Q$1000")="×")))))</f>
        <v>0</v>
      </c>
      <c r="W31" s="20">
        <f ca="1">IF($E31="","",SUMPRODUCT(((INDIRECT(B31&amp;"."&amp;C31&amp;"!$C$11:$C$1000")=試験進捗集計!$E31)*((INDIRECT(B31&amp;"."&amp;C31&amp;"!$Q$11:$Q$1000")="保留")))))</f>
        <v>0</v>
      </c>
      <c r="X31" s="94" t="str">
        <f t="shared" ca="1" si="1"/>
        <v>NG</v>
      </c>
    </row>
    <row r="32" spans="2:24">
      <c r="B32" s="20">
        <f t="shared" si="6"/>
        <v>5</v>
      </c>
      <c r="C32" s="18" t="s">
        <v>160</v>
      </c>
      <c r="D32" s="89">
        <f t="shared" si="3"/>
        <v>4</v>
      </c>
      <c r="E32" s="19" t="s">
        <v>184</v>
      </c>
      <c r="F32" s="65" t="s">
        <v>193</v>
      </c>
      <c r="G32" s="70"/>
      <c r="H32" s="70"/>
      <c r="I32" s="17" t="str">
        <f t="shared" ca="1" si="4"/>
        <v>未着手</v>
      </c>
      <c r="J32" s="5">
        <f t="array" aca="1" ref="J32" ca="1">IF($E32="", "", MIN(IF(INDIRECT(B32&amp;"."&amp;C32&amp;"!$C$11:$C$1000")=試験進捗集計!$E32, INDIRECT(B32&amp;"."&amp;C32&amp;"!H$11:H$1000"), "")))</f>
        <v>0</v>
      </c>
      <c r="K32" s="5">
        <f t="array" aca="1" ref="K32" ca="1">IF($E32="", "", MIN(IF(INDIRECT(B32&amp;"."&amp;C32&amp;"!$C$11:$C$1000")=試験進捗集計!$E32, INDIRECT(B32&amp;"."&amp;C32&amp;"!J$11:J$1000"), "")))</f>
        <v>0</v>
      </c>
      <c r="L32" s="5">
        <f t="array" aca="1" ref="L32" ca="1">IF($E32="", "", MAX(IF(INDIRECT(B32&amp;"."&amp;C32&amp;"!$C$11:$C$1000")=試験進捗集計!$E32, INDIRECT(B32&amp;"."&amp;C32&amp;"!H$11:H$1000"), "")))</f>
        <v>0</v>
      </c>
      <c r="M32" s="5" t="str">
        <f t="array" aca="1" ref="M32" ca="1">IF($E32="", "", IF($O32+$T32=0, MAX(IF(INDIRECT(B32&amp;"."&amp;C32&amp;"!$C$11:$C$1000")=試験進捗集計!$E32, INDIRECT(B32&amp;"."&amp;C32&amp;"!J$11:J$1000"), "")), ""))</f>
        <v/>
      </c>
      <c r="N32" s="20">
        <f t="array" aca="1" ref="N32" ca="1">IF($E32="","",SUMPRODUCT(((INDIRECT(B32&amp;"."&amp;C32&amp;"!$C$11:$C$1000")=試験進捗集計!$E32)*1)))</f>
        <v>1</v>
      </c>
      <c r="O32" s="25">
        <f ca="1">IF($E32="","",SUMPRODUCT(((INDIRECT(B32&amp;"."&amp;C32&amp;"!$C$11:$C$1000")=試験進捗集計!$E32)*((INDIRECT(B32&amp;"."&amp;C32&amp;"!$L$11:$L$1000")="")))))</f>
        <v>1</v>
      </c>
      <c r="P32" s="20">
        <f ca="1">IF($E32="","",SUMPRODUCT(((INDIRECT(B32&amp;"."&amp;C32&amp;"!$C$11:$C$1000")=試験進捗集計!$E32)*((INDIRECT(B32&amp;"."&amp;C32&amp;"!$L$11:$L$1000")="○")))))</f>
        <v>0</v>
      </c>
      <c r="Q32" s="25">
        <f ca="1">IF($E32="","",SUMPRODUCT(((INDIRECT(B32&amp;"."&amp;C32&amp;"!$C$11:$C$1000")=試験進捗集計!$E32)*((INDIRECT(B32&amp;"."&amp;C32&amp;"!$L$11:$L$1000")="×")))))</f>
        <v>0</v>
      </c>
      <c r="R32" s="25">
        <f ca="1">IF($E32="","",SUMPRODUCT(((INDIRECT(B32&amp;"."&amp;C32&amp;"!$C$11:$C$1000")=試験進捗集計!$E32)*((INDIRECT(B32&amp;"."&amp;C32&amp;"!$L$11:$L$1000")="保留")))))</f>
        <v>0</v>
      </c>
      <c r="S32" s="25">
        <f ca="1">IF($E32="","",SUMPRODUCT(((INDIRECT(B32&amp;"."&amp;C32&amp;"!$C$11:$C$1000")=試験進捗集計!$E32)*((INDIRECT(B32&amp;"."&amp;C32&amp;"!$L$11:$L$1000")="削除")))))</f>
        <v>0</v>
      </c>
      <c r="T32" s="25">
        <f ca="1">IF($E32="","",SUMPRODUCT(((INDIRECT(B32&amp;"."&amp;C32&amp;"!$C$11:$C$1000")=試験進捗集計!$E32)*((INDIRECT(B32&amp;"."&amp;C32&amp;"!$M$11:$M$1000")&lt;&gt;""))))-(U32+V32+W32))</f>
        <v>0</v>
      </c>
      <c r="U32" s="20">
        <f ca="1">IF($E32="","",SUMPRODUCT(((INDIRECT(B32&amp;"."&amp;C32&amp;"!$C$11:$C$1000")=試験進捗集計!$E32)*((INDIRECT(B32&amp;"."&amp;C32&amp;"!$Q$11:$Q$1000")="○")))))</f>
        <v>0</v>
      </c>
      <c r="V32" s="20">
        <f ca="1">IF($E32="","",SUMPRODUCT(((INDIRECT(B32&amp;"."&amp;C32&amp;"!$C$11:$C$1000")=試験進捗集計!$E32)*((INDIRECT(B32&amp;"."&amp;C32&amp;"!$Q$11:$Q$1000")="×")))))</f>
        <v>0</v>
      </c>
      <c r="W32" s="20">
        <f ca="1">IF($E32="","",SUMPRODUCT(((INDIRECT(B32&amp;"."&amp;C32&amp;"!$C$11:$C$1000")=試験進捗集計!$E32)*((INDIRECT(B32&amp;"."&amp;C32&amp;"!$Q$11:$Q$1000")="保留")))))</f>
        <v>0</v>
      </c>
      <c r="X32" s="94" t="str">
        <f t="shared" ca="1" si="1"/>
        <v>NG</v>
      </c>
    </row>
    <row r="33" spans="2:24">
      <c r="B33" s="20">
        <f t="shared" si="6"/>
        <v>6</v>
      </c>
      <c r="C33" s="18" t="s">
        <v>161</v>
      </c>
      <c r="D33" s="89">
        <f t="shared" si="3"/>
        <v>1</v>
      </c>
      <c r="E33" s="19" t="s">
        <v>185</v>
      </c>
      <c r="F33" s="65" t="s">
        <v>193</v>
      </c>
      <c r="G33" s="70"/>
      <c r="H33" s="70"/>
      <c r="I33" s="17" t="str">
        <f t="shared" ca="1" si="4"/>
        <v>未着手</v>
      </c>
      <c r="J33" s="5">
        <f t="array" aca="1" ref="J33" ca="1">IF($E33="", "", MIN(IF(INDIRECT(B33&amp;"."&amp;C33&amp;"!$C$11:$C$1000")=試験進捗集計!$E33, INDIRECT(B33&amp;"."&amp;C33&amp;"!H$11:H$1000"), "")))</f>
        <v>0</v>
      </c>
      <c r="K33" s="5">
        <f t="array" aca="1" ref="K33" ca="1">IF($E33="", "", MIN(IF(INDIRECT(B33&amp;"."&amp;C33&amp;"!$C$11:$C$1000")=試験進捗集計!$E33, INDIRECT(B33&amp;"."&amp;C33&amp;"!J$11:J$1000"), "")))</f>
        <v>0</v>
      </c>
      <c r="L33" s="5">
        <f t="array" aca="1" ref="L33" ca="1">IF($E33="", "", MAX(IF(INDIRECT(B33&amp;"."&amp;C33&amp;"!$C$11:$C$1000")=試験進捗集計!$E33, INDIRECT(B33&amp;"."&amp;C33&amp;"!H$11:H$1000"), "")))</f>
        <v>0</v>
      </c>
      <c r="M33" s="5" t="str">
        <f t="array" aca="1" ref="M33" ca="1">IF($E33="", "", IF($O33+$T33=0, MAX(IF(INDIRECT(B33&amp;"."&amp;C33&amp;"!$C$11:$C$1000")=試験進捗集計!$E33, INDIRECT(B33&amp;"."&amp;C33&amp;"!J$11:J$1000"), "")), ""))</f>
        <v/>
      </c>
      <c r="N33" s="20">
        <f t="array" aca="1" ref="N33" ca="1">IF($E33="","",SUMPRODUCT(((INDIRECT(B33&amp;"."&amp;C33&amp;"!$C$11:$C$1000")=試験進捗集計!$E33)*1)))</f>
        <v>1</v>
      </c>
      <c r="O33" s="25">
        <f ca="1">IF($E33="","",SUMPRODUCT(((INDIRECT(B33&amp;"."&amp;C33&amp;"!$C$11:$C$1000")=試験進捗集計!$E33)*((INDIRECT(B33&amp;"."&amp;C33&amp;"!$L$11:$L$1000")="")))))</f>
        <v>1</v>
      </c>
      <c r="P33" s="20">
        <f ca="1">IF($E33="","",SUMPRODUCT(((INDIRECT(B33&amp;"."&amp;C33&amp;"!$C$11:$C$1000")=試験進捗集計!$E33)*((INDIRECT(B33&amp;"."&amp;C33&amp;"!$L$11:$L$1000")="○")))))</f>
        <v>0</v>
      </c>
      <c r="Q33" s="25">
        <f ca="1">IF($E33="","",SUMPRODUCT(((INDIRECT(B33&amp;"."&amp;C33&amp;"!$C$11:$C$1000")=試験進捗集計!$E33)*((INDIRECT(B33&amp;"."&amp;C33&amp;"!$L$11:$L$1000")="×")))))</f>
        <v>0</v>
      </c>
      <c r="R33" s="25">
        <f ca="1">IF($E33="","",SUMPRODUCT(((INDIRECT(B33&amp;"."&amp;C33&amp;"!$C$11:$C$1000")=試験進捗集計!$E33)*((INDIRECT(B33&amp;"."&amp;C33&amp;"!$L$11:$L$1000")="保留")))))</f>
        <v>0</v>
      </c>
      <c r="S33" s="25">
        <f ca="1">IF($E33="","",SUMPRODUCT(((INDIRECT(B33&amp;"."&amp;C33&amp;"!$C$11:$C$1000")=試験進捗集計!$E33)*((INDIRECT(B33&amp;"."&amp;C33&amp;"!$L$11:$L$1000")="削除")))))</f>
        <v>0</v>
      </c>
      <c r="T33" s="25">
        <f ca="1">IF($E33="","",SUMPRODUCT(((INDIRECT(B33&amp;"."&amp;C33&amp;"!$C$11:$C$1000")=試験進捗集計!$E33)*((INDIRECT(B33&amp;"."&amp;C33&amp;"!$M$11:$M$1000")&lt;&gt;""))))-(U33+V33+W33))</f>
        <v>0</v>
      </c>
      <c r="U33" s="20">
        <f ca="1">IF($E33="","",SUMPRODUCT(((INDIRECT(B33&amp;"."&amp;C33&amp;"!$C$11:$C$1000")=試験進捗集計!$E33)*((INDIRECT(B33&amp;"."&amp;C33&amp;"!$Q$11:$Q$1000")="○")))))</f>
        <v>0</v>
      </c>
      <c r="V33" s="20">
        <f ca="1">IF($E33="","",SUMPRODUCT(((INDIRECT(B33&amp;"."&amp;C33&amp;"!$C$11:$C$1000")=試験進捗集計!$E33)*((INDIRECT(B33&amp;"."&amp;C33&amp;"!$Q$11:$Q$1000")="×")))))</f>
        <v>0</v>
      </c>
      <c r="W33" s="20">
        <f ca="1">IF($E33="","",SUMPRODUCT(((INDIRECT(B33&amp;"."&amp;C33&amp;"!$C$11:$C$1000")=試験進捗集計!$E33)*((INDIRECT(B33&amp;"."&amp;C33&amp;"!$Q$11:$Q$1000")="保留")))))</f>
        <v>0</v>
      </c>
      <c r="X33" s="94" t="str">
        <f t="shared" ca="1" si="1"/>
        <v>NG</v>
      </c>
    </row>
    <row r="34" spans="2:24">
      <c r="B34" s="20">
        <f t="shared" si="6"/>
        <v>6</v>
      </c>
      <c r="C34" s="18" t="s">
        <v>161</v>
      </c>
      <c r="D34" s="89">
        <f t="shared" si="3"/>
        <v>2</v>
      </c>
      <c r="E34" s="19" t="s">
        <v>186</v>
      </c>
      <c r="F34" s="65" t="s">
        <v>193</v>
      </c>
      <c r="G34" s="70"/>
      <c r="H34" s="70"/>
      <c r="I34" s="17" t="str">
        <f t="shared" ca="1" si="4"/>
        <v>未着手</v>
      </c>
      <c r="J34" s="5">
        <f t="array" aca="1" ref="J34" ca="1">IF($E34="", "", MIN(IF(INDIRECT(B34&amp;"."&amp;C34&amp;"!$C$11:$C$1000")=試験進捗集計!$E34, INDIRECT(B34&amp;"."&amp;C34&amp;"!H$11:H$1000"), "")))</f>
        <v>0</v>
      </c>
      <c r="K34" s="5">
        <f t="array" aca="1" ref="K34" ca="1">IF($E34="", "", MIN(IF(INDIRECT(B34&amp;"."&amp;C34&amp;"!$C$11:$C$1000")=試験進捗集計!$E34, INDIRECT(B34&amp;"."&amp;C34&amp;"!J$11:J$1000"), "")))</f>
        <v>0</v>
      </c>
      <c r="L34" s="5">
        <f t="array" aca="1" ref="L34" ca="1">IF($E34="", "", MAX(IF(INDIRECT(B34&amp;"."&amp;C34&amp;"!$C$11:$C$1000")=試験進捗集計!$E34, INDIRECT(B34&amp;"."&amp;C34&amp;"!H$11:H$1000"), "")))</f>
        <v>0</v>
      </c>
      <c r="M34" s="5" t="str">
        <f t="array" aca="1" ref="M34" ca="1">IF($E34="", "", IF($O34+$T34=0, MAX(IF(INDIRECT(B34&amp;"."&amp;C34&amp;"!$C$11:$C$1000")=試験進捗集計!$E34, INDIRECT(B34&amp;"."&amp;C34&amp;"!J$11:J$1000"), "")), ""))</f>
        <v/>
      </c>
      <c r="N34" s="20">
        <f t="array" aca="1" ref="N34" ca="1">IF($E34="","",SUMPRODUCT(((INDIRECT(B34&amp;"."&amp;C34&amp;"!$C$11:$C$1000")=試験進捗集計!$E34)*1)))</f>
        <v>1</v>
      </c>
      <c r="O34" s="25">
        <f ca="1">IF($E34="","",SUMPRODUCT(((INDIRECT(B34&amp;"."&amp;C34&amp;"!$C$11:$C$1000")=試験進捗集計!$E34)*((INDIRECT(B34&amp;"."&amp;C34&amp;"!$L$11:$L$1000")="")))))</f>
        <v>1</v>
      </c>
      <c r="P34" s="20">
        <f ca="1">IF($E34="","",SUMPRODUCT(((INDIRECT(B34&amp;"."&amp;C34&amp;"!$C$11:$C$1000")=試験進捗集計!$E34)*((INDIRECT(B34&amp;"."&amp;C34&amp;"!$L$11:$L$1000")="○")))))</f>
        <v>0</v>
      </c>
      <c r="Q34" s="25">
        <f ca="1">IF($E34="","",SUMPRODUCT(((INDIRECT(B34&amp;"."&amp;C34&amp;"!$C$11:$C$1000")=試験進捗集計!$E34)*((INDIRECT(B34&amp;"."&amp;C34&amp;"!$L$11:$L$1000")="×")))))</f>
        <v>0</v>
      </c>
      <c r="R34" s="25">
        <f ca="1">IF($E34="","",SUMPRODUCT(((INDIRECT(B34&amp;"."&amp;C34&amp;"!$C$11:$C$1000")=試験進捗集計!$E34)*((INDIRECT(B34&amp;"."&amp;C34&amp;"!$L$11:$L$1000")="保留")))))</f>
        <v>0</v>
      </c>
      <c r="S34" s="25">
        <f ca="1">IF($E34="","",SUMPRODUCT(((INDIRECT(B34&amp;"."&amp;C34&amp;"!$C$11:$C$1000")=試験進捗集計!$E34)*((INDIRECT(B34&amp;"."&amp;C34&amp;"!$L$11:$L$1000")="削除")))))</f>
        <v>0</v>
      </c>
      <c r="T34" s="25">
        <f ca="1">IF($E34="","",SUMPRODUCT(((INDIRECT(B34&amp;"."&amp;C34&amp;"!$C$11:$C$1000")=試験進捗集計!$E34)*((INDIRECT(B34&amp;"."&amp;C34&amp;"!$M$11:$M$1000")&lt;&gt;""))))-(U34+V34+W34))</f>
        <v>0</v>
      </c>
      <c r="U34" s="20">
        <f ca="1">IF($E34="","",SUMPRODUCT(((INDIRECT(B34&amp;"."&amp;C34&amp;"!$C$11:$C$1000")=試験進捗集計!$E34)*((INDIRECT(B34&amp;"."&amp;C34&amp;"!$Q$11:$Q$1000")="○")))))</f>
        <v>0</v>
      </c>
      <c r="V34" s="20">
        <f ca="1">IF($E34="","",SUMPRODUCT(((INDIRECT(B34&amp;"."&amp;C34&amp;"!$C$11:$C$1000")=試験進捗集計!$E34)*((INDIRECT(B34&amp;"."&amp;C34&amp;"!$Q$11:$Q$1000")="×")))))</f>
        <v>0</v>
      </c>
      <c r="W34" s="20">
        <f ca="1">IF($E34="","",SUMPRODUCT(((INDIRECT(B34&amp;"."&amp;C34&amp;"!$C$11:$C$1000")=試験進捗集計!$E34)*((INDIRECT(B34&amp;"."&amp;C34&amp;"!$Q$11:$Q$1000")="保留")))))</f>
        <v>0</v>
      </c>
      <c r="X34" s="94" t="str">
        <f t="shared" ca="1" si="1"/>
        <v>NG</v>
      </c>
    </row>
    <row r="35" spans="2:24">
      <c r="B35" s="20">
        <f t="shared" si="6"/>
        <v>7</v>
      </c>
      <c r="C35" s="18" t="s">
        <v>194</v>
      </c>
      <c r="D35" s="89">
        <f t="shared" si="3"/>
        <v>1</v>
      </c>
      <c r="E35" s="19" t="s">
        <v>187</v>
      </c>
      <c r="F35" s="65" t="s">
        <v>193</v>
      </c>
      <c r="G35" s="70"/>
      <c r="H35" s="70"/>
      <c r="I35" s="76" t="str">
        <f t="shared" ca="1" si="4"/>
        <v>未着手</v>
      </c>
      <c r="J35" s="5">
        <f t="array" aca="1" ref="J35" ca="1">IF($E35="", "", MIN(IF(INDIRECT(B35&amp;"."&amp;C35&amp;"!$C$11:$C$1000")=試験進捗集計!$E35, INDIRECT(B35&amp;"."&amp;C35&amp;"!H$11:H$1000"), "")))</f>
        <v>0</v>
      </c>
      <c r="K35" s="5">
        <f t="array" aca="1" ref="K35" ca="1">IF($E35="", "", MIN(IF(INDIRECT(B35&amp;"."&amp;C35&amp;"!$C$11:$C$1000")=試験進捗集計!$E35, INDIRECT(B35&amp;"."&amp;C35&amp;"!J$11:J$1000"), "")))</f>
        <v>0</v>
      </c>
      <c r="L35" s="5">
        <f t="array" aca="1" ref="L35" ca="1">IF($E35="", "", MAX(IF(INDIRECT(B35&amp;"."&amp;C35&amp;"!$C$11:$C$1000")=試験進捗集計!$E35, INDIRECT(B35&amp;"."&amp;C35&amp;"!H$11:H$1000"), "")))</f>
        <v>0</v>
      </c>
      <c r="M35" s="5" t="str">
        <f t="array" aca="1" ref="M35" ca="1">IF($E35="", "", IF($O35+$T35=0, MAX(IF(INDIRECT(B35&amp;"."&amp;C35&amp;"!$C$11:$C$1000")=試験進捗集計!$E35, INDIRECT(B35&amp;"."&amp;C35&amp;"!J$11:J$1000"), "")), ""))</f>
        <v/>
      </c>
      <c r="N35" s="20">
        <f t="array" aca="1" ref="N35" ca="1">IF($E35="","",SUMPRODUCT(((INDIRECT(B35&amp;"."&amp;C35&amp;"!$C$11:$C$1000")=試験進捗集計!$E35)*1)))</f>
        <v>1</v>
      </c>
      <c r="O35" s="25">
        <f ca="1">IF($E35="","",SUMPRODUCT(((INDIRECT(B35&amp;"."&amp;C35&amp;"!$C$11:$C$1000")=試験進捗集計!$E35)*((INDIRECT(B35&amp;"."&amp;C35&amp;"!$L$11:$L$1000")="")))))</f>
        <v>1</v>
      </c>
      <c r="P35" s="20">
        <f ca="1">IF($E35="","",SUMPRODUCT(((INDIRECT(B35&amp;"."&amp;C35&amp;"!$C$11:$C$1000")=試験進捗集計!$E35)*((INDIRECT(B35&amp;"."&amp;C35&amp;"!$L$11:$L$1000")="○")))))</f>
        <v>0</v>
      </c>
      <c r="Q35" s="25">
        <f ca="1">IF($E35="","",SUMPRODUCT(((INDIRECT(B35&amp;"."&amp;C35&amp;"!$C$11:$C$1000")=試験進捗集計!$E35)*((INDIRECT(B35&amp;"."&amp;C35&amp;"!$L$11:$L$1000")="×")))))</f>
        <v>0</v>
      </c>
      <c r="R35" s="25">
        <f ca="1">IF($E35="","",SUMPRODUCT(((INDIRECT(B35&amp;"."&amp;C35&amp;"!$C$11:$C$1000")=試験進捗集計!$E35)*((INDIRECT(B35&amp;"."&amp;C35&amp;"!$L$11:$L$1000")="保留")))))</f>
        <v>0</v>
      </c>
      <c r="S35" s="25">
        <f ca="1">IF($E35="","",SUMPRODUCT(((INDIRECT(B35&amp;"."&amp;C35&amp;"!$C$11:$C$1000")=試験進捗集計!$E35)*((INDIRECT(B35&amp;"."&amp;C35&amp;"!$L$11:$L$1000")="削除")))))</f>
        <v>0</v>
      </c>
      <c r="T35" s="25">
        <f ca="1">IF($E35="","",SUMPRODUCT(((INDIRECT(B35&amp;"."&amp;C35&amp;"!$C$11:$C$1000")=試験進捗集計!$E35)*((INDIRECT(B35&amp;"."&amp;C35&amp;"!$M$11:$M$1000")&lt;&gt;""))))-(U35+V35+W35))</f>
        <v>0</v>
      </c>
      <c r="U35" s="20">
        <f ca="1">IF($E35="","",SUMPRODUCT(((INDIRECT(B35&amp;"."&amp;C35&amp;"!$C$11:$C$1000")=試験進捗集計!$E35)*((INDIRECT(B35&amp;"."&amp;C35&amp;"!$Q$11:$Q$1000")="○")))))</f>
        <v>0</v>
      </c>
      <c r="V35" s="20">
        <f ca="1">IF($E35="","",SUMPRODUCT(((INDIRECT(B35&amp;"."&amp;C35&amp;"!$C$11:$C$1000")=試験進捗集計!$E35)*((INDIRECT(B35&amp;"."&amp;C35&amp;"!$Q$11:$Q$1000")="×")))))</f>
        <v>0</v>
      </c>
      <c r="W35" s="20">
        <f ca="1">IF($E35="","",SUMPRODUCT(((INDIRECT(B35&amp;"."&amp;C35&amp;"!$C$11:$C$1000")=試験進捗集計!$E35)*((INDIRECT(B35&amp;"."&amp;C35&amp;"!$Q$11:$Q$1000")="保留")))))</f>
        <v>0</v>
      </c>
      <c r="X35" s="94" t="str">
        <f t="shared" ca="1" si="1"/>
        <v>NG</v>
      </c>
    </row>
    <row r="36" spans="2:24">
      <c r="B36" s="20">
        <f t="shared" si="6"/>
        <v>7</v>
      </c>
      <c r="C36" s="18" t="s">
        <v>194</v>
      </c>
      <c r="D36" s="89">
        <f t="shared" si="3"/>
        <v>2</v>
      </c>
      <c r="E36" s="19" t="s">
        <v>188</v>
      </c>
      <c r="F36" s="65" t="s">
        <v>193</v>
      </c>
      <c r="G36" s="70"/>
      <c r="H36" s="70"/>
      <c r="I36" s="76" t="str">
        <f t="shared" ca="1" si="4"/>
        <v>未着手</v>
      </c>
      <c r="J36" s="5">
        <f t="array" aca="1" ref="J36" ca="1">IF($E36="", "", MIN(IF(INDIRECT(B36&amp;"."&amp;C36&amp;"!$C$11:$C$1000")=試験進捗集計!$E36, INDIRECT(B36&amp;"."&amp;C36&amp;"!H$11:H$1000"), "")))</f>
        <v>0</v>
      </c>
      <c r="K36" s="5">
        <f t="array" aca="1" ref="K36" ca="1">IF($E36="", "", MIN(IF(INDIRECT(B36&amp;"."&amp;C36&amp;"!$C$11:$C$1000")=試験進捗集計!$E36, INDIRECT(B36&amp;"."&amp;C36&amp;"!J$11:J$1000"), "")))</f>
        <v>0</v>
      </c>
      <c r="L36" s="5">
        <f t="array" aca="1" ref="L36" ca="1">IF($E36="", "", MAX(IF(INDIRECT(B36&amp;"."&amp;C36&amp;"!$C$11:$C$1000")=試験進捗集計!$E36, INDIRECT(B36&amp;"."&amp;C36&amp;"!H$11:H$1000"), "")))</f>
        <v>0</v>
      </c>
      <c r="M36" s="5" t="str">
        <f t="array" aca="1" ref="M36" ca="1">IF($E36="", "", IF($O36+$T36=0, MAX(IF(INDIRECT(B36&amp;"."&amp;C36&amp;"!$C$11:$C$1000")=試験進捗集計!$E36, INDIRECT(B36&amp;"."&amp;C36&amp;"!J$11:J$1000"), "")), ""))</f>
        <v/>
      </c>
      <c r="N36" s="20">
        <f t="array" aca="1" ref="N36" ca="1">IF($E36="","",SUMPRODUCT(((INDIRECT(B36&amp;"."&amp;C36&amp;"!$C$11:$C$1000")=試験進捗集計!$E36)*1)))</f>
        <v>1</v>
      </c>
      <c r="O36" s="25">
        <f ca="1">IF($E36="","",SUMPRODUCT(((INDIRECT(B36&amp;"."&amp;C36&amp;"!$C$11:$C$1000")=試験進捗集計!$E36)*((INDIRECT(B36&amp;"."&amp;C36&amp;"!$L$11:$L$1000")="")))))</f>
        <v>1</v>
      </c>
      <c r="P36" s="20">
        <f ca="1">IF($E36="","",SUMPRODUCT(((INDIRECT(B36&amp;"."&amp;C36&amp;"!$C$11:$C$1000")=試験進捗集計!$E36)*((INDIRECT(B36&amp;"."&amp;C36&amp;"!$L$11:$L$1000")="○")))))</f>
        <v>0</v>
      </c>
      <c r="Q36" s="25">
        <f ca="1">IF($E36="","",SUMPRODUCT(((INDIRECT(B36&amp;"."&amp;C36&amp;"!$C$11:$C$1000")=試験進捗集計!$E36)*((INDIRECT(B36&amp;"."&amp;C36&amp;"!$L$11:$L$1000")="×")))))</f>
        <v>0</v>
      </c>
      <c r="R36" s="25">
        <f ca="1">IF($E36="","",SUMPRODUCT(((INDIRECT(B36&amp;"."&amp;C36&amp;"!$C$11:$C$1000")=試験進捗集計!$E36)*((INDIRECT(B36&amp;"."&amp;C36&amp;"!$L$11:$L$1000")="保留")))))</f>
        <v>0</v>
      </c>
      <c r="S36" s="25">
        <f ca="1">IF($E36="","",SUMPRODUCT(((INDIRECT(B36&amp;"."&amp;C36&amp;"!$C$11:$C$1000")=試験進捗集計!$E36)*((INDIRECT(B36&amp;"."&amp;C36&amp;"!$L$11:$L$1000")="削除")))))</f>
        <v>0</v>
      </c>
      <c r="T36" s="25">
        <f ca="1">IF($E36="","",SUMPRODUCT(((INDIRECT(B36&amp;"."&amp;C36&amp;"!$C$11:$C$1000")=試験進捗集計!$E36)*((INDIRECT(B36&amp;"."&amp;C36&amp;"!$M$11:$M$1000")&lt;&gt;""))))-(U36+V36+W36))</f>
        <v>0</v>
      </c>
      <c r="U36" s="20">
        <f ca="1">IF($E36="","",SUMPRODUCT(((INDIRECT(B36&amp;"."&amp;C36&amp;"!$C$11:$C$1000")=試験進捗集計!$E36)*((INDIRECT(B36&amp;"."&amp;C36&amp;"!$Q$11:$Q$1000")="○")))))</f>
        <v>0</v>
      </c>
      <c r="V36" s="20">
        <f ca="1">IF($E36="","",SUMPRODUCT(((INDIRECT(B36&amp;"."&amp;C36&amp;"!$C$11:$C$1000")=試験進捗集計!$E36)*((INDIRECT(B36&amp;"."&amp;C36&amp;"!$Q$11:$Q$1000")="×")))))</f>
        <v>0</v>
      </c>
      <c r="W36" s="20">
        <f ca="1">IF($E36="","",SUMPRODUCT(((INDIRECT(B36&amp;"."&amp;C36&amp;"!$C$11:$C$1000")=試験進捗集計!$E36)*((INDIRECT(B36&amp;"."&amp;C36&amp;"!$Q$11:$Q$1000")="保留")))))</f>
        <v>0</v>
      </c>
      <c r="X36" s="94" t="str">
        <f t="shared" ca="1" si="1"/>
        <v>NG</v>
      </c>
    </row>
    <row r="37" spans="2:24">
      <c r="B37" s="20">
        <f t="shared" si="6"/>
        <v>7</v>
      </c>
      <c r="C37" s="18" t="s">
        <v>194</v>
      </c>
      <c r="D37" s="89">
        <f t="shared" si="3"/>
        <v>3</v>
      </c>
      <c r="E37" s="19" t="s">
        <v>189</v>
      </c>
      <c r="F37" s="65" t="s">
        <v>193</v>
      </c>
      <c r="G37" s="70"/>
      <c r="H37" s="70"/>
      <c r="I37" s="76" t="str">
        <f t="shared" ca="1" si="4"/>
        <v>未着手</v>
      </c>
      <c r="J37" s="5">
        <f t="array" aca="1" ref="J37" ca="1">IF($E37="", "", MIN(IF(INDIRECT(B37&amp;"."&amp;C37&amp;"!$C$11:$C$1000")=試験進捗集計!$E37, INDIRECT(B37&amp;"."&amp;C37&amp;"!H$11:H$1000"), "")))</f>
        <v>0</v>
      </c>
      <c r="K37" s="5">
        <f t="array" aca="1" ref="K37" ca="1">IF($E37="", "", MIN(IF(INDIRECT(B37&amp;"."&amp;C37&amp;"!$C$11:$C$1000")=試験進捗集計!$E37, INDIRECT(B37&amp;"."&amp;C37&amp;"!J$11:J$1000"), "")))</f>
        <v>0</v>
      </c>
      <c r="L37" s="5">
        <f t="array" aca="1" ref="L37" ca="1">IF($E37="", "", MAX(IF(INDIRECT(B37&amp;"."&amp;C37&amp;"!$C$11:$C$1000")=試験進捗集計!$E37, INDIRECT(B37&amp;"."&amp;C37&amp;"!H$11:H$1000"), "")))</f>
        <v>0</v>
      </c>
      <c r="M37" s="5" t="str">
        <f t="array" aca="1" ref="M37" ca="1">IF($E37="", "", IF($O37+$T37=0, MAX(IF(INDIRECT(B37&amp;"."&amp;C37&amp;"!$C$11:$C$1000")=試験進捗集計!$E37, INDIRECT(B37&amp;"."&amp;C37&amp;"!J$11:J$1000"), "")), ""))</f>
        <v/>
      </c>
      <c r="N37" s="20">
        <f t="array" aca="1" ref="N37" ca="1">IF($E37="","",SUMPRODUCT(((INDIRECT(B37&amp;"."&amp;C37&amp;"!$C$11:$C$1000")=試験進捗集計!$E37)*1)))</f>
        <v>1</v>
      </c>
      <c r="O37" s="25">
        <f ca="1">IF($E37="","",SUMPRODUCT(((INDIRECT(B37&amp;"."&amp;C37&amp;"!$C$11:$C$1000")=試験進捗集計!$E37)*((INDIRECT(B37&amp;"."&amp;C37&amp;"!$L$11:$L$1000")="")))))</f>
        <v>1</v>
      </c>
      <c r="P37" s="20">
        <f ca="1">IF($E37="","",SUMPRODUCT(((INDIRECT(B37&amp;"."&amp;C37&amp;"!$C$11:$C$1000")=試験進捗集計!$E37)*((INDIRECT(B37&amp;"."&amp;C37&amp;"!$L$11:$L$1000")="○")))))</f>
        <v>0</v>
      </c>
      <c r="Q37" s="25">
        <f ca="1">IF($E37="","",SUMPRODUCT(((INDIRECT(B37&amp;"."&amp;C37&amp;"!$C$11:$C$1000")=試験進捗集計!$E37)*((INDIRECT(B37&amp;"."&amp;C37&amp;"!$L$11:$L$1000")="×")))))</f>
        <v>0</v>
      </c>
      <c r="R37" s="25">
        <f ca="1">IF($E37="","",SUMPRODUCT(((INDIRECT(B37&amp;"."&amp;C37&amp;"!$C$11:$C$1000")=試験進捗集計!$E37)*((INDIRECT(B37&amp;"."&amp;C37&amp;"!$L$11:$L$1000")="保留")))))</f>
        <v>0</v>
      </c>
      <c r="S37" s="25">
        <f ca="1">IF($E37="","",SUMPRODUCT(((INDIRECT(B37&amp;"."&amp;C37&amp;"!$C$11:$C$1000")=試験進捗集計!$E37)*((INDIRECT(B37&amp;"."&amp;C37&amp;"!$L$11:$L$1000")="削除")))))</f>
        <v>0</v>
      </c>
      <c r="T37" s="25">
        <f ca="1">IF($E37="","",SUMPRODUCT(((INDIRECT(B37&amp;"."&amp;C37&amp;"!$C$11:$C$1000")=試験進捗集計!$E37)*((INDIRECT(B37&amp;"."&amp;C37&amp;"!$M$11:$M$1000")&lt;&gt;""))))-(U37+V37+W37))</f>
        <v>0</v>
      </c>
      <c r="U37" s="20">
        <f ca="1">IF($E37="","",SUMPRODUCT(((INDIRECT(B37&amp;"."&amp;C37&amp;"!$C$11:$C$1000")=試験進捗集計!$E37)*((INDIRECT(B37&amp;"."&amp;C37&amp;"!$Q$11:$Q$1000")="○")))))</f>
        <v>0</v>
      </c>
      <c r="V37" s="20">
        <f ca="1">IF($E37="","",SUMPRODUCT(((INDIRECT(B37&amp;"."&amp;C37&amp;"!$C$11:$C$1000")=試験進捗集計!$E37)*((INDIRECT(B37&amp;"."&amp;C37&amp;"!$Q$11:$Q$1000")="×")))))</f>
        <v>0</v>
      </c>
      <c r="W37" s="20">
        <f ca="1">IF($E37="","",SUMPRODUCT(((INDIRECT(B37&amp;"."&amp;C37&amp;"!$C$11:$C$1000")=試験進捗集計!$E37)*((INDIRECT(B37&amp;"."&amp;C37&amp;"!$Q$11:$Q$1000")="保留")))))</f>
        <v>0</v>
      </c>
      <c r="X37" s="94" t="str">
        <f t="shared" ca="1" si="1"/>
        <v>NG</v>
      </c>
    </row>
    <row r="38" spans="2:24">
      <c r="B38" s="20">
        <f t="shared" si="6"/>
        <v>7</v>
      </c>
      <c r="C38" s="18" t="s">
        <v>194</v>
      </c>
      <c r="D38" s="89">
        <f t="shared" si="3"/>
        <v>4</v>
      </c>
      <c r="E38" s="19" t="s">
        <v>190</v>
      </c>
      <c r="F38" s="65" t="s">
        <v>193</v>
      </c>
      <c r="G38" s="70"/>
      <c r="H38" s="70"/>
      <c r="I38" s="76" t="str">
        <f t="shared" ca="1" si="4"/>
        <v>未着手</v>
      </c>
      <c r="J38" s="5">
        <f t="array" aca="1" ref="J38" ca="1">IF($E38="", "", MIN(IF(INDIRECT(B38&amp;"."&amp;C38&amp;"!$C$11:$C$1000")=試験進捗集計!$E38, INDIRECT(B38&amp;"."&amp;C38&amp;"!H$11:H$1000"), "")))</f>
        <v>0</v>
      </c>
      <c r="K38" s="5">
        <f t="array" aca="1" ref="K38" ca="1">IF($E38="", "", MIN(IF(INDIRECT(B38&amp;"."&amp;C38&amp;"!$C$11:$C$1000")=試験進捗集計!$E38, INDIRECT(B38&amp;"."&amp;C38&amp;"!J$11:J$1000"), "")))</f>
        <v>0</v>
      </c>
      <c r="L38" s="5">
        <f t="array" aca="1" ref="L38" ca="1">IF($E38="", "", MAX(IF(INDIRECT(B38&amp;"."&amp;C38&amp;"!$C$11:$C$1000")=試験進捗集計!$E38, INDIRECT(B38&amp;"."&amp;C38&amp;"!H$11:H$1000"), "")))</f>
        <v>0</v>
      </c>
      <c r="M38" s="5" t="str">
        <f t="array" aca="1" ref="M38" ca="1">IF($E38="", "", IF($O38+$T38=0, MAX(IF(INDIRECT(B38&amp;"."&amp;C38&amp;"!$C$11:$C$1000")=試験進捗集計!$E38, INDIRECT(B38&amp;"."&amp;C38&amp;"!J$11:J$1000"), "")), ""))</f>
        <v/>
      </c>
      <c r="N38" s="20">
        <f t="array" aca="1" ref="N38" ca="1">IF($E38="","",SUMPRODUCT(((INDIRECT(B38&amp;"."&amp;C38&amp;"!$C$11:$C$1000")=試験進捗集計!$E38)*1)))</f>
        <v>1</v>
      </c>
      <c r="O38" s="25">
        <f ca="1">IF($E38="","",SUMPRODUCT(((INDIRECT(B38&amp;"."&amp;C38&amp;"!$C$11:$C$1000")=試験進捗集計!$E38)*((INDIRECT(B38&amp;"."&amp;C38&amp;"!$L$11:$L$1000")="")))))</f>
        <v>1</v>
      </c>
      <c r="P38" s="20">
        <f ca="1">IF($E38="","",SUMPRODUCT(((INDIRECT(B38&amp;"."&amp;C38&amp;"!$C$11:$C$1000")=試験進捗集計!$E38)*((INDIRECT(B38&amp;"."&amp;C38&amp;"!$L$11:$L$1000")="○")))))</f>
        <v>0</v>
      </c>
      <c r="Q38" s="25">
        <f ca="1">IF($E38="","",SUMPRODUCT(((INDIRECT(B38&amp;"."&amp;C38&amp;"!$C$11:$C$1000")=試験進捗集計!$E38)*((INDIRECT(B38&amp;"."&amp;C38&amp;"!$L$11:$L$1000")="×")))))</f>
        <v>0</v>
      </c>
      <c r="R38" s="25">
        <f ca="1">IF($E38="","",SUMPRODUCT(((INDIRECT(B38&amp;"."&amp;C38&amp;"!$C$11:$C$1000")=試験進捗集計!$E38)*((INDIRECT(B38&amp;"."&amp;C38&amp;"!$L$11:$L$1000")="保留")))))</f>
        <v>0</v>
      </c>
      <c r="S38" s="25">
        <f ca="1">IF($E38="","",SUMPRODUCT(((INDIRECT(B38&amp;"."&amp;C38&amp;"!$C$11:$C$1000")=試験進捗集計!$E38)*((INDIRECT(B38&amp;"."&amp;C38&amp;"!$L$11:$L$1000")="削除")))))</f>
        <v>0</v>
      </c>
      <c r="T38" s="25">
        <f ca="1">IF($E38="","",SUMPRODUCT(((INDIRECT(B38&amp;"."&amp;C38&amp;"!$C$11:$C$1000")=試験進捗集計!$E38)*((INDIRECT(B38&amp;"."&amp;C38&amp;"!$M$11:$M$1000")&lt;&gt;""))))-(U38+V38+W38))</f>
        <v>0</v>
      </c>
      <c r="U38" s="20">
        <f ca="1">IF($E38="","",SUMPRODUCT(((INDIRECT(B38&amp;"."&amp;C38&amp;"!$C$11:$C$1000")=試験進捗集計!$E38)*((INDIRECT(B38&amp;"."&amp;C38&amp;"!$Q$11:$Q$1000")="○")))))</f>
        <v>0</v>
      </c>
      <c r="V38" s="20">
        <f ca="1">IF($E38="","",SUMPRODUCT(((INDIRECT(B38&amp;"."&amp;C38&amp;"!$C$11:$C$1000")=試験進捗集計!$E38)*((INDIRECT(B38&amp;"."&amp;C38&amp;"!$Q$11:$Q$1000")="×")))))</f>
        <v>0</v>
      </c>
      <c r="W38" s="20">
        <f ca="1">IF($E38="","",SUMPRODUCT(((INDIRECT(B38&amp;"."&amp;C38&amp;"!$C$11:$C$1000")=試験進捗集計!$E38)*((INDIRECT(B38&amp;"."&amp;C38&amp;"!$Q$11:$Q$1000")="保留")))))</f>
        <v>0</v>
      </c>
      <c r="X38" s="94" t="str">
        <f t="shared" ca="1" si="1"/>
        <v>NG</v>
      </c>
    </row>
    <row r="39" spans="2:24">
      <c r="B39" s="20">
        <f t="shared" si="6"/>
        <v>7</v>
      </c>
      <c r="C39" s="18" t="s">
        <v>194</v>
      </c>
      <c r="D39" s="89">
        <f t="shared" si="3"/>
        <v>5</v>
      </c>
      <c r="E39" s="19" t="s">
        <v>191</v>
      </c>
      <c r="F39" s="65" t="s">
        <v>193</v>
      </c>
      <c r="G39" s="70"/>
      <c r="H39" s="70"/>
      <c r="I39" s="76" t="str">
        <f t="shared" ca="1" si="4"/>
        <v>未着手</v>
      </c>
      <c r="J39" s="5">
        <f t="array" aca="1" ref="J39" ca="1">IF($E39="", "", MIN(IF(INDIRECT(B39&amp;"."&amp;C39&amp;"!$C$11:$C$1000")=試験進捗集計!$E39, INDIRECT(B39&amp;"."&amp;C39&amp;"!H$11:H$1000"), "")))</f>
        <v>0</v>
      </c>
      <c r="K39" s="5">
        <f t="array" aca="1" ref="K39" ca="1">IF($E39="", "", MIN(IF(INDIRECT(B39&amp;"."&amp;C39&amp;"!$C$11:$C$1000")=試験進捗集計!$E39, INDIRECT(B39&amp;"."&amp;C39&amp;"!J$11:J$1000"), "")))</f>
        <v>0</v>
      </c>
      <c r="L39" s="5">
        <f t="array" aca="1" ref="L39" ca="1">IF($E39="", "", MAX(IF(INDIRECT(B39&amp;"."&amp;C39&amp;"!$C$11:$C$1000")=試験進捗集計!$E39, INDIRECT(B39&amp;"."&amp;C39&amp;"!H$11:H$1000"), "")))</f>
        <v>0</v>
      </c>
      <c r="M39" s="5" t="str">
        <f t="array" aca="1" ref="M39" ca="1">IF($E39="", "", IF($O39+$T39=0, MAX(IF(INDIRECT(B39&amp;"."&amp;C39&amp;"!$C$11:$C$1000")=試験進捗集計!$E39, INDIRECT(B39&amp;"."&amp;C39&amp;"!J$11:J$1000"), "")), ""))</f>
        <v/>
      </c>
      <c r="N39" s="20">
        <f t="array" aca="1" ref="N39" ca="1">IF($E39="","",SUMPRODUCT(((INDIRECT(B39&amp;"."&amp;C39&amp;"!$C$11:$C$1000")=試験進捗集計!$E39)*1)))</f>
        <v>2</v>
      </c>
      <c r="O39" s="25">
        <f ca="1">IF($E39="","",SUMPRODUCT(((INDIRECT(B39&amp;"."&amp;C39&amp;"!$C$11:$C$1000")=試験進捗集計!$E39)*((INDIRECT(B39&amp;"."&amp;C39&amp;"!$L$11:$L$1000")="")))))</f>
        <v>2</v>
      </c>
      <c r="P39" s="20">
        <f ca="1">IF($E39="","",SUMPRODUCT(((INDIRECT(B39&amp;"."&amp;C39&amp;"!$C$11:$C$1000")=試験進捗集計!$E39)*((INDIRECT(B39&amp;"."&amp;C39&amp;"!$L$11:$L$1000")="○")))))</f>
        <v>0</v>
      </c>
      <c r="Q39" s="25">
        <f ca="1">IF($E39="","",SUMPRODUCT(((INDIRECT(B39&amp;"."&amp;C39&amp;"!$C$11:$C$1000")=試験進捗集計!$E39)*((INDIRECT(B39&amp;"."&amp;C39&amp;"!$L$11:$L$1000")="×")))))</f>
        <v>0</v>
      </c>
      <c r="R39" s="25">
        <f ca="1">IF($E39="","",SUMPRODUCT(((INDIRECT(B39&amp;"."&amp;C39&amp;"!$C$11:$C$1000")=試験進捗集計!$E39)*((INDIRECT(B39&amp;"."&amp;C39&amp;"!$L$11:$L$1000")="保留")))))</f>
        <v>0</v>
      </c>
      <c r="S39" s="25">
        <f ca="1">IF($E39="","",SUMPRODUCT(((INDIRECT(B39&amp;"."&amp;C39&amp;"!$C$11:$C$1000")=試験進捗集計!$E39)*((INDIRECT(B39&amp;"."&amp;C39&amp;"!$L$11:$L$1000")="削除")))))</f>
        <v>0</v>
      </c>
      <c r="T39" s="25">
        <f ca="1">IF($E39="","",SUMPRODUCT(((INDIRECT(B39&amp;"."&amp;C39&amp;"!$C$11:$C$1000")=試験進捗集計!$E39)*((INDIRECT(B39&amp;"."&amp;C39&amp;"!$M$11:$M$1000")&lt;&gt;""))))-(U39+V39+W39))</f>
        <v>0</v>
      </c>
      <c r="U39" s="20">
        <f ca="1">IF($E39="","",SUMPRODUCT(((INDIRECT(B39&amp;"."&amp;C39&amp;"!$C$11:$C$1000")=試験進捗集計!$E39)*((INDIRECT(B39&amp;"."&amp;C39&amp;"!$Q$11:$Q$1000")="○")))))</f>
        <v>0</v>
      </c>
      <c r="V39" s="20">
        <f ca="1">IF($E39="","",SUMPRODUCT(((INDIRECT(B39&amp;"."&amp;C39&amp;"!$C$11:$C$1000")=試験進捗集計!$E39)*((INDIRECT(B39&amp;"."&amp;C39&amp;"!$Q$11:$Q$1000")="×")))))</f>
        <v>0</v>
      </c>
      <c r="W39" s="20">
        <f ca="1">IF($E39="","",SUMPRODUCT(((INDIRECT(B39&amp;"."&amp;C39&amp;"!$C$11:$C$1000")=試験進捗集計!$E39)*((INDIRECT(B39&amp;"."&amp;C39&amp;"!$Q$11:$Q$1000")="保留")))))</f>
        <v>0</v>
      </c>
      <c r="X39" s="94" t="str">
        <f t="shared" ca="1" si="1"/>
        <v>NG</v>
      </c>
    </row>
    <row r="40" spans="2:24">
      <c r="B40" s="20">
        <f t="shared" si="6"/>
        <v>7</v>
      </c>
      <c r="C40" s="18" t="s">
        <v>194</v>
      </c>
      <c r="D40" s="89">
        <f t="shared" si="3"/>
        <v>6</v>
      </c>
      <c r="E40" s="19" t="s">
        <v>192</v>
      </c>
      <c r="F40" s="65" t="s">
        <v>193</v>
      </c>
      <c r="G40" s="70"/>
      <c r="H40" s="70"/>
      <c r="I40" s="76" t="str">
        <f t="shared" ca="1" si="4"/>
        <v>未着手</v>
      </c>
      <c r="J40" s="5">
        <f t="array" aca="1" ref="J40" ca="1">IF($E40="", "", MIN(IF(INDIRECT(B40&amp;"."&amp;C40&amp;"!$C$11:$C$1000")=試験進捗集計!$E40, INDIRECT(B40&amp;"."&amp;C40&amp;"!H$11:H$1000"), "")))</f>
        <v>0</v>
      </c>
      <c r="K40" s="5">
        <f t="array" aca="1" ref="K40" ca="1">IF($E40="", "", MIN(IF(INDIRECT(B40&amp;"."&amp;C40&amp;"!$C$11:$C$1000")=試験進捗集計!$E40, INDIRECT(B40&amp;"."&amp;C40&amp;"!J$11:J$1000"), "")))</f>
        <v>0</v>
      </c>
      <c r="L40" s="5">
        <f t="array" aca="1" ref="L40" ca="1">IF($E40="", "", MAX(IF(INDIRECT(B40&amp;"."&amp;C40&amp;"!$C$11:$C$1000")=試験進捗集計!$E40, INDIRECT(B40&amp;"."&amp;C40&amp;"!H$11:H$1000"), "")))</f>
        <v>0</v>
      </c>
      <c r="M40" s="5" t="str">
        <f t="array" aca="1" ref="M40" ca="1">IF($E40="", "", IF($O40+$T40=0, MAX(IF(INDIRECT(B40&amp;"."&amp;C40&amp;"!$C$11:$C$1000")=試験進捗集計!$E40, INDIRECT(B40&amp;"."&amp;C40&amp;"!J$11:J$1000"), "")), ""))</f>
        <v/>
      </c>
      <c r="N40" s="20">
        <f t="array" aca="1" ref="N40" ca="1">IF($E40="","",SUMPRODUCT(((INDIRECT(B40&amp;"."&amp;C40&amp;"!$C$11:$C$1000")=試験進捗集計!$E40)*1)))</f>
        <v>2</v>
      </c>
      <c r="O40" s="25">
        <f ca="1">IF($E40="","",SUMPRODUCT(((INDIRECT(B40&amp;"."&amp;C40&amp;"!$C$11:$C$1000")=試験進捗集計!$E40)*((INDIRECT(B40&amp;"."&amp;C40&amp;"!$L$11:$L$1000")="")))))</f>
        <v>2</v>
      </c>
      <c r="P40" s="20">
        <f ca="1">IF($E40="","",SUMPRODUCT(((INDIRECT(B40&amp;"."&amp;C40&amp;"!$C$11:$C$1000")=試験進捗集計!$E40)*((INDIRECT(B40&amp;"."&amp;C40&amp;"!$L$11:$L$1000")="○")))))</f>
        <v>0</v>
      </c>
      <c r="Q40" s="25">
        <f ca="1">IF($E40="","",SUMPRODUCT(((INDIRECT(B40&amp;"."&amp;C40&amp;"!$C$11:$C$1000")=試験進捗集計!$E40)*((INDIRECT(B40&amp;"."&amp;C40&amp;"!$L$11:$L$1000")="×")))))</f>
        <v>0</v>
      </c>
      <c r="R40" s="25">
        <f ca="1">IF($E40="","",SUMPRODUCT(((INDIRECT(B40&amp;"."&amp;C40&amp;"!$C$11:$C$1000")=試験進捗集計!$E40)*((INDIRECT(B40&amp;"."&amp;C40&amp;"!$L$11:$L$1000")="保留")))))</f>
        <v>0</v>
      </c>
      <c r="S40" s="25">
        <f ca="1">IF($E40="","",SUMPRODUCT(((INDIRECT(B40&amp;"."&amp;C40&amp;"!$C$11:$C$1000")=試験進捗集計!$E40)*((INDIRECT(B40&amp;"."&amp;C40&amp;"!$L$11:$L$1000")="削除")))))</f>
        <v>0</v>
      </c>
      <c r="T40" s="25">
        <f ca="1">IF($E40="","",SUMPRODUCT(((INDIRECT(B40&amp;"."&amp;C40&amp;"!$C$11:$C$1000")=試験進捗集計!$E40)*((INDIRECT(B40&amp;"."&amp;C40&amp;"!$M$11:$M$1000")&lt;&gt;""))))-(U40+V40+W40))</f>
        <v>0</v>
      </c>
      <c r="U40" s="20">
        <f ca="1">IF($E40="","",SUMPRODUCT(((INDIRECT(B40&amp;"."&amp;C40&amp;"!$C$11:$C$1000")=試験進捗集計!$E40)*((INDIRECT(B40&amp;"."&amp;C40&amp;"!$Q$11:$Q$1000")="○")))))</f>
        <v>0</v>
      </c>
      <c r="V40" s="20">
        <f ca="1">IF($E40="","",SUMPRODUCT(((INDIRECT(B40&amp;"."&amp;C40&amp;"!$C$11:$C$1000")=試験進捗集計!$E40)*((INDIRECT(B40&amp;"."&amp;C40&amp;"!$Q$11:$Q$1000")="×")))))</f>
        <v>0</v>
      </c>
      <c r="W40" s="20">
        <f ca="1">IF($E40="","",SUMPRODUCT(((INDIRECT(B40&amp;"."&amp;C40&amp;"!$C$11:$C$1000")=試験進捗集計!$E40)*((INDIRECT(B40&amp;"."&amp;C40&amp;"!$Q$11:$Q$1000")="保留")))))</f>
        <v>0</v>
      </c>
      <c r="X40" s="94" t="str">
        <f t="shared" ca="1" si="1"/>
        <v>NG</v>
      </c>
    </row>
    <row r="41" spans="2:24">
      <c r="B41" s="20" t="str">
        <f t="shared" si="6"/>
        <v/>
      </c>
      <c r="C41" s="18"/>
      <c r="D41" s="89"/>
      <c r="E41" s="19"/>
      <c r="F41" s="65"/>
      <c r="G41" s="70"/>
      <c r="H41" s="70"/>
      <c r="I41" s="17" t="str">
        <f t="shared" si="4"/>
        <v/>
      </c>
      <c r="J41" s="5" t="str">
        <f t="array" aca="1" ref="J41" ca="1">IF($E41="", "", MIN(IF(INDIRECT(B41&amp;"."&amp;C41&amp;"!$C$11:$C$1000")=試験進捗集計!$E41, INDIRECT(B41&amp;"."&amp;C41&amp;"!H$11:H$1000"), "")))</f>
        <v/>
      </c>
      <c r="K41" s="5" t="str">
        <f t="array" aca="1" ref="K41" ca="1">IF($E41="", "", MIN(IF(INDIRECT(B41&amp;"."&amp;C41&amp;"!$C$11:$C$1000")=試験進捗集計!$E41, INDIRECT(B41&amp;"."&amp;C41&amp;"!J$11:J$1000"), "")))</f>
        <v/>
      </c>
      <c r="L41" s="5" t="str">
        <f t="array" aca="1" ref="L41" ca="1">IF($E41="", "", MAX(IF(INDIRECT(B41&amp;"."&amp;C41&amp;"!$C$11:$C$1000")=試験進捗集計!$E41, INDIRECT(B41&amp;"."&amp;C41&amp;"!H$11:H$1000"), "")))</f>
        <v/>
      </c>
      <c r="M41" s="5" t="str">
        <f t="array" aca="1" ref="M41" ca="1">IF($E41="", "", IF($O41+$T41=0, MAX(IF(INDIRECT(B41&amp;"."&amp;C41&amp;"!$C$11:$C$1000")=試験進捗集計!$E41, INDIRECT(B41&amp;"."&amp;C41&amp;"!J$11:J$1000"), "")), ""))</f>
        <v/>
      </c>
      <c r="N41" s="20" t="str">
        <f t="array" aca="1" ref="N41" ca="1">IF($E41="","",SUMPRODUCT(((INDIRECT(B41&amp;"."&amp;C41&amp;"!$C$11:$C$1000")=試験進捗集計!$E41)*1)))</f>
        <v/>
      </c>
      <c r="O41" s="25" t="str">
        <f ca="1">IF($E41="","",SUMPRODUCT(((INDIRECT(B41&amp;"."&amp;C41&amp;"!$C$11:$C$1000")=試験進捗集計!$E41)*((INDIRECT(B41&amp;"."&amp;C41&amp;"!$L$11:$L$1000")="")))))</f>
        <v/>
      </c>
      <c r="P41" s="20" t="str">
        <f ca="1">IF($E41="","",SUMPRODUCT(((INDIRECT(B41&amp;"."&amp;C41&amp;"!$C$11:$C$1000")=試験進捗集計!$E41)*((INDIRECT(B41&amp;"."&amp;C41&amp;"!$L$11:$L$1000")="○")))))</f>
        <v/>
      </c>
      <c r="Q41" s="25" t="str">
        <f ca="1">IF($E41="","",SUMPRODUCT(((INDIRECT(B41&amp;"."&amp;C41&amp;"!$C$11:$C$1000")=試験進捗集計!$E41)*((INDIRECT(B41&amp;"."&amp;C41&amp;"!$L$11:$L$1000")="×")))))</f>
        <v/>
      </c>
      <c r="R41" s="25" t="str">
        <f ca="1">IF($E41="","",SUMPRODUCT(((INDIRECT(B41&amp;"."&amp;C41&amp;"!$C$11:$C$1000")=試験進捗集計!$E41)*((INDIRECT(B41&amp;"."&amp;C41&amp;"!$L$11:$L$1000")="保留")))))</f>
        <v/>
      </c>
      <c r="S41" s="25" t="str">
        <f ca="1">IF($E41="","",SUMPRODUCT(((INDIRECT(B41&amp;"."&amp;C41&amp;"!$C$11:$C$1000")=試験進捗集計!$E41)*((INDIRECT(B41&amp;"."&amp;C41&amp;"!$L$11:$L$1000")="削除")))))</f>
        <v/>
      </c>
      <c r="T41" s="25" t="str">
        <f ca="1">IF($E41="","",SUMPRODUCT(((INDIRECT(B41&amp;"."&amp;C41&amp;"!$C$11:$C$1000")=試験進捗集計!$E41)*((INDIRECT(B41&amp;"."&amp;C41&amp;"!$M$11:$M$1000")&lt;&gt;""))))-(U41+V41+W41))</f>
        <v/>
      </c>
      <c r="U41" s="20" t="str">
        <f ca="1">IF($E41="","",SUMPRODUCT(((INDIRECT(B41&amp;"."&amp;C41&amp;"!$C$11:$C$1000")=試験進捗集計!$E41)*((INDIRECT(B41&amp;"."&amp;C41&amp;"!$Q$11:$Q$1000")="○")))))</f>
        <v/>
      </c>
      <c r="V41" s="20" t="str">
        <f ca="1">IF($E41="","",SUMPRODUCT(((INDIRECT(B41&amp;"."&amp;C41&amp;"!$C$11:$C$1000")=試験進捗集計!$E41)*((INDIRECT(B41&amp;"."&amp;C41&amp;"!$Q$11:$Q$1000")="×")))))</f>
        <v/>
      </c>
      <c r="W41" s="20" t="str">
        <f ca="1">IF($E41="","",SUMPRODUCT(((INDIRECT(B41&amp;"."&amp;C41&amp;"!$C$11:$C$1000")=試験進捗集計!$E41)*((INDIRECT(B41&amp;"."&amp;C41&amp;"!$Q$11:$Q$1000")="保留")))))</f>
        <v/>
      </c>
      <c r="X41" s="94" t="str">
        <f t="shared" si="1"/>
        <v/>
      </c>
    </row>
    <row r="42" spans="2:24">
      <c r="B42" s="20" t="str">
        <f t="shared" si="6"/>
        <v/>
      </c>
      <c r="C42" s="18"/>
      <c r="D42" s="89" t="str">
        <f t="shared" si="3"/>
        <v/>
      </c>
      <c r="E42" s="19"/>
      <c r="F42" s="65"/>
      <c r="G42" s="70"/>
      <c r="H42" s="70"/>
      <c r="I42" s="17" t="str">
        <f t="shared" si="4"/>
        <v/>
      </c>
      <c r="J42" s="5" t="str">
        <f t="array" aca="1" ref="J42" ca="1">IF($E42="", "", MIN(IF(INDIRECT(B42&amp;"."&amp;C42&amp;"!$C$11:$C$1000")=試験進捗集計!$E42, INDIRECT(B42&amp;"."&amp;C42&amp;"!H$11:H$1000"), "")))</f>
        <v/>
      </c>
      <c r="K42" s="5" t="str">
        <f t="array" aca="1" ref="K42" ca="1">IF($E42="", "", MIN(IF(INDIRECT(B42&amp;"."&amp;C42&amp;"!$C$11:$C$1000")=試験進捗集計!$E42, INDIRECT(B42&amp;"."&amp;C42&amp;"!J$11:J$1000"), "")))</f>
        <v/>
      </c>
      <c r="L42" s="5" t="str">
        <f t="array" aca="1" ref="L42" ca="1">IF($E42="", "", MAX(IF(INDIRECT(B42&amp;"."&amp;C42&amp;"!$C$11:$C$1000")=試験進捗集計!$E42, INDIRECT(B42&amp;"."&amp;C42&amp;"!H$11:H$1000"), "")))</f>
        <v/>
      </c>
      <c r="M42" s="5" t="str">
        <f t="array" aca="1" ref="M42" ca="1">IF($E42="", "", IF($O42+$T42=0, MAX(IF(INDIRECT(B42&amp;"."&amp;C42&amp;"!$C$11:$C$1000")=試験進捗集計!$E42, INDIRECT(B42&amp;"."&amp;C42&amp;"!J$11:J$1000"), "")), ""))</f>
        <v/>
      </c>
      <c r="N42" s="20" t="str">
        <f t="array" aca="1" ref="N42" ca="1">IF($E42="","",SUMPRODUCT(((INDIRECT(B42&amp;"."&amp;C42&amp;"!$C$11:$C$1000")=試験進捗集計!$E42)*1)))</f>
        <v/>
      </c>
      <c r="O42" s="25" t="str">
        <f ca="1">IF($E42="","",SUMPRODUCT(((INDIRECT(B42&amp;"."&amp;C42&amp;"!$C$11:$C$1000")=試験進捗集計!$E42)*((INDIRECT(B42&amp;"."&amp;C42&amp;"!$L$11:$L$1000")="")))))</f>
        <v/>
      </c>
      <c r="P42" s="20" t="str">
        <f ca="1">IF($E42="","",SUMPRODUCT(((INDIRECT(B42&amp;"."&amp;C42&amp;"!$C$11:$C$1000")=試験進捗集計!$E42)*((INDIRECT(B42&amp;"."&amp;C42&amp;"!$L$11:$L$1000")="○")))))</f>
        <v/>
      </c>
      <c r="Q42" s="25" t="str">
        <f ca="1">IF($E42="","",SUMPRODUCT(((INDIRECT(B42&amp;"."&amp;C42&amp;"!$C$11:$C$1000")=試験進捗集計!$E42)*((INDIRECT(B42&amp;"."&amp;C42&amp;"!$L$11:$L$1000")="×")))))</f>
        <v/>
      </c>
      <c r="R42" s="25" t="str">
        <f ca="1">IF($E42="","",SUMPRODUCT(((INDIRECT(B42&amp;"."&amp;C42&amp;"!$C$11:$C$1000")=試験進捗集計!$E42)*((INDIRECT(B42&amp;"."&amp;C42&amp;"!$L$11:$L$1000")="保留")))))</f>
        <v/>
      </c>
      <c r="S42" s="25" t="str">
        <f ca="1">IF($E42="","",SUMPRODUCT(((INDIRECT(B42&amp;"."&amp;C42&amp;"!$C$11:$C$1000")=試験進捗集計!$E42)*((INDIRECT(B42&amp;"."&amp;C42&amp;"!$L$11:$L$1000")="削除")))))</f>
        <v/>
      </c>
      <c r="T42" s="25" t="str">
        <f ca="1">IF($E42="","",SUMPRODUCT(((INDIRECT(B42&amp;"."&amp;C42&amp;"!$C$11:$C$1000")=試験進捗集計!$E42)*((INDIRECT(B42&amp;"."&amp;C42&amp;"!$M$11:$M$1000")&lt;&gt;""))))-(U42+V42+W42))</f>
        <v/>
      </c>
      <c r="U42" s="20" t="str">
        <f ca="1">IF($E42="","",SUMPRODUCT(((INDIRECT(B42&amp;"."&amp;C42&amp;"!$C$11:$C$1000")=試験進捗集計!$E42)*((INDIRECT(B42&amp;"."&amp;C42&amp;"!$Q$11:$Q$1000")="○")))))</f>
        <v/>
      </c>
      <c r="V42" s="20" t="str">
        <f ca="1">IF($E42="","",SUMPRODUCT(((INDIRECT(B42&amp;"."&amp;C42&amp;"!$C$11:$C$1000")=試験進捗集計!$E42)*((INDIRECT(B42&amp;"."&amp;C42&amp;"!$Q$11:$Q$1000")="×")))))</f>
        <v/>
      </c>
      <c r="W42" s="20" t="str">
        <f ca="1">IF($E42="","",SUMPRODUCT(((INDIRECT(B42&amp;"."&amp;C42&amp;"!$C$11:$C$1000")=試験進捗集計!$E42)*((INDIRECT(B42&amp;"."&amp;C42&amp;"!$Q$11:$Q$1000")="保留")))))</f>
        <v/>
      </c>
      <c r="X42" s="94" t="str">
        <f t="shared" si="1"/>
        <v/>
      </c>
    </row>
    <row r="43" spans="2:24">
      <c r="B43" s="20" t="str">
        <f t="shared" si="6"/>
        <v/>
      </c>
      <c r="C43" s="18"/>
      <c r="D43" s="89" t="str">
        <f t="shared" si="3"/>
        <v/>
      </c>
      <c r="E43" s="19"/>
      <c r="F43" s="65"/>
      <c r="G43" s="70"/>
      <c r="H43" s="70"/>
      <c r="I43" s="17" t="str">
        <f t="shared" si="4"/>
        <v/>
      </c>
      <c r="J43" s="5" t="str">
        <f t="array" aca="1" ref="J43" ca="1">IF($E43="", "", MIN(IF(INDIRECT(B43&amp;"."&amp;C43&amp;"!$C$11:$C$1000")=試験進捗集計!$E43, INDIRECT(B43&amp;"."&amp;C43&amp;"!H$11:H$1000"), "")))</f>
        <v/>
      </c>
      <c r="K43" s="5" t="str">
        <f t="array" aca="1" ref="K43" ca="1">IF($E43="", "", MIN(IF(INDIRECT(B43&amp;"."&amp;C43&amp;"!$C$11:$C$1000")=試験進捗集計!$E43, INDIRECT(B43&amp;"."&amp;C43&amp;"!J$11:J$1000"), "")))</f>
        <v/>
      </c>
      <c r="L43" s="5" t="str">
        <f t="array" aca="1" ref="L43" ca="1">IF($E43="", "", MAX(IF(INDIRECT(B43&amp;"."&amp;C43&amp;"!$C$11:$C$1000")=試験進捗集計!$E43, INDIRECT(B43&amp;"."&amp;C43&amp;"!H$11:H$1000"), "")))</f>
        <v/>
      </c>
      <c r="M43" s="5" t="str">
        <f t="array" aca="1" ref="M43" ca="1">IF($E43="", "", IF($O43+$T43=0, MAX(IF(INDIRECT(B43&amp;"."&amp;C43&amp;"!$C$11:$C$1000")=試験進捗集計!$E43, INDIRECT(B43&amp;"."&amp;C43&amp;"!J$11:J$1000"), "")), ""))</f>
        <v/>
      </c>
      <c r="N43" s="20" t="str">
        <f t="array" aca="1" ref="N43" ca="1">IF($E43="","",SUMPRODUCT(((INDIRECT(B43&amp;"."&amp;C43&amp;"!$C$11:$C$1000")=試験進捗集計!$E43)*1)))</f>
        <v/>
      </c>
      <c r="O43" s="25" t="str">
        <f ca="1">IF($E43="","",SUMPRODUCT(((INDIRECT(B43&amp;"."&amp;C43&amp;"!$C$11:$C$1000")=試験進捗集計!$E43)*((INDIRECT(B43&amp;"."&amp;C43&amp;"!$L$11:$L$1000")="")))))</f>
        <v/>
      </c>
      <c r="P43" s="20" t="str">
        <f ca="1">IF($E43="","",SUMPRODUCT(((INDIRECT(B43&amp;"."&amp;C43&amp;"!$C$11:$C$1000")=試験進捗集計!$E43)*((INDIRECT(B43&amp;"."&amp;C43&amp;"!$L$11:$L$1000")="○")))))</f>
        <v/>
      </c>
      <c r="Q43" s="25" t="str">
        <f ca="1">IF($E43="","",SUMPRODUCT(((INDIRECT(B43&amp;"."&amp;C43&amp;"!$C$11:$C$1000")=試験進捗集計!$E43)*((INDIRECT(B43&amp;"."&amp;C43&amp;"!$L$11:$L$1000")="×")))))</f>
        <v/>
      </c>
      <c r="R43" s="25" t="str">
        <f ca="1">IF($E43="","",SUMPRODUCT(((INDIRECT(B43&amp;"."&amp;C43&amp;"!$C$11:$C$1000")=試験進捗集計!$E43)*((INDIRECT(B43&amp;"."&amp;C43&amp;"!$L$11:$L$1000")="保留")))))</f>
        <v/>
      </c>
      <c r="S43" s="25" t="str">
        <f ca="1">IF($E43="","",SUMPRODUCT(((INDIRECT(B43&amp;"."&amp;C43&amp;"!$C$11:$C$1000")=試験進捗集計!$E43)*((INDIRECT(B43&amp;"."&amp;C43&amp;"!$L$11:$L$1000")="削除")))))</f>
        <v/>
      </c>
      <c r="T43" s="25" t="str">
        <f ca="1">IF($E43="","",SUMPRODUCT(((INDIRECT(B43&amp;"."&amp;C43&amp;"!$C$11:$C$1000")=試験進捗集計!$E43)*((INDIRECT(B43&amp;"."&amp;C43&amp;"!$M$11:$M$1000")&lt;&gt;""))))-(U43+V43+W43))</f>
        <v/>
      </c>
      <c r="U43" s="20" t="str">
        <f ca="1">IF($E43="","",SUMPRODUCT(((INDIRECT(B43&amp;"."&amp;C43&amp;"!$C$11:$C$1000")=試験進捗集計!$E43)*((INDIRECT(B43&amp;"."&amp;C43&amp;"!$Q$11:$Q$1000")="○")))))</f>
        <v/>
      </c>
      <c r="V43" s="20" t="str">
        <f ca="1">IF($E43="","",SUMPRODUCT(((INDIRECT(B43&amp;"."&amp;C43&amp;"!$C$11:$C$1000")=試験進捗集計!$E43)*((INDIRECT(B43&amp;"."&amp;C43&amp;"!$Q$11:$Q$1000")="×")))))</f>
        <v/>
      </c>
      <c r="W43" s="20" t="str">
        <f ca="1">IF($E43="","",SUMPRODUCT(((INDIRECT(B43&amp;"."&amp;C43&amp;"!$C$11:$C$1000")=試験進捗集計!$E43)*((INDIRECT(B43&amp;"."&amp;C43&amp;"!$Q$11:$Q$1000")="保留")))))</f>
        <v/>
      </c>
      <c r="X43" s="94" t="str">
        <f t="shared" si="1"/>
        <v/>
      </c>
    </row>
    <row r="44" spans="2:24">
      <c r="B44" s="20" t="str">
        <f t="shared" si="6"/>
        <v/>
      </c>
      <c r="C44" s="18"/>
      <c r="D44" s="89" t="str">
        <f t="shared" si="3"/>
        <v/>
      </c>
      <c r="E44" s="19"/>
      <c r="F44" s="65"/>
      <c r="G44" s="70"/>
      <c r="H44" s="70"/>
      <c r="I44" s="17" t="str">
        <f t="shared" si="4"/>
        <v/>
      </c>
      <c r="J44" s="5" t="str">
        <f t="array" aca="1" ref="J44" ca="1">IF($E44="", "", MIN(IF(INDIRECT(B44&amp;"."&amp;C44&amp;"!$C$11:$C$1000")=試験進捗集計!$E44, INDIRECT(B44&amp;"."&amp;C44&amp;"!H$11:H$1000"), "")))</f>
        <v/>
      </c>
      <c r="K44" s="5" t="str">
        <f t="array" aca="1" ref="K44" ca="1">IF($E44="", "", MIN(IF(INDIRECT(B44&amp;"."&amp;C44&amp;"!$C$11:$C$1000")=試験進捗集計!$E44, INDIRECT(B44&amp;"."&amp;C44&amp;"!J$11:J$1000"), "")))</f>
        <v/>
      </c>
      <c r="L44" s="5" t="str">
        <f t="array" aca="1" ref="L44" ca="1">IF($E44="", "", MAX(IF(INDIRECT(B44&amp;"."&amp;C44&amp;"!$C$11:$C$1000")=試験進捗集計!$E44, INDIRECT(B44&amp;"."&amp;C44&amp;"!H$11:H$1000"), "")))</f>
        <v/>
      </c>
      <c r="M44" s="5" t="str">
        <f t="array" aca="1" ref="M44" ca="1">IF($E44="", "", IF($O44+$T44=0, MAX(IF(INDIRECT(B44&amp;"."&amp;C44&amp;"!$C$11:$C$1000")=試験進捗集計!$E44, INDIRECT(B44&amp;"."&amp;C44&amp;"!J$11:J$1000"), "")), ""))</f>
        <v/>
      </c>
      <c r="N44" s="20" t="str">
        <f t="array" aca="1" ref="N44" ca="1">IF($E44="","",SUMPRODUCT(((INDIRECT(B44&amp;"."&amp;C44&amp;"!$C$11:$C$1000")=試験進捗集計!$E44)*1)))</f>
        <v/>
      </c>
      <c r="O44" s="25" t="str">
        <f ca="1">IF($E44="","",SUMPRODUCT(((INDIRECT(B44&amp;"."&amp;C44&amp;"!$C$11:$C$1000")=試験進捗集計!$E44)*((INDIRECT(B44&amp;"."&amp;C44&amp;"!$L$11:$L$1000")="")))))</f>
        <v/>
      </c>
      <c r="P44" s="20" t="str">
        <f ca="1">IF($E44="","",SUMPRODUCT(((INDIRECT(B44&amp;"."&amp;C44&amp;"!$C$11:$C$1000")=試験進捗集計!$E44)*((INDIRECT(B44&amp;"."&amp;C44&amp;"!$L$11:$L$1000")="○")))))</f>
        <v/>
      </c>
      <c r="Q44" s="25" t="str">
        <f ca="1">IF($E44="","",SUMPRODUCT(((INDIRECT(B44&amp;"."&amp;C44&amp;"!$C$11:$C$1000")=試験進捗集計!$E44)*((INDIRECT(B44&amp;"."&amp;C44&amp;"!$L$11:$L$1000")="×")))))</f>
        <v/>
      </c>
      <c r="R44" s="25" t="str">
        <f ca="1">IF($E44="","",SUMPRODUCT(((INDIRECT(B44&amp;"."&amp;C44&amp;"!$C$11:$C$1000")=試験進捗集計!$E44)*((INDIRECT(B44&amp;"."&amp;C44&amp;"!$L$11:$L$1000")="保留")))))</f>
        <v/>
      </c>
      <c r="S44" s="25" t="str">
        <f ca="1">IF($E44="","",SUMPRODUCT(((INDIRECT(B44&amp;"."&amp;C44&amp;"!$C$11:$C$1000")=試験進捗集計!$E44)*((INDIRECT(B44&amp;"."&amp;C44&amp;"!$L$11:$L$1000")="削除")))))</f>
        <v/>
      </c>
      <c r="T44" s="25" t="str">
        <f ca="1">IF($E44="","",SUMPRODUCT(((INDIRECT(B44&amp;"."&amp;C44&amp;"!$C$11:$C$1000")=試験進捗集計!$E44)*((INDIRECT(B44&amp;"."&amp;C44&amp;"!$M$11:$M$1000")&lt;&gt;""))))-(U44+V44+W44))</f>
        <v/>
      </c>
      <c r="U44" s="20" t="str">
        <f ca="1">IF($E44="","",SUMPRODUCT(((INDIRECT(B44&amp;"."&amp;C44&amp;"!$C$11:$C$1000")=試験進捗集計!$E44)*((INDIRECT(B44&amp;"."&amp;C44&amp;"!$Q$11:$Q$1000")="○")))))</f>
        <v/>
      </c>
      <c r="V44" s="20" t="str">
        <f ca="1">IF($E44="","",SUMPRODUCT(((INDIRECT(B44&amp;"."&amp;C44&amp;"!$C$11:$C$1000")=試験進捗集計!$E44)*((INDIRECT(B44&amp;"."&amp;C44&amp;"!$Q$11:$Q$1000")="×")))))</f>
        <v/>
      </c>
      <c r="W44" s="20" t="str">
        <f ca="1">IF($E44="","",SUMPRODUCT(((INDIRECT(B44&amp;"."&amp;C44&amp;"!$C$11:$C$1000")=試験進捗集計!$E44)*((INDIRECT(B44&amp;"."&amp;C44&amp;"!$Q$11:$Q$1000")="保留")))))</f>
        <v/>
      </c>
      <c r="X44" s="94" t="str">
        <f t="shared" si="1"/>
        <v/>
      </c>
    </row>
    <row r="45" spans="2:24">
      <c r="B45" s="20" t="str">
        <f t="shared" si="6"/>
        <v/>
      </c>
      <c r="C45" s="18"/>
      <c r="D45" s="89" t="str">
        <f t="shared" si="3"/>
        <v/>
      </c>
      <c r="E45" s="19"/>
      <c r="F45" s="65"/>
      <c r="G45" s="70"/>
      <c r="H45" s="70"/>
      <c r="I45" s="17" t="str">
        <f t="shared" si="4"/>
        <v/>
      </c>
      <c r="J45" s="5" t="str">
        <f t="array" aca="1" ref="J45" ca="1">IF($E45="", "", MIN(IF(INDIRECT(B45&amp;"."&amp;C45&amp;"!$C$11:$C$1000")=試験進捗集計!$E45, INDIRECT(B45&amp;"."&amp;C45&amp;"!H$11:H$1000"), "")))</f>
        <v/>
      </c>
      <c r="K45" s="5" t="str">
        <f t="array" aca="1" ref="K45" ca="1">IF($E45="", "", MIN(IF(INDIRECT(B45&amp;"."&amp;C45&amp;"!$C$11:$C$1000")=試験進捗集計!$E45, INDIRECT(B45&amp;"."&amp;C45&amp;"!J$11:J$1000"), "")))</f>
        <v/>
      </c>
      <c r="L45" s="5" t="str">
        <f t="array" aca="1" ref="L45" ca="1">IF($E45="", "", MAX(IF(INDIRECT(B45&amp;"."&amp;C45&amp;"!$C$11:$C$1000")=試験進捗集計!$E45, INDIRECT(B45&amp;"."&amp;C45&amp;"!H$11:H$1000"), "")))</f>
        <v/>
      </c>
      <c r="M45" s="5" t="str">
        <f t="array" aca="1" ref="M45" ca="1">IF($E45="", "", IF($O45+$T45=0, MAX(IF(INDIRECT(B45&amp;"."&amp;C45&amp;"!$C$11:$C$1000")=試験進捗集計!$E45, INDIRECT(B45&amp;"."&amp;C45&amp;"!J$11:J$1000"), "")), ""))</f>
        <v/>
      </c>
      <c r="N45" s="20" t="str">
        <f t="array" aca="1" ref="N45" ca="1">IF($E45="","",SUMPRODUCT(((INDIRECT(B45&amp;"."&amp;C45&amp;"!$C$11:$C$1000")=試験進捗集計!$E45)*1)))</f>
        <v/>
      </c>
      <c r="O45" s="25" t="str">
        <f ca="1">IF($E45="","",SUMPRODUCT(((INDIRECT(B45&amp;"."&amp;C45&amp;"!$C$11:$C$1000")=試験進捗集計!$E45)*((INDIRECT(B45&amp;"."&amp;C45&amp;"!$L$11:$L$1000")="")))))</f>
        <v/>
      </c>
      <c r="P45" s="20" t="str">
        <f ca="1">IF($E45="","",SUMPRODUCT(((INDIRECT(B45&amp;"."&amp;C45&amp;"!$C$11:$C$1000")=試験進捗集計!$E45)*((INDIRECT(B45&amp;"."&amp;C45&amp;"!$L$11:$L$1000")="○")))))</f>
        <v/>
      </c>
      <c r="Q45" s="25" t="str">
        <f ca="1">IF($E45="","",SUMPRODUCT(((INDIRECT(B45&amp;"."&amp;C45&amp;"!$C$11:$C$1000")=試験進捗集計!$E45)*((INDIRECT(B45&amp;"."&amp;C45&amp;"!$L$11:$L$1000")="×")))))</f>
        <v/>
      </c>
      <c r="R45" s="25" t="str">
        <f ca="1">IF($E45="","",SUMPRODUCT(((INDIRECT(B45&amp;"."&amp;C45&amp;"!$C$11:$C$1000")=試験進捗集計!$E45)*((INDIRECT(B45&amp;"."&amp;C45&amp;"!$L$11:$L$1000")="保留")))))</f>
        <v/>
      </c>
      <c r="S45" s="25" t="str">
        <f ca="1">IF($E45="","",SUMPRODUCT(((INDIRECT(B45&amp;"."&amp;C45&amp;"!$C$11:$C$1000")=試験進捗集計!$E45)*((INDIRECT(B45&amp;"."&amp;C45&amp;"!$L$11:$L$1000")="削除")))))</f>
        <v/>
      </c>
      <c r="T45" s="25" t="str">
        <f ca="1">IF($E45="","",SUMPRODUCT(((INDIRECT(B45&amp;"."&amp;C45&amp;"!$C$11:$C$1000")=試験進捗集計!$E45)*((INDIRECT(B45&amp;"."&amp;C45&amp;"!$M$11:$M$1000")&lt;&gt;""))))-(U45+V45+W45))</f>
        <v/>
      </c>
      <c r="U45" s="20" t="str">
        <f ca="1">IF($E45="","",SUMPRODUCT(((INDIRECT(B45&amp;"."&amp;C45&amp;"!$C$11:$C$1000")=試験進捗集計!$E45)*((INDIRECT(B45&amp;"."&amp;C45&amp;"!$Q$11:$Q$1000")="○")))))</f>
        <v/>
      </c>
      <c r="V45" s="20" t="str">
        <f ca="1">IF($E45="","",SUMPRODUCT(((INDIRECT(B45&amp;"."&amp;C45&amp;"!$C$11:$C$1000")=試験進捗集計!$E45)*((INDIRECT(B45&amp;"."&amp;C45&amp;"!$Q$11:$Q$1000")="×")))))</f>
        <v/>
      </c>
      <c r="W45" s="20" t="str">
        <f ca="1">IF($E45="","",SUMPRODUCT(((INDIRECT(B45&amp;"."&amp;C45&amp;"!$C$11:$C$1000")=試験進捗集計!$E45)*((INDIRECT(B45&amp;"."&amp;C45&amp;"!$Q$11:$Q$1000")="保留")))))</f>
        <v/>
      </c>
      <c r="X45" s="94" t="str">
        <f t="shared" si="1"/>
        <v/>
      </c>
    </row>
    <row r="46" spans="2:24">
      <c r="B46" s="20" t="str">
        <f t="shared" si="6"/>
        <v/>
      </c>
      <c r="C46" s="18"/>
      <c r="D46" s="89" t="str">
        <f t="shared" si="3"/>
        <v/>
      </c>
      <c r="E46" s="19"/>
      <c r="F46" s="65"/>
      <c r="G46" s="70"/>
      <c r="H46" s="70"/>
      <c r="I46" s="17" t="str">
        <f t="shared" si="4"/>
        <v/>
      </c>
      <c r="J46" s="5" t="str">
        <f t="array" aca="1" ref="J46" ca="1">IF($E46="", "", MIN(IF(INDIRECT(B46&amp;"."&amp;C46&amp;"!$C$11:$C$1000")=試験進捗集計!$E46, INDIRECT(B46&amp;"."&amp;C46&amp;"!H$11:H$1000"), "")))</f>
        <v/>
      </c>
      <c r="K46" s="5" t="str">
        <f t="array" aca="1" ref="K46" ca="1">IF($E46="", "", MIN(IF(INDIRECT(B46&amp;"."&amp;C46&amp;"!$C$11:$C$1000")=試験進捗集計!$E46, INDIRECT(B46&amp;"."&amp;C46&amp;"!J$11:J$1000"), "")))</f>
        <v/>
      </c>
      <c r="L46" s="5" t="str">
        <f t="array" aca="1" ref="L46" ca="1">IF($E46="", "", MAX(IF(INDIRECT(B46&amp;"."&amp;C46&amp;"!$C$11:$C$1000")=試験進捗集計!$E46, INDIRECT(B46&amp;"."&amp;C46&amp;"!H$11:H$1000"), "")))</f>
        <v/>
      </c>
      <c r="M46" s="5" t="str">
        <f t="array" aca="1" ref="M46" ca="1">IF($E46="", "", IF($O46+$T46=0, MAX(IF(INDIRECT(B46&amp;"."&amp;C46&amp;"!$C$11:$C$1000")=試験進捗集計!$E46, INDIRECT(B46&amp;"."&amp;C46&amp;"!J$11:J$1000"), "")), ""))</f>
        <v/>
      </c>
      <c r="N46" s="20" t="str">
        <f t="array" aca="1" ref="N46" ca="1">IF($E46="","",SUMPRODUCT(((INDIRECT(B46&amp;"."&amp;C46&amp;"!$C$11:$C$1000")=試験進捗集計!$E46)*1)))</f>
        <v/>
      </c>
      <c r="O46" s="25" t="str">
        <f ca="1">IF($E46="","",SUMPRODUCT(((INDIRECT(B46&amp;"."&amp;C46&amp;"!$C$11:$C$1000")=試験進捗集計!$E46)*((INDIRECT(B46&amp;"."&amp;C46&amp;"!$L$11:$L$1000")="")))))</f>
        <v/>
      </c>
      <c r="P46" s="20" t="str">
        <f ca="1">IF($E46="","",SUMPRODUCT(((INDIRECT(B46&amp;"."&amp;C46&amp;"!$C$11:$C$1000")=試験進捗集計!$E46)*((INDIRECT(B46&amp;"."&amp;C46&amp;"!$L$11:$L$1000")="○")))))</f>
        <v/>
      </c>
      <c r="Q46" s="25" t="str">
        <f ca="1">IF($E46="","",SUMPRODUCT(((INDIRECT(B46&amp;"."&amp;C46&amp;"!$C$11:$C$1000")=試験進捗集計!$E46)*((INDIRECT(B46&amp;"."&amp;C46&amp;"!$L$11:$L$1000")="×")))))</f>
        <v/>
      </c>
      <c r="R46" s="25" t="str">
        <f ca="1">IF($E46="","",SUMPRODUCT(((INDIRECT(B46&amp;"."&amp;C46&amp;"!$C$11:$C$1000")=試験進捗集計!$E46)*((INDIRECT(B46&amp;"."&amp;C46&amp;"!$L$11:$L$1000")="保留")))))</f>
        <v/>
      </c>
      <c r="S46" s="25" t="str">
        <f ca="1">IF($E46="","",SUMPRODUCT(((INDIRECT(B46&amp;"."&amp;C46&amp;"!$C$11:$C$1000")=試験進捗集計!$E46)*((INDIRECT(B46&amp;"."&amp;C46&amp;"!$L$11:$L$1000")="削除")))))</f>
        <v/>
      </c>
      <c r="T46" s="25" t="str">
        <f ca="1">IF($E46="","",SUMPRODUCT(((INDIRECT(B46&amp;"."&amp;C46&amp;"!$C$11:$C$1000")=試験進捗集計!$E46)*((INDIRECT(B46&amp;"."&amp;C46&amp;"!$M$11:$M$1000")&lt;&gt;""))))-(U46+V46+W46))</f>
        <v/>
      </c>
      <c r="U46" s="20" t="str">
        <f ca="1">IF($E46="","",SUMPRODUCT(((INDIRECT(B46&amp;"."&amp;C46&amp;"!$C$11:$C$1000")=試験進捗集計!$E46)*((INDIRECT(B46&amp;"."&amp;C46&amp;"!$Q$11:$Q$1000")="○")))))</f>
        <v/>
      </c>
      <c r="V46" s="20" t="str">
        <f ca="1">IF($E46="","",SUMPRODUCT(((INDIRECT(B46&amp;"."&amp;C46&amp;"!$C$11:$C$1000")=試験進捗集計!$E46)*((INDIRECT(B46&amp;"."&amp;C46&amp;"!$Q$11:$Q$1000")="×")))))</f>
        <v/>
      </c>
      <c r="W46" s="20" t="str">
        <f ca="1">IF($E46="","",SUMPRODUCT(((INDIRECT(B46&amp;"."&amp;C46&amp;"!$C$11:$C$1000")=試験進捗集計!$E46)*((INDIRECT(B46&amp;"."&amp;C46&amp;"!$Q$11:$Q$1000")="保留")))))</f>
        <v/>
      </c>
      <c r="X46" s="94" t="str">
        <f t="shared" si="1"/>
        <v/>
      </c>
    </row>
    <row r="47" spans="2:24">
      <c r="B47" s="20" t="str">
        <f t="shared" si="6"/>
        <v/>
      </c>
      <c r="C47" s="18"/>
      <c r="D47" s="89" t="str">
        <f t="shared" si="3"/>
        <v/>
      </c>
      <c r="E47" s="19"/>
      <c r="F47" s="65"/>
      <c r="G47" s="70"/>
      <c r="H47" s="70"/>
      <c r="I47" s="17" t="str">
        <f t="shared" si="4"/>
        <v/>
      </c>
      <c r="J47" s="5" t="str">
        <f t="array" aca="1" ref="J47" ca="1">IF($E47="", "", MIN(IF(INDIRECT(B47&amp;"."&amp;C47&amp;"!$C$11:$C$1000")=試験進捗集計!$E47, INDIRECT(B47&amp;"."&amp;C47&amp;"!H$11:H$1000"), "")))</f>
        <v/>
      </c>
      <c r="K47" s="5" t="str">
        <f t="array" aca="1" ref="K47" ca="1">IF($E47="", "", MIN(IF(INDIRECT(B47&amp;"."&amp;C47&amp;"!$C$11:$C$1000")=試験進捗集計!$E47, INDIRECT(B47&amp;"."&amp;C47&amp;"!J$11:J$1000"), "")))</f>
        <v/>
      </c>
      <c r="L47" s="5" t="str">
        <f t="array" aca="1" ref="L47" ca="1">IF($E47="", "", MAX(IF(INDIRECT(B47&amp;"."&amp;C47&amp;"!$C$11:$C$1000")=試験進捗集計!$E47, INDIRECT(B47&amp;"."&amp;C47&amp;"!H$11:H$1000"), "")))</f>
        <v/>
      </c>
      <c r="M47" s="5" t="str">
        <f t="array" aca="1" ref="M47" ca="1">IF($E47="", "", IF($O47+$T47=0, MAX(IF(INDIRECT(B47&amp;"."&amp;C47&amp;"!$C$11:$C$1000")=試験進捗集計!$E47, INDIRECT(B47&amp;"."&amp;C47&amp;"!J$11:J$1000"), "")), ""))</f>
        <v/>
      </c>
      <c r="N47" s="20" t="str">
        <f t="array" aca="1" ref="N47" ca="1">IF($E47="","",SUMPRODUCT(((INDIRECT(B47&amp;"."&amp;C47&amp;"!$C$11:$C$1000")=試験進捗集計!$E47)*1)))</f>
        <v/>
      </c>
      <c r="O47" s="25" t="str">
        <f ca="1">IF($E47="","",SUMPRODUCT(((INDIRECT(B47&amp;"."&amp;C47&amp;"!$C$11:$C$1000")=試験進捗集計!$E47)*((INDIRECT(B47&amp;"."&amp;C47&amp;"!$L$11:$L$1000")="")))))</f>
        <v/>
      </c>
      <c r="P47" s="20" t="str">
        <f ca="1">IF($E47="","",SUMPRODUCT(((INDIRECT(B47&amp;"."&amp;C47&amp;"!$C$11:$C$1000")=試験進捗集計!$E47)*((INDIRECT(B47&amp;"."&amp;C47&amp;"!$L$11:$L$1000")="○")))))</f>
        <v/>
      </c>
      <c r="Q47" s="25" t="str">
        <f ca="1">IF($E47="","",SUMPRODUCT(((INDIRECT(B47&amp;"."&amp;C47&amp;"!$C$11:$C$1000")=試験進捗集計!$E47)*((INDIRECT(B47&amp;"."&amp;C47&amp;"!$L$11:$L$1000")="×")))))</f>
        <v/>
      </c>
      <c r="R47" s="25" t="str">
        <f ca="1">IF($E47="","",SUMPRODUCT(((INDIRECT(B47&amp;"."&amp;C47&amp;"!$C$11:$C$1000")=試験進捗集計!$E47)*((INDIRECT(B47&amp;"."&amp;C47&amp;"!$L$11:$L$1000")="保留")))))</f>
        <v/>
      </c>
      <c r="S47" s="25" t="str">
        <f ca="1">IF($E47="","",SUMPRODUCT(((INDIRECT(B47&amp;"."&amp;C47&amp;"!$C$11:$C$1000")=試験進捗集計!$E47)*((INDIRECT(B47&amp;"."&amp;C47&amp;"!$L$11:$L$1000")="削除")))))</f>
        <v/>
      </c>
      <c r="T47" s="25" t="str">
        <f ca="1">IF($E47="","",SUMPRODUCT(((INDIRECT(B47&amp;"."&amp;C47&amp;"!$C$11:$C$1000")=試験進捗集計!$E47)*((INDIRECT(B47&amp;"."&amp;C47&amp;"!$M$11:$M$1000")&lt;&gt;""))))-(U47+V47+W47))</f>
        <v/>
      </c>
      <c r="U47" s="20" t="str">
        <f ca="1">IF($E47="","",SUMPRODUCT(((INDIRECT(B47&amp;"."&amp;C47&amp;"!$C$11:$C$1000")=試験進捗集計!$E47)*((INDIRECT(B47&amp;"."&amp;C47&amp;"!$Q$11:$Q$1000")="○")))))</f>
        <v/>
      </c>
      <c r="V47" s="20" t="str">
        <f ca="1">IF($E47="","",SUMPRODUCT(((INDIRECT(B47&amp;"."&amp;C47&amp;"!$C$11:$C$1000")=試験進捗集計!$E47)*((INDIRECT(B47&amp;"."&amp;C47&amp;"!$Q$11:$Q$1000")="×")))))</f>
        <v/>
      </c>
      <c r="W47" s="20" t="str">
        <f ca="1">IF($E47="","",SUMPRODUCT(((INDIRECT(B47&amp;"."&amp;C47&amp;"!$C$11:$C$1000")=試験進捗集計!$E47)*((INDIRECT(B47&amp;"."&amp;C47&amp;"!$Q$11:$Q$1000")="保留")))))</f>
        <v/>
      </c>
      <c r="X47" s="94" t="str">
        <f t="shared" si="1"/>
        <v/>
      </c>
    </row>
    <row r="48" spans="2:24">
      <c r="B48" s="20" t="str">
        <f t="shared" si="6"/>
        <v/>
      </c>
      <c r="C48" s="18"/>
      <c r="D48" s="89" t="str">
        <f t="shared" si="3"/>
        <v/>
      </c>
      <c r="E48" s="19"/>
      <c r="F48" s="65"/>
      <c r="G48" s="70"/>
      <c r="H48" s="70"/>
      <c r="I48" s="17" t="str">
        <f t="shared" si="4"/>
        <v/>
      </c>
      <c r="J48" s="5" t="str">
        <f t="array" aca="1" ref="J48" ca="1">IF($E48="", "", MIN(IF(INDIRECT(B48&amp;"."&amp;C48&amp;"!$C$11:$C$1000")=試験進捗集計!$E48, INDIRECT(B48&amp;"."&amp;C48&amp;"!H$11:H$1000"), "")))</f>
        <v/>
      </c>
      <c r="K48" s="5" t="str">
        <f t="array" aca="1" ref="K48" ca="1">IF($E48="", "", MIN(IF(INDIRECT(B48&amp;"."&amp;C48&amp;"!$C$11:$C$1000")=試験進捗集計!$E48, INDIRECT(B48&amp;"."&amp;C48&amp;"!J$11:J$1000"), "")))</f>
        <v/>
      </c>
      <c r="L48" s="5" t="str">
        <f t="array" aca="1" ref="L48" ca="1">IF($E48="", "", MAX(IF(INDIRECT(B48&amp;"."&amp;C48&amp;"!$C$11:$C$1000")=試験進捗集計!$E48, INDIRECT(B48&amp;"."&amp;C48&amp;"!H$11:H$1000"), "")))</f>
        <v/>
      </c>
      <c r="M48" s="5" t="str">
        <f t="array" aca="1" ref="M48" ca="1">IF($E48="", "", IF($O48+$T48=0, MAX(IF(INDIRECT(B48&amp;"."&amp;C48&amp;"!$C$11:$C$1000")=試験進捗集計!$E48, INDIRECT(B48&amp;"."&amp;C48&amp;"!J$11:J$1000"), "")), ""))</f>
        <v/>
      </c>
      <c r="N48" s="20" t="str">
        <f t="array" aca="1" ref="N48" ca="1">IF($E48="","",SUMPRODUCT(((INDIRECT(B48&amp;"."&amp;C48&amp;"!$C$11:$C$1000")=試験進捗集計!$E48)*1)))</f>
        <v/>
      </c>
      <c r="O48" s="25" t="str">
        <f ca="1">IF($E48="","",SUMPRODUCT(((INDIRECT(B48&amp;"."&amp;C48&amp;"!$C$11:$C$1000")=試験進捗集計!$E48)*((INDIRECT(B48&amp;"."&amp;C48&amp;"!$L$11:$L$1000")="")))))</f>
        <v/>
      </c>
      <c r="P48" s="20" t="str">
        <f ca="1">IF($E48="","",SUMPRODUCT(((INDIRECT(B48&amp;"."&amp;C48&amp;"!$C$11:$C$1000")=試験進捗集計!$E48)*((INDIRECT(B48&amp;"."&amp;C48&amp;"!$L$11:$L$1000")="○")))))</f>
        <v/>
      </c>
      <c r="Q48" s="25" t="str">
        <f ca="1">IF($E48="","",SUMPRODUCT(((INDIRECT(B48&amp;"."&amp;C48&amp;"!$C$11:$C$1000")=試験進捗集計!$E48)*((INDIRECT(B48&amp;"."&amp;C48&amp;"!$L$11:$L$1000")="×")))))</f>
        <v/>
      </c>
      <c r="R48" s="25" t="str">
        <f ca="1">IF($E48="","",SUMPRODUCT(((INDIRECT(B48&amp;"."&amp;C48&amp;"!$C$11:$C$1000")=試験進捗集計!$E48)*((INDIRECT(B48&amp;"."&amp;C48&amp;"!$L$11:$L$1000")="保留")))))</f>
        <v/>
      </c>
      <c r="S48" s="25" t="str">
        <f ca="1">IF($E48="","",SUMPRODUCT(((INDIRECT(B48&amp;"."&amp;C48&amp;"!$C$11:$C$1000")=試験進捗集計!$E48)*((INDIRECT(B48&amp;"."&amp;C48&amp;"!$L$11:$L$1000")="削除")))))</f>
        <v/>
      </c>
      <c r="T48" s="25" t="str">
        <f ca="1">IF($E48="","",SUMPRODUCT(((INDIRECT(B48&amp;"."&amp;C48&amp;"!$C$11:$C$1000")=試験進捗集計!$E48)*((INDIRECT(B48&amp;"."&amp;C48&amp;"!$M$11:$M$1000")&lt;&gt;""))))-(U48+V48+W48))</f>
        <v/>
      </c>
      <c r="U48" s="20" t="str">
        <f ca="1">IF($E48="","",SUMPRODUCT(((INDIRECT(B48&amp;"."&amp;C48&amp;"!$C$11:$C$1000")=試験進捗集計!$E48)*((INDIRECT(B48&amp;"."&amp;C48&amp;"!$Q$11:$Q$1000")="○")))))</f>
        <v/>
      </c>
      <c r="V48" s="20" t="str">
        <f ca="1">IF($E48="","",SUMPRODUCT(((INDIRECT(B48&amp;"."&amp;C48&amp;"!$C$11:$C$1000")=試験進捗集計!$E48)*((INDIRECT(B48&amp;"."&amp;C48&amp;"!$Q$11:$Q$1000")="×")))))</f>
        <v/>
      </c>
      <c r="W48" s="20" t="str">
        <f ca="1">IF($E48="","",SUMPRODUCT(((INDIRECT(B48&amp;"."&amp;C48&amp;"!$C$11:$C$1000")=試験進捗集計!$E48)*((INDIRECT(B48&amp;"."&amp;C48&amp;"!$Q$11:$Q$1000")="保留")))))</f>
        <v/>
      </c>
      <c r="X48" s="94" t="str">
        <f t="shared" si="1"/>
        <v/>
      </c>
    </row>
    <row r="49" spans="2:24">
      <c r="B49" s="20" t="str">
        <f t="shared" si="6"/>
        <v/>
      </c>
      <c r="C49" s="18"/>
      <c r="D49" s="89" t="str">
        <f t="shared" si="3"/>
        <v/>
      </c>
      <c r="E49" s="19"/>
      <c r="F49" s="65"/>
      <c r="G49" s="70"/>
      <c r="H49" s="70"/>
      <c r="I49" s="17" t="str">
        <f t="shared" si="4"/>
        <v/>
      </c>
      <c r="J49" s="5" t="str">
        <f t="array" aca="1" ref="J49" ca="1">IF($E49="", "", MIN(IF(INDIRECT(B49&amp;"."&amp;C49&amp;"!$C$11:$C$1000")=試験進捗集計!$E49, INDIRECT(B49&amp;"."&amp;C49&amp;"!H$11:H$1000"), "")))</f>
        <v/>
      </c>
      <c r="K49" s="5" t="str">
        <f t="array" aca="1" ref="K49" ca="1">IF($E49="", "", MIN(IF(INDIRECT(B49&amp;"."&amp;C49&amp;"!$C$11:$C$1000")=試験進捗集計!$E49, INDIRECT(B49&amp;"."&amp;C49&amp;"!J$11:J$1000"), "")))</f>
        <v/>
      </c>
      <c r="L49" s="5" t="str">
        <f t="array" aca="1" ref="L49" ca="1">IF($E49="", "", MAX(IF(INDIRECT(B49&amp;"."&amp;C49&amp;"!$C$11:$C$1000")=試験進捗集計!$E49, INDIRECT(B49&amp;"."&amp;C49&amp;"!H$11:H$1000"), "")))</f>
        <v/>
      </c>
      <c r="M49" s="5" t="str">
        <f t="array" aca="1" ref="M49" ca="1">IF($E49="", "", IF($O49+$T49=0, MAX(IF(INDIRECT(B49&amp;"."&amp;C49&amp;"!$C$11:$C$1000")=試験進捗集計!$E49, INDIRECT(B49&amp;"."&amp;C49&amp;"!J$11:J$1000"), "")), ""))</f>
        <v/>
      </c>
      <c r="N49" s="20" t="str">
        <f t="array" aca="1" ref="N49" ca="1">IF($E49="","",SUMPRODUCT(((INDIRECT(B49&amp;"."&amp;C49&amp;"!$C$11:$C$1000")=試験進捗集計!$E49)*1)))</f>
        <v/>
      </c>
      <c r="O49" s="25" t="str">
        <f ca="1">IF($E49="","",SUMPRODUCT(((INDIRECT(B49&amp;"."&amp;C49&amp;"!$C$11:$C$1000")=試験進捗集計!$E49)*((INDIRECT(B49&amp;"."&amp;C49&amp;"!$L$11:$L$1000")="")))))</f>
        <v/>
      </c>
      <c r="P49" s="20" t="str">
        <f ca="1">IF($E49="","",SUMPRODUCT(((INDIRECT(B49&amp;"."&amp;C49&amp;"!$C$11:$C$1000")=試験進捗集計!$E49)*((INDIRECT(B49&amp;"."&amp;C49&amp;"!$L$11:$L$1000")="○")))))</f>
        <v/>
      </c>
      <c r="Q49" s="25" t="str">
        <f ca="1">IF($E49="","",SUMPRODUCT(((INDIRECT(B49&amp;"."&amp;C49&amp;"!$C$11:$C$1000")=試験進捗集計!$E49)*((INDIRECT(B49&amp;"."&amp;C49&amp;"!$L$11:$L$1000")="×")))))</f>
        <v/>
      </c>
      <c r="R49" s="25" t="str">
        <f ca="1">IF($E49="","",SUMPRODUCT(((INDIRECT(B49&amp;"."&amp;C49&amp;"!$C$11:$C$1000")=試験進捗集計!$E49)*((INDIRECT(B49&amp;"."&amp;C49&amp;"!$L$11:$L$1000")="保留")))))</f>
        <v/>
      </c>
      <c r="S49" s="25" t="str">
        <f ca="1">IF($E49="","",SUMPRODUCT(((INDIRECT(B49&amp;"."&amp;C49&amp;"!$C$11:$C$1000")=試験進捗集計!$E49)*((INDIRECT(B49&amp;"."&amp;C49&amp;"!$L$11:$L$1000")="削除")))))</f>
        <v/>
      </c>
      <c r="T49" s="25" t="str">
        <f ca="1">IF($E49="","",SUMPRODUCT(((INDIRECT(B49&amp;"."&amp;C49&amp;"!$C$11:$C$1000")=試験進捗集計!$E49)*((INDIRECT(B49&amp;"."&amp;C49&amp;"!$M$11:$M$1000")&lt;&gt;""))))-(U49+V49+W49))</f>
        <v/>
      </c>
      <c r="U49" s="20" t="str">
        <f ca="1">IF($E49="","",SUMPRODUCT(((INDIRECT(B49&amp;"."&amp;C49&amp;"!$C$11:$C$1000")=試験進捗集計!$E49)*((INDIRECT(B49&amp;"."&amp;C49&amp;"!$Q$11:$Q$1000")="○")))))</f>
        <v/>
      </c>
      <c r="V49" s="20" t="str">
        <f ca="1">IF($E49="","",SUMPRODUCT(((INDIRECT(B49&amp;"."&amp;C49&amp;"!$C$11:$C$1000")=試験進捗集計!$E49)*((INDIRECT(B49&amp;"."&amp;C49&amp;"!$Q$11:$Q$1000")="×")))))</f>
        <v/>
      </c>
      <c r="W49" s="20" t="str">
        <f ca="1">IF($E49="","",SUMPRODUCT(((INDIRECT(B49&amp;"."&amp;C49&amp;"!$C$11:$C$1000")=試験進捗集計!$E49)*((INDIRECT(B49&amp;"."&amp;C49&amp;"!$Q$11:$Q$1000")="保留")))))</f>
        <v/>
      </c>
      <c r="X49" s="94" t="str">
        <f t="shared" si="1"/>
        <v/>
      </c>
    </row>
    <row r="50" spans="2:24">
      <c r="B50" s="20" t="str">
        <f t="shared" si="6"/>
        <v/>
      </c>
      <c r="C50" s="18"/>
      <c r="D50" s="89" t="str">
        <f t="shared" si="3"/>
        <v/>
      </c>
      <c r="E50" s="19"/>
      <c r="F50" s="65"/>
      <c r="G50" s="70"/>
      <c r="H50" s="70"/>
      <c r="I50" s="17" t="str">
        <f t="shared" si="4"/>
        <v/>
      </c>
      <c r="J50" s="5" t="str">
        <f t="array" aca="1" ref="J50" ca="1">IF($E50="", "", MIN(IF(INDIRECT(B50&amp;"."&amp;C50&amp;"!$C$11:$C$1000")=試験進捗集計!$E50, INDIRECT(B50&amp;"."&amp;C50&amp;"!H$11:H$1000"), "")))</f>
        <v/>
      </c>
      <c r="K50" s="5" t="str">
        <f t="array" aca="1" ref="K50" ca="1">IF($E50="", "", MIN(IF(INDIRECT(B50&amp;"."&amp;C50&amp;"!$C$11:$C$1000")=試験進捗集計!$E50, INDIRECT(B50&amp;"."&amp;C50&amp;"!J$11:J$1000"), "")))</f>
        <v/>
      </c>
      <c r="L50" s="5" t="str">
        <f t="array" aca="1" ref="L50" ca="1">IF($E50="", "", MAX(IF(INDIRECT(B50&amp;"."&amp;C50&amp;"!$C$11:$C$1000")=試験進捗集計!$E50, INDIRECT(B50&amp;"."&amp;C50&amp;"!H$11:H$1000"), "")))</f>
        <v/>
      </c>
      <c r="M50" s="5" t="str">
        <f t="array" aca="1" ref="M50" ca="1">IF($E50="", "", IF($O50+$T50=0, MAX(IF(INDIRECT(B50&amp;"."&amp;C50&amp;"!$C$11:$C$1000")=試験進捗集計!$E50, INDIRECT(B50&amp;"."&amp;C50&amp;"!J$11:J$1000"), "")), ""))</f>
        <v/>
      </c>
      <c r="N50" s="20" t="str">
        <f t="array" aca="1" ref="N50" ca="1">IF($E50="","",SUMPRODUCT(((INDIRECT(B50&amp;"."&amp;C50&amp;"!$C$11:$C$1000")=試験進捗集計!$E50)*1)))</f>
        <v/>
      </c>
      <c r="O50" s="25" t="str">
        <f ca="1">IF($E50="","",SUMPRODUCT(((INDIRECT(B50&amp;"."&amp;C50&amp;"!$C$11:$C$1000")=試験進捗集計!$E50)*((INDIRECT(B50&amp;"."&amp;C50&amp;"!$L$11:$L$1000")="")))))</f>
        <v/>
      </c>
      <c r="P50" s="20" t="str">
        <f ca="1">IF($E50="","",SUMPRODUCT(((INDIRECT(B50&amp;"."&amp;C50&amp;"!$C$11:$C$1000")=試験進捗集計!$E50)*((INDIRECT(B50&amp;"."&amp;C50&amp;"!$L$11:$L$1000")="○")))))</f>
        <v/>
      </c>
      <c r="Q50" s="25" t="str">
        <f ca="1">IF($E50="","",SUMPRODUCT(((INDIRECT(B50&amp;"."&amp;C50&amp;"!$C$11:$C$1000")=試験進捗集計!$E50)*((INDIRECT(B50&amp;"."&amp;C50&amp;"!$L$11:$L$1000")="×")))))</f>
        <v/>
      </c>
      <c r="R50" s="25" t="str">
        <f ca="1">IF($E50="","",SUMPRODUCT(((INDIRECT(B50&amp;"."&amp;C50&amp;"!$C$11:$C$1000")=試験進捗集計!$E50)*((INDIRECT(B50&amp;"."&amp;C50&amp;"!$L$11:$L$1000")="保留")))))</f>
        <v/>
      </c>
      <c r="S50" s="25" t="str">
        <f ca="1">IF($E50="","",SUMPRODUCT(((INDIRECT(B50&amp;"."&amp;C50&amp;"!$C$11:$C$1000")=試験進捗集計!$E50)*((INDIRECT(B50&amp;"."&amp;C50&amp;"!$L$11:$L$1000")="削除")))))</f>
        <v/>
      </c>
      <c r="T50" s="25" t="str">
        <f ca="1">IF($E50="","",SUMPRODUCT(((INDIRECT(B50&amp;"."&amp;C50&amp;"!$C$11:$C$1000")=試験進捗集計!$E50)*((INDIRECT(B50&amp;"."&amp;C50&amp;"!$M$11:$M$1000")&lt;&gt;""))))-(U50+V50+W50))</f>
        <v/>
      </c>
      <c r="U50" s="20" t="str">
        <f ca="1">IF($E50="","",SUMPRODUCT(((INDIRECT(B50&amp;"."&amp;C50&amp;"!$C$11:$C$1000")=試験進捗集計!$E50)*((INDIRECT(B50&amp;"."&amp;C50&amp;"!$Q$11:$Q$1000")="○")))))</f>
        <v/>
      </c>
      <c r="V50" s="20" t="str">
        <f ca="1">IF($E50="","",SUMPRODUCT(((INDIRECT(B50&amp;"."&amp;C50&amp;"!$C$11:$C$1000")=試験進捗集計!$E50)*((INDIRECT(B50&amp;"."&amp;C50&amp;"!$Q$11:$Q$1000")="×")))))</f>
        <v/>
      </c>
      <c r="W50" s="20" t="str">
        <f ca="1">IF($E50="","",SUMPRODUCT(((INDIRECT(B50&amp;"."&amp;C50&amp;"!$C$11:$C$1000")=試験進捗集計!$E50)*((INDIRECT(B50&amp;"."&amp;C50&amp;"!$Q$11:$Q$1000")="保留")))))</f>
        <v/>
      </c>
      <c r="X50" s="94" t="str">
        <f t="shared" si="1"/>
        <v/>
      </c>
    </row>
    <row r="51" spans="2:24">
      <c r="B51" s="20" t="str">
        <f t="shared" si="6"/>
        <v/>
      </c>
      <c r="C51" s="18"/>
      <c r="D51" s="89" t="str">
        <f t="shared" si="3"/>
        <v/>
      </c>
      <c r="E51" s="19"/>
      <c r="F51" s="65"/>
      <c r="G51" s="70"/>
      <c r="H51" s="70"/>
      <c r="I51" s="17" t="str">
        <f t="shared" si="4"/>
        <v/>
      </c>
      <c r="J51" s="5" t="str">
        <f t="array" aca="1" ref="J51" ca="1">IF($E51="", "", MIN(IF(INDIRECT(B51&amp;"."&amp;C51&amp;"!$C$11:$C$1000")=試験進捗集計!$E51, INDIRECT(B51&amp;"."&amp;C51&amp;"!H$11:H$1000"), "")))</f>
        <v/>
      </c>
      <c r="K51" s="5" t="str">
        <f t="array" aca="1" ref="K51" ca="1">IF($E51="", "", MIN(IF(INDIRECT(B51&amp;"."&amp;C51&amp;"!$C$11:$C$1000")=試験進捗集計!$E51, INDIRECT(B51&amp;"."&amp;C51&amp;"!J$11:J$1000"), "")))</f>
        <v/>
      </c>
      <c r="L51" s="5" t="str">
        <f t="array" aca="1" ref="L51" ca="1">IF($E51="", "", MAX(IF(INDIRECT(B51&amp;"."&amp;C51&amp;"!$C$11:$C$1000")=試験進捗集計!$E51, INDIRECT(B51&amp;"."&amp;C51&amp;"!H$11:H$1000"), "")))</f>
        <v/>
      </c>
      <c r="M51" s="5" t="str">
        <f t="array" aca="1" ref="M51" ca="1">IF($E51="", "", IF($O51+$T51=0, MAX(IF(INDIRECT(B51&amp;"."&amp;C51&amp;"!$C$11:$C$1000")=試験進捗集計!$E51, INDIRECT(B51&amp;"."&amp;C51&amp;"!J$11:J$1000"), "")), ""))</f>
        <v/>
      </c>
      <c r="N51" s="20" t="str">
        <f t="array" aca="1" ref="N51" ca="1">IF($E51="","",SUMPRODUCT(((INDIRECT(B51&amp;"."&amp;C51&amp;"!$C$11:$C$1000")=試験進捗集計!$E51)*1)))</f>
        <v/>
      </c>
      <c r="O51" s="25" t="str">
        <f ca="1">IF($E51="","",SUMPRODUCT(((INDIRECT(B51&amp;"."&amp;C51&amp;"!$C$11:$C$1000")=試験進捗集計!$E51)*((INDIRECT(B51&amp;"."&amp;C51&amp;"!$L$11:$L$1000")="")))))</f>
        <v/>
      </c>
      <c r="P51" s="20" t="str">
        <f ca="1">IF($E51="","",SUMPRODUCT(((INDIRECT(B51&amp;"."&amp;C51&amp;"!$C$11:$C$1000")=試験進捗集計!$E51)*((INDIRECT(B51&amp;"."&amp;C51&amp;"!$L$11:$L$1000")="○")))))</f>
        <v/>
      </c>
      <c r="Q51" s="25" t="str">
        <f ca="1">IF($E51="","",SUMPRODUCT(((INDIRECT(B51&amp;"."&amp;C51&amp;"!$C$11:$C$1000")=試験進捗集計!$E51)*((INDIRECT(B51&amp;"."&amp;C51&amp;"!$L$11:$L$1000")="×")))))</f>
        <v/>
      </c>
      <c r="R51" s="25" t="str">
        <f ca="1">IF($E51="","",SUMPRODUCT(((INDIRECT(B51&amp;"."&amp;C51&amp;"!$C$11:$C$1000")=試験進捗集計!$E51)*((INDIRECT(B51&amp;"."&amp;C51&amp;"!$L$11:$L$1000")="保留")))))</f>
        <v/>
      </c>
      <c r="S51" s="25" t="str">
        <f ca="1">IF($E51="","",SUMPRODUCT(((INDIRECT(B51&amp;"."&amp;C51&amp;"!$C$11:$C$1000")=試験進捗集計!$E51)*((INDIRECT(B51&amp;"."&amp;C51&amp;"!$L$11:$L$1000")="削除")))))</f>
        <v/>
      </c>
      <c r="T51" s="25" t="str">
        <f ca="1">IF($E51="","",SUMPRODUCT(((INDIRECT(B51&amp;"."&amp;C51&amp;"!$C$11:$C$1000")=試験進捗集計!$E51)*((INDIRECT(B51&amp;"."&amp;C51&amp;"!$M$11:$M$1000")&lt;&gt;""))))-(U51+V51+W51))</f>
        <v/>
      </c>
      <c r="U51" s="20" t="str">
        <f ca="1">IF($E51="","",SUMPRODUCT(((INDIRECT(B51&amp;"."&amp;C51&amp;"!$C$11:$C$1000")=試験進捗集計!$E51)*((INDIRECT(B51&amp;"."&amp;C51&amp;"!$Q$11:$Q$1000")="○")))))</f>
        <v/>
      </c>
      <c r="V51" s="20" t="str">
        <f ca="1">IF($E51="","",SUMPRODUCT(((INDIRECT(B51&amp;"."&amp;C51&amp;"!$C$11:$C$1000")=試験進捗集計!$E51)*((INDIRECT(B51&amp;"."&amp;C51&amp;"!$Q$11:$Q$1000")="×")))))</f>
        <v/>
      </c>
      <c r="W51" s="20" t="str">
        <f ca="1">IF($E51="","",SUMPRODUCT(((INDIRECT(B51&amp;"."&amp;C51&amp;"!$C$11:$C$1000")=試験進捗集計!$E51)*((INDIRECT(B51&amp;"."&amp;C51&amp;"!$Q$11:$Q$1000")="保留")))))</f>
        <v/>
      </c>
      <c r="X51" s="94" t="str">
        <f t="shared" si="1"/>
        <v/>
      </c>
    </row>
    <row r="52" spans="2:24">
      <c r="B52" s="20" t="str">
        <f t="shared" si="6"/>
        <v/>
      </c>
      <c r="C52" s="18"/>
      <c r="D52" s="89" t="str">
        <f t="shared" si="3"/>
        <v/>
      </c>
      <c r="E52" s="19"/>
      <c r="F52" s="65"/>
      <c r="G52" s="70"/>
      <c r="H52" s="70"/>
      <c r="I52" s="17" t="str">
        <f t="shared" si="4"/>
        <v/>
      </c>
      <c r="J52" s="5" t="str">
        <f t="array" aca="1" ref="J52" ca="1">IF($E52="", "", MIN(IF(INDIRECT(B52&amp;"."&amp;C52&amp;"!$C$11:$C$1000")=試験進捗集計!$E52, INDIRECT(B52&amp;"."&amp;C52&amp;"!H$11:H$1000"), "")))</f>
        <v/>
      </c>
      <c r="K52" s="5" t="str">
        <f t="array" aca="1" ref="K52" ca="1">IF($E52="", "", MIN(IF(INDIRECT(B52&amp;"."&amp;C52&amp;"!$C$11:$C$1000")=試験進捗集計!$E52, INDIRECT(B52&amp;"."&amp;C52&amp;"!J$11:J$1000"), "")))</f>
        <v/>
      </c>
      <c r="L52" s="5" t="str">
        <f t="array" aca="1" ref="L52" ca="1">IF($E52="", "", MAX(IF(INDIRECT(B52&amp;"."&amp;C52&amp;"!$C$11:$C$1000")=試験進捗集計!$E52, INDIRECT(B52&amp;"."&amp;C52&amp;"!H$11:H$1000"), "")))</f>
        <v/>
      </c>
      <c r="M52" s="5" t="str">
        <f t="array" aca="1" ref="M52" ca="1">IF($E52="", "", IF($O52+$T52=0, MAX(IF(INDIRECT(B52&amp;"."&amp;C52&amp;"!$C$11:$C$1000")=試験進捗集計!$E52, INDIRECT(B52&amp;"."&amp;C52&amp;"!J$11:J$1000"), "")), ""))</f>
        <v/>
      </c>
      <c r="N52" s="20" t="str">
        <f t="array" aca="1" ref="N52" ca="1">IF($E52="","",SUMPRODUCT(((INDIRECT(B52&amp;"."&amp;C52&amp;"!$C$11:$C$1000")=試験進捗集計!$E52)*1)))</f>
        <v/>
      </c>
      <c r="O52" s="25" t="str">
        <f ca="1">IF($E52="","",SUMPRODUCT(((INDIRECT(B52&amp;"."&amp;C52&amp;"!$C$11:$C$1000")=試験進捗集計!$E52)*((INDIRECT(B52&amp;"."&amp;C52&amp;"!$L$11:$L$1000")="")))))</f>
        <v/>
      </c>
      <c r="P52" s="20" t="str">
        <f ca="1">IF($E52="","",SUMPRODUCT(((INDIRECT(B52&amp;"."&amp;C52&amp;"!$C$11:$C$1000")=試験進捗集計!$E52)*((INDIRECT(B52&amp;"."&amp;C52&amp;"!$L$11:$L$1000")="○")))))</f>
        <v/>
      </c>
      <c r="Q52" s="25" t="str">
        <f ca="1">IF($E52="","",SUMPRODUCT(((INDIRECT(B52&amp;"."&amp;C52&amp;"!$C$11:$C$1000")=試験進捗集計!$E52)*((INDIRECT(B52&amp;"."&amp;C52&amp;"!$L$11:$L$1000")="×")))))</f>
        <v/>
      </c>
      <c r="R52" s="25" t="str">
        <f ca="1">IF($E52="","",SUMPRODUCT(((INDIRECT(B52&amp;"."&amp;C52&amp;"!$C$11:$C$1000")=試験進捗集計!$E52)*((INDIRECT(B52&amp;"."&amp;C52&amp;"!$L$11:$L$1000")="保留")))))</f>
        <v/>
      </c>
      <c r="S52" s="25" t="str">
        <f ca="1">IF($E52="","",SUMPRODUCT(((INDIRECT(B52&amp;"."&amp;C52&amp;"!$C$11:$C$1000")=試験進捗集計!$E52)*((INDIRECT(B52&amp;"."&amp;C52&amp;"!$L$11:$L$1000")="削除")))))</f>
        <v/>
      </c>
      <c r="T52" s="25" t="str">
        <f ca="1">IF($E52="","",SUMPRODUCT(((INDIRECT(B52&amp;"."&amp;C52&amp;"!$C$11:$C$1000")=試験進捗集計!$E52)*((INDIRECT(B52&amp;"."&amp;C52&amp;"!$M$11:$M$1000")&lt;&gt;""))))-(U52+V52+W52))</f>
        <v/>
      </c>
      <c r="U52" s="20" t="str">
        <f ca="1">IF($E52="","",SUMPRODUCT(((INDIRECT(B52&amp;"."&amp;C52&amp;"!$C$11:$C$1000")=試験進捗集計!$E52)*((INDIRECT(B52&amp;"."&amp;C52&amp;"!$Q$11:$Q$1000")="○")))))</f>
        <v/>
      </c>
      <c r="V52" s="20" t="str">
        <f ca="1">IF($E52="","",SUMPRODUCT(((INDIRECT(B52&amp;"."&amp;C52&amp;"!$C$11:$C$1000")=試験進捗集計!$E52)*((INDIRECT(B52&amp;"."&amp;C52&amp;"!$Q$11:$Q$1000")="×")))))</f>
        <v/>
      </c>
      <c r="W52" s="20" t="str">
        <f ca="1">IF($E52="","",SUMPRODUCT(((INDIRECT(B52&amp;"."&amp;C52&amp;"!$C$11:$C$1000")=試験進捗集計!$E52)*((INDIRECT(B52&amp;"."&amp;C52&amp;"!$Q$11:$Q$1000")="保留")))))</f>
        <v/>
      </c>
      <c r="X52" s="94" t="str">
        <f t="shared" si="1"/>
        <v/>
      </c>
    </row>
    <row r="53" spans="2:24">
      <c r="B53" s="20" t="str">
        <f t="shared" si="6"/>
        <v/>
      </c>
      <c r="C53" s="18"/>
      <c r="D53" s="89" t="str">
        <f t="shared" si="3"/>
        <v/>
      </c>
      <c r="E53" s="19"/>
      <c r="F53" s="65"/>
      <c r="G53" s="70"/>
      <c r="H53" s="70"/>
      <c r="I53" s="17" t="str">
        <f t="shared" si="4"/>
        <v/>
      </c>
      <c r="J53" s="5" t="str">
        <f t="array" aca="1" ref="J53" ca="1">IF($E53="", "", MIN(IF(INDIRECT(B53&amp;"."&amp;C53&amp;"!$C$11:$C$1000")=試験進捗集計!$E53, INDIRECT(B53&amp;"."&amp;C53&amp;"!H$11:H$1000"), "")))</f>
        <v/>
      </c>
      <c r="K53" s="5" t="str">
        <f t="array" aca="1" ref="K53" ca="1">IF($E53="", "", MIN(IF(INDIRECT(B53&amp;"."&amp;C53&amp;"!$C$11:$C$1000")=試験進捗集計!$E53, INDIRECT(B53&amp;"."&amp;C53&amp;"!J$11:J$1000"), "")))</f>
        <v/>
      </c>
      <c r="L53" s="5" t="str">
        <f t="array" aca="1" ref="L53" ca="1">IF($E53="", "", MAX(IF(INDIRECT(B53&amp;"."&amp;C53&amp;"!$C$11:$C$1000")=試験進捗集計!$E53, INDIRECT(B53&amp;"."&amp;C53&amp;"!H$11:H$1000"), "")))</f>
        <v/>
      </c>
      <c r="M53" s="5" t="str">
        <f t="array" aca="1" ref="M53" ca="1">IF($E53="", "", IF($O53+$T53=0, MAX(IF(INDIRECT(B53&amp;"."&amp;C53&amp;"!$C$11:$C$1000")=試験進捗集計!$E53, INDIRECT(B53&amp;"."&amp;C53&amp;"!J$11:J$1000"), "")), ""))</f>
        <v/>
      </c>
      <c r="N53" s="20" t="str">
        <f t="array" aca="1" ref="N53" ca="1">IF($E53="","",SUMPRODUCT(((INDIRECT(B53&amp;"."&amp;C53&amp;"!$C$11:$C$1000")=試験進捗集計!$E53)*1)))</f>
        <v/>
      </c>
      <c r="O53" s="25" t="str">
        <f ca="1">IF($E53="","",SUMPRODUCT(((INDIRECT(B53&amp;"."&amp;C53&amp;"!$C$11:$C$1000")=試験進捗集計!$E53)*((INDIRECT(B53&amp;"."&amp;C53&amp;"!$L$11:$L$1000")="")))))</f>
        <v/>
      </c>
      <c r="P53" s="20" t="str">
        <f ca="1">IF($E53="","",SUMPRODUCT(((INDIRECT(B53&amp;"."&amp;C53&amp;"!$C$11:$C$1000")=試験進捗集計!$E53)*((INDIRECT(B53&amp;"."&amp;C53&amp;"!$L$11:$L$1000")="○")))))</f>
        <v/>
      </c>
      <c r="Q53" s="25" t="str">
        <f ca="1">IF($E53="","",SUMPRODUCT(((INDIRECT(B53&amp;"."&amp;C53&amp;"!$C$11:$C$1000")=試験進捗集計!$E53)*((INDIRECT(B53&amp;"."&amp;C53&amp;"!$L$11:$L$1000")="×")))))</f>
        <v/>
      </c>
      <c r="R53" s="25" t="str">
        <f ca="1">IF($E53="","",SUMPRODUCT(((INDIRECT(B53&amp;"."&amp;C53&amp;"!$C$11:$C$1000")=試験進捗集計!$E53)*((INDIRECT(B53&amp;"."&amp;C53&amp;"!$L$11:$L$1000")="保留")))))</f>
        <v/>
      </c>
      <c r="S53" s="25" t="str">
        <f ca="1">IF($E53="","",SUMPRODUCT(((INDIRECT(B53&amp;"."&amp;C53&amp;"!$C$11:$C$1000")=試験進捗集計!$E53)*((INDIRECT(B53&amp;"."&amp;C53&amp;"!$L$11:$L$1000")="削除")))))</f>
        <v/>
      </c>
      <c r="T53" s="25" t="str">
        <f ca="1">IF($E53="","",SUMPRODUCT(((INDIRECT(B53&amp;"."&amp;C53&amp;"!$C$11:$C$1000")=試験進捗集計!$E53)*((INDIRECT(B53&amp;"."&amp;C53&amp;"!$M$11:$M$1000")&lt;&gt;""))))-(U53+V53+W53))</f>
        <v/>
      </c>
      <c r="U53" s="20" t="str">
        <f ca="1">IF($E53="","",SUMPRODUCT(((INDIRECT(B53&amp;"."&amp;C53&amp;"!$C$11:$C$1000")=試験進捗集計!$E53)*((INDIRECT(B53&amp;"."&amp;C53&amp;"!$Q$11:$Q$1000")="○")))))</f>
        <v/>
      </c>
      <c r="V53" s="20" t="str">
        <f ca="1">IF($E53="","",SUMPRODUCT(((INDIRECT(B53&amp;"."&amp;C53&amp;"!$C$11:$C$1000")=試験進捗集計!$E53)*((INDIRECT(B53&amp;"."&amp;C53&amp;"!$Q$11:$Q$1000")="×")))))</f>
        <v/>
      </c>
      <c r="W53" s="20" t="str">
        <f ca="1">IF($E53="","",SUMPRODUCT(((INDIRECT(B53&amp;"."&amp;C53&amp;"!$C$11:$C$1000")=試験進捗集計!$E53)*((INDIRECT(B53&amp;"."&amp;C53&amp;"!$Q$11:$Q$1000")="保留")))))</f>
        <v/>
      </c>
      <c r="X53" s="94" t="str">
        <f t="shared" si="1"/>
        <v/>
      </c>
    </row>
    <row r="54" spans="2:24">
      <c r="B54" s="20" t="str">
        <f t="shared" si="6"/>
        <v/>
      </c>
      <c r="C54" s="18"/>
      <c r="D54" s="89" t="str">
        <f t="shared" si="3"/>
        <v/>
      </c>
      <c r="E54" s="19"/>
      <c r="F54" s="65"/>
      <c r="G54" s="70"/>
      <c r="H54" s="70"/>
      <c r="I54" s="17" t="str">
        <f t="shared" si="4"/>
        <v/>
      </c>
      <c r="J54" s="5" t="str">
        <f t="array" aca="1" ref="J54" ca="1">IF($E54="", "", MIN(IF(INDIRECT(B54&amp;"."&amp;C54&amp;"!$C$11:$C$1000")=試験進捗集計!$E54, INDIRECT(B54&amp;"."&amp;C54&amp;"!H$11:H$1000"), "")))</f>
        <v/>
      </c>
      <c r="K54" s="5" t="str">
        <f t="array" aca="1" ref="K54" ca="1">IF($E54="", "", MIN(IF(INDIRECT(B54&amp;"."&amp;C54&amp;"!$C$11:$C$1000")=試験進捗集計!$E54, INDIRECT(B54&amp;"."&amp;C54&amp;"!J$11:J$1000"), "")))</f>
        <v/>
      </c>
      <c r="L54" s="5" t="str">
        <f t="array" aca="1" ref="L54" ca="1">IF($E54="", "", MAX(IF(INDIRECT(B54&amp;"."&amp;C54&amp;"!$C$11:$C$1000")=試験進捗集計!$E54, INDIRECT(B54&amp;"."&amp;C54&amp;"!H$11:H$1000"), "")))</f>
        <v/>
      </c>
      <c r="M54" s="5" t="str">
        <f t="array" aca="1" ref="M54" ca="1">IF($E54="", "", IF($O54+$T54=0, MAX(IF(INDIRECT(B54&amp;"."&amp;C54&amp;"!$C$11:$C$1000")=試験進捗集計!$E54, INDIRECT(B54&amp;"."&amp;C54&amp;"!J$11:J$1000"), "")), ""))</f>
        <v/>
      </c>
      <c r="N54" s="20" t="str">
        <f t="array" aca="1" ref="N54" ca="1">IF($E54="","",SUMPRODUCT(((INDIRECT(B54&amp;"."&amp;C54&amp;"!$C$11:$C$1000")=試験進捗集計!$E54)*1)))</f>
        <v/>
      </c>
      <c r="O54" s="25" t="str">
        <f ca="1">IF($E54="","",SUMPRODUCT(((INDIRECT(B54&amp;"."&amp;C54&amp;"!$C$11:$C$1000")=試験進捗集計!$E54)*((INDIRECT(B54&amp;"."&amp;C54&amp;"!$L$11:$L$1000")="")))))</f>
        <v/>
      </c>
      <c r="P54" s="20" t="str">
        <f ca="1">IF($E54="","",SUMPRODUCT(((INDIRECT(B54&amp;"."&amp;C54&amp;"!$C$11:$C$1000")=試験進捗集計!$E54)*((INDIRECT(B54&amp;"."&amp;C54&amp;"!$L$11:$L$1000")="○")))))</f>
        <v/>
      </c>
      <c r="Q54" s="25" t="str">
        <f ca="1">IF($E54="","",SUMPRODUCT(((INDIRECT(B54&amp;"."&amp;C54&amp;"!$C$11:$C$1000")=試験進捗集計!$E54)*((INDIRECT(B54&amp;"."&amp;C54&amp;"!$L$11:$L$1000")="×")))))</f>
        <v/>
      </c>
      <c r="R54" s="25" t="str">
        <f ca="1">IF($E54="","",SUMPRODUCT(((INDIRECT(B54&amp;"."&amp;C54&amp;"!$C$11:$C$1000")=試験進捗集計!$E54)*((INDIRECT(B54&amp;"."&amp;C54&amp;"!$L$11:$L$1000")="保留")))))</f>
        <v/>
      </c>
      <c r="S54" s="25" t="str">
        <f ca="1">IF($E54="","",SUMPRODUCT(((INDIRECT(B54&amp;"."&amp;C54&amp;"!$C$11:$C$1000")=試験進捗集計!$E54)*((INDIRECT(B54&amp;"."&amp;C54&amp;"!$L$11:$L$1000")="削除")))))</f>
        <v/>
      </c>
      <c r="T54" s="25" t="str">
        <f ca="1">IF($E54="","",SUMPRODUCT(((INDIRECT(B54&amp;"."&amp;C54&amp;"!$C$11:$C$1000")=試験進捗集計!$E54)*((INDIRECT(B54&amp;"."&amp;C54&amp;"!$M$11:$M$1000")&lt;&gt;""))))-(U54+V54+W54))</f>
        <v/>
      </c>
      <c r="U54" s="20" t="str">
        <f ca="1">IF($E54="","",SUMPRODUCT(((INDIRECT(B54&amp;"."&amp;C54&amp;"!$C$11:$C$1000")=試験進捗集計!$E54)*((INDIRECT(B54&amp;"."&amp;C54&amp;"!$Q$11:$Q$1000")="○")))))</f>
        <v/>
      </c>
      <c r="V54" s="20" t="str">
        <f ca="1">IF($E54="","",SUMPRODUCT(((INDIRECT(B54&amp;"."&amp;C54&amp;"!$C$11:$C$1000")=試験進捗集計!$E54)*((INDIRECT(B54&amp;"."&amp;C54&amp;"!$Q$11:$Q$1000")="×")))))</f>
        <v/>
      </c>
      <c r="W54" s="20" t="str">
        <f ca="1">IF($E54="","",SUMPRODUCT(((INDIRECT(B54&amp;"."&amp;C54&amp;"!$C$11:$C$1000")=試験進捗集計!$E54)*((INDIRECT(B54&amp;"."&amp;C54&amp;"!$Q$11:$Q$1000")="保留")))))</f>
        <v/>
      </c>
      <c r="X54" s="94" t="str">
        <f t="shared" si="1"/>
        <v/>
      </c>
    </row>
    <row r="55" spans="2:24">
      <c r="B55" s="20" t="str">
        <f t="shared" si="6"/>
        <v/>
      </c>
      <c r="C55" s="18"/>
      <c r="D55" s="89" t="str">
        <f t="shared" si="3"/>
        <v/>
      </c>
      <c r="E55" s="19"/>
      <c r="F55" s="65"/>
      <c r="G55" s="70"/>
      <c r="H55" s="70"/>
      <c r="I55" s="17" t="str">
        <f t="shared" si="4"/>
        <v/>
      </c>
      <c r="J55" s="5" t="str">
        <f t="array" aca="1" ref="J55" ca="1">IF($E55="", "", MIN(IF(INDIRECT(B55&amp;"."&amp;C55&amp;"!$C$11:$C$1000")=試験進捗集計!$E55, INDIRECT(B55&amp;"."&amp;C55&amp;"!H$11:H$1000"), "")))</f>
        <v/>
      </c>
      <c r="K55" s="5" t="str">
        <f t="array" aca="1" ref="K55" ca="1">IF($E55="", "", MIN(IF(INDIRECT(B55&amp;"."&amp;C55&amp;"!$C$11:$C$1000")=試験進捗集計!$E55, INDIRECT(B55&amp;"."&amp;C55&amp;"!J$11:J$1000"), "")))</f>
        <v/>
      </c>
      <c r="L55" s="5" t="str">
        <f t="array" aca="1" ref="L55" ca="1">IF($E55="", "", MAX(IF(INDIRECT(B55&amp;"."&amp;C55&amp;"!$C$11:$C$1000")=試験進捗集計!$E55, INDIRECT(B55&amp;"."&amp;C55&amp;"!H$11:H$1000"), "")))</f>
        <v/>
      </c>
      <c r="M55" s="5" t="str">
        <f t="array" aca="1" ref="M55" ca="1">IF($E55="", "", IF($O55+$T55=0, MAX(IF(INDIRECT(B55&amp;"."&amp;C55&amp;"!$C$11:$C$1000")=試験進捗集計!$E55, INDIRECT(B55&amp;"."&amp;C55&amp;"!J$11:J$1000"), "")), ""))</f>
        <v/>
      </c>
      <c r="N55" s="20" t="str">
        <f t="array" aca="1" ref="N55" ca="1">IF($E55="","",SUMPRODUCT(((INDIRECT(B55&amp;"."&amp;C55&amp;"!$C$11:$C$1000")=試験進捗集計!$E55)*1)))</f>
        <v/>
      </c>
      <c r="O55" s="25" t="str">
        <f ca="1">IF($E55="","",SUMPRODUCT(((INDIRECT(B55&amp;"."&amp;C55&amp;"!$C$11:$C$1000")=試験進捗集計!$E55)*((INDIRECT(B55&amp;"."&amp;C55&amp;"!$L$11:$L$1000")="")))))</f>
        <v/>
      </c>
      <c r="P55" s="20" t="str">
        <f ca="1">IF($E55="","",SUMPRODUCT(((INDIRECT(B55&amp;"."&amp;C55&amp;"!$C$11:$C$1000")=試験進捗集計!$E55)*((INDIRECT(B55&amp;"."&amp;C55&amp;"!$L$11:$L$1000")="○")))))</f>
        <v/>
      </c>
      <c r="Q55" s="25" t="str">
        <f ca="1">IF($E55="","",SUMPRODUCT(((INDIRECT(B55&amp;"."&amp;C55&amp;"!$C$11:$C$1000")=試験進捗集計!$E55)*((INDIRECT(B55&amp;"."&amp;C55&amp;"!$L$11:$L$1000")="×")))))</f>
        <v/>
      </c>
      <c r="R55" s="25" t="str">
        <f ca="1">IF($E55="","",SUMPRODUCT(((INDIRECT(B55&amp;"."&amp;C55&amp;"!$C$11:$C$1000")=試験進捗集計!$E55)*((INDIRECT(B55&amp;"."&amp;C55&amp;"!$L$11:$L$1000")="保留")))))</f>
        <v/>
      </c>
      <c r="S55" s="25" t="str">
        <f ca="1">IF($E55="","",SUMPRODUCT(((INDIRECT(B55&amp;"."&amp;C55&amp;"!$C$11:$C$1000")=試験進捗集計!$E55)*((INDIRECT(B55&amp;"."&amp;C55&amp;"!$L$11:$L$1000")="削除")))))</f>
        <v/>
      </c>
      <c r="T55" s="25" t="str">
        <f ca="1">IF($E55="","",SUMPRODUCT(((INDIRECT(B55&amp;"."&amp;C55&amp;"!$C$11:$C$1000")=試験進捗集計!$E55)*((INDIRECT(B55&amp;"."&amp;C55&amp;"!$M$11:$M$1000")&lt;&gt;""))))-(U55+V55+W55))</f>
        <v/>
      </c>
      <c r="U55" s="20" t="str">
        <f ca="1">IF($E55="","",SUMPRODUCT(((INDIRECT(B55&amp;"."&amp;C55&amp;"!$C$11:$C$1000")=試験進捗集計!$E55)*((INDIRECT(B55&amp;"."&amp;C55&amp;"!$Q$11:$Q$1000")="○")))))</f>
        <v/>
      </c>
      <c r="V55" s="20" t="str">
        <f ca="1">IF($E55="","",SUMPRODUCT(((INDIRECT(B55&amp;"."&amp;C55&amp;"!$C$11:$C$1000")=試験進捗集計!$E55)*((INDIRECT(B55&amp;"."&amp;C55&amp;"!$Q$11:$Q$1000")="×")))))</f>
        <v/>
      </c>
      <c r="W55" s="20" t="str">
        <f ca="1">IF($E55="","",SUMPRODUCT(((INDIRECT(B55&amp;"."&amp;C55&amp;"!$C$11:$C$1000")=試験進捗集計!$E55)*((INDIRECT(B55&amp;"."&amp;C55&amp;"!$Q$11:$Q$1000")="保留")))))</f>
        <v/>
      </c>
      <c r="X55" s="94" t="str">
        <f t="shared" si="1"/>
        <v/>
      </c>
    </row>
    <row r="56" spans="2:24">
      <c r="B56" s="20" t="str">
        <f t="shared" si="6"/>
        <v/>
      </c>
      <c r="C56" s="18"/>
      <c r="D56" s="89" t="str">
        <f t="shared" si="3"/>
        <v/>
      </c>
      <c r="E56" s="19"/>
      <c r="F56" s="65"/>
      <c r="G56" s="70"/>
      <c r="H56" s="70"/>
      <c r="I56" s="17" t="str">
        <f t="shared" si="4"/>
        <v/>
      </c>
      <c r="J56" s="5" t="str">
        <f t="array" aca="1" ref="J56" ca="1">IF($E56="", "", MIN(IF(INDIRECT(B56&amp;"."&amp;C56&amp;"!$C$11:$C$1000")=試験進捗集計!$E56, INDIRECT(B56&amp;"."&amp;C56&amp;"!H$11:H$1000"), "")))</f>
        <v/>
      </c>
      <c r="K56" s="5" t="str">
        <f t="array" aca="1" ref="K56" ca="1">IF($E56="", "", MIN(IF(INDIRECT(B56&amp;"."&amp;C56&amp;"!$C$11:$C$1000")=試験進捗集計!$E56, INDIRECT(B56&amp;"."&amp;C56&amp;"!J$11:J$1000"), "")))</f>
        <v/>
      </c>
      <c r="L56" s="5" t="str">
        <f t="array" aca="1" ref="L56" ca="1">IF($E56="", "", MAX(IF(INDIRECT(B56&amp;"."&amp;C56&amp;"!$C$11:$C$1000")=試験進捗集計!$E56, INDIRECT(B56&amp;"."&amp;C56&amp;"!H$11:H$1000"), "")))</f>
        <v/>
      </c>
      <c r="M56" s="5" t="str">
        <f t="array" aca="1" ref="M56" ca="1">IF($E56="", "", IF($O56+$T56=0, MAX(IF(INDIRECT(B56&amp;"."&amp;C56&amp;"!$C$11:$C$1000")=試験進捗集計!$E56, INDIRECT(B56&amp;"."&amp;C56&amp;"!J$11:J$1000"), "")), ""))</f>
        <v/>
      </c>
      <c r="N56" s="20" t="str">
        <f t="array" aca="1" ref="N56" ca="1">IF($E56="","",SUMPRODUCT(((INDIRECT(B56&amp;"."&amp;C56&amp;"!$C$11:$C$1000")=試験進捗集計!$E56)*1)))</f>
        <v/>
      </c>
      <c r="O56" s="25" t="str">
        <f ca="1">IF($E56="","",SUMPRODUCT(((INDIRECT(B56&amp;"."&amp;C56&amp;"!$C$11:$C$1000")=試験進捗集計!$E56)*((INDIRECT(B56&amp;"."&amp;C56&amp;"!$L$11:$L$1000")="")))))</f>
        <v/>
      </c>
      <c r="P56" s="20" t="str">
        <f ca="1">IF($E56="","",SUMPRODUCT(((INDIRECT(B56&amp;"."&amp;C56&amp;"!$C$11:$C$1000")=試験進捗集計!$E56)*((INDIRECT(B56&amp;"."&amp;C56&amp;"!$L$11:$L$1000")="○")))))</f>
        <v/>
      </c>
      <c r="Q56" s="25" t="str">
        <f ca="1">IF($E56="","",SUMPRODUCT(((INDIRECT(B56&amp;"."&amp;C56&amp;"!$C$11:$C$1000")=試験進捗集計!$E56)*((INDIRECT(B56&amp;"."&amp;C56&amp;"!$L$11:$L$1000")="×")))))</f>
        <v/>
      </c>
      <c r="R56" s="25" t="str">
        <f ca="1">IF($E56="","",SUMPRODUCT(((INDIRECT(B56&amp;"."&amp;C56&amp;"!$C$11:$C$1000")=試験進捗集計!$E56)*((INDIRECT(B56&amp;"."&amp;C56&amp;"!$L$11:$L$1000")="保留")))))</f>
        <v/>
      </c>
      <c r="S56" s="25" t="str">
        <f ca="1">IF($E56="","",SUMPRODUCT(((INDIRECT(B56&amp;"."&amp;C56&amp;"!$C$11:$C$1000")=試験進捗集計!$E56)*((INDIRECT(B56&amp;"."&amp;C56&amp;"!$L$11:$L$1000")="削除")))))</f>
        <v/>
      </c>
      <c r="T56" s="25" t="str">
        <f ca="1">IF($E56="","",SUMPRODUCT(((INDIRECT(B56&amp;"."&amp;C56&amp;"!$C$11:$C$1000")=試験進捗集計!$E56)*((INDIRECT(B56&amp;"."&amp;C56&amp;"!$M$11:$M$1000")&lt;&gt;""))))-(U56+V56+W56))</f>
        <v/>
      </c>
      <c r="U56" s="20" t="str">
        <f ca="1">IF($E56="","",SUMPRODUCT(((INDIRECT(B56&amp;"."&amp;C56&amp;"!$C$11:$C$1000")=試験進捗集計!$E56)*((INDIRECT(B56&amp;"."&amp;C56&amp;"!$Q$11:$Q$1000")="○")))))</f>
        <v/>
      </c>
      <c r="V56" s="20" t="str">
        <f ca="1">IF($E56="","",SUMPRODUCT(((INDIRECT(B56&amp;"."&amp;C56&amp;"!$C$11:$C$1000")=試験進捗集計!$E56)*((INDIRECT(B56&amp;"."&amp;C56&amp;"!$Q$11:$Q$1000")="×")))))</f>
        <v/>
      </c>
      <c r="W56" s="20" t="str">
        <f ca="1">IF($E56="","",SUMPRODUCT(((INDIRECT(B56&amp;"."&amp;C56&amp;"!$C$11:$C$1000")=試験進捗集計!$E56)*((INDIRECT(B56&amp;"."&amp;C56&amp;"!$Q$11:$Q$1000")="保留")))))</f>
        <v/>
      </c>
      <c r="X56" s="94" t="str">
        <f t="shared" si="1"/>
        <v/>
      </c>
    </row>
    <row r="57" spans="2:24">
      <c r="B57" s="20" t="str">
        <f t="shared" si="6"/>
        <v/>
      </c>
      <c r="C57" s="18"/>
      <c r="D57" s="89" t="str">
        <f t="shared" si="3"/>
        <v/>
      </c>
      <c r="E57" s="19"/>
      <c r="F57" s="65"/>
      <c r="G57" s="70"/>
      <c r="H57" s="70"/>
      <c r="I57" s="17" t="str">
        <f t="shared" si="4"/>
        <v/>
      </c>
      <c r="J57" s="5" t="str">
        <f t="array" aca="1" ref="J57" ca="1">IF($E57="", "", MIN(IF(INDIRECT(B57&amp;"."&amp;C57&amp;"!$C$11:$C$1000")=試験進捗集計!$E57, INDIRECT(B57&amp;"."&amp;C57&amp;"!H$11:H$1000"), "")))</f>
        <v/>
      </c>
      <c r="K57" s="5" t="str">
        <f t="array" aca="1" ref="K57" ca="1">IF($E57="", "", MIN(IF(INDIRECT(B57&amp;"."&amp;C57&amp;"!$C$11:$C$1000")=試験進捗集計!$E57, INDIRECT(B57&amp;"."&amp;C57&amp;"!J$11:J$1000"), "")))</f>
        <v/>
      </c>
      <c r="L57" s="5" t="str">
        <f t="array" aca="1" ref="L57" ca="1">IF($E57="", "", MAX(IF(INDIRECT(B57&amp;"."&amp;C57&amp;"!$C$11:$C$1000")=試験進捗集計!$E57, INDIRECT(B57&amp;"."&amp;C57&amp;"!H$11:H$1000"), "")))</f>
        <v/>
      </c>
      <c r="M57" s="5" t="str">
        <f t="array" aca="1" ref="M57" ca="1">IF($E57="", "", IF($O57+$T57=0, MAX(IF(INDIRECT(B57&amp;"."&amp;C57&amp;"!$C$11:$C$1000")=試験進捗集計!$E57, INDIRECT(B57&amp;"."&amp;C57&amp;"!J$11:J$1000"), "")), ""))</f>
        <v/>
      </c>
      <c r="N57" s="20" t="str">
        <f t="array" aca="1" ref="N57" ca="1">IF($E57="","",SUMPRODUCT(((INDIRECT(B57&amp;"."&amp;C57&amp;"!$C$11:$C$1000")=試験進捗集計!$E57)*1)))</f>
        <v/>
      </c>
      <c r="O57" s="25" t="str">
        <f ca="1">IF($E57="","",SUMPRODUCT(((INDIRECT(B57&amp;"."&amp;C57&amp;"!$C$11:$C$1000")=試験進捗集計!$E57)*((INDIRECT(B57&amp;"."&amp;C57&amp;"!$L$11:$L$1000")="")))))</f>
        <v/>
      </c>
      <c r="P57" s="20" t="str">
        <f ca="1">IF($E57="","",SUMPRODUCT(((INDIRECT(B57&amp;"."&amp;C57&amp;"!$C$11:$C$1000")=試験進捗集計!$E57)*((INDIRECT(B57&amp;"."&amp;C57&amp;"!$L$11:$L$1000")="○")))))</f>
        <v/>
      </c>
      <c r="Q57" s="25" t="str">
        <f ca="1">IF($E57="","",SUMPRODUCT(((INDIRECT(B57&amp;"."&amp;C57&amp;"!$C$11:$C$1000")=試験進捗集計!$E57)*((INDIRECT(B57&amp;"."&amp;C57&amp;"!$L$11:$L$1000")="×")))))</f>
        <v/>
      </c>
      <c r="R57" s="25" t="str">
        <f ca="1">IF($E57="","",SUMPRODUCT(((INDIRECT(B57&amp;"."&amp;C57&amp;"!$C$11:$C$1000")=試験進捗集計!$E57)*((INDIRECT(B57&amp;"."&amp;C57&amp;"!$L$11:$L$1000")="保留")))))</f>
        <v/>
      </c>
      <c r="S57" s="25" t="str">
        <f ca="1">IF($E57="","",SUMPRODUCT(((INDIRECT(B57&amp;"."&amp;C57&amp;"!$C$11:$C$1000")=試験進捗集計!$E57)*((INDIRECT(B57&amp;"."&amp;C57&amp;"!$L$11:$L$1000")="削除")))))</f>
        <v/>
      </c>
      <c r="T57" s="25" t="str">
        <f ca="1">IF($E57="","",SUMPRODUCT(((INDIRECT(B57&amp;"."&amp;C57&amp;"!$C$11:$C$1000")=試験進捗集計!$E57)*((INDIRECT(B57&amp;"."&amp;C57&amp;"!$M$11:$M$1000")&lt;&gt;""))))-(U57+V57+W57))</f>
        <v/>
      </c>
      <c r="U57" s="20" t="str">
        <f ca="1">IF($E57="","",SUMPRODUCT(((INDIRECT(B57&amp;"."&amp;C57&amp;"!$C$11:$C$1000")=試験進捗集計!$E57)*((INDIRECT(B57&amp;"."&amp;C57&amp;"!$Q$11:$Q$1000")="○")))))</f>
        <v/>
      </c>
      <c r="V57" s="20" t="str">
        <f ca="1">IF($E57="","",SUMPRODUCT(((INDIRECT(B57&amp;"."&amp;C57&amp;"!$C$11:$C$1000")=試験進捗集計!$E57)*((INDIRECT(B57&amp;"."&amp;C57&amp;"!$Q$11:$Q$1000")="×")))))</f>
        <v/>
      </c>
      <c r="W57" s="20" t="str">
        <f ca="1">IF($E57="","",SUMPRODUCT(((INDIRECT(B57&amp;"."&amp;C57&amp;"!$C$11:$C$1000")=試験進捗集計!$E57)*((INDIRECT(B57&amp;"."&amp;C57&amp;"!$Q$11:$Q$1000")="保留")))))</f>
        <v/>
      </c>
      <c r="X57" s="94" t="str">
        <f t="shared" si="1"/>
        <v/>
      </c>
    </row>
    <row r="58" spans="2:24">
      <c r="B58" s="20" t="str">
        <f t="shared" si="6"/>
        <v/>
      </c>
      <c r="C58" s="18"/>
      <c r="D58" s="89" t="str">
        <f t="shared" si="3"/>
        <v/>
      </c>
      <c r="E58" s="19"/>
      <c r="F58" s="65"/>
      <c r="G58" s="70"/>
      <c r="H58" s="70"/>
      <c r="I58" s="17" t="str">
        <f t="shared" si="4"/>
        <v/>
      </c>
      <c r="J58" s="5" t="str">
        <f t="array" aca="1" ref="J58" ca="1">IF($E58="", "", MIN(IF(INDIRECT(B58&amp;"."&amp;C58&amp;"!$C$11:$C$1000")=試験進捗集計!$E58, INDIRECT(B58&amp;"."&amp;C58&amp;"!H$11:H$1000"), "")))</f>
        <v/>
      </c>
      <c r="K58" s="5" t="str">
        <f t="array" aca="1" ref="K58" ca="1">IF($E58="", "", MIN(IF(INDIRECT(B58&amp;"."&amp;C58&amp;"!$C$11:$C$1000")=試験進捗集計!$E58, INDIRECT(B58&amp;"."&amp;C58&amp;"!J$11:J$1000"), "")))</f>
        <v/>
      </c>
      <c r="L58" s="5" t="str">
        <f t="array" aca="1" ref="L58" ca="1">IF($E58="", "", MAX(IF(INDIRECT(B58&amp;"."&amp;C58&amp;"!$C$11:$C$1000")=試験進捗集計!$E58, INDIRECT(B58&amp;"."&amp;C58&amp;"!H$11:H$1000"), "")))</f>
        <v/>
      </c>
      <c r="M58" s="5" t="str">
        <f t="array" aca="1" ref="M58" ca="1">IF($E58="", "", IF($O58+$T58=0, MAX(IF(INDIRECT(B58&amp;"."&amp;C58&amp;"!$C$11:$C$1000")=試験進捗集計!$E58, INDIRECT(B58&amp;"."&amp;C58&amp;"!J$11:J$1000"), "")), ""))</f>
        <v/>
      </c>
      <c r="N58" s="20" t="str">
        <f t="array" aca="1" ref="N58" ca="1">IF($E58="","",SUMPRODUCT(((INDIRECT(B58&amp;"."&amp;C58&amp;"!$C$11:$C$1000")=試験進捗集計!$E58)*1)))</f>
        <v/>
      </c>
      <c r="O58" s="25" t="str">
        <f ca="1">IF($E58="","",SUMPRODUCT(((INDIRECT(B58&amp;"."&amp;C58&amp;"!$C$11:$C$1000")=試験進捗集計!$E58)*((INDIRECT(B58&amp;"."&amp;C58&amp;"!$L$11:$L$1000")="")))))</f>
        <v/>
      </c>
      <c r="P58" s="20" t="str">
        <f ca="1">IF($E58="","",SUMPRODUCT(((INDIRECT(B58&amp;"."&amp;C58&amp;"!$C$11:$C$1000")=試験進捗集計!$E58)*((INDIRECT(B58&amp;"."&amp;C58&amp;"!$L$11:$L$1000")="○")))))</f>
        <v/>
      </c>
      <c r="Q58" s="25" t="str">
        <f ca="1">IF($E58="","",SUMPRODUCT(((INDIRECT(B58&amp;"."&amp;C58&amp;"!$C$11:$C$1000")=試験進捗集計!$E58)*((INDIRECT(B58&amp;"."&amp;C58&amp;"!$L$11:$L$1000")="×")))))</f>
        <v/>
      </c>
      <c r="R58" s="25" t="str">
        <f ca="1">IF($E58="","",SUMPRODUCT(((INDIRECT(B58&amp;"."&amp;C58&amp;"!$C$11:$C$1000")=試験進捗集計!$E58)*((INDIRECT(B58&amp;"."&amp;C58&amp;"!$L$11:$L$1000")="保留")))))</f>
        <v/>
      </c>
      <c r="S58" s="25" t="str">
        <f ca="1">IF($E58="","",SUMPRODUCT(((INDIRECT(B58&amp;"."&amp;C58&amp;"!$C$11:$C$1000")=試験進捗集計!$E58)*((INDIRECT(B58&amp;"."&amp;C58&amp;"!$L$11:$L$1000")="削除")))))</f>
        <v/>
      </c>
      <c r="T58" s="25" t="str">
        <f ca="1">IF($E58="","",SUMPRODUCT(((INDIRECT(B58&amp;"."&amp;C58&amp;"!$C$11:$C$1000")=試験進捗集計!$E58)*((INDIRECT(B58&amp;"."&amp;C58&amp;"!$M$11:$M$1000")&lt;&gt;""))))-(U58+V58+W58))</f>
        <v/>
      </c>
      <c r="U58" s="20" t="str">
        <f ca="1">IF($E58="","",SUMPRODUCT(((INDIRECT(B58&amp;"."&amp;C58&amp;"!$C$11:$C$1000")=試験進捗集計!$E58)*((INDIRECT(B58&amp;"."&amp;C58&amp;"!$Q$11:$Q$1000")="○")))))</f>
        <v/>
      </c>
      <c r="V58" s="20" t="str">
        <f ca="1">IF($E58="","",SUMPRODUCT(((INDIRECT(B58&amp;"."&amp;C58&amp;"!$C$11:$C$1000")=試験進捗集計!$E58)*((INDIRECT(B58&amp;"."&amp;C58&amp;"!$Q$11:$Q$1000")="×")))))</f>
        <v/>
      </c>
      <c r="W58" s="20" t="str">
        <f ca="1">IF($E58="","",SUMPRODUCT(((INDIRECT(B58&amp;"."&amp;C58&amp;"!$C$11:$C$1000")=試験進捗集計!$E58)*((INDIRECT(B58&amp;"."&amp;C58&amp;"!$Q$11:$Q$1000")="保留")))))</f>
        <v/>
      </c>
      <c r="X58" s="94" t="str">
        <f t="shared" si="1"/>
        <v/>
      </c>
    </row>
    <row r="59" spans="2:24">
      <c r="B59" s="20" t="str">
        <f t="shared" si="6"/>
        <v/>
      </c>
      <c r="C59" s="18"/>
      <c r="D59" s="89" t="str">
        <f t="shared" si="3"/>
        <v/>
      </c>
      <c r="E59" s="19"/>
      <c r="F59" s="65"/>
      <c r="G59" s="70"/>
      <c r="H59" s="70"/>
      <c r="I59" s="17" t="str">
        <f t="shared" si="4"/>
        <v/>
      </c>
      <c r="J59" s="5" t="str">
        <f t="array" aca="1" ref="J59" ca="1">IF($E59="", "", MIN(IF(INDIRECT(B59&amp;"."&amp;C59&amp;"!$C$11:$C$1000")=試験進捗集計!$E59, INDIRECT(B59&amp;"."&amp;C59&amp;"!H$11:H$1000"), "")))</f>
        <v/>
      </c>
      <c r="K59" s="5" t="str">
        <f t="array" aca="1" ref="K59" ca="1">IF($E59="", "", MIN(IF(INDIRECT(B59&amp;"."&amp;C59&amp;"!$C$11:$C$1000")=試験進捗集計!$E59, INDIRECT(B59&amp;"."&amp;C59&amp;"!J$11:J$1000"), "")))</f>
        <v/>
      </c>
      <c r="L59" s="5" t="str">
        <f t="array" aca="1" ref="L59" ca="1">IF($E59="", "", MAX(IF(INDIRECT(B59&amp;"."&amp;C59&amp;"!$C$11:$C$1000")=試験進捗集計!$E59, INDIRECT(B59&amp;"."&amp;C59&amp;"!H$11:H$1000"), "")))</f>
        <v/>
      </c>
      <c r="M59" s="5" t="str">
        <f t="array" aca="1" ref="M59" ca="1">IF($E59="", "", IF($O59+$T59=0, MAX(IF(INDIRECT(B59&amp;"."&amp;C59&amp;"!$C$11:$C$1000")=試験進捗集計!$E59, INDIRECT(B59&amp;"."&amp;C59&amp;"!J$11:J$1000"), "")), ""))</f>
        <v/>
      </c>
      <c r="N59" s="20" t="str">
        <f t="array" aca="1" ref="N59" ca="1">IF($E59="","",SUMPRODUCT(((INDIRECT(B59&amp;"."&amp;C59&amp;"!$C$11:$C$1000")=試験進捗集計!$E59)*1)))</f>
        <v/>
      </c>
      <c r="O59" s="25" t="str">
        <f ca="1">IF($E59="","",SUMPRODUCT(((INDIRECT(B59&amp;"."&amp;C59&amp;"!$C$11:$C$1000")=試験進捗集計!$E59)*((INDIRECT(B59&amp;"."&amp;C59&amp;"!$L$11:$L$1000")="")))))</f>
        <v/>
      </c>
      <c r="P59" s="20" t="str">
        <f ca="1">IF($E59="","",SUMPRODUCT(((INDIRECT(B59&amp;"."&amp;C59&amp;"!$C$11:$C$1000")=試験進捗集計!$E59)*((INDIRECT(B59&amp;"."&amp;C59&amp;"!$L$11:$L$1000")="○")))))</f>
        <v/>
      </c>
      <c r="Q59" s="25" t="str">
        <f ca="1">IF($E59="","",SUMPRODUCT(((INDIRECT(B59&amp;"."&amp;C59&amp;"!$C$11:$C$1000")=試験進捗集計!$E59)*((INDIRECT(B59&amp;"."&amp;C59&amp;"!$L$11:$L$1000")="×")))))</f>
        <v/>
      </c>
      <c r="R59" s="25" t="str">
        <f ca="1">IF($E59="","",SUMPRODUCT(((INDIRECT(B59&amp;"."&amp;C59&amp;"!$C$11:$C$1000")=試験進捗集計!$E59)*((INDIRECT(B59&amp;"."&amp;C59&amp;"!$L$11:$L$1000")="保留")))))</f>
        <v/>
      </c>
      <c r="S59" s="25" t="str">
        <f ca="1">IF($E59="","",SUMPRODUCT(((INDIRECT(B59&amp;"."&amp;C59&amp;"!$C$11:$C$1000")=試験進捗集計!$E59)*((INDIRECT(B59&amp;"."&amp;C59&amp;"!$L$11:$L$1000")="削除")))))</f>
        <v/>
      </c>
      <c r="T59" s="25" t="str">
        <f ca="1">IF($E59="","",SUMPRODUCT(((INDIRECT(B59&amp;"."&amp;C59&amp;"!$C$11:$C$1000")=試験進捗集計!$E59)*((INDIRECT(B59&amp;"."&amp;C59&amp;"!$M$11:$M$1000")&lt;&gt;""))))-(U59+V59+W59))</f>
        <v/>
      </c>
      <c r="U59" s="20" t="str">
        <f ca="1">IF($E59="","",SUMPRODUCT(((INDIRECT(B59&amp;"."&amp;C59&amp;"!$C$11:$C$1000")=試験進捗集計!$E59)*((INDIRECT(B59&amp;"."&amp;C59&amp;"!$Q$11:$Q$1000")="○")))))</f>
        <v/>
      </c>
      <c r="V59" s="20" t="str">
        <f ca="1">IF($E59="","",SUMPRODUCT(((INDIRECT(B59&amp;"."&amp;C59&amp;"!$C$11:$C$1000")=試験進捗集計!$E59)*((INDIRECT(B59&amp;"."&amp;C59&amp;"!$Q$11:$Q$1000")="×")))))</f>
        <v/>
      </c>
      <c r="W59" s="20" t="str">
        <f ca="1">IF($E59="","",SUMPRODUCT(((INDIRECT(B59&amp;"."&amp;C59&amp;"!$C$11:$C$1000")=試験進捗集計!$E59)*((INDIRECT(B59&amp;"."&amp;C59&amp;"!$Q$11:$Q$1000")="保留")))))</f>
        <v/>
      </c>
      <c r="X59" s="94" t="str">
        <f t="shared" si="1"/>
        <v/>
      </c>
    </row>
    <row r="60" spans="2:24">
      <c r="B60" s="20" t="str">
        <f t="shared" si="6"/>
        <v/>
      </c>
      <c r="C60" s="18"/>
      <c r="D60" s="89" t="str">
        <f t="shared" si="3"/>
        <v/>
      </c>
      <c r="E60" s="19"/>
      <c r="F60" s="65"/>
      <c r="G60" s="70"/>
      <c r="H60" s="70"/>
      <c r="I60" s="17" t="str">
        <f t="shared" si="4"/>
        <v/>
      </c>
      <c r="J60" s="5" t="str">
        <f t="array" aca="1" ref="J60" ca="1">IF($E60="", "", MIN(IF(INDIRECT(B60&amp;"."&amp;C60&amp;"!$C$11:$C$1000")=試験進捗集計!$E60, INDIRECT(B60&amp;"."&amp;C60&amp;"!H$11:H$1000"), "")))</f>
        <v/>
      </c>
      <c r="K60" s="5" t="str">
        <f t="array" aca="1" ref="K60" ca="1">IF($E60="", "", MIN(IF(INDIRECT(B60&amp;"."&amp;C60&amp;"!$C$11:$C$1000")=試験進捗集計!$E60, INDIRECT(B60&amp;"."&amp;C60&amp;"!J$11:J$1000"), "")))</f>
        <v/>
      </c>
      <c r="L60" s="5" t="str">
        <f t="array" aca="1" ref="L60" ca="1">IF($E60="", "", MAX(IF(INDIRECT(B60&amp;"."&amp;C60&amp;"!$C$11:$C$1000")=試験進捗集計!$E60, INDIRECT(B60&amp;"."&amp;C60&amp;"!H$11:H$1000"), "")))</f>
        <v/>
      </c>
      <c r="M60" s="5" t="str">
        <f t="array" aca="1" ref="M60" ca="1">IF($E60="", "", IF($O60+$T60=0, MAX(IF(INDIRECT(B60&amp;"."&amp;C60&amp;"!$C$11:$C$1000")=試験進捗集計!$E60, INDIRECT(B60&amp;"."&amp;C60&amp;"!J$11:J$1000"), "")), ""))</f>
        <v/>
      </c>
      <c r="N60" s="20" t="str">
        <f t="array" aca="1" ref="N60" ca="1">IF($E60="","",SUMPRODUCT(((INDIRECT(B60&amp;"."&amp;C60&amp;"!$C$11:$C$1000")=試験進捗集計!$E60)*1)))</f>
        <v/>
      </c>
      <c r="O60" s="25" t="str">
        <f ca="1">IF($E60="","",SUMPRODUCT(((INDIRECT(B60&amp;"."&amp;C60&amp;"!$C$11:$C$1000")=試験進捗集計!$E60)*((INDIRECT(B60&amp;"."&amp;C60&amp;"!$L$11:$L$1000")="")))))</f>
        <v/>
      </c>
      <c r="P60" s="20" t="str">
        <f ca="1">IF($E60="","",SUMPRODUCT(((INDIRECT(B60&amp;"."&amp;C60&amp;"!$C$11:$C$1000")=試験進捗集計!$E60)*((INDIRECT(B60&amp;"."&amp;C60&amp;"!$L$11:$L$1000")="○")))))</f>
        <v/>
      </c>
      <c r="Q60" s="25" t="str">
        <f ca="1">IF($E60="","",SUMPRODUCT(((INDIRECT(B60&amp;"."&amp;C60&amp;"!$C$11:$C$1000")=試験進捗集計!$E60)*((INDIRECT(B60&amp;"."&amp;C60&amp;"!$L$11:$L$1000")="×")))))</f>
        <v/>
      </c>
      <c r="R60" s="25" t="str">
        <f ca="1">IF($E60="","",SUMPRODUCT(((INDIRECT(B60&amp;"."&amp;C60&amp;"!$C$11:$C$1000")=試験進捗集計!$E60)*((INDIRECT(B60&amp;"."&amp;C60&amp;"!$L$11:$L$1000")="保留")))))</f>
        <v/>
      </c>
      <c r="S60" s="25" t="str">
        <f ca="1">IF($E60="","",SUMPRODUCT(((INDIRECT(B60&amp;"."&amp;C60&amp;"!$C$11:$C$1000")=試験進捗集計!$E60)*((INDIRECT(B60&amp;"."&amp;C60&amp;"!$L$11:$L$1000")="削除")))))</f>
        <v/>
      </c>
      <c r="T60" s="25" t="str">
        <f ca="1">IF($E60="","",SUMPRODUCT(((INDIRECT(B60&amp;"."&amp;C60&amp;"!$C$11:$C$1000")=試験進捗集計!$E60)*((INDIRECT(B60&amp;"."&amp;C60&amp;"!$M$11:$M$1000")&lt;&gt;""))))-(U60+V60+W60))</f>
        <v/>
      </c>
      <c r="U60" s="20" t="str">
        <f ca="1">IF($E60="","",SUMPRODUCT(((INDIRECT(B60&amp;"."&amp;C60&amp;"!$C$11:$C$1000")=試験進捗集計!$E60)*((INDIRECT(B60&amp;"."&amp;C60&amp;"!$Q$11:$Q$1000")="○")))))</f>
        <v/>
      </c>
      <c r="V60" s="20" t="str">
        <f ca="1">IF($E60="","",SUMPRODUCT(((INDIRECT(B60&amp;"."&amp;C60&amp;"!$C$11:$C$1000")=試験進捗集計!$E60)*((INDIRECT(B60&amp;"."&amp;C60&amp;"!$Q$11:$Q$1000")="×")))))</f>
        <v/>
      </c>
      <c r="W60" s="20" t="str">
        <f ca="1">IF($E60="","",SUMPRODUCT(((INDIRECT(B60&amp;"."&amp;C60&amp;"!$C$11:$C$1000")=試験進捗集計!$E60)*((INDIRECT(B60&amp;"."&amp;C60&amp;"!$Q$11:$Q$1000")="保留")))))</f>
        <v/>
      </c>
      <c r="X60" s="94" t="str">
        <f t="shared" si="1"/>
        <v/>
      </c>
    </row>
    <row r="61" spans="2:24">
      <c r="B61" s="20" t="str">
        <f t="shared" si="6"/>
        <v/>
      </c>
      <c r="C61" s="18"/>
      <c r="D61" s="89" t="str">
        <f t="shared" si="3"/>
        <v/>
      </c>
      <c r="E61" s="19"/>
      <c r="F61" s="65"/>
      <c r="G61" s="70"/>
      <c r="H61" s="70"/>
      <c r="I61" s="17" t="str">
        <f t="shared" si="4"/>
        <v/>
      </c>
      <c r="J61" s="5" t="str">
        <f t="array" aca="1" ref="J61" ca="1">IF($E61="", "", MIN(IF(INDIRECT(B61&amp;"."&amp;C61&amp;"!$C$11:$C$1000")=試験進捗集計!$E61, INDIRECT(B61&amp;"."&amp;C61&amp;"!H$11:H$1000"), "")))</f>
        <v/>
      </c>
      <c r="K61" s="5" t="str">
        <f t="array" aca="1" ref="K61" ca="1">IF($E61="", "", MIN(IF(INDIRECT(B61&amp;"."&amp;C61&amp;"!$C$11:$C$1000")=試験進捗集計!$E61, INDIRECT(B61&amp;"."&amp;C61&amp;"!J$11:J$1000"), "")))</f>
        <v/>
      </c>
      <c r="L61" s="5" t="str">
        <f t="array" aca="1" ref="L61" ca="1">IF($E61="", "", MAX(IF(INDIRECT(B61&amp;"."&amp;C61&amp;"!$C$11:$C$1000")=試験進捗集計!$E61, INDIRECT(B61&amp;"."&amp;C61&amp;"!H$11:H$1000"), "")))</f>
        <v/>
      </c>
      <c r="M61" s="5" t="str">
        <f t="array" aca="1" ref="M61" ca="1">IF($E61="", "", IF($O61+$T61=0, MAX(IF(INDIRECT(B61&amp;"."&amp;C61&amp;"!$C$11:$C$1000")=試験進捗集計!$E61, INDIRECT(B61&amp;"."&amp;C61&amp;"!J$11:J$1000"), "")), ""))</f>
        <v/>
      </c>
      <c r="N61" s="20" t="str">
        <f t="array" aca="1" ref="N61" ca="1">IF($E61="","",SUMPRODUCT(((INDIRECT(B61&amp;"."&amp;C61&amp;"!$C$11:$C$1000")=試験進捗集計!$E61)*1)))</f>
        <v/>
      </c>
      <c r="O61" s="25" t="str">
        <f ca="1">IF($E61="","",SUMPRODUCT(((INDIRECT(B61&amp;"."&amp;C61&amp;"!$C$11:$C$1000")=試験進捗集計!$E61)*((INDIRECT(B61&amp;"."&amp;C61&amp;"!$L$11:$L$1000")="")))))</f>
        <v/>
      </c>
      <c r="P61" s="20" t="str">
        <f ca="1">IF($E61="","",SUMPRODUCT(((INDIRECT(B61&amp;"."&amp;C61&amp;"!$C$11:$C$1000")=試験進捗集計!$E61)*((INDIRECT(B61&amp;"."&amp;C61&amp;"!$L$11:$L$1000")="○")))))</f>
        <v/>
      </c>
      <c r="Q61" s="25" t="str">
        <f ca="1">IF($E61="","",SUMPRODUCT(((INDIRECT(B61&amp;"."&amp;C61&amp;"!$C$11:$C$1000")=試験進捗集計!$E61)*((INDIRECT(B61&amp;"."&amp;C61&amp;"!$L$11:$L$1000")="×")))))</f>
        <v/>
      </c>
      <c r="R61" s="25" t="str">
        <f ca="1">IF($E61="","",SUMPRODUCT(((INDIRECT(B61&amp;"."&amp;C61&amp;"!$C$11:$C$1000")=試験進捗集計!$E61)*((INDIRECT(B61&amp;"."&amp;C61&amp;"!$L$11:$L$1000")="保留")))))</f>
        <v/>
      </c>
      <c r="S61" s="25" t="str">
        <f ca="1">IF($E61="","",SUMPRODUCT(((INDIRECT(B61&amp;"."&amp;C61&amp;"!$C$11:$C$1000")=試験進捗集計!$E61)*((INDIRECT(B61&amp;"."&amp;C61&amp;"!$L$11:$L$1000")="削除")))))</f>
        <v/>
      </c>
      <c r="T61" s="25" t="str">
        <f ca="1">IF($E61="","",SUMPRODUCT(((INDIRECT(B61&amp;"."&amp;C61&amp;"!$C$11:$C$1000")=試験進捗集計!$E61)*((INDIRECT(B61&amp;"."&amp;C61&amp;"!$M$11:$M$1000")&lt;&gt;""))))-(U61+V61+W61))</f>
        <v/>
      </c>
      <c r="U61" s="20" t="str">
        <f ca="1">IF($E61="","",SUMPRODUCT(((INDIRECT(B61&amp;"."&amp;C61&amp;"!$C$11:$C$1000")=試験進捗集計!$E61)*((INDIRECT(B61&amp;"."&amp;C61&amp;"!$Q$11:$Q$1000")="○")))))</f>
        <v/>
      </c>
      <c r="V61" s="20" t="str">
        <f ca="1">IF($E61="","",SUMPRODUCT(((INDIRECT(B61&amp;"."&amp;C61&amp;"!$C$11:$C$1000")=試験進捗集計!$E61)*((INDIRECT(B61&amp;"."&amp;C61&amp;"!$Q$11:$Q$1000")="×")))))</f>
        <v/>
      </c>
      <c r="W61" s="20" t="str">
        <f ca="1">IF($E61="","",SUMPRODUCT(((INDIRECT(B61&amp;"."&amp;C61&amp;"!$C$11:$C$1000")=試験進捗集計!$E61)*((INDIRECT(B61&amp;"."&amp;C61&amp;"!$Q$11:$Q$1000")="保留")))))</f>
        <v/>
      </c>
      <c r="X61" s="94" t="str">
        <f t="shared" si="1"/>
        <v/>
      </c>
    </row>
    <row r="62" spans="2:24">
      <c r="B62" s="20" t="str">
        <f t="shared" si="6"/>
        <v/>
      </c>
      <c r="C62" s="18"/>
      <c r="D62" s="89" t="str">
        <f t="shared" si="3"/>
        <v/>
      </c>
      <c r="E62" s="19"/>
      <c r="F62" s="65"/>
      <c r="G62" s="70"/>
      <c r="H62" s="70"/>
      <c r="I62" s="17" t="str">
        <f t="shared" si="4"/>
        <v/>
      </c>
      <c r="J62" s="5" t="str">
        <f t="array" aca="1" ref="J62" ca="1">IF($E62="", "", MIN(IF(INDIRECT(B62&amp;"."&amp;C62&amp;"!$C$11:$C$1000")=試験進捗集計!$E62, INDIRECT(B62&amp;"."&amp;C62&amp;"!H$11:H$1000"), "")))</f>
        <v/>
      </c>
      <c r="K62" s="5" t="str">
        <f t="array" aca="1" ref="K62" ca="1">IF($E62="", "", MIN(IF(INDIRECT(B62&amp;"."&amp;C62&amp;"!$C$11:$C$1000")=試験進捗集計!$E62, INDIRECT(B62&amp;"."&amp;C62&amp;"!J$11:J$1000"), "")))</f>
        <v/>
      </c>
      <c r="L62" s="5" t="str">
        <f t="array" aca="1" ref="L62" ca="1">IF($E62="", "", MAX(IF(INDIRECT(B62&amp;"."&amp;C62&amp;"!$C$11:$C$1000")=試験進捗集計!$E62, INDIRECT(B62&amp;"."&amp;C62&amp;"!H$11:H$1000"), "")))</f>
        <v/>
      </c>
      <c r="M62" s="5" t="str">
        <f t="array" aca="1" ref="M62" ca="1">IF($E62="", "", IF($O62+$T62=0, MAX(IF(INDIRECT(B62&amp;"."&amp;C62&amp;"!$C$11:$C$1000")=試験進捗集計!$E62, INDIRECT(B62&amp;"."&amp;C62&amp;"!J$11:J$1000"), "")), ""))</f>
        <v/>
      </c>
      <c r="N62" s="20" t="str">
        <f t="array" aca="1" ref="N62" ca="1">IF($E62="","",SUMPRODUCT(((INDIRECT(B62&amp;"."&amp;C62&amp;"!$C$11:$C$1000")=試験進捗集計!$E62)*1)))</f>
        <v/>
      </c>
      <c r="O62" s="25" t="str">
        <f ca="1">IF($E62="","",SUMPRODUCT(((INDIRECT(B62&amp;"."&amp;C62&amp;"!$C$11:$C$1000")=試験進捗集計!$E62)*((INDIRECT(B62&amp;"."&amp;C62&amp;"!$L$11:$L$1000")="")))))</f>
        <v/>
      </c>
      <c r="P62" s="20" t="str">
        <f ca="1">IF($E62="","",SUMPRODUCT(((INDIRECT(B62&amp;"."&amp;C62&amp;"!$C$11:$C$1000")=試験進捗集計!$E62)*((INDIRECT(B62&amp;"."&amp;C62&amp;"!$L$11:$L$1000")="○")))))</f>
        <v/>
      </c>
      <c r="Q62" s="25" t="str">
        <f ca="1">IF($E62="","",SUMPRODUCT(((INDIRECT(B62&amp;"."&amp;C62&amp;"!$C$11:$C$1000")=試験進捗集計!$E62)*((INDIRECT(B62&amp;"."&amp;C62&amp;"!$L$11:$L$1000")="×")))))</f>
        <v/>
      </c>
      <c r="R62" s="25" t="str">
        <f ca="1">IF($E62="","",SUMPRODUCT(((INDIRECT(B62&amp;"."&amp;C62&amp;"!$C$11:$C$1000")=試験進捗集計!$E62)*((INDIRECT(B62&amp;"."&amp;C62&amp;"!$L$11:$L$1000")="保留")))))</f>
        <v/>
      </c>
      <c r="S62" s="25" t="str">
        <f ca="1">IF($E62="","",SUMPRODUCT(((INDIRECT(B62&amp;"."&amp;C62&amp;"!$C$11:$C$1000")=試験進捗集計!$E62)*((INDIRECT(B62&amp;"."&amp;C62&amp;"!$L$11:$L$1000")="削除")))))</f>
        <v/>
      </c>
      <c r="T62" s="25" t="str">
        <f ca="1">IF($E62="","",SUMPRODUCT(((INDIRECT(B62&amp;"."&amp;C62&amp;"!$C$11:$C$1000")=試験進捗集計!$E62)*((INDIRECT(B62&amp;"."&amp;C62&amp;"!$M$11:$M$1000")&lt;&gt;""))))-(U62+V62+W62))</f>
        <v/>
      </c>
      <c r="U62" s="20" t="str">
        <f ca="1">IF($E62="","",SUMPRODUCT(((INDIRECT(B62&amp;"."&amp;C62&amp;"!$C$11:$C$1000")=試験進捗集計!$E62)*((INDIRECT(B62&amp;"."&amp;C62&amp;"!$Q$11:$Q$1000")="○")))))</f>
        <v/>
      </c>
      <c r="V62" s="20" t="str">
        <f ca="1">IF($E62="","",SUMPRODUCT(((INDIRECT(B62&amp;"."&amp;C62&amp;"!$C$11:$C$1000")=試験進捗集計!$E62)*((INDIRECT(B62&amp;"."&amp;C62&amp;"!$Q$11:$Q$1000")="×")))))</f>
        <v/>
      </c>
      <c r="W62" s="20" t="str">
        <f ca="1">IF($E62="","",SUMPRODUCT(((INDIRECT(B62&amp;"."&amp;C62&amp;"!$C$11:$C$1000")=試験進捗集計!$E62)*((INDIRECT(B62&amp;"."&amp;C62&amp;"!$Q$11:$Q$1000")="保留")))))</f>
        <v/>
      </c>
      <c r="X62" s="94" t="str">
        <f t="shared" si="1"/>
        <v/>
      </c>
    </row>
    <row r="63" spans="2:24">
      <c r="B63" s="20" t="str">
        <f t="shared" si="6"/>
        <v/>
      </c>
      <c r="C63" s="18"/>
      <c r="D63" s="89" t="str">
        <f t="shared" si="3"/>
        <v/>
      </c>
      <c r="E63" s="19"/>
      <c r="F63" s="65"/>
      <c r="G63" s="70"/>
      <c r="H63" s="70"/>
      <c r="I63" s="17" t="str">
        <f t="shared" si="4"/>
        <v/>
      </c>
      <c r="J63" s="5" t="str">
        <f t="array" aca="1" ref="J63" ca="1">IF($E63="", "", MIN(IF(INDIRECT(B63&amp;"."&amp;C63&amp;"!$C$11:$C$1000")=試験進捗集計!$E63, INDIRECT(B63&amp;"."&amp;C63&amp;"!H$11:H$1000"), "")))</f>
        <v/>
      </c>
      <c r="K63" s="5" t="str">
        <f t="array" aca="1" ref="K63" ca="1">IF($E63="", "", MIN(IF(INDIRECT(B63&amp;"."&amp;C63&amp;"!$C$11:$C$1000")=試験進捗集計!$E63, INDIRECT(B63&amp;"."&amp;C63&amp;"!J$11:J$1000"), "")))</f>
        <v/>
      </c>
      <c r="L63" s="5" t="str">
        <f t="array" aca="1" ref="L63" ca="1">IF($E63="", "", MAX(IF(INDIRECT(B63&amp;"."&amp;C63&amp;"!$C$11:$C$1000")=試験進捗集計!$E63, INDIRECT(B63&amp;"."&amp;C63&amp;"!H$11:H$1000"), "")))</f>
        <v/>
      </c>
      <c r="M63" s="5" t="str">
        <f t="array" aca="1" ref="M63" ca="1">IF($E63="", "", IF($O63+$T63=0, MAX(IF(INDIRECT(B63&amp;"."&amp;C63&amp;"!$C$11:$C$1000")=試験進捗集計!$E63, INDIRECT(B63&amp;"."&amp;C63&amp;"!J$11:J$1000"), "")), ""))</f>
        <v/>
      </c>
      <c r="N63" s="20" t="str">
        <f t="array" aca="1" ref="N63" ca="1">IF($E63="","",SUMPRODUCT(((INDIRECT(B63&amp;"."&amp;C63&amp;"!$C$11:$C$1000")=試験進捗集計!$E63)*1)))</f>
        <v/>
      </c>
      <c r="O63" s="25" t="str">
        <f ca="1">IF($E63="","",SUMPRODUCT(((INDIRECT(B63&amp;"."&amp;C63&amp;"!$C$11:$C$1000")=試験進捗集計!$E63)*((INDIRECT(B63&amp;"."&amp;C63&amp;"!$L$11:$L$1000")="")))))</f>
        <v/>
      </c>
      <c r="P63" s="20" t="str">
        <f ca="1">IF($E63="","",SUMPRODUCT(((INDIRECT(B63&amp;"."&amp;C63&amp;"!$C$11:$C$1000")=試験進捗集計!$E63)*((INDIRECT(B63&amp;"."&amp;C63&amp;"!$L$11:$L$1000")="○")))))</f>
        <v/>
      </c>
      <c r="Q63" s="25" t="str">
        <f ca="1">IF($E63="","",SUMPRODUCT(((INDIRECT(B63&amp;"."&amp;C63&amp;"!$C$11:$C$1000")=試験進捗集計!$E63)*((INDIRECT(B63&amp;"."&amp;C63&amp;"!$L$11:$L$1000")="×")))))</f>
        <v/>
      </c>
      <c r="R63" s="25" t="str">
        <f ca="1">IF($E63="","",SUMPRODUCT(((INDIRECT(B63&amp;"."&amp;C63&amp;"!$C$11:$C$1000")=試験進捗集計!$E63)*((INDIRECT(B63&amp;"."&amp;C63&amp;"!$L$11:$L$1000")="保留")))))</f>
        <v/>
      </c>
      <c r="S63" s="25" t="str">
        <f ca="1">IF($E63="","",SUMPRODUCT(((INDIRECT(B63&amp;"."&amp;C63&amp;"!$C$11:$C$1000")=試験進捗集計!$E63)*((INDIRECT(B63&amp;"."&amp;C63&amp;"!$L$11:$L$1000")="削除")))))</f>
        <v/>
      </c>
      <c r="T63" s="25" t="str">
        <f ca="1">IF($E63="","",SUMPRODUCT(((INDIRECT(B63&amp;"."&amp;C63&amp;"!$C$11:$C$1000")=試験進捗集計!$E63)*((INDIRECT(B63&amp;"."&amp;C63&amp;"!$M$11:$M$1000")&lt;&gt;""))))-(U63+V63+W63))</f>
        <v/>
      </c>
      <c r="U63" s="20" t="str">
        <f ca="1">IF($E63="","",SUMPRODUCT(((INDIRECT(B63&amp;"."&amp;C63&amp;"!$C$11:$C$1000")=試験進捗集計!$E63)*((INDIRECT(B63&amp;"."&amp;C63&amp;"!$Q$11:$Q$1000")="○")))))</f>
        <v/>
      </c>
      <c r="V63" s="20" t="str">
        <f ca="1">IF($E63="","",SUMPRODUCT(((INDIRECT(B63&amp;"."&amp;C63&amp;"!$C$11:$C$1000")=試験進捗集計!$E63)*((INDIRECT(B63&amp;"."&amp;C63&amp;"!$Q$11:$Q$1000")="×")))))</f>
        <v/>
      </c>
      <c r="W63" s="20" t="str">
        <f ca="1">IF($E63="","",SUMPRODUCT(((INDIRECT(B63&amp;"."&amp;C63&amp;"!$C$11:$C$1000")=試験進捗集計!$E63)*((INDIRECT(B63&amp;"."&amp;C63&amp;"!$Q$11:$Q$1000")="保留")))))</f>
        <v/>
      </c>
      <c r="X63" s="94" t="str">
        <f t="shared" si="1"/>
        <v/>
      </c>
    </row>
    <row r="64" spans="2:24">
      <c r="B64" s="20" t="str">
        <f t="shared" ref="B64:B67" si="7">IF(C64="","",(IF(EXACT(C64,C63),B63,B63+1)))</f>
        <v/>
      </c>
      <c r="C64" s="18"/>
      <c r="D64" s="89" t="str">
        <f t="shared" si="3"/>
        <v/>
      </c>
      <c r="E64" s="19"/>
      <c r="F64" s="65"/>
      <c r="G64" s="70"/>
      <c r="H64" s="70"/>
      <c r="I64" s="17" t="str">
        <f t="shared" ref="I64:I67" si="8">IF(E64="","",(IF(N64=0,"試験項目無",IF(N64=S64,"今回対象外",IF(N64=O64,"未着手",IF(N64=P64+S64+T64,"終了","試験中"))))))</f>
        <v/>
      </c>
      <c r="J64" s="5" t="str">
        <f t="array" aca="1" ref="J64" ca="1">IF($E64="", "", MIN(IF(INDIRECT(B64&amp;"."&amp;C64&amp;"!$C$11:$C$1000")=試験進捗集計!$E64, INDIRECT(B64&amp;"."&amp;C64&amp;"!H$11:H$1000"), "")))</f>
        <v/>
      </c>
      <c r="K64" s="5" t="str">
        <f t="array" aca="1" ref="K64" ca="1">IF($E64="", "", MIN(IF(INDIRECT(B64&amp;"."&amp;C64&amp;"!$C$11:$C$1000")=試験進捗集計!$E64, INDIRECT(B64&amp;"."&amp;C64&amp;"!J$11:J$1000"), "")))</f>
        <v/>
      </c>
      <c r="L64" s="5" t="str">
        <f t="array" aca="1" ref="L64" ca="1">IF($E64="", "", MAX(IF(INDIRECT(B64&amp;"."&amp;C64&amp;"!$C$11:$C$1000")=試験進捗集計!$E64, INDIRECT(B64&amp;"."&amp;C64&amp;"!H$11:H$1000"), "")))</f>
        <v/>
      </c>
      <c r="M64" s="5" t="str">
        <f t="array" aca="1" ref="M64" ca="1">IF($E64="", "", IF($O64+$T64=0, MAX(IF(INDIRECT(B64&amp;"."&amp;C64&amp;"!$C$11:$C$1000")=試験進捗集計!$E64, INDIRECT(B64&amp;"."&amp;C64&amp;"!J$11:J$1000"), "")), ""))</f>
        <v/>
      </c>
      <c r="N64" s="20" t="str">
        <f t="array" aca="1" ref="N64" ca="1">IF($E64="","",SUMPRODUCT(((INDIRECT(B64&amp;"."&amp;C64&amp;"!$C$11:$C$1000")=試験進捗集計!$E64)*1)))</f>
        <v/>
      </c>
      <c r="O64" s="25" t="str">
        <f ca="1">IF($E64="","",SUMPRODUCT(((INDIRECT(B64&amp;"."&amp;C64&amp;"!$C$11:$C$1000")=試験進捗集計!$E64)*((INDIRECT(B64&amp;"."&amp;C64&amp;"!$L$11:$L$1000")="")))))</f>
        <v/>
      </c>
      <c r="P64" s="20" t="str">
        <f ca="1">IF($E64="","",SUMPRODUCT(((INDIRECT(B64&amp;"."&amp;C64&amp;"!$C$11:$C$1000")=試験進捗集計!$E64)*((INDIRECT(B64&amp;"."&amp;C64&amp;"!$L$11:$L$1000")="○")))))</f>
        <v/>
      </c>
      <c r="Q64" s="25" t="str">
        <f ca="1">IF($E64="","",SUMPRODUCT(((INDIRECT(B64&amp;"."&amp;C64&amp;"!$C$11:$C$1000")=試験進捗集計!$E64)*((INDIRECT(B64&amp;"."&amp;C64&amp;"!$L$11:$L$1000")="×")))))</f>
        <v/>
      </c>
      <c r="R64" s="25" t="str">
        <f ca="1">IF($E64="","",SUMPRODUCT(((INDIRECT(B64&amp;"."&amp;C64&amp;"!$C$11:$C$1000")=試験進捗集計!$E64)*((INDIRECT(B64&amp;"."&amp;C64&amp;"!$L$11:$L$1000")="保留")))))</f>
        <v/>
      </c>
      <c r="S64" s="25" t="str">
        <f ca="1">IF($E64="","",SUMPRODUCT(((INDIRECT(B64&amp;"."&amp;C64&amp;"!$C$11:$C$1000")=試験進捗集計!$E64)*((INDIRECT(B64&amp;"."&amp;C64&amp;"!$L$11:$L$1000")="削除")))))</f>
        <v/>
      </c>
      <c r="T64" s="25" t="str">
        <f ca="1">IF($E64="","",SUMPRODUCT(((INDIRECT(B64&amp;"."&amp;C64&amp;"!$C$11:$C$1000")=試験進捗集計!$E64)*((INDIRECT(B64&amp;"."&amp;C64&amp;"!$M$11:$M$1000")&lt;&gt;""))))-(U64+V64+W64))</f>
        <v/>
      </c>
      <c r="U64" s="20" t="str">
        <f ca="1">IF($E64="","",SUMPRODUCT(((INDIRECT(B64&amp;"."&amp;C64&amp;"!$C$11:$C$1000")=試験進捗集計!$E64)*((INDIRECT(B64&amp;"."&amp;C64&amp;"!$Q$11:$Q$1000")="○")))))</f>
        <v/>
      </c>
      <c r="V64" s="20" t="str">
        <f ca="1">IF($E64="","",SUMPRODUCT(((INDIRECT(B64&amp;"."&amp;C64&amp;"!$C$11:$C$1000")=試験進捗集計!$E64)*((INDIRECT(B64&amp;"."&amp;C64&amp;"!$Q$11:$Q$1000")="×")))))</f>
        <v/>
      </c>
      <c r="W64" s="20" t="str">
        <f ca="1">IF($E64="","",SUMPRODUCT(((INDIRECT(B64&amp;"."&amp;C64&amp;"!$C$11:$C$1000")=試験進捗集計!$E64)*((INDIRECT(B64&amp;"."&amp;C64&amp;"!$Q$11:$Q$1000")="保留")))))</f>
        <v/>
      </c>
      <c r="X64" s="94" t="str">
        <f t="shared" si="1"/>
        <v/>
      </c>
    </row>
    <row r="65" spans="2:24" ht="14.25" customHeight="1">
      <c r="B65" s="20" t="str">
        <f t="shared" si="7"/>
        <v/>
      </c>
      <c r="C65" s="18"/>
      <c r="D65" s="89" t="str">
        <f t="shared" si="3"/>
        <v/>
      </c>
      <c r="E65" s="19"/>
      <c r="F65" s="65"/>
      <c r="G65" s="70"/>
      <c r="H65" s="70"/>
      <c r="I65" s="17" t="str">
        <f t="shared" si="8"/>
        <v/>
      </c>
      <c r="J65" s="5" t="str">
        <f t="array" aca="1" ref="J65" ca="1">IF($E65="", "", MIN(IF(INDIRECT(B65&amp;"."&amp;C65&amp;"!$C$11:$C$1000")=試験進捗集計!$E65, INDIRECT(B65&amp;"."&amp;C65&amp;"!H$11:H$1000"), "")))</f>
        <v/>
      </c>
      <c r="K65" s="5" t="str">
        <f t="array" aca="1" ref="K65" ca="1">IF($E65="", "", MIN(IF(INDIRECT(B65&amp;"."&amp;C65&amp;"!$C$11:$C$1000")=試験進捗集計!$E65, INDIRECT(B65&amp;"."&amp;C65&amp;"!J$11:J$1000"), "")))</f>
        <v/>
      </c>
      <c r="L65" s="5" t="str">
        <f t="array" aca="1" ref="L65" ca="1">IF($E65="", "", MAX(IF(INDIRECT(B65&amp;"."&amp;C65&amp;"!$C$11:$C$1000")=試験進捗集計!$E65, INDIRECT(B65&amp;"."&amp;C65&amp;"!H$11:H$1000"), "")))</f>
        <v/>
      </c>
      <c r="M65" s="5" t="str">
        <f t="array" aca="1" ref="M65" ca="1">IF($E65="", "", IF($O65+$T65=0, MAX(IF(INDIRECT(B65&amp;"."&amp;C65&amp;"!$C$11:$C$1000")=試験進捗集計!$E65, INDIRECT(B65&amp;"."&amp;C65&amp;"!J$11:J$1000"), "")), ""))</f>
        <v/>
      </c>
      <c r="N65" s="20" t="str">
        <f t="array" aca="1" ref="N65" ca="1">IF($E65="","",SUMPRODUCT(((INDIRECT(B65&amp;"."&amp;C65&amp;"!$C$11:$C$1000")=試験進捗集計!$E65)*1)))</f>
        <v/>
      </c>
      <c r="O65" s="25" t="str">
        <f ca="1">IF($E65="","",SUMPRODUCT(((INDIRECT(B65&amp;"."&amp;C65&amp;"!$C$11:$C$1000")=試験進捗集計!$E65)*((INDIRECT(B65&amp;"."&amp;C65&amp;"!$L$11:$L$1000")="")))))</f>
        <v/>
      </c>
      <c r="P65" s="20" t="str">
        <f ca="1">IF($E65="","",SUMPRODUCT(((INDIRECT(B65&amp;"."&amp;C65&amp;"!$C$11:$C$1000")=試験進捗集計!$E65)*((INDIRECT(B65&amp;"."&amp;C65&amp;"!$L$11:$L$1000")="○")))))</f>
        <v/>
      </c>
      <c r="Q65" s="25" t="str">
        <f ca="1">IF($E65="","",SUMPRODUCT(((INDIRECT(B65&amp;"."&amp;C65&amp;"!$C$11:$C$1000")=試験進捗集計!$E65)*((INDIRECT(B65&amp;"."&amp;C65&amp;"!$L$11:$L$1000")="×")))))</f>
        <v/>
      </c>
      <c r="R65" s="25" t="str">
        <f ca="1">IF($E65="","",SUMPRODUCT(((INDIRECT(B65&amp;"."&amp;C65&amp;"!$C$11:$C$1000")=試験進捗集計!$E65)*((INDIRECT(B65&amp;"."&amp;C65&amp;"!$L$11:$L$1000")="保留")))))</f>
        <v/>
      </c>
      <c r="S65" s="25" t="str">
        <f ca="1">IF($E65="","",SUMPRODUCT(((INDIRECT(B65&amp;"."&amp;C65&amp;"!$C$11:$C$1000")=試験進捗集計!$E65)*((INDIRECT(B65&amp;"."&amp;C65&amp;"!$L$11:$L$1000")="削除")))))</f>
        <v/>
      </c>
      <c r="T65" s="25" t="str">
        <f ca="1">IF($E65="","",SUMPRODUCT(((INDIRECT(B65&amp;"."&amp;C65&amp;"!$C$11:$C$1000")=試験進捗集計!$E65)*((INDIRECT(B65&amp;"."&amp;C65&amp;"!$M$11:$M$1000")&lt;&gt;""))))-(U65+V65+W65))</f>
        <v/>
      </c>
      <c r="U65" s="20" t="str">
        <f ca="1">IF($E65="","",SUMPRODUCT(((INDIRECT(B65&amp;"."&amp;C65&amp;"!$C$11:$C$1000")=試験進捗集計!$E65)*((INDIRECT(B65&amp;"."&amp;C65&amp;"!$Q$11:$Q$1000")="○")))))</f>
        <v/>
      </c>
      <c r="V65" s="20" t="str">
        <f ca="1">IF($E65="","",SUMPRODUCT(((INDIRECT(B65&amp;"."&amp;C65&amp;"!$C$11:$C$1000")=試験進捗集計!$E65)*((INDIRECT(B65&amp;"."&amp;C65&amp;"!$Q$11:$Q$1000")="×")))))</f>
        <v/>
      </c>
      <c r="W65" s="20" t="str">
        <f ca="1">IF($E65="","",SUMPRODUCT(((INDIRECT(B65&amp;"."&amp;C65&amp;"!$C$11:$C$1000")=試験進捗集計!$E65)*((INDIRECT(B65&amp;"."&amp;C65&amp;"!$Q$11:$Q$1000")="保留")))))</f>
        <v/>
      </c>
      <c r="X65" s="94" t="str">
        <f t="shared" si="1"/>
        <v/>
      </c>
    </row>
    <row r="66" spans="2:24">
      <c r="B66" s="20" t="str">
        <f t="shared" si="7"/>
        <v/>
      </c>
      <c r="C66" s="18"/>
      <c r="D66" s="89" t="str">
        <f t="shared" si="3"/>
        <v/>
      </c>
      <c r="E66" s="19"/>
      <c r="F66" s="65"/>
      <c r="G66" s="70"/>
      <c r="H66" s="70"/>
      <c r="I66" s="17" t="str">
        <f t="shared" si="8"/>
        <v/>
      </c>
      <c r="J66" s="5" t="str">
        <f t="array" aca="1" ref="J66" ca="1">IF($E66="", "", MIN(IF(INDIRECT(B66&amp;"."&amp;C66&amp;"!$C$11:$C$1000")=試験進捗集計!$E66, INDIRECT(B66&amp;"."&amp;C66&amp;"!H$11:H$1000"), "")))</f>
        <v/>
      </c>
      <c r="K66" s="5" t="str">
        <f t="array" aca="1" ref="K66" ca="1">IF($E66="", "", MIN(IF(INDIRECT(B66&amp;"."&amp;C66&amp;"!$C$11:$C$1000")=試験進捗集計!$E66, INDIRECT(B66&amp;"."&amp;C66&amp;"!J$11:J$1000"), "")))</f>
        <v/>
      </c>
      <c r="L66" s="5" t="str">
        <f t="array" aca="1" ref="L66" ca="1">IF($E66="", "", MAX(IF(INDIRECT(B66&amp;"."&amp;C66&amp;"!$C$11:$C$1000")=試験進捗集計!$E66, INDIRECT(B66&amp;"."&amp;C66&amp;"!H$11:H$1000"), "")))</f>
        <v/>
      </c>
      <c r="M66" s="5" t="str">
        <f t="array" aca="1" ref="M66" ca="1">IF($E66="", "", IF($O66+$T66=0, MAX(IF(INDIRECT(B66&amp;"."&amp;C66&amp;"!$C$11:$C$1000")=試験進捗集計!$E66, INDIRECT(B66&amp;"."&amp;C66&amp;"!J$11:J$1000"), "")), ""))</f>
        <v/>
      </c>
      <c r="N66" s="20" t="str">
        <f t="array" aca="1" ref="N66" ca="1">IF($E66="","",SUMPRODUCT(((INDIRECT(B66&amp;"."&amp;C66&amp;"!$C$11:$C$1000")=試験進捗集計!$E66)*1)))</f>
        <v/>
      </c>
      <c r="O66" s="25" t="str">
        <f ca="1">IF($E66="","",SUMPRODUCT(((INDIRECT(B66&amp;"."&amp;C66&amp;"!$C$11:$C$1000")=試験進捗集計!$E66)*((INDIRECT(B66&amp;"."&amp;C66&amp;"!$L$11:$L$1000")="")))))</f>
        <v/>
      </c>
      <c r="P66" s="20" t="str">
        <f ca="1">IF($E66="","",SUMPRODUCT(((INDIRECT(B66&amp;"."&amp;C66&amp;"!$C$11:$C$1000")=試験進捗集計!$E66)*((INDIRECT(B66&amp;"."&amp;C66&amp;"!$L$11:$L$1000")="○")))))</f>
        <v/>
      </c>
      <c r="Q66" s="25" t="str">
        <f ca="1">IF($E66="","",SUMPRODUCT(((INDIRECT(B66&amp;"."&amp;C66&amp;"!$C$11:$C$1000")=試験進捗集計!$E66)*((INDIRECT(B66&amp;"."&amp;C66&amp;"!$L$11:$L$1000")="×")))))</f>
        <v/>
      </c>
      <c r="R66" s="25" t="str">
        <f ca="1">IF($E66="","",SUMPRODUCT(((INDIRECT(B66&amp;"."&amp;C66&amp;"!$C$11:$C$1000")=試験進捗集計!$E66)*((INDIRECT(B66&amp;"."&amp;C66&amp;"!$L$11:$L$1000")="保留")))))</f>
        <v/>
      </c>
      <c r="S66" s="25" t="str">
        <f ca="1">IF($E66="","",SUMPRODUCT(((INDIRECT(B66&amp;"."&amp;C66&amp;"!$C$11:$C$1000")=試験進捗集計!$E66)*((INDIRECT(B66&amp;"."&amp;C66&amp;"!$L$11:$L$1000")="削除")))))</f>
        <v/>
      </c>
      <c r="T66" s="25" t="str">
        <f ca="1">IF($E66="","",SUMPRODUCT(((INDIRECT(B66&amp;"."&amp;C66&amp;"!$C$11:$C$1000")=試験進捗集計!$E66)*((INDIRECT(B66&amp;"."&amp;C66&amp;"!$M$11:$M$1000")&lt;&gt;""))))-(U66+V66+W66))</f>
        <v/>
      </c>
      <c r="U66" s="20" t="str">
        <f ca="1">IF($E66="","",SUMPRODUCT(((INDIRECT(B66&amp;"."&amp;C66&amp;"!$C$11:$C$1000")=試験進捗集計!$E66)*((INDIRECT(B66&amp;"."&amp;C66&amp;"!$Q$11:$Q$1000")="○")))))</f>
        <v/>
      </c>
      <c r="V66" s="20" t="str">
        <f ca="1">IF($E66="","",SUMPRODUCT(((INDIRECT(B66&amp;"."&amp;C66&amp;"!$C$11:$C$1000")=試験進捗集計!$E66)*((INDIRECT(B66&amp;"."&amp;C66&amp;"!$Q$11:$Q$1000")="×")))))</f>
        <v/>
      </c>
      <c r="W66" s="20" t="str">
        <f ca="1">IF($E66="","",SUMPRODUCT(((INDIRECT(B66&amp;"."&amp;C66&amp;"!$C$11:$C$1000")=試験進捗集計!$E66)*((INDIRECT(B66&amp;"."&amp;C66&amp;"!$Q$11:$Q$1000")="保留")))))</f>
        <v/>
      </c>
      <c r="X66" s="94" t="str">
        <f t="shared" si="1"/>
        <v/>
      </c>
    </row>
    <row r="67" spans="2:24">
      <c r="B67" s="20" t="str">
        <f t="shared" si="7"/>
        <v/>
      </c>
      <c r="C67" s="18"/>
      <c r="D67" s="89" t="str">
        <f t="shared" si="3"/>
        <v/>
      </c>
      <c r="E67" s="19"/>
      <c r="F67" s="65"/>
      <c r="G67" s="70"/>
      <c r="H67" s="70"/>
      <c r="I67" s="17" t="str">
        <f t="shared" si="8"/>
        <v/>
      </c>
      <c r="J67" s="5" t="str">
        <f t="array" aca="1" ref="J67" ca="1">IF($E67="", "", MIN(IF(INDIRECT(B67&amp;"."&amp;C67&amp;"!$C$11:$C$1000")=試験進捗集計!$E67, INDIRECT(B67&amp;"."&amp;C67&amp;"!H$11:H$1000"), "")))</f>
        <v/>
      </c>
      <c r="K67" s="5" t="str">
        <f t="array" aca="1" ref="K67" ca="1">IF($E67="", "", MIN(IF(INDIRECT(B67&amp;"."&amp;C67&amp;"!$C$11:$C$1000")=試験進捗集計!$E67, INDIRECT(B67&amp;"."&amp;C67&amp;"!J$11:J$1000"), "")))</f>
        <v/>
      </c>
      <c r="L67" s="5" t="str">
        <f t="array" aca="1" ref="L67" ca="1">IF($E67="", "", MAX(IF(INDIRECT(B67&amp;"."&amp;C67&amp;"!$C$11:$C$1000")=試験進捗集計!$E67, INDIRECT(B67&amp;"."&amp;C67&amp;"!H$11:H$1000"), "")))</f>
        <v/>
      </c>
      <c r="M67" s="5" t="str">
        <f t="array" aca="1" ref="M67" ca="1">IF($E67="", "", IF($O67+$T67=0, MAX(IF(INDIRECT(B67&amp;"."&amp;C67&amp;"!$C$11:$C$1000")=試験進捗集計!$E67, INDIRECT(B67&amp;"."&amp;C67&amp;"!J$11:J$1000"), "")), ""))</f>
        <v/>
      </c>
      <c r="N67" s="20" t="str">
        <f t="array" aca="1" ref="N67" ca="1">IF($E67="","",SUMPRODUCT(((INDIRECT(B67&amp;"."&amp;C67&amp;"!$C$11:$C$1000")=試験進捗集計!$E67)*1)))</f>
        <v/>
      </c>
      <c r="O67" s="25" t="str">
        <f ca="1">IF($E67="","",SUMPRODUCT(((INDIRECT(B67&amp;"."&amp;C67&amp;"!$C$11:$C$1000")=試験進捗集計!$E67)*((INDIRECT(B67&amp;"."&amp;C67&amp;"!$L$11:$L$1000")="")))))</f>
        <v/>
      </c>
      <c r="P67" s="20" t="str">
        <f ca="1">IF($E67="","",SUMPRODUCT(((INDIRECT(B67&amp;"."&amp;C67&amp;"!$C$11:$C$1000")=試験進捗集計!$E67)*((INDIRECT(B67&amp;"."&amp;C67&amp;"!$L$11:$L$1000")="○")))))</f>
        <v/>
      </c>
      <c r="Q67" s="25" t="str">
        <f ca="1">IF($E67="","",SUMPRODUCT(((INDIRECT(B67&amp;"."&amp;C67&amp;"!$C$11:$C$1000")=試験進捗集計!$E67)*((INDIRECT(B67&amp;"."&amp;C67&amp;"!$L$11:$L$1000")="×")))))</f>
        <v/>
      </c>
      <c r="R67" s="25" t="str">
        <f ca="1">IF($E67="","",SUMPRODUCT(((INDIRECT(B67&amp;"."&amp;C67&amp;"!$C$11:$C$1000")=試験進捗集計!$E67)*((INDIRECT(B67&amp;"."&amp;C67&amp;"!$L$11:$L$1000")="保留")))))</f>
        <v/>
      </c>
      <c r="S67" s="25" t="str">
        <f ca="1">IF($E67="","",SUMPRODUCT(((INDIRECT(B67&amp;"."&amp;C67&amp;"!$C$11:$C$1000")=試験進捗集計!$E67)*((INDIRECT(B67&amp;"."&amp;C67&amp;"!$L$11:$L$1000")="削除")))))</f>
        <v/>
      </c>
      <c r="T67" s="25" t="str">
        <f ca="1">IF($E67="","",SUMPRODUCT(((INDIRECT(B67&amp;"."&amp;C67&amp;"!$C$11:$C$1000")=試験進捗集計!$E67)*((INDIRECT(B67&amp;"."&amp;C67&amp;"!$M$11:$M$1000")&lt;&gt;""))))-(U67+V67+W67))</f>
        <v/>
      </c>
      <c r="U67" s="20" t="str">
        <f ca="1">IF($E67="","",SUMPRODUCT(((INDIRECT(B67&amp;"."&amp;C67&amp;"!$C$11:$C$1000")=試験進捗集計!$E67)*((INDIRECT(B67&amp;"."&amp;C67&amp;"!$Q$11:$Q$1000")="○")))))</f>
        <v/>
      </c>
      <c r="V67" s="20" t="str">
        <f ca="1">IF($E67="","",SUMPRODUCT(((INDIRECT(B67&amp;"."&amp;C67&amp;"!$C$11:$C$1000")=試験進捗集計!$E67)*((INDIRECT(B67&amp;"."&amp;C67&amp;"!$Q$11:$Q$1000")="×")))))</f>
        <v/>
      </c>
      <c r="W67" s="20" t="str">
        <f ca="1">IF($E67="","",SUMPRODUCT(((INDIRECT(B67&amp;"."&amp;C67&amp;"!$C$11:$C$1000")=試験進捗集計!$E67)*((INDIRECT(B67&amp;"."&amp;C67&amp;"!$Q$11:$Q$1000")="保留")))))</f>
        <v/>
      </c>
      <c r="X67" s="94" t="str">
        <f t="shared" si="1"/>
        <v/>
      </c>
    </row>
    <row r="68" spans="2:24">
      <c r="B68" s="20" t="str">
        <f t="shared" ref="B68:B75" si="9">IF(C68="","",(IF(EXACT(C68,C67),B67,B67+1)))</f>
        <v/>
      </c>
      <c r="C68" s="18"/>
      <c r="D68" s="89" t="str">
        <f t="shared" si="3"/>
        <v/>
      </c>
      <c r="E68" s="19"/>
      <c r="F68" s="65"/>
      <c r="G68" s="70"/>
      <c r="H68" s="70"/>
      <c r="I68" s="17" t="str">
        <f t="shared" ref="I68:I75" si="10">IF(E68="","",(IF(N68=0,"試験項目無",IF(N68=S68,"今回対象外",IF(N68=O68,"未着手",IF(N68=P68+S68+T68,"終了","試験中"))))))</f>
        <v/>
      </c>
      <c r="J68" s="5" t="str">
        <f t="array" aca="1" ref="J68" ca="1">IF($E68="", "", MIN(IF(INDIRECT(B68&amp;"."&amp;C68&amp;"!$C$11:$C$1000")=試験進捗集計!$E68, INDIRECT(B68&amp;"."&amp;C68&amp;"!H$11:H$1000"), "")))</f>
        <v/>
      </c>
      <c r="K68" s="5" t="str">
        <f t="array" aca="1" ref="K68" ca="1">IF($E68="", "", MIN(IF(INDIRECT(B68&amp;"."&amp;C68&amp;"!$C$11:$C$1000")=試験進捗集計!$E68, INDIRECT(B68&amp;"."&amp;C68&amp;"!J$11:J$1000"), "")))</f>
        <v/>
      </c>
      <c r="L68" s="5" t="str">
        <f t="array" aca="1" ref="L68" ca="1">IF($E68="", "", MAX(IF(INDIRECT(B68&amp;"."&amp;C68&amp;"!$C$11:$C$1000")=試験進捗集計!$E68, INDIRECT(B68&amp;"."&amp;C68&amp;"!H$11:H$1000"), "")))</f>
        <v/>
      </c>
      <c r="M68" s="5" t="str">
        <f t="array" aca="1" ref="M68" ca="1">IF($E68="", "", IF($O68+$T68=0, MAX(IF(INDIRECT(B68&amp;"."&amp;C68&amp;"!$C$11:$C$1000")=試験進捗集計!$E68, INDIRECT(B68&amp;"."&amp;C68&amp;"!J$11:J$1000"), "")), ""))</f>
        <v/>
      </c>
      <c r="N68" s="20" t="str">
        <f t="array" aca="1" ref="N68" ca="1">IF($E68="","",SUMPRODUCT(((INDIRECT(B68&amp;"."&amp;C68&amp;"!$C$11:$C$1000")=試験進捗集計!$E68)*1)))</f>
        <v/>
      </c>
      <c r="O68" s="25" t="str">
        <f ca="1">IF($E68="","",SUMPRODUCT(((INDIRECT(B68&amp;"."&amp;C68&amp;"!$C$11:$C$1000")=試験進捗集計!$E68)*((INDIRECT(B68&amp;"."&amp;C68&amp;"!$L$11:$L$1000")="")))))</f>
        <v/>
      </c>
      <c r="P68" s="20" t="str">
        <f ca="1">IF($E68="","",SUMPRODUCT(((INDIRECT(B68&amp;"."&amp;C68&amp;"!$C$11:$C$1000")=試験進捗集計!$E68)*((INDIRECT(B68&amp;"."&amp;C68&amp;"!$L$11:$L$1000")="○")))))</f>
        <v/>
      </c>
      <c r="Q68" s="25" t="str">
        <f ca="1">IF($E68="","",SUMPRODUCT(((INDIRECT(B68&amp;"."&amp;C68&amp;"!$C$11:$C$1000")=試験進捗集計!$E68)*((INDIRECT(B68&amp;"."&amp;C68&amp;"!$L$11:$L$1000")="×")))))</f>
        <v/>
      </c>
      <c r="R68" s="25" t="str">
        <f ca="1">IF($E68="","",SUMPRODUCT(((INDIRECT(B68&amp;"."&amp;C68&amp;"!$C$11:$C$1000")=試験進捗集計!$E68)*((INDIRECT(B68&amp;"."&amp;C68&amp;"!$L$11:$L$1000")="保留")))))</f>
        <v/>
      </c>
      <c r="S68" s="25" t="str">
        <f ca="1">IF($E68="","",SUMPRODUCT(((INDIRECT(B68&amp;"."&amp;C68&amp;"!$C$11:$C$1000")=試験進捗集計!$E68)*((INDIRECT(B68&amp;"."&amp;C68&amp;"!$L$11:$L$1000")="削除")))))</f>
        <v/>
      </c>
      <c r="T68" s="25" t="str">
        <f ca="1">IF($E68="","",SUMPRODUCT(((INDIRECT(B68&amp;"."&amp;C68&amp;"!$C$11:$C$1000")=試験進捗集計!$E68)*((INDIRECT(B68&amp;"."&amp;C68&amp;"!$M$11:$M$1000")&lt;&gt;""))))-(U68+V68+W68))</f>
        <v/>
      </c>
      <c r="U68" s="20" t="str">
        <f ca="1">IF($E68="","",SUMPRODUCT(((INDIRECT(B68&amp;"."&amp;C68&amp;"!$C$11:$C$1000")=試験進捗集計!$E68)*((INDIRECT(B68&amp;"."&amp;C68&amp;"!$Q$11:$Q$1000")="○")))))</f>
        <v/>
      </c>
      <c r="V68" s="20" t="str">
        <f ca="1">IF($E68="","",SUMPRODUCT(((INDIRECT(B68&amp;"."&amp;C68&amp;"!$C$11:$C$1000")=試験進捗集計!$E68)*((INDIRECT(B68&amp;"."&amp;C68&amp;"!$Q$11:$Q$1000")="×")))))</f>
        <v/>
      </c>
      <c r="W68" s="20" t="str">
        <f ca="1">IF($E68="","",SUMPRODUCT(((INDIRECT(B68&amp;"."&amp;C68&amp;"!$C$11:$C$1000")=試験進捗集計!$E68)*((INDIRECT(B68&amp;"."&amp;C68&amp;"!$Q$11:$Q$1000")="保留")))))</f>
        <v/>
      </c>
      <c r="X68" s="94" t="str">
        <f t="shared" si="1"/>
        <v/>
      </c>
    </row>
    <row r="69" spans="2:24" ht="14.25" customHeight="1">
      <c r="B69" s="20" t="str">
        <f t="shared" si="9"/>
        <v/>
      </c>
      <c r="C69" s="18"/>
      <c r="D69" s="89" t="str">
        <f t="shared" si="3"/>
        <v/>
      </c>
      <c r="E69" s="19"/>
      <c r="F69" s="65"/>
      <c r="G69" s="70"/>
      <c r="H69" s="70"/>
      <c r="I69" s="17" t="str">
        <f t="shared" si="10"/>
        <v/>
      </c>
      <c r="J69" s="5" t="str">
        <f t="array" aca="1" ref="J69" ca="1">IF($E69="", "", MIN(IF(INDIRECT(B69&amp;"."&amp;C69&amp;"!$C$11:$C$1000")=試験進捗集計!$E69, INDIRECT(B69&amp;"."&amp;C69&amp;"!H$11:H$1000"), "")))</f>
        <v/>
      </c>
      <c r="K69" s="5" t="str">
        <f t="array" aca="1" ref="K69" ca="1">IF($E69="", "", MIN(IF(INDIRECT(B69&amp;"."&amp;C69&amp;"!$C$11:$C$1000")=試験進捗集計!$E69, INDIRECT(B69&amp;"."&amp;C69&amp;"!J$11:J$1000"), "")))</f>
        <v/>
      </c>
      <c r="L69" s="5" t="str">
        <f t="array" aca="1" ref="L69" ca="1">IF($E69="", "", MAX(IF(INDIRECT(B69&amp;"."&amp;C69&amp;"!$C$11:$C$1000")=試験進捗集計!$E69, INDIRECT(B69&amp;"."&amp;C69&amp;"!H$11:H$1000"), "")))</f>
        <v/>
      </c>
      <c r="M69" s="5" t="str">
        <f t="array" aca="1" ref="M69" ca="1">IF($E69="", "", IF($O69+$T69=0, MAX(IF(INDIRECT(B69&amp;"."&amp;C69&amp;"!$C$11:$C$1000")=試験進捗集計!$E69, INDIRECT(B69&amp;"."&amp;C69&amp;"!J$11:J$1000"), "")), ""))</f>
        <v/>
      </c>
      <c r="N69" s="20" t="str">
        <f t="array" aca="1" ref="N69" ca="1">IF($E69="","",SUMPRODUCT(((INDIRECT(B69&amp;"."&amp;C69&amp;"!$C$11:$C$1000")=試験進捗集計!$E69)*1)))</f>
        <v/>
      </c>
      <c r="O69" s="25" t="str">
        <f ca="1">IF($E69="","",SUMPRODUCT(((INDIRECT(B69&amp;"."&amp;C69&amp;"!$C$11:$C$1000")=試験進捗集計!$E69)*((INDIRECT(B69&amp;"."&amp;C69&amp;"!$L$11:$L$1000")="")))))</f>
        <v/>
      </c>
      <c r="P69" s="20" t="str">
        <f ca="1">IF($E69="","",SUMPRODUCT(((INDIRECT(B69&amp;"."&amp;C69&amp;"!$C$11:$C$1000")=試験進捗集計!$E69)*((INDIRECT(B69&amp;"."&amp;C69&amp;"!$L$11:$L$1000")="○")))))</f>
        <v/>
      </c>
      <c r="Q69" s="25" t="str">
        <f ca="1">IF($E69="","",SUMPRODUCT(((INDIRECT(B69&amp;"."&amp;C69&amp;"!$C$11:$C$1000")=試験進捗集計!$E69)*((INDIRECT(B69&amp;"."&amp;C69&amp;"!$L$11:$L$1000")="×")))))</f>
        <v/>
      </c>
      <c r="R69" s="25" t="str">
        <f ca="1">IF($E69="","",SUMPRODUCT(((INDIRECT(B69&amp;"."&amp;C69&amp;"!$C$11:$C$1000")=試験進捗集計!$E69)*((INDIRECT(B69&amp;"."&amp;C69&amp;"!$L$11:$L$1000")="保留")))))</f>
        <v/>
      </c>
      <c r="S69" s="25" t="str">
        <f ca="1">IF($E69="","",SUMPRODUCT(((INDIRECT(B69&amp;"."&amp;C69&amp;"!$C$11:$C$1000")=試験進捗集計!$E69)*((INDIRECT(B69&amp;"."&amp;C69&amp;"!$L$11:$L$1000")="削除")))))</f>
        <v/>
      </c>
      <c r="T69" s="25" t="str">
        <f ca="1">IF($E69="","",SUMPRODUCT(((INDIRECT(B69&amp;"."&amp;C69&amp;"!$C$11:$C$1000")=試験進捗集計!$E69)*((INDIRECT(B69&amp;"."&amp;C69&amp;"!$M$11:$M$1000")&lt;&gt;""))))-(U69+V69+W69))</f>
        <v/>
      </c>
      <c r="U69" s="20" t="str">
        <f ca="1">IF($E69="","",SUMPRODUCT(((INDIRECT(B69&amp;"."&amp;C69&amp;"!$C$11:$C$1000")=試験進捗集計!$E69)*((INDIRECT(B69&amp;"."&amp;C69&amp;"!$Q$11:$Q$1000")="○")))))</f>
        <v/>
      </c>
      <c r="V69" s="20" t="str">
        <f ca="1">IF($E69="","",SUMPRODUCT(((INDIRECT(B69&amp;"."&amp;C69&amp;"!$C$11:$C$1000")=試験進捗集計!$E69)*((INDIRECT(B69&amp;"."&amp;C69&amp;"!$Q$11:$Q$1000")="×")))))</f>
        <v/>
      </c>
      <c r="W69" s="20" t="str">
        <f ca="1">IF($E69="","",SUMPRODUCT(((INDIRECT(B69&amp;"."&amp;C69&amp;"!$C$11:$C$1000")=試験進捗集計!$E69)*((INDIRECT(B69&amp;"."&amp;C69&amp;"!$Q$11:$Q$1000")="保留")))))</f>
        <v/>
      </c>
      <c r="X69" s="94" t="str">
        <f t="shared" si="1"/>
        <v/>
      </c>
    </row>
    <row r="70" spans="2:24">
      <c r="B70" s="20" t="str">
        <f t="shared" si="9"/>
        <v/>
      </c>
      <c r="C70" s="18"/>
      <c r="D70" s="89" t="str">
        <f t="shared" si="3"/>
        <v/>
      </c>
      <c r="E70" s="19"/>
      <c r="F70" s="65"/>
      <c r="G70" s="70"/>
      <c r="H70" s="70"/>
      <c r="I70" s="17" t="str">
        <f t="shared" si="10"/>
        <v/>
      </c>
      <c r="J70" s="5" t="str">
        <f t="array" aca="1" ref="J70" ca="1">IF($E70="", "", MIN(IF(INDIRECT(B70&amp;"."&amp;C70&amp;"!$C$11:$C$1000")=試験進捗集計!$E70, INDIRECT(B70&amp;"."&amp;C70&amp;"!H$11:H$1000"), "")))</f>
        <v/>
      </c>
      <c r="K70" s="5" t="str">
        <f t="array" aca="1" ref="K70" ca="1">IF($E70="", "", MIN(IF(INDIRECT(B70&amp;"."&amp;C70&amp;"!$C$11:$C$1000")=試験進捗集計!$E70, INDIRECT(B70&amp;"."&amp;C70&amp;"!J$11:J$1000"), "")))</f>
        <v/>
      </c>
      <c r="L70" s="5" t="str">
        <f t="array" aca="1" ref="L70" ca="1">IF($E70="", "", MAX(IF(INDIRECT(B70&amp;"."&amp;C70&amp;"!$C$11:$C$1000")=試験進捗集計!$E70, INDIRECT(B70&amp;"."&amp;C70&amp;"!H$11:H$1000"), "")))</f>
        <v/>
      </c>
      <c r="M70" s="5" t="str">
        <f t="array" aca="1" ref="M70" ca="1">IF($E70="", "", IF($O70+$T70=0, MAX(IF(INDIRECT(B70&amp;"."&amp;C70&amp;"!$C$11:$C$1000")=試験進捗集計!$E70, INDIRECT(B70&amp;"."&amp;C70&amp;"!J$11:J$1000"), "")), ""))</f>
        <v/>
      </c>
      <c r="N70" s="20" t="str">
        <f t="array" aca="1" ref="N70" ca="1">IF($E70="","",SUMPRODUCT(((INDIRECT(B70&amp;"."&amp;C70&amp;"!$C$11:$C$1000")=試験進捗集計!$E70)*1)))</f>
        <v/>
      </c>
      <c r="O70" s="25" t="str">
        <f ca="1">IF($E70="","",SUMPRODUCT(((INDIRECT(B70&amp;"."&amp;C70&amp;"!$C$11:$C$1000")=試験進捗集計!$E70)*((INDIRECT(B70&amp;"."&amp;C70&amp;"!$L$11:$L$1000")="")))))</f>
        <v/>
      </c>
      <c r="P70" s="20" t="str">
        <f ca="1">IF($E70="","",SUMPRODUCT(((INDIRECT(B70&amp;"."&amp;C70&amp;"!$C$11:$C$1000")=試験進捗集計!$E70)*((INDIRECT(B70&amp;"."&amp;C70&amp;"!$L$11:$L$1000")="○")))))</f>
        <v/>
      </c>
      <c r="Q70" s="25" t="str">
        <f ca="1">IF($E70="","",SUMPRODUCT(((INDIRECT(B70&amp;"."&amp;C70&amp;"!$C$11:$C$1000")=試験進捗集計!$E70)*((INDIRECT(B70&amp;"."&amp;C70&amp;"!$L$11:$L$1000")="×")))))</f>
        <v/>
      </c>
      <c r="R70" s="25" t="str">
        <f ca="1">IF($E70="","",SUMPRODUCT(((INDIRECT(B70&amp;"."&amp;C70&amp;"!$C$11:$C$1000")=試験進捗集計!$E70)*((INDIRECT(B70&amp;"."&amp;C70&amp;"!$L$11:$L$1000")="保留")))))</f>
        <v/>
      </c>
      <c r="S70" s="25" t="str">
        <f ca="1">IF($E70="","",SUMPRODUCT(((INDIRECT(B70&amp;"."&amp;C70&amp;"!$C$11:$C$1000")=試験進捗集計!$E70)*((INDIRECT(B70&amp;"."&amp;C70&amp;"!$L$11:$L$1000")="削除")))))</f>
        <v/>
      </c>
      <c r="T70" s="25" t="str">
        <f ca="1">IF($E70="","",SUMPRODUCT(((INDIRECT(B70&amp;"."&amp;C70&amp;"!$C$11:$C$1000")=試験進捗集計!$E70)*((INDIRECT(B70&amp;"."&amp;C70&amp;"!$M$11:$M$1000")&lt;&gt;""))))-(U70+V70+W70))</f>
        <v/>
      </c>
      <c r="U70" s="20" t="str">
        <f ca="1">IF($E70="","",SUMPRODUCT(((INDIRECT(B70&amp;"."&amp;C70&amp;"!$C$11:$C$1000")=試験進捗集計!$E70)*((INDIRECT(B70&amp;"."&amp;C70&amp;"!$Q$11:$Q$1000")="○")))))</f>
        <v/>
      </c>
      <c r="V70" s="20" t="str">
        <f ca="1">IF($E70="","",SUMPRODUCT(((INDIRECT(B70&amp;"."&amp;C70&amp;"!$C$11:$C$1000")=試験進捗集計!$E70)*((INDIRECT(B70&amp;"."&amp;C70&amp;"!$Q$11:$Q$1000")="×")))))</f>
        <v/>
      </c>
      <c r="W70" s="20" t="str">
        <f ca="1">IF($E70="","",SUMPRODUCT(((INDIRECT(B70&amp;"."&amp;C70&amp;"!$C$11:$C$1000")=試験進捗集計!$E70)*((INDIRECT(B70&amp;"."&amp;C70&amp;"!$Q$11:$Q$1000")="保留")))))</f>
        <v/>
      </c>
      <c r="X70" s="94" t="str">
        <f t="shared" si="1"/>
        <v/>
      </c>
    </row>
    <row r="71" spans="2:24">
      <c r="B71" s="20" t="str">
        <f t="shared" si="9"/>
        <v/>
      </c>
      <c r="C71" s="18"/>
      <c r="D71" s="89" t="str">
        <f t="shared" si="3"/>
        <v/>
      </c>
      <c r="E71" s="19"/>
      <c r="F71" s="65"/>
      <c r="G71" s="70"/>
      <c r="H71" s="70"/>
      <c r="I71" s="17" t="str">
        <f t="shared" si="10"/>
        <v/>
      </c>
      <c r="J71" s="5" t="str">
        <f t="array" aca="1" ref="J71" ca="1">IF($E71="", "", MIN(IF(INDIRECT(B71&amp;"."&amp;C71&amp;"!$C$11:$C$1000")=試験進捗集計!$E71, INDIRECT(B71&amp;"."&amp;C71&amp;"!H$11:H$1000"), "")))</f>
        <v/>
      </c>
      <c r="K71" s="5" t="str">
        <f t="array" aca="1" ref="K71" ca="1">IF($E71="", "", MIN(IF(INDIRECT(B71&amp;"."&amp;C71&amp;"!$C$11:$C$1000")=試験進捗集計!$E71, INDIRECT(B71&amp;"."&amp;C71&amp;"!J$11:J$1000"), "")))</f>
        <v/>
      </c>
      <c r="L71" s="5" t="str">
        <f t="array" aca="1" ref="L71" ca="1">IF($E71="", "", MAX(IF(INDIRECT(B71&amp;"."&amp;C71&amp;"!$C$11:$C$1000")=試験進捗集計!$E71, INDIRECT(B71&amp;"."&amp;C71&amp;"!H$11:H$1000"), "")))</f>
        <v/>
      </c>
      <c r="M71" s="5" t="str">
        <f t="array" aca="1" ref="M71" ca="1">IF($E71="", "", IF($O71+$T71=0, MAX(IF(INDIRECT(B71&amp;"."&amp;C71&amp;"!$C$11:$C$1000")=試験進捗集計!$E71, INDIRECT(B71&amp;"."&amp;C71&amp;"!J$11:J$1000"), "")), ""))</f>
        <v/>
      </c>
      <c r="N71" s="20" t="str">
        <f t="array" aca="1" ref="N71" ca="1">IF($E71="","",SUMPRODUCT(((INDIRECT(B71&amp;"."&amp;C71&amp;"!$C$11:$C$1000")=試験進捗集計!$E71)*1)))</f>
        <v/>
      </c>
      <c r="O71" s="25" t="str">
        <f ca="1">IF($E71="","",SUMPRODUCT(((INDIRECT(B71&amp;"."&amp;C71&amp;"!$C$11:$C$1000")=試験進捗集計!$E71)*((INDIRECT(B71&amp;"."&amp;C71&amp;"!$L$11:$L$1000")="")))))</f>
        <v/>
      </c>
      <c r="P71" s="20" t="str">
        <f ca="1">IF($E71="","",SUMPRODUCT(((INDIRECT(B71&amp;"."&amp;C71&amp;"!$C$11:$C$1000")=試験進捗集計!$E71)*((INDIRECT(B71&amp;"."&amp;C71&amp;"!$L$11:$L$1000")="○")))))</f>
        <v/>
      </c>
      <c r="Q71" s="25" t="str">
        <f ca="1">IF($E71="","",SUMPRODUCT(((INDIRECT(B71&amp;"."&amp;C71&amp;"!$C$11:$C$1000")=試験進捗集計!$E71)*((INDIRECT(B71&amp;"."&amp;C71&amp;"!$L$11:$L$1000")="×")))))</f>
        <v/>
      </c>
      <c r="R71" s="25" t="str">
        <f ca="1">IF($E71="","",SUMPRODUCT(((INDIRECT(B71&amp;"."&amp;C71&amp;"!$C$11:$C$1000")=試験進捗集計!$E71)*((INDIRECT(B71&amp;"."&amp;C71&amp;"!$L$11:$L$1000")="保留")))))</f>
        <v/>
      </c>
      <c r="S71" s="25" t="str">
        <f ca="1">IF($E71="","",SUMPRODUCT(((INDIRECT(B71&amp;"."&amp;C71&amp;"!$C$11:$C$1000")=試験進捗集計!$E71)*((INDIRECT(B71&amp;"."&amp;C71&amp;"!$L$11:$L$1000")="削除")))))</f>
        <v/>
      </c>
      <c r="T71" s="25" t="str">
        <f ca="1">IF($E71="","",SUMPRODUCT(((INDIRECT(B71&amp;"."&amp;C71&amp;"!$C$11:$C$1000")=試験進捗集計!$E71)*((INDIRECT(B71&amp;"."&amp;C71&amp;"!$M$11:$M$1000")&lt;&gt;""))))-(U71+V71+W71))</f>
        <v/>
      </c>
      <c r="U71" s="20" t="str">
        <f ca="1">IF($E71="","",SUMPRODUCT(((INDIRECT(B71&amp;"."&amp;C71&amp;"!$C$11:$C$1000")=試験進捗集計!$E71)*((INDIRECT(B71&amp;"."&amp;C71&amp;"!$Q$11:$Q$1000")="○")))))</f>
        <v/>
      </c>
      <c r="V71" s="20" t="str">
        <f ca="1">IF($E71="","",SUMPRODUCT(((INDIRECT(B71&amp;"."&amp;C71&amp;"!$C$11:$C$1000")=試験進捗集計!$E71)*((INDIRECT(B71&amp;"."&amp;C71&amp;"!$Q$11:$Q$1000")="×")))))</f>
        <v/>
      </c>
      <c r="W71" s="20" t="str">
        <f ca="1">IF($E71="","",SUMPRODUCT(((INDIRECT(B71&amp;"."&amp;C71&amp;"!$C$11:$C$1000")=試験進捗集計!$E71)*((INDIRECT(B71&amp;"."&amp;C71&amp;"!$Q$11:$Q$1000")="保留")))))</f>
        <v/>
      </c>
      <c r="X71" s="94" t="str">
        <f t="shared" si="1"/>
        <v/>
      </c>
    </row>
    <row r="72" spans="2:24">
      <c r="B72" s="89" t="str">
        <f t="shared" si="9"/>
        <v/>
      </c>
      <c r="C72" s="18"/>
      <c r="D72" s="89" t="str">
        <f t="shared" si="3"/>
        <v/>
      </c>
      <c r="E72" s="19"/>
      <c r="F72" s="65"/>
      <c r="G72" s="70"/>
      <c r="H72" s="70"/>
      <c r="I72" s="17" t="str">
        <f t="shared" si="10"/>
        <v/>
      </c>
      <c r="J72" s="5" t="str">
        <f t="array" aca="1" ref="J72" ca="1">IF($E72="", "", MIN(IF(INDIRECT(B72&amp;"."&amp;C72&amp;"!$C$11:$C$1000")=試験進捗集計!$E72, INDIRECT(B72&amp;"."&amp;C72&amp;"!H$11:H$1000"), "")))</f>
        <v/>
      </c>
      <c r="K72" s="5" t="str">
        <f t="array" aca="1" ref="K72" ca="1">IF($E72="", "", MIN(IF(INDIRECT(B72&amp;"."&amp;C72&amp;"!$C$11:$C$1000")=試験進捗集計!$E72, INDIRECT(B72&amp;"."&amp;C72&amp;"!J$11:J$1000"), "")))</f>
        <v/>
      </c>
      <c r="L72" s="5" t="str">
        <f t="array" aca="1" ref="L72" ca="1">IF($E72="", "", MAX(IF(INDIRECT(B72&amp;"."&amp;C72&amp;"!$C$11:$C$1000")=試験進捗集計!$E72, INDIRECT(B72&amp;"."&amp;C72&amp;"!H$11:H$1000"), "")))</f>
        <v/>
      </c>
      <c r="M72" s="5" t="str">
        <f t="array" aca="1" ref="M72" ca="1">IF($E72="", "", IF($O72+$T72=0, MAX(IF(INDIRECT(B72&amp;"."&amp;C72&amp;"!$C$11:$C$1000")=試験進捗集計!$E72, INDIRECT(B72&amp;"."&amp;C72&amp;"!J$11:J$1000"), "")), ""))</f>
        <v/>
      </c>
      <c r="N72" s="20" t="str">
        <f t="array" aca="1" ref="N72" ca="1">IF($E72="","",SUMPRODUCT(((INDIRECT(B72&amp;"."&amp;C72&amp;"!$C$11:$C$1000")=試験進捗集計!$E72)*1)))</f>
        <v/>
      </c>
      <c r="O72" s="25" t="str">
        <f ca="1">IF($E72="","",SUMPRODUCT(((INDIRECT(B72&amp;"."&amp;C72&amp;"!$C$11:$C$1000")=試験進捗集計!$E72)*((INDIRECT(B72&amp;"."&amp;C72&amp;"!$L$11:$L$1000")="")))))</f>
        <v/>
      </c>
      <c r="P72" s="20" t="str">
        <f ca="1">IF($E72="","",SUMPRODUCT(((INDIRECT(B72&amp;"."&amp;C72&amp;"!$C$11:$C$1000")=試験進捗集計!$E72)*((INDIRECT(B72&amp;"."&amp;C72&amp;"!$L$11:$L$1000")="○")))))</f>
        <v/>
      </c>
      <c r="Q72" s="25" t="str">
        <f ca="1">IF($E72="","",SUMPRODUCT(((INDIRECT(B72&amp;"."&amp;C72&amp;"!$C$11:$C$1000")=試験進捗集計!$E72)*((INDIRECT(B72&amp;"."&amp;C72&amp;"!$L$11:$L$1000")="×")))))</f>
        <v/>
      </c>
      <c r="R72" s="25" t="str">
        <f ca="1">IF($E72="","",SUMPRODUCT(((INDIRECT(B72&amp;"."&amp;C72&amp;"!$C$11:$C$1000")=試験進捗集計!$E72)*((INDIRECT(B72&amp;"."&amp;C72&amp;"!$L$11:$L$1000")="保留")))))</f>
        <v/>
      </c>
      <c r="S72" s="25" t="str">
        <f ca="1">IF($E72="","",SUMPRODUCT(((INDIRECT(B72&amp;"."&amp;C72&amp;"!$C$11:$C$1000")=試験進捗集計!$E72)*((INDIRECT(B72&amp;"."&amp;C72&amp;"!$L$11:$L$1000")="削除")))))</f>
        <v/>
      </c>
      <c r="T72" s="25" t="str">
        <f ca="1">IF($E72="","",SUMPRODUCT(((INDIRECT(B72&amp;"."&amp;C72&amp;"!$C$11:$C$1000")=試験進捗集計!$E72)*((INDIRECT(B72&amp;"."&amp;C72&amp;"!$M$11:$M$1000")&lt;&gt;""))))-(U72+V72+W72))</f>
        <v/>
      </c>
      <c r="U72" s="20" t="str">
        <f ca="1">IF($E72="","",SUMPRODUCT(((INDIRECT(B72&amp;"."&amp;C72&amp;"!$C$11:$C$1000")=試験進捗集計!$E72)*((INDIRECT(B72&amp;"."&amp;C72&amp;"!$Q$11:$Q$1000")="○")))))</f>
        <v/>
      </c>
      <c r="V72" s="20" t="str">
        <f ca="1">IF($E72="","",SUMPRODUCT(((INDIRECT(B72&amp;"."&amp;C72&amp;"!$C$11:$C$1000")=試験進捗集計!$E72)*((INDIRECT(B72&amp;"."&amp;C72&amp;"!$Q$11:$Q$1000")="×")))))</f>
        <v/>
      </c>
      <c r="W72" s="20" t="str">
        <f ca="1">IF($E72="","",SUMPRODUCT(((INDIRECT(B72&amp;"."&amp;C72&amp;"!$C$11:$C$1000")=試験進捗集計!$E72)*((INDIRECT(B72&amp;"."&amp;C72&amp;"!$Q$11:$Q$1000")="保留")))))</f>
        <v/>
      </c>
      <c r="X72" s="94" t="str">
        <f t="shared" si="1"/>
        <v/>
      </c>
    </row>
    <row r="73" spans="2:24" ht="14.25" customHeight="1">
      <c r="B73" s="20" t="str">
        <f t="shared" si="9"/>
        <v/>
      </c>
      <c r="C73" s="18"/>
      <c r="D73" s="89" t="str">
        <f t="shared" si="3"/>
        <v/>
      </c>
      <c r="E73" s="19"/>
      <c r="F73" s="66"/>
      <c r="G73" s="63"/>
      <c r="H73" s="64"/>
      <c r="I73" s="17" t="str">
        <f t="shared" si="10"/>
        <v/>
      </c>
      <c r="J73" s="5" t="str">
        <f t="array" aca="1" ref="J73" ca="1">IF($E73="", "", MIN(IF(INDIRECT(B73&amp;"."&amp;C73&amp;"!$C$11:$C$1000")=試験進捗集計!$E73, INDIRECT(B73&amp;"."&amp;C73&amp;"!H$11:H$1000"), "")))</f>
        <v/>
      </c>
      <c r="K73" s="5" t="str">
        <f t="array" aca="1" ref="K73" ca="1">IF($E73="", "", MIN(IF(INDIRECT(B73&amp;"."&amp;C73&amp;"!$C$11:$C$1000")=試験進捗集計!$E73, INDIRECT(B73&amp;"."&amp;C73&amp;"!J$11:J$1000"), "")))</f>
        <v/>
      </c>
      <c r="L73" s="5" t="str">
        <f t="array" aca="1" ref="L73" ca="1">IF($E73="", "", MAX(IF(INDIRECT(B73&amp;"."&amp;C73&amp;"!$C$11:$C$1000")=試験進捗集計!$E73, INDIRECT(B73&amp;"."&amp;C73&amp;"!H$11:H$1000"), "")))</f>
        <v/>
      </c>
      <c r="M73" s="5" t="str">
        <f t="array" aca="1" ref="M73" ca="1">IF($E73="", "", IF($O73+$T73=0, MAX(IF(INDIRECT(B73&amp;"."&amp;C73&amp;"!$C$11:$C$1000")=試験進捗集計!$E73, INDIRECT(B73&amp;"."&amp;C73&amp;"!J$11:J$1000"), "")), ""))</f>
        <v/>
      </c>
      <c r="N73" s="20" t="str">
        <f t="array" aca="1" ref="N73" ca="1">IF($E73="","",SUMPRODUCT(((INDIRECT(B73&amp;"."&amp;C73&amp;"!$C$11:$C$1000")=試験進捗集計!$E73)*1)))</f>
        <v/>
      </c>
      <c r="O73" s="25" t="str">
        <f ca="1">IF($E73="","",SUMPRODUCT(((INDIRECT(B73&amp;"."&amp;C73&amp;"!$C$11:$C$1000")=試験進捗集計!$E73)*((INDIRECT(B73&amp;"."&amp;C73&amp;"!$L$11:$L$1000")="")))))</f>
        <v/>
      </c>
      <c r="P73" s="20" t="str">
        <f ca="1">IF($E73="","",SUMPRODUCT(((INDIRECT(B73&amp;"."&amp;C73&amp;"!$C$11:$C$1000")=試験進捗集計!$E73)*((INDIRECT(B73&amp;"."&amp;C73&amp;"!$L$11:$L$1000")="○")))))</f>
        <v/>
      </c>
      <c r="Q73" s="25" t="str">
        <f ca="1">IF($E73="","",SUMPRODUCT(((INDIRECT(B73&amp;"."&amp;C73&amp;"!$C$11:$C$1000")=試験進捗集計!$E73)*((INDIRECT(B73&amp;"."&amp;C73&amp;"!$L$11:$L$1000")="×")))))</f>
        <v/>
      </c>
      <c r="R73" s="25" t="str">
        <f ca="1">IF($E73="","",SUMPRODUCT(((INDIRECT(B73&amp;"."&amp;C73&amp;"!$C$11:$C$1000")=試験進捗集計!$E73)*((INDIRECT(B73&amp;"."&amp;C73&amp;"!$L$11:$L$1000")="保留")))))</f>
        <v/>
      </c>
      <c r="S73" s="25" t="str">
        <f ca="1">IF($E73="","",SUMPRODUCT(((INDIRECT(B73&amp;"."&amp;C73&amp;"!$C$11:$C$1000")=試験進捗集計!$E73)*((INDIRECT(B73&amp;"."&amp;C73&amp;"!$L$11:$L$1000")="削除")))))</f>
        <v/>
      </c>
      <c r="T73" s="25" t="str">
        <f ca="1">IF($E73="","",SUMPRODUCT(((INDIRECT(B73&amp;"."&amp;C73&amp;"!$C$11:$C$1000")=試験進捗集計!$E73)*((INDIRECT(B73&amp;"."&amp;C73&amp;"!$M$11:$M$1000")&lt;&gt;""))))-(U73+V73+W73))</f>
        <v/>
      </c>
      <c r="U73" s="20" t="str">
        <f ca="1">IF($E73="","",SUMPRODUCT(((INDIRECT(B73&amp;"."&amp;C73&amp;"!$C$11:$C$1000")=試験進捗集計!$E73)*((INDIRECT(B73&amp;"."&amp;C73&amp;"!$Q$11:$Q$1000")="○")))))</f>
        <v/>
      </c>
      <c r="V73" s="20" t="str">
        <f ca="1">IF($E73="","",SUMPRODUCT(((INDIRECT(B73&amp;"."&amp;C73&amp;"!$C$11:$C$1000")=試験進捗集計!$E73)*((INDIRECT(B73&amp;"."&amp;C73&amp;"!$Q$11:$Q$1000")="×")))))</f>
        <v/>
      </c>
      <c r="W73" s="20" t="str">
        <f ca="1">IF($E73="","",SUMPRODUCT(((INDIRECT(B73&amp;"."&amp;C73&amp;"!$C$11:$C$1000")=試験進捗集計!$E73)*((INDIRECT(B73&amp;"."&amp;C73&amp;"!$Q$11:$Q$1000")="保留")))))</f>
        <v/>
      </c>
      <c r="X73" s="94" t="str">
        <f t="shared" si="1"/>
        <v/>
      </c>
    </row>
    <row r="74" spans="2:24">
      <c r="B74" s="20" t="str">
        <f t="shared" si="9"/>
        <v/>
      </c>
      <c r="C74" s="18"/>
      <c r="D74" s="89" t="str">
        <f t="shared" si="3"/>
        <v/>
      </c>
      <c r="E74" s="19"/>
      <c r="F74" s="66"/>
      <c r="G74" s="63"/>
      <c r="H74" s="64"/>
      <c r="I74" s="17" t="str">
        <f t="shared" si="10"/>
        <v/>
      </c>
      <c r="J74" s="5" t="str">
        <f t="array" aca="1" ref="J74" ca="1">IF($E74="", "", MIN(IF(INDIRECT(B74&amp;"."&amp;C74&amp;"!$C$11:$C$1000")=試験進捗集計!$E74, INDIRECT(B74&amp;"."&amp;C74&amp;"!H$11:H$1000"), "")))</f>
        <v/>
      </c>
      <c r="K74" s="5" t="str">
        <f t="array" aca="1" ref="K74" ca="1">IF($E74="", "", MIN(IF(INDIRECT(B74&amp;"."&amp;C74&amp;"!$C$11:$C$1000")=試験進捗集計!$E74, INDIRECT(B74&amp;"."&amp;C74&amp;"!J$11:J$1000"), "")))</f>
        <v/>
      </c>
      <c r="L74" s="5" t="str">
        <f t="array" aca="1" ref="L74" ca="1">IF($E74="", "", MAX(IF(INDIRECT(B74&amp;"."&amp;C74&amp;"!$C$11:$C$1000")=試験進捗集計!$E74, INDIRECT(B74&amp;"."&amp;C74&amp;"!H$11:H$1000"), "")))</f>
        <v/>
      </c>
      <c r="M74" s="5" t="str">
        <f t="array" aca="1" ref="M74" ca="1">IF($E74="", "", IF($O74+$T74=0, MAX(IF(INDIRECT(B74&amp;"."&amp;C74&amp;"!$C$11:$C$1000")=試験進捗集計!$E74, INDIRECT(B74&amp;"."&amp;C74&amp;"!J$11:J$1000"), "")), ""))</f>
        <v/>
      </c>
      <c r="N74" s="20" t="str">
        <f t="array" aca="1" ref="N74" ca="1">IF($E74="","",SUMPRODUCT(((INDIRECT(B74&amp;"."&amp;C74&amp;"!$C$11:$C$1000")=試験進捗集計!$E74)*1)))</f>
        <v/>
      </c>
      <c r="O74" s="25" t="str">
        <f ca="1">IF($E74="","",SUMPRODUCT(((INDIRECT(B74&amp;"."&amp;C74&amp;"!$C$11:$C$1000")=試験進捗集計!$E74)*((INDIRECT(B74&amp;"."&amp;C74&amp;"!$L$11:$L$1000")="")))))</f>
        <v/>
      </c>
      <c r="P74" s="20" t="str">
        <f ca="1">IF($E74="","",SUMPRODUCT(((INDIRECT(B74&amp;"."&amp;C74&amp;"!$C$11:$C$1000")=試験進捗集計!$E74)*((INDIRECT(B74&amp;"."&amp;C74&amp;"!$L$11:$L$1000")="○")))))</f>
        <v/>
      </c>
      <c r="Q74" s="25" t="str">
        <f ca="1">IF($E74="","",SUMPRODUCT(((INDIRECT(B74&amp;"."&amp;C74&amp;"!$C$11:$C$1000")=試験進捗集計!$E74)*((INDIRECT(B74&amp;"."&amp;C74&amp;"!$L$11:$L$1000")="×")))))</f>
        <v/>
      </c>
      <c r="R74" s="25" t="str">
        <f ca="1">IF($E74="","",SUMPRODUCT(((INDIRECT(B74&amp;"."&amp;C74&amp;"!$C$11:$C$1000")=試験進捗集計!$E74)*((INDIRECT(B74&amp;"."&amp;C74&amp;"!$L$11:$L$1000")="保留")))))</f>
        <v/>
      </c>
      <c r="S74" s="25" t="str">
        <f ca="1">IF($E74="","",SUMPRODUCT(((INDIRECT(B74&amp;"."&amp;C74&amp;"!$C$11:$C$1000")=試験進捗集計!$E74)*((INDIRECT(B74&amp;"."&amp;C74&amp;"!$L$11:$L$1000")="削除")))))</f>
        <v/>
      </c>
      <c r="T74" s="25" t="str">
        <f ca="1">IF($E74="","",SUMPRODUCT(((INDIRECT(B74&amp;"."&amp;C74&amp;"!$C$11:$C$1000")=試験進捗集計!$E74)*((INDIRECT(B74&amp;"."&amp;C74&amp;"!$M$11:$M$1000")&lt;&gt;""))))-(U74+V74+W74))</f>
        <v/>
      </c>
      <c r="U74" s="20" t="str">
        <f ca="1">IF($E74="","",SUMPRODUCT(((INDIRECT(B74&amp;"."&amp;C74&amp;"!$C$11:$C$1000")=試験進捗集計!$E74)*((INDIRECT(B74&amp;"."&amp;C74&amp;"!$Q$11:$Q$1000")="○")))))</f>
        <v/>
      </c>
      <c r="V74" s="20" t="str">
        <f ca="1">IF($E74="","",SUMPRODUCT(((INDIRECT(B74&amp;"."&amp;C74&amp;"!$C$11:$C$1000")=試験進捗集計!$E74)*((INDIRECT(B74&amp;"."&amp;C74&amp;"!$Q$11:$Q$1000")="×")))))</f>
        <v/>
      </c>
      <c r="W74" s="20" t="str">
        <f ca="1">IF($E74="","",SUMPRODUCT(((INDIRECT(B74&amp;"."&amp;C74&amp;"!$C$11:$C$1000")=試験進捗集計!$E74)*((INDIRECT(B74&amp;"."&amp;C74&amp;"!$Q$11:$Q$1000")="保留")))))</f>
        <v/>
      </c>
      <c r="X74" s="94" t="str">
        <f t="shared" si="1"/>
        <v/>
      </c>
    </row>
    <row r="75" spans="2:24">
      <c r="B75" s="20" t="str">
        <f t="shared" si="9"/>
        <v/>
      </c>
      <c r="C75" s="18"/>
      <c r="D75" s="89" t="str">
        <f t="shared" si="3"/>
        <v/>
      </c>
      <c r="E75" s="19"/>
      <c r="F75" s="66"/>
      <c r="G75" s="63"/>
      <c r="H75" s="64"/>
      <c r="I75" s="17" t="str">
        <f t="shared" si="10"/>
        <v/>
      </c>
      <c r="J75" s="5" t="str">
        <f t="array" aca="1" ref="J75" ca="1">IF($E75="", "", MIN(IF(INDIRECT(B75&amp;"."&amp;C75&amp;"!$C$11:$C$1000")=試験進捗集計!$E75, INDIRECT(B75&amp;"."&amp;C75&amp;"!H$11:H$1000"), "")))</f>
        <v/>
      </c>
      <c r="K75" s="5" t="str">
        <f t="array" aca="1" ref="K75" ca="1">IF($E75="", "", MIN(IF(INDIRECT(B75&amp;"."&amp;C75&amp;"!$C$11:$C$1000")=試験進捗集計!$E75, INDIRECT(B75&amp;"."&amp;C75&amp;"!J$11:J$1000"), "")))</f>
        <v/>
      </c>
      <c r="L75" s="5" t="str">
        <f t="array" aca="1" ref="L75" ca="1">IF($E75="", "", MAX(IF(INDIRECT(B75&amp;"."&amp;C75&amp;"!$C$11:$C$1000")=試験進捗集計!$E75, INDIRECT(B75&amp;"."&amp;C75&amp;"!H$11:H$1000"), "")))</f>
        <v/>
      </c>
      <c r="M75" s="5" t="str">
        <f t="array" aca="1" ref="M75" ca="1">IF($E75="", "", IF($O75+$T75=0, MAX(IF(INDIRECT(B75&amp;"."&amp;C75&amp;"!$C$11:$C$1000")=試験進捗集計!$E75, INDIRECT(B75&amp;"."&amp;C75&amp;"!J$11:J$1000"), "")), ""))</f>
        <v/>
      </c>
      <c r="N75" s="20" t="str">
        <f t="array" aca="1" ref="N75" ca="1">IF($E75="","",SUMPRODUCT(((INDIRECT(B75&amp;"."&amp;C75&amp;"!$C$11:$C$1000")=試験進捗集計!$E75)*1)))</f>
        <v/>
      </c>
      <c r="O75" s="25" t="str">
        <f ca="1">IF($E75="","",SUMPRODUCT(((INDIRECT(B75&amp;"."&amp;C75&amp;"!$C$11:$C$1000")=試験進捗集計!$E75)*((INDIRECT(B75&amp;"."&amp;C75&amp;"!$L$11:$L$1000")="")))))</f>
        <v/>
      </c>
      <c r="P75" s="20" t="str">
        <f ca="1">IF($E75="","",SUMPRODUCT(((INDIRECT(B75&amp;"."&amp;C75&amp;"!$C$11:$C$1000")=試験進捗集計!$E75)*((INDIRECT(B75&amp;"."&amp;C75&amp;"!$L$11:$L$1000")="○")))))</f>
        <v/>
      </c>
      <c r="Q75" s="25" t="str">
        <f ca="1">IF($E75="","",SUMPRODUCT(((INDIRECT(B75&amp;"."&amp;C75&amp;"!$C$11:$C$1000")=試験進捗集計!$E75)*((INDIRECT(B75&amp;"."&amp;C75&amp;"!$L$11:$L$1000")="×")))))</f>
        <v/>
      </c>
      <c r="R75" s="25" t="str">
        <f ca="1">IF($E75="","",SUMPRODUCT(((INDIRECT(B75&amp;"."&amp;C75&amp;"!$C$11:$C$1000")=試験進捗集計!$E75)*((INDIRECT(B75&amp;"."&amp;C75&amp;"!$L$11:$L$1000")="保留")))))</f>
        <v/>
      </c>
      <c r="S75" s="25" t="str">
        <f ca="1">IF($E75="","",SUMPRODUCT(((INDIRECT(B75&amp;"."&amp;C75&amp;"!$C$11:$C$1000")=試験進捗集計!$E75)*((INDIRECT(B75&amp;"."&amp;C75&amp;"!$L$11:$L$1000")="削除")))))</f>
        <v/>
      </c>
      <c r="T75" s="25" t="str">
        <f ca="1">IF($E75="","",SUMPRODUCT(((INDIRECT(B75&amp;"."&amp;C75&amp;"!$C$11:$C$1000")=試験進捗集計!$E75)*((INDIRECT(B75&amp;"."&amp;C75&amp;"!$M$11:$M$1000")&lt;&gt;""))))-(U75+V75+W75))</f>
        <v/>
      </c>
      <c r="U75" s="20" t="str">
        <f ca="1">IF($E75="","",SUMPRODUCT(((INDIRECT(B75&amp;"."&amp;C75&amp;"!$C$11:$C$1000")=試験進捗集計!$E75)*((INDIRECT(B75&amp;"."&amp;C75&amp;"!$Q$11:$Q$1000")="○")))))</f>
        <v/>
      </c>
      <c r="V75" s="20" t="str">
        <f ca="1">IF($E75="","",SUMPRODUCT(((INDIRECT(B75&amp;"."&amp;C75&amp;"!$C$11:$C$1000")=試験進捗集計!$E75)*((INDIRECT(B75&amp;"."&amp;C75&amp;"!$Q$11:$Q$1000")="×")))))</f>
        <v/>
      </c>
      <c r="W75" s="20" t="str">
        <f ca="1">IF($E75="","",SUMPRODUCT(((INDIRECT(B75&amp;"."&amp;C75&amp;"!$C$11:$C$1000")=試験進捗集計!$E75)*((INDIRECT(B75&amp;"."&amp;C75&amp;"!$Q$11:$Q$1000")="保留")))))</f>
        <v/>
      </c>
      <c r="X75" s="94" t="str">
        <f t="shared" ref="X75:X125" si="11">IF(E75="","",IF((Q75+R75+O75)=(U75),"OK","NG"))</f>
        <v/>
      </c>
    </row>
    <row r="76" spans="2:24">
      <c r="B76" s="20" t="str">
        <f t="shared" ref="B76:B91" si="12">IF(C76="","",(IF(EXACT(C76,C75),B75,B75+1)))</f>
        <v/>
      </c>
      <c r="C76" s="18"/>
      <c r="D76" s="89" t="str">
        <f t="shared" ref="D76:D125" si="13">IF(C76="","",(IF(EXACT(C76,C75),D75+1,1)))</f>
        <v/>
      </c>
      <c r="E76" s="19"/>
      <c r="F76" s="66"/>
      <c r="G76" s="63"/>
      <c r="H76" s="64"/>
      <c r="I76" s="17" t="str">
        <f t="shared" ref="I76:I91" si="14">IF(E76="","",(IF(N76=0,"試験項目無",IF(N76=S76,"今回対象外",IF(N76=O76,"未着手",IF(N76=P76+S76+T76,"終了","試験中"))))))</f>
        <v/>
      </c>
      <c r="J76" s="5" t="str">
        <f t="array" aca="1" ref="J76" ca="1">IF($E76="", "", MIN(IF(INDIRECT(B76&amp;"."&amp;C76&amp;"!$C$11:$C$1000")=試験進捗集計!$E76, INDIRECT(B76&amp;"."&amp;C76&amp;"!H$11:H$1000"), "")))</f>
        <v/>
      </c>
      <c r="K76" s="5" t="str">
        <f t="array" aca="1" ref="K76" ca="1">IF($E76="", "", MIN(IF(INDIRECT(B76&amp;"."&amp;C76&amp;"!$C$11:$C$1000")=試験進捗集計!$E76, INDIRECT(B76&amp;"."&amp;C76&amp;"!J$11:J$1000"), "")))</f>
        <v/>
      </c>
      <c r="L76" s="5" t="str">
        <f t="array" aca="1" ref="L76" ca="1">IF($E76="", "", MAX(IF(INDIRECT(B76&amp;"."&amp;C76&amp;"!$C$11:$C$1000")=試験進捗集計!$E76, INDIRECT(B76&amp;"."&amp;C76&amp;"!H$11:H$1000"), "")))</f>
        <v/>
      </c>
      <c r="M76" s="5" t="str">
        <f t="array" aca="1" ref="M76" ca="1">IF($E76="", "", IF($O76+$T76=0, MAX(IF(INDIRECT(B76&amp;"."&amp;C76&amp;"!$C$11:$C$1000")=試験進捗集計!$E76, INDIRECT(B76&amp;"."&amp;C76&amp;"!J$11:J$1000"), "")), ""))</f>
        <v/>
      </c>
      <c r="N76" s="20" t="str">
        <f t="array" aca="1" ref="N76" ca="1">IF($E76="","",SUMPRODUCT(((INDIRECT(B76&amp;"."&amp;C76&amp;"!$C$11:$C$1000")=試験進捗集計!$E76)*1)))</f>
        <v/>
      </c>
      <c r="O76" s="25" t="str">
        <f ca="1">IF($E76="","",SUMPRODUCT(((INDIRECT(B76&amp;"."&amp;C76&amp;"!$C$11:$C$1000")=試験進捗集計!$E76)*((INDIRECT(B76&amp;"."&amp;C76&amp;"!$L$11:$L$1000")="")))))</f>
        <v/>
      </c>
      <c r="P76" s="20" t="str">
        <f ca="1">IF($E76="","",SUMPRODUCT(((INDIRECT(B76&amp;"."&amp;C76&amp;"!$C$11:$C$1000")=試験進捗集計!$E76)*((INDIRECT(B76&amp;"."&amp;C76&amp;"!$L$11:$L$1000")="○")))))</f>
        <v/>
      </c>
      <c r="Q76" s="25" t="str">
        <f ca="1">IF($E76="","",SUMPRODUCT(((INDIRECT(B76&amp;"."&amp;C76&amp;"!$C$11:$C$1000")=試験進捗集計!$E76)*((INDIRECT(B76&amp;"."&amp;C76&amp;"!$L$11:$L$1000")="×")))))</f>
        <v/>
      </c>
      <c r="R76" s="25" t="str">
        <f ca="1">IF($E76="","",SUMPRODUCT(((INDIRECT(B76&amp;"."&amp;C76&amp;"!$C$11:$C$1000")=試験進捗集計!$E76)*((INDIRECT(B76&amp;"."&amp;C76&amp;"!$L$11:$L$1000")="保留")))))</f>
        <v/>
      </c>
      <c r="S76" s="25" t="str">
        <f ca="1">IF($E76="","",SUMPRODUCT(((INDIRECT(B76&amp;"."&amp;C76&amp;"!$C$11:$C$1000")=試験進捗集計!$E76)*((INDIRECT(B76&amp;"."&amp;C76&amp;"!$L$11:$L$1000")="削除")))))</f>
        <v/>
      </c>
      <c r="T76" s="25" t="str">
        <f ca="1">IF($E76="","",SUMPRODUCT(((INDIRECT(B76&amp;"."&amp;C76&amp;"!$C$11:$C$1000")=試験進捗集計!$E76)*((INDIRECT(B76&amp;"."&amp;C76&amp;"!$M$11:$M$1000")&lt;&gt;""))))-(U76+V76+W76))</f>
        <v/>
      </c>
      <c r="U76" s="20" t="str">
        <f ca="1">IF($E76="","",SUMPRODUCT(((INDIRECT(B76&amp;"."&amp;C76&amp;"!$C$11:$C$1000")=試験進捗集計!$E76)*((INDIRECT(B76&amp;"."&amp;C76&amp;"!$Q$11:$Q$1000")="○")))))</f>
        <v/>
      </c>
      <c r="V76" s="20" t="str">
        <f ca="1">IF($E76="","",SUMPRODUCT(((INDIRECT(B76&amp;"."&amp;C76&amp;"!$C$11:$C$1000")=試験進捗集計!$E76)*((INDIRECT(B76&amp;"."&amp;C76&amp;"!$Q$11:$Q$1000")="×")))))</f>
        <v/>
      </c>
      <c r="W76" s="20" t="str">
        <f ca="1">IF($E76="","",SUMPRODUCT(((INDIRECT(B76&amp;"."&amp;C76&amp;"!$C$11:$C$1000")=試験進捗集計!$E76)*((INDIRECT(B76&amp;"."&amp;C76&amp;"!$Q$11:$Q$1000")="保留")))))</f>
        <v/>
      </c>
      <c r="X76" s="94" t="str">
        <f t="shared" si="11"/>
        <v/>
      </c>
    </row>
    <row r="77" spans="2:24" ht="14.25" customHeight="1">
      <c r="B77" s="20" t="str">
        <f t="shared" si="12"/>
        <v/>
      </c>
      <c r="C77" s="18"/>
      <c r="D77" s="89" t="str">
        <f t="shared" si="13"/>
        <v/>
      </c>
      <c r="E77" s="19"/>
      <c r="F77" s="66"/>
      <c r="G77" s="63"/>
      <c r="H77" s="64"/>
      <c r="I77" s="17" t="str">
        <f t="shared" si="14"/>
        <v/>
      </c>
      <c r="J77" s="5" t="str">
        <f t="array" aca="1" ref="J77" ca="1">IF($E77="", "", MIN(IF(INDIRECT(B77&amp;"."&amp;C77&amp;"!$C$11:$C$1000")=試験進捗集計!$E77, INDIRECT(B77&amp;"."&amp;C77&amp;"!H$11:H$1000"), "")))</f>
        <v/>
      </c>
      <c r="K77" s="5" t="str">
        <f t="array" aca="1" ref="K77" ca="1">IF($E77="", "", MIN(IF(INDIRECT(B77&amp;"."&amp;C77&amp;"!$C$11:$C$1000")=試験進捗集計!$E77, INDIRECT(B77&amp;"."&amp;C77&amp;"!J$11:J$1000"), "")))</f>
        <v/>
      </c>
      <c r="L77" s="5" t="str">
        <f t="array" aca="1" ref="L77" ca="1">IF($E77="", "", MAX(IF(INDIRECT(B77&amp;"."&amp;C77&amp;"!$C$11:$C$1000")=試験進捗集計!$E77, INDIRECT(B77&amp;"."&amp;C77&amp;"!H$11:H$1000"), "")))</f>
        <v/>
      </c>
      <c r="M77" s="5" t="str">
        <f t="array" aca="1" ref="M77" ca="1">IF($E77="", "", IF($O77+$T77=0, MAX(IF(INDIRECT(B77&amp;"."&amp;C77&amp;"!$C$11:$C$1000")=試験進捗集計!$E77, INDIRECT(B77&amp;"."&amp;C77&amp;"!J$11:J$1000"), "")), ""))</f>
        <v/>
      </c>
      <c r="N77" s="20" t="str">
        <f t="array" aca="1" ref="N77" ca="1">IF($E77="","",SUMPRODUCT(((INDIRECT(B77&amp;"."&amp;C77&amp;"!$C$11:$C$1000")=試験進捗集計!$E77)*1)))</f>
        <v/>
      </c>
      <c r="O77" s="25" t="str">
        <f ca="1">IF($E77="","",SUMPRODUCT(((INDIRECT(B77&amp;"."&amp;C77&amp;"!$C$11:$C$1000")=試験進捗集計!$E77)*((INDIRECT(B77&amp;"."&amp;C77&amp;"!$L$11:$L$1000")="")))))</f>
        <v/>
      </c>
      <c r="P77" s="20" t="str">
        <f ca="1">IF($E77="","",SUMPRODUCT(((INDIRECT(B77&amp;"."&amp;C77&amp;"!$C$11:$C$1000")=試験進捗集計!$E77)*((INDIRECT(B77&amp;"."&amp;C77&amp;"!$L$11:$L$1000")="○")))))</f>
        <v/>
      </c>
      <c r="Q77" s="25" t="str">
        <f ca="1">IF($E77="","",SUMPRODUCT(((INDIRECT(B77&amp;"."&amp;C77&amp;"!$C$11:$C$1000")=試験進捗集計!$E77)*((INDIRECT(B77&amp;"."&amp;C77&amp;"!$L$11:$L$1000")="×")))))</f>
        <v/>
      </c>
      <c r="R77" s="25" t="str">
        <f ca="1">IF($E77="","",SUMPRODUCT(((INDIRECT(B77&amp;"."&amp;C77&amp;"!$C$11:$C$1000")=試験進捗集計!$E77)*((INDIRECT(B77&amp;"."&amp;C77&amp;"!$L$11:$L$1000")="保留")))))</f>
        <v/>
      </c>
      <c r="S77" s="25" t="str">
        <f ca="1">IF($E77="","",SUMPRODUCT(((INDIRECT(B77&amp;"."&amp;C77&amp;"!$C$11:$C$1000")=試験進捗集計!$E77)*((INDIRECT(B77&amp;"."&amp;C77&amp;"!$L$11:$L$1000")="削除")))))</f>
        <v/>
      </c>
      <c r="T77" s="25" t="str">
        <f ca="1">IF($E77="","",SUMPRODUCT(((INDIRECT(B77&amp;"."&amp;C77&amp;"!$C$11:$C$1000")=試験進捗集計!$E77)*((INDIRECT(B77&amp;"."&amp;C77&amp;"!$M$11:$M$1000")&lt;&gt;""))))-(U77+V77+W77))</f>
        <v/>
      </c>
      <c r="U77" s="20" t="str">
        <f ca="1">IF($E77="","",SUMPRODUCT(((INDIRECT(B77&amp;"."&amp;C77&amp;"!$C$11:$C$1000")=試験進捗集計!$E77)*((INDIRECT(B77&amp;"."&amp;C77&amp;"!$Q$11:$Q$1000")="○")))))</f>
        <v/>
      </c>
      <c r="V77" s="20" t="str">
        <f ca="1">IF($E77="","",SUMPRODUCT(((INDIRECT(B77&amp;"."&amp;C77&amp;"!$C$11:$C$1000")=試験進捗集計!$E77)*((INDIRECT(B77&amp;"."&amp;C77&amp;"!$Q$11:$Q$1000")="×")))))</f>
        <v/>
      </c>
      <c r="W77" s="20" t="str">
        <f ca="1">IF($E77="","",SUMPRODUCT(((INDIRECT(B77&amp;"."&amp;C77&amp;"!$C$11:$C$1000")=試験進捗集計!$E77)*((INDIRECT(B77&amp;"."&amp;C77&amp;"!$Q$11:$Q$1000")="保留")))))</f>
        <v/>
      </c>
      <c r="X77" s="94" t="str">
        <f t="shared" si="11"/>
        <v/>
      </c>
    </row>
    <row r="78" spans="2:24">
      <c r="B78" s="20" t="str">
        <f t="shared" si="12"/>
        <v/>
      </c>
      <c r="C78" s="18"/>
      <c r="D78" s="89" t="str">
        <f t="shared" si="13"/>
        <v/>
      </c>
      <c r="E78" s="19"/>
      <c r="F78" s="66"/>
      <c r="G78" s="63"/>
      <c r="H78" s="64"/>
      <c r="I78" s="17" t="str">
        <f t="shared" si="14"/>
        <v/>
      </c>
      <c r="J78" s="5" t="str">
        <f t="array" aca="1" ref="J78" ca="1">IF($E78="", "", MIN(IF(INDIRECT(B78&amp;"."&amp;C78&amp;"!$C$11:$C$1000")=試験進捗集計!$E78, INDIRECT(B78&amp;"."&amp;C78&amp;"!H$11:H$1000"), "")))</f>
        <v/>
      </c>
      <c r="K78" s="5" t="str">
        <f t="array" aca="1" ref="K78" ca="1">IF($E78="", "", MIN(IF(INDIRECT(B78&amp;"."&amp;C78&amp;"!$C$11:$C$1000")=試験進捗集計!$E78, INDIRECT(B78&amp;"."&amp;C78&amp;"!J$11:J$1000"), "")))</f>
        <v/>
      </c>
      <c r="L78" s="5" t="str">
        <f t="array" aca="1" ref="L78" ca="1">IF($E78="", "", MAX(IF(INDIRECT(B78&amp;"."&amp;C78&amp;"!$C$11:$C$1000")=試験進捗集計!$E78, INDIRECT(B78&amp;"."&amp;C78&amp;"!H$11:H$1000"), "")))</f>
        <v/>
      </c>
      <c r="M78" s="5" t="str">
        <f t="array" aca="1" ref="M78" ca="1">IF($E78="", "", IF($O78+$T78=0, MAX(IF(INDIRECT(B78&amp;"."&amp;C78&amp;"!$C$11:$C$1000")=試験進捗集計!$E78, INDIRECT(B78&amp;"."&amp;C78&amp;"!J$11:J$1000"), "")), ""))</f>
        <v/>
      </c>
      <c r="N78" s="20" t="str">
        <f t="array" aca="1" ref="N78" ca="1">IF($E78="","",SUMPRODUCT(((INDIRECT(B78&amp;"."&amp;C78&amp;"!$C$11:$C$1000")=試験進捗集計!$E78)*1)))</f>
        <v/>
      </c>
      <c r="O78" s="25" t="str">
        <f ca="1">IF($E78="","",SUMPRODUCT(((INDIRECT(B78&amp;"."&amp;C78&amp;"!$C$11:$C$1000")=試験進捗集計!$E78)*((INDIRECT(B78&amp;"."&amp;C78&amp;"!$L$11:$L$1000")="")))))</f>
        <v/>
      </c>
      <c r="P78" s="20" t="str">
        <f ca="1">IF($E78="","",SUMPRODUCT(((INDIRECT(B78&amp;"."&amp;C78&amp;"!$C$11:$C$1000")=試験進捗集計!$E78)*((INDIRECT(B78&amp;"."&amp;C78&amp;"!$L$11:$L$1000")="○")))))</f>
        <v/>
      </c>
      <c r="Q78" s="25" t="str">
        <f ca="1">IF($E78="","",SUMPRODUCT(((INDIRECT(B78&amp;"."&amp;C78&amp;"!$C$11:$C$1000")=試験進捗集計!$E78)*((INDIRECT(B78&amp;"."&amp;C78&amp;"!$L$11:$L$1000")="×")))))</f>
        <v/>
      </c>
      <c r="R78" s="25" t="str">
        <f ca="1">IF($E78="","",SUMPRODUCT(((INDIRECT(B78&amp;"."&amp;C78&amp;"!$C$11:$C$1000")=試験進捗集計!$E78)*((INDIRECT(B78&amp;"."&amp;C78&amp;"!$L$11:$L$1000")="保留")))))</f>
        <v/>
      </c>
      <c r="S78" s="25" t="str">
        <f ca="1">IF($E78="","",SUMPRODUCT(((INDIRECT(B78&amp;"."&amp;C78&amp;"!$C$11:$C$1000")=試験進捗集計!$E78)*((INDIRECT(B78&amp;"."&amp;C78&amp;"!$L$11:$L$1000")="削除")))))</f>
        <v/>
      </c>
      <c r="T78" s="25" t="str">
        <f ca="1">IF($E78="","",SUMPRODUCT(((INDIRECT(B78&amp;"."&amp;C78&amp;"!$C$11:$C$1000")=試験進捗集計!$E78)*((INDIRECT(B78&amp;"."&amp;C78&amp;"!$M$11:$M$1000")&lt;&gt;""))))-(U78+V78+W78))</f>
        <v/>
      </c>
      <c r="U78" s="20" t="str">
        <f ca="1">IF($E78="","",SUMPRODUCT(((INDIRECT(B78&amp;"."&amp;C78&amp;"!$C$11:$C$1000")=試験進捗集計!$E78)*((INDIRECT(B78&amp;"."&amp;C78&amp;"!$Q$11:$Q$1000")="○")))))</f>
        <v/>
      </c>
      <c r="V78" s="20" t="str">
        <f ca="1">IF($E78="","",SUMPRODUCT(((INDIRECT(B78&amp;"."&amp;C78&amp;"!$C$11:$C$1000")=試験進捗集計!$E78)*((INDIRECT(B78&amp;"."&amp;C78&amp;"!$Q$11:$Q$1000")="×")))))</f>
        <v/>
      </c>
      <c r="W78" s="20" t="str">
        <f ca="1">IF($E78="","",SUMPRODUCT(((INDIRECT(B78&amp;"."&amp;C78&amp;"!$C$11:$C$1000")=試験進捗集計!$E78)*((INDIRECT(B78&amp;"."&amp;C78&amp;"!$Q$11:$Q$1000")="保留")))))</f>
        <v/>
      </c>
      <c r="X78" s="94" t="str">
        <f t="shared" si="11"/>
        <v/>
      </c>
    </row>
    <row r="79" spans="2:24">
      <c r="B79" s="20" t="str">
        <f t="shared" si="12"/>
        <v/>
      </c>
      <c r="C79" s="18"/>
      <c r="D79" s="89" t="str">
        <f t="shared" si="13"/>
        <v/>
      </c>
      <c r="E79" s="19"/>
      <c r="F79" s="66"/>
      <c r="G79" s="63"/>
      <c r="H79" s="64"/>
      <c r="I79" s="17" t="str">
        <f t="shared" si="14"/>
        <v/>
      </c>
      <c r="J79" s="5" t="str">
        <f t="array" aca="1" ref="J79" ca="1">IF($E79="", "", MIN(IF(INDIRECT(B79&amp;"."&amp;C79&amp;"!$C$11:$C$1000")=試験進捗集計!$E79, INDIRECT(B79&amp;"."&amp;C79&amp;"!H$11:H$1000"), "")))</f>
        <v/>
      </c>
      <c r="K79" s="5" t="str">
        <f t="array" aca="1" ref="K79" ca="1">IF($E79="", "", MIN(IF(INDIRECT(B79&amp;"."&amp;C79&amp;"!$C$11:$C$1000")=試験進捗集計!$E79, INDIRECT(B79&amp;"."&amp;C79&amp;"!J$11:J$1000"), "")))</f>
        <v/>
      </c>
      <c r="L79" s="5" t="str">
        <f t="array" aca="1" ref="L79" ca="1">IF($E79="", "", MAX(IF(INDIRECT(B79&amp;"."&amp;C79&amp;"!$C$11:$C$1000")=試験進捗集計!$E79, INDIRECT(B79&amp;"."&amp;C79&amp;"!H$11:H$1000"), "")))</f>
        <v/>
      </c>
      <c r="M79" s="5" t="str">
        <f t="array" aca="1" ref="M79" ca="1">IF($E79="", "", IF($O79+$T79=0, MAX(IF(INDIRECT(B79&amp;"."&amp;C79&amp;"!$C$11:$C$1000")=試験進捗集計!$E79, INDIRECT(B79&amp;"."&amp;C79&amp;"!J$11:J$1000"), "")), ""))</f>
        <v/>
      </c>
      <c r="N79" s="20" t="str">
        <f t="array" aca="1" ref="N79" ca="1">IF($E79="","",SUMPRODUCT(((INDIRECT(B79&amp;"."&amp;C79&amp;"!$C$11:$C$1000")=試験進捗集計!$E79)*1)))</f>
        <v/>
      </c>
      <c r="O79" s="25" t="str">
        <f ca="1">IF($E79="","",SUMPRODUCT(((INDIRECT(B79&amp;"."&amp;C79&amp;"!$C$11:$C$1000")=試験進捗集計!$E79)*((INDIRECT(B79&amp;"."&amp;C79&amp;"!$L$11:$L$1000")="")))))</f>
        <v/>
      </c>
      <c r="P79" s="20" t="str">
        <f ca="1">IF($E79="","",SUMPRODUCT(((INDIRECT(B79&amp;"."&amp;C79&amp;"!$C$11:$C$1000")=試験進捗集計!$E79)*((INDIRECT(B79&amp;"."&amp;C79&amp;"!$L$11:$L$1000")="○")))))</f>
        <v/>
      </c>
      <c r="Q79" s="25" t="str">
        <f ca="1">IF($E79="","",SUMPRODUCT(((INDIRECT(B79&amp;"."&amp;C79&amp;"!$C$11:$C$1000")=試験進捗集計!$E79)*((INDIRECT(B79&amp;"."&amp;C79&amp;"!$L$11:$L$1000")="×")))))</f>
        <v/>
      </c>
      <c r="R79" s="25" t="str">
        <f ca="1">IF($E79="","",SUMPRODUCT(((INDIRECT(B79&amp;"."&amp;C79&amp;"!$C$11:$C$1000")=試験進捗集計!$E79)*((INDIRECT(B79&amp;"."&amp;C79&amp;"!$L$11:$L$1000")="保留")))))</f>
        <v/>
      </c>
      <c r="S79" s="25" t="str">
        <f ca="1">IF($E79="","",SUMPRODUCT(((INDIRECT(B79&amp;"."&amp;C79&amp;"!$C$11:$C$1000")=試験進捗集計!$E79)*((INDIRECT(B79&amp;"."&amp;C79&amp;"!$L$11:$L$1000")="削除")))))</f>
        <v/>
      </c>
      <c r="T79" s="25" t="str">
        <f ca="1">IF($E79="","",SUMPRODUCT(((INDIRECT(B79&amp;"."&amp;C79&amp;"!$C$11:$C$1000")=試験進捗集計!$E79)*((INDIRECT(B79&amp;"."&amp;C79&amp;"!$M$11:$M$1000")&lt;&gt;""))))-(U79+V79+W79))</f>
        <v/>
      </c>
      <c r="U79" s="20" t="str">
        <f ca="1">IF($E79="","",SUMPRODUCT(((INDIRECT(B79&amp;"."&amp;C79&amp;"!$C$11:$C$1000")=試験進捗集計!$E79)*((INDIRECT(B79&amp;"."&amp;C79&amp;"!$Q$11:$Q$1000")="○")))))</f>
        <v/>
      </c>
      <c r="V79" s="20" t="str">
        <f ca="1">IF($E79="","",SUMPRODUCT(((INDIRECT(B79&amp;"."&amp;C79&amp;"!$C$11:$C$1000")=試験進捗集計!$E79)*((INDIRECT(B79&amp;"."&amp;C79&amp;"!$Q$11:$Q$1000")="×")))))</f>
        <v/>
      </c>
      <c r="W79" s="20" t="str">
        <f ca="1">IF($E79="","",SUMPRODUCT(((INDIRECT(B79&amp;"."&amp;C79&amp;"!$C$11:$C$1000")=試験進捗集計!$E79)*((INDIRECT(B79&amp;"."&amp;C79&amp;"!$Q$11:$Q$1000")="保留")))))</f>
        <v/>
      </c>
      <c r="X79" s="94" t="str">
        <f t="shared" si="11"/>
        <v/>
      </c>
    </row>
    <row r="80" spans="2:24">
      <c r="B80" s="20" t="str">
        <f t="shared" si="12"/>
        <v/>
      </c>
      <c r="C80" s="18"/>
      <c r="D80" s="89" t="str">
        <f t="shared" si="13"/>
        <v/>
      </c>
      <c r="E80" s="19"/>
      <c r="F80" s="66"/>
      <c r="G80" s="63"/>
      <c r="H80" s="64"/>
      <c r="I80" s="17" t="str">
        <f t="shared" si="14"/>
        <v/>
      </c>
      <c r="J80" s="5" t="str">
        <f t="array" aca="1" ref="J80" ca="1">IF($E80="", "", MIN(IF(INDIRECT(B80&amp;"."&amp;C80&amp;"!$C$11:$C$1000")=試験進捗集計!$E80, INDIRECT(B80&amp;"."&amp;C80&amp;"!H$11:H$1000"), "")))</f>
        <v/>
      </c>
      <c r="K80" s="5" t="str">
        <f t="array" aca="1" ref="K80" ca="1">IF($E80="", "", MIN(IF(INDIRECT(B80&amp;"."&amp;C80&amp;"!$C$11:$C$1000")=試験進捗集計!$E80, INDIRECT(B80&amp;"."&amp;C80&amp;"!J$11:J$1000"), "")))</f>
        <v/>
      </c>
      <c r="L80" s="5" t="str">
        <f t="array" aca="1" ref="L80" ca="1">IF($E80="", "", MAX(IF(INDIRECT(B80&amp;"."&amp;C80&amp;"!$C$11:$C$1000")=試験進捗集計!$E80, INDIRECT(B80&amp;"."&amp;C80&amp;"!H$11:H$1000"), "")))</f>
        <v/>
      </c>
      <c r="M80" s="5" t="str">
        <f t="array" aca="1" ref="M80" ca="1">IF($E80="", "", IF($O80+$T80=0, MAX(IF(INDIRECT(B80&amp;"."&amp;C80&amp;"!$C$11:$C$1000")=試験進捗集計!$E80, INDIRECT(B80&amp;"."&amp;C80&amp;"!J$11:J$1000"), "")), ""))</f>
        <v/>
      </c>
      <c r="N80" s="20" t="str">
        <f t="array" aca="1" ref="N80" ca="1">IF($E80="","",SUMPRODUCT(((INDIRECT(B80&amp;"."&amp;C80&amp;"!$C$11:$C$1000")=試験進捗集計!$E80)*1)))</f>
        <v/>
      </c>
      <c r="O80" s="25" t="str">
        <f ca="1">IF($E80="","",SUMPRODUCT(((INDIRECT(B80&amp;"."&amp;C80&amp;"!$C$11:$C$1000")=試験進捗集計!$E80)*((INDIRECT(B80&amp;"."&amp;C80&amp;"!$L$11:$L$1000")="")))))</f>
        <v/>
      </c>
      <c r="P80" s="20" t="str">
        <f ca="1">IF($E80="","",SUMPRODUCT(((INDIRECT(B80&amp;"."&amp;C80&amp;"!$C$11:$C$1000")=試験進捗集計!$E80)*((INDIRECT(B80&amp;"."&amp;C80&amp;"!$L$11:$L$1000")="○")))))</f>
        <v/>
      </c>
      <c r="Q80" s="25" t="str">
        <f ca="1">IF($E80="","",SUMPRODUCT(((INDIRECT(B80&amp;"."&amp;C80&amp;"!$C$11:$C$1000")=試験進捗集計!$E80)*((INDIRECT(B80&amp;"."&amp;C80&amp;"!$L$11:$L$1000")="×")))))</f>
        <v/>
      </c>
      <c r="R80" s="25" t="str">
        <f ca="1">IF($E80="","",SUMPRODUCT(((INDIRECT(B80&amp;"."&amp;C80&amp;"!$C$11:$C$1000")=試験進捗集計!$E80)*((INDIRECT(B80&amp;"."&amp;C80&amp;"!$L$11:$L$1000")="保留")))))</f>
        <v/>
      </c>
      <c r="S80" s="25" t="str">
        <f ca="1">IF($E80="","",SUMPRODUCT(((INDIRECT(B80&amp;"."&amp;C80&amp;"!$C$11:$C$1000")=試験進捗集計!$E80)*((INDIRECT(B80&amp;"."&amp;C80&amp;"!$L$11:$L$1000")="削除")))))</f>
        <v/>
      </c>
      <c r="T80" s="25" t="str">
        <f ca="1">IF($E80="","",SUMPRODUCT(((INDIRECT(B80&amp;"."&amp;C80&amp;"!$C$11:$C$1000")=試験進捗集計!$E80)*((INDIRECT(B80&amp;"."&amp;C80&amp;"!$M$11:$M$1000")&lt;&gt;""))))-(U80+V80+W80))</f>
        <v/>
      </c>
      <c r="U80" s="20" t="str">
        <f ca="1">IF($E80="","",SUMPRODUCT(((INDIRECT(B80&amp;"."&amp;C80&amp;"!$C$11:$C$1000")=試験進捗集計!$E80)*((INDIRECT(B80&amp;"."&amp;C80&amp;"!$Q$11:$Q$1000")="○")))))</f>
        <v/>
      </c>
      <c r="V80" s="20" t="str">
        <f ca="1">IF($E80="","",SUMPRODUCT(((INDIRECT(B80&amp;"."&amp;C80&amp;"!$C$11:$C$1000")=試験進捗集計!$E80)*((INDIRECT(B80&amp;"."&amp;C80&amp;"!$Q$11:$Q$1000")="×")))))</f>
        <v/>
      </c>
      <c r="W80" s="20" t="str">
        <f ca="1">IF($E80="","",SUMPRODUCT(((INDIRECT(B80&amp;"."&amp;C80&amp;"!$C$11:$C$1000")=試験進捗集計!$E80)*((INDIRECT(B80&amp;"."&amp;C80&amp;"!$Q$11:$Q$1000")="保留")))))</f>
        <v/>
      </c>
      <c r="X80" s="94" t="str">
        <f t="shared" si="11"/>
        <v/>
      </c>
    </row>
    <row r="81" spans="2:24" ht="14.25" customHeight="1">
      <c r="B81" s="20" t="str">
        <f t="shared" si="12"/>
        <v/>
      </c>
      <c r="C81" s="18"/>
      <c r="D81" s="89" t="str">
        <f t="shared" si="13"/>
        <v/>
      </c>
      <c r="E81" s="19"/>
      <c r="F81" s="66"/>
      <c r="G81" s="63"/>
      <c r="H81" s="64"/>
      <c r="I81" s="17" t="str">
        <f t="shared" si="14"/>
        <v/>
      </c>
      <c r="J81" s="5" t="str">
        <f t="array" aca="1" ref="J81" ca="1">IF($E81="", "", MIN(IF(INDIRECT(B81&amp;"."&amp;C81&amp;"!$C$11:$C$1000")=試験進捗集計!$E81, INDIRECT(B81&amp;"."&amp;C81&amp;"!H$11:H$1000"), "")))</f>
        <v/>
      </c>
      <c r="K81" s="5" t="str">
        <f t="array" aca="1" ref="K81" ca="1">IF($E81="", "", MIN(IF(INDIRECT(B81&amp;"."&amp;C81&amp;"!$C$11:$C$1000")=試験進捗集計!$E81, INDIRECT(B81&amp;"."&amp;C81&amp;"!J$11:J$1000"), "")))</f>
        <v/>
      </c>
      <c r="L81" s="5" t="str">
        <f t="array" aca="1" ref="L81" ca="1">IF($E81="", "", MAX(IF(INDIRECT(B81&amp;"."&amp;C81&amp;"!$C$11:$C$1000")=試験進捗集計!$E81, INDIRECT(B81&amp;"."&amp;C81&amp;"!H$11:H$1000"), "")))</f>
        <v/>
      </c>
      <c r="M81" s="5" t="str">
        <f t="array" aca="1" ref="M81" ca="1">IF($E81="", "", IF($O81+$T81=0, MAX(IF(INDIRECT(B81&amp;"."&amp;C81&amp;"!$C$11:$C$1000")=試験進捗集計!$E81, INDIRECT(B81&amp;"."&amp;C81&amp;"!J$11:J$1000"), "")), ""))</f>
        <v/>
      </c>
      <c r="N81" s="20" t="str">
        <f t="array" aca="1" ref="N81" ca="1">IF($E81="","",SUMPRODUCT(((INDIRECT(B81&amp;"."&amp;C81&amp;"!$C$11:$C$1000")=試験進捗集計!$E81)*1)))</f>
        <v/>
      </c>
      <c r="O81" s="25" t="str">
        <f ca="1">IF($E81="","",SUMPRODUCT(((INDIRECT(B81&amp;"."&amp;C81&amp;"!$C$11:$C$1000")=試験進捗集計!$E81)*((INDIRECT(B81&amp;"."&amp;C81&amp;"!$L$11:$L$1000")="")))))</f>
        <v/>
      </c>
      <c r="P81" s="20" t="str">
        <f ca="1">IF($E81="","",SUMPRODUCT(((INDIRECT(B81&amp;"."&amp;C81&amp;"!$C$11:$C$1000")=試験進捗集計!$E81)*((INDIRECT(B81&amp;"."&amp;C81&amp;"!$L$11:$L$1000")="○")))))</f>
        <v/>
      </c>
      <c r="Q81" s="25" t="str">
        <f ca="1">IF($E81="","",SUMPRODUCT(((INDIRECT(B81&amp;"."&amp;C81&amp;"!$C$11:$C$1000")=試験進捗集計!$E81)*((INDIRECT(B81&amp;"."&amp;C81&amp;"!$L$11:$L$1000")="×")))))</f>
        <v/>
      </c>
      <c r="R81" s="25" t="str">
        <f ca="1">IF($E81="","",SUMPRODUCT(((INDIRECT(B81&amp;"."&amp;C81&amp;"!$C$11:$C$1000")=試験進捗集計!$E81)*((INDIRECT(B81&amp;"."&amp;C81&amp;"!$L$11:$L$1000")="保留")))))</f>
        <v/>
      </c>
      <c r="S81" s="25" t="str">
        <f ca="1">IF($E81="","",SUMPRODUCT(((INDIRECT(B81&amp;"."&amp;C81&amp;"!$C$11:$C$1000")=試験進捗集計!$E81)*((INDIRECT(B81&amp;"."&amp;C81&amp;"!$L$11:$L$1000")="削除")))))</f>
        <v/>
      </c>
      <c r="T81" s="25" t="str">
        <f ca="1">IF($E81="","",SUMPRODUCT(((INDIRECT(B81&amp;"."&amp;C81&amp;"!$C$11:$C$1000")=試験進捗集計!$E81)*((INDIRECT(B81&amp;"."&amp;C81&amp;"!$M$11:$M$1000")&lt;&gt;""))))-(U81+V81+W81))</f>
        <v/>
      </c>
      <c r="U81" s="20" t="str">
        <f ca="1">IF($E81="","",SUMPRODUCT(((INDIRECT(B81&amp;"."&amp;C81&amp;"!$C$11:$C$1000")=試験進捗集計!$E81)*((INDIRECT(B81&amp;"."&amp;C81&amp;"!$Q$11:$Q$1000")="○")))))</f>
        <v/>
      </c>
      <c r="V81" s="20" t="str">
        <f ca="1">IF($E81="","",SUMPRODUCT(((INDIRECT(B81&amp;"."&amp;C81&amp;"!$C$11:$C$1000")=試験進捗集計!$E81)*((INDIRECT(B81&amp;"."&amp;C81&amp;"!$Q$11:$Q$1000")="×")))))</f>
        <v/>
      </c>
      <c r="W81" s="20" t="str">
        <f ca="1">IF($E81="","",SUMPRODUCT(((INDIRECT(B81&amp;"."&amp;C81&amp;"!$C$11:$C$1000")=試験進捗集計!$E81)*((INDIRECT(B81&amp;"."&amp;C81&amp;"!$Q$11:$Q$1000")="保留")))))</f>
        <v/>
      </c>
      <c r="X81" s="94" t="str">
        <f t="shared" si="11"/>
        <v/>
      </c>
    </row>
    <row r="82" spans="2:24">
      <c r="B82" s="20" t="str">
        <f t="shared" si="12"/>
        <v/>
      </c>
      <c r="C82" s="18"/>
      <c r="D82" s="89" t="str">
        <f t="shared" si="13"/>
        <v/>
      </c>
      <c r="E82" s="19"/>
      <c r="F82" s="66"/>
      <c r="G82" s="63"/>
      <c r="H82" s="64"/>
      <c r="I82" s="17" t="str">
        <f t="shared" si="14"/>
        <v/>
      </c>
      <c r="J82" s="5" t="str">
        <f t="array" aca="1" ref="J82" ca="1">IF($E82="", "", MIN(IF(INDIRECT(B82&amp;"."&amp;C82&amp;"!$C$11:$C$1000")=試験進捗集計!$E82, INDIRECT(B82&amp;"."&amp;C82&amp;"!H$11:H$1000"), "")))</f>
        <v/>
      </c>
      <c r="K82" s="5" t="str">
        <f t="array" aca="1" ref="K82" ca="1">IF($E82="", "", MIN(IF(INDIRECT(B82&amp;"."&amp;C82&amp;"!$C$11:$C$1000")=試験進捗集計!$E82, INDIRECT(B82&amp;"."&amp;C82&amp;"!J$11:J$1000"), "")))</f>
        <v/>
      </c>
      <c r="L82" s="5" t="str">
        <f t="array" aca="1" ref="L82" ca="1">IF($E82="", "", MAX(IF(INDIRECT(B82&amp;"."&amp;C82&amp;"!$C$11:$C$1000")=試験進捗集計!$E82, INDIRECT(B82&amp;"."&amp;C82&amp;"!H$11:H$1000"), "")))</f>
        <v/>
      </c>
      <c r="M82" s="5" t="str">
        <f t="array" aca="1" ref="M82" ca="1">IF($E82="", "", IF($O82+$T82=0, MAX(IF(INDIRECT(B82&amp;"."&amp;C82&amp;"!$C$11:$C$1000")=試験進捗集計!$E82, INDIRECT(B82&amp;"."&amp;C82&amp;"!J$11:J$1000"), "")), ""))</f>
        <v/>
      </c>
      <c r="N82" s="20" t="str">
        <f t="array" aca="1" ref="N82" ca="1">IF($E82="","",SUMPRODUCT(((INDIRECT(B82&amp;"."&amp;C82&amp;"!$C$11:$C$1000")=試験進捗集計!$E82)*1)))</f>
        <v/>
      </c>
      <c r="O82" s="25" t="str">
        <f ca="1">IF($E82="","",SUMPRODUCT(((INDIRECT(B82&amp;"."&amp;C82&amp;"!$C$11:$C$1000")=試験進捗集計!$E82)*((INDIRECT(B82&amp;"."&amp;C82&amp;"!$L$11:$L$1000")="")))))</f>
        <v/>
      </c>
      <c r="P82" s="20" t="str">
        <f ca="1">IF($E82="","",SUMPRODUCT(((INDIRECT(B82&amp;"."&amp;C82&amp;"!$C$11:$C$1000")=試験進捗集計!$E82)*((INDIRECT(B82&amp;"."&amp;C82&amp;"!$L$11:$L$1000")="○")))))</f>
        <v/>
      </c>
      <c r="Q82" s="25" t="str">
        <f ca="1">IF($E82="","",SUMPRODUCT(((INDIRECT(B82&amp;"."&amp;C82&amp;"!$C$11:$C$1000")=試験進捗集計!$E82)*((INDIRECT(B82&amp;"."&amp;C82&amp;"!$L$11:$L$1000")="×")))))</f>
        <v/>
      </c>
      <c r="R82" s="25" t="str">
        <f ca="1">IF($E82="","",SUMPRODUCT(((INDIRECT(B82&amp;"."&amp;C82&amp;"!$C$11:$C$1000")=試験進捗集計!$E82)*((INDIRECT(B82&amp;"."&amp;C82&amp;"!$L$11:$L$1000")="保留")))))</f>
        <v/>
      </c>
      <c r="S82" s="25" t="str">
        <f ca="1">IF($E82="","",SUMPRODUCT(((INDIRECT(B82&amp;"."&amp;C82&amp;"!$C$11:$C$1000")=試験進捗集計!$E82)*((INDIRECT(B82&amp;"."&amp;C82&amp;"!$L$11:$L$1000")="削除")))))</f>
        <v/>
      </c>
      <c r="T82" s="25" t="str">
        <f ca="1">IF($E82="","",SUMPRODUCT(((INDIRECT(B82&amp;"."&amp;C82&amp;"!$C$11:$C$1000")=試験進捗集計!$E82)*((INDIRECT(B82&amp;"."&amp;C82&amp;"!$M$11:$M$1000")&lt;&gt;""))))-(U82+V82+W82))</f>
        <v/>
      </c>
      <c r="U82" s="20" t="str">
        <f ca="1">IF($E82="","",SUMPRODUCT(((INDIRECT(B82&amp;"."&amp;C82&amp;"!$C$11:$C$1000")=試験進捗集計!$E82)*((INDIRECT(B82&amp;"."&amp;C82&amp;"!$Q$11:$Q$1000")="○")))))</f>
        <v/>
      </c>
      <c r="V82" s="20" t="str">
        <f ca="1">IF($E82="","",SUMPRODUCT(((INDIRECT(B82&amp;"."&amp;C82&amp;"!$C$11:$C$1000")=試験進捗集計!$E82)*((INDIRECT(B82&amp;"."&amp;C82&amp;"!$Q$11:$Q$1000")="×")))))</f>
        <v/>
      </c>
      <c r="W82" s="20" t="str">
        <f ca="1">IF($E82="","",SUMPRODUCT(((INDIRECT(B82&amp;"."&amp;C82&amp;"!$C$11:$C$1000")=試験進捗集計!$E82)*((INDIRECT(B82&amp;"."&amp;C82&amp;"!$Q$11:$Q$1000")="保留")))))</f>
        <v/>
      </c>
      <c r="X82" s="94" t="str">
        <f t="shared" si="11"/>
        <v/>
      </c>
    </row>
    <row r="83" spans="2:24">
      <c r="B83" s="20" t="str">
        <f t="shared" si="12"/>
        <v/>
      </c>
      <c r="C83" s="18"/>
      <c r="D83" s="89" t="str">
        <f t="shared" si="13"/>
        <v/>
      </c>
      <c r="E83" s="19"/>
      <c r="F83" s="66"/>
      <c r="G83" s="63"/>
      <c r="H83" s="64"/>
      <c r="I83" s="17" t="str">
        <f t="shared" si="14"/>
        <v/>
      </c>
      <c r="J83" s="5" t="str">
        <f t="array" aca="1" ref="J83" ca="1">IF($E83="", "", MIN(IF(INDIRECT(B83&amp;"."&amp;C83&amp;"!$C$11:$C$1000")=試験進捗集計!$E83, INDIRECT(B83&amp;"."&amp;C83&amp;"!H$11:H$1000"), "")))</f>
        <v/>
      </c>
      <c r="K83" s="5" t="str">
        <f t="array" aca="1" ref="K83" ca="1">IF($E83="", "", MIN(IF(INDIRECT(B83&amp;"."&amp;C83&amp;"!$C$11:$C$1000")=試験進捗集計!$E83, INDIRECT(B83&amp;"."&amp;C83&amp;"!J$11:J$1000"), "")))</f>
        <v/>
      </c>
      <c r="L83" s="5" t="str">
        <f t="array" aca="1" ref="L83" ca="1">IF($E83="", "", MAX(IF(INDIRECT(B83&amp;"."&amp;C83&amp;"!$C$11:$C$1000")=試験進捗集計!$E83, INDIRECT(B83&amp;"."&amp;C83&amp;"!H$11:H$1000"), "")))</f>
        <v/>
      </c>
      <c r="M83" s="5" t="str">
        <f t="array" aca="1" ref="M83" ca="1">IF($E83="", "", IF($O83+$T83=0, MAX(IF(INDIRECT(B83&amp;"."&amp;C83&amp;"!$C$11:$C$1000")=試験進捗集計!$E83, INDIRECT(B83&amp;"."&amp;C83&amp;"!J$11:J$1000"), "")), ""))</f>
        <v/>
      </c>
      <c r="N83" s="20" t="str">
        <f t="array" aca="1" ref="N83" ca="1">IF($E83="","",SUMPRODUCT(((INDIRECT(B83&amp;"."&amp;C83&amp;"!$C$11:$C$1000")=試験進捗集計!$E83)*1)))</f>
        <v/>
      </c>
      <c r="O83" s="25" t="str">
        <f ca="1">IF($E83="","",SUMPRODUCT(((INDIRECT(B83&amp;"."&amp;C83&amp;"!$C$11:$C$1000")=試験進捗集計!$E83)*((INDIRECT(B83&amp;"."&amp;C83&amp;"!$L$11:$L$1000")="")))))</f>
        <v/>
      </c>
      <c r="P83" s="20" t="str">
        <f ca="1">IF($E83="","",SUMPRODUCT(((INDIRECT(B83&amp;"."&amp;C83&amp;"!$C$11:$C$1000")=試験進捗集計!$E83)*((INDIRECT(B83&amp;"."&amp;C83&amp;"!$L$11:$L$1000")="○")))))</f>
        <v/>
      </c>
      <c r="Q83" s="25" t="str">
        <f ca="1">IF($E83="","",SUMPRODUCT(((INDIRECT(B83&amp;"."&amp;C83&amp;"!$C$11:$C$1000")=試験進捗集計!$E83)*((INDIRECT(B83&amp;"."&amp;C83&amp;"!$L$11:$L$1000")="×")))))</f>
        <v/>
      </c>
      <c r="R83" s="25" t="str">
        <f ca="1">IF($E83="","",SUMPRODUCT(((INDIRECT(B83&amp;"."&amp;C83&amp;"!$C$11:$C$1000")=試験進捗集計!$E83)*((INDIRECT(B83&amp;"."&amp;C83&amp;"!$L$11:$L$1000")="保留")))))</f>
        <v/>
      </c>
      <c r="S83" s="25" t="str">
        <f ca="1">IF($E83="","",SUMPRODUCT(((INDIRECT(B83&amp;"."&amp;C83&amp;"!$C$11:$C$1000")=試験進捗集計!$E83)*((INDIRECT(B83&amp;"."&amp;C83&amp;"!$L$11:$L$1000")="削除")))))</f>
        <v/>
      </c>
      <c r="T83" s="25" t="str">
        <f ca="1">IF($E83="","",SUMPRODUCT(((INDIRECT(B83&amp;"."&amp;C83&amp;"!$C$11:$C$1000")=試験進捗集計!$E83)*((INDIRECT(B83&amp;"."&amp;C83&amp;"!$M$11:$M$1000")&lt;&gt;""))))-(U83+V83+W83))</f>
        <v/>
      </c>
      <c r="U83" s="20" t="str">
        <f ca="1">IF($E83="","",SUMPRODUCT(((INDIRECT(B83&amp;"."&amp;C83&amp;"!$C$11:$C$1000")=試験進捗集計!$E83)*((INDIRECT(B83&amp;"."&amp;C83&amp;"!$Q$11:$Q$1000")="○")))))</f>
        <v/>
      </c>
      <c r="V83" s="20" t="str">
        <f ca="1">IF($E83="","",SUMPRODUCT(((INDIRECT(B83&amp;"."&amp;C83&amp;"!$C$11:$C$1000")=試験進捗集計!$E83)*((INDIRECT(B83&amp;"."&amp;C83&amp;"!$Q$11:$Q$1000")="×")))))</f>
        <v/>
      </c>
      <c r="W83" s="20" t="str">
        <f ca="1">IF($E83="","",SUMPRODUCT(((INDIRECT(B83&amp;"."&amp;C83&amp;"!$C$11:$C$1000")=試験進捗集計!$E83)*((INDIRECT(B83&amp;"."&amp;C83&amp;"!$Q$11:$Q$1000")="保留")))))</f>
        <v/>
      </c>
      <c r="X83" s="94" t="str">
        <f t="shared" si="11"/>
        <v/>
      </c>
    </row>
    <row r="84" spans="2:24">
      <c r="B84" s="20" t="str">
        <f t="shared" si="12"/>
        <v/>
      </c>
      <c r="C84" s="18"/>
      <c r="D84" s="89" t="str">
        <f t="shared" si="13"/>
        <v/>
      </c>
      <c r="E84" s="19"/>
      <c r="F84" s="66"/>
      <c r="G84" s="63"/>
      <c r="H84" s="64"/>
      <c r="I84" s="17" t="str">
        <f t="shared" si="14"/>
        <v/>
      </c>
      <c r="J84" s="5" t="str">
        <f t="array" aca="1" ref="J84" ca="1">IF($E84="", "", MIN(IF(INDIRECT(B84&amp;"."&amp;C84&amp;"!$C$11:$C$1000")=試験進捗集計!$E84, INDIRECT(B84&amp;"."&amp;C84&amp;"!H$11:H$1000"), "")))</f>
        <v/>
      </c>
      <c r="K84" s="5" t="str">
        <f t="array" aca="1" ref="K84" ca="1">IF($E84="", "", MIN(IF(INDIRECT(B84&amp;"."&amp;C84&amp;"!$C$11:$C$1000")=試験進捗集計!$E84, INDIRECT(B84&amp;"."&amp;C84&amp;"!J$11:J$1000"), "")))</f>
        <v/>
      </c>
      <c r="L84" s="5" t="str">
        <f t="array" aca="1" ref="L84" ca="1">IF($E84="", "", MAX(IF(INDIRECT(B84&amp;"."&amp;C84&amp;"!$C$11:$C$1000")=試験進捗集計!$E84, INDIRECT(B84&amp;"."&amp;C84&amp;"!H$11:H$1000"), "")))</f>
        <v/>
      </c>
      <c r="M84" s="5" t="str">
        <f t="array" aca="1" ref="M84" ca="1">IF($E84="", "", IF($O84+$T84=0, MAX(IF(INDIRECT(B84&amp;"."&amp;C84&amp;"!$C$11:$C$1000")=試験進捗集計!$E84, INDIRECT(B84&amp;"."&amp;C84&amp;"!J$11:J$1000"), "")), ""))</f>
        <v/>
      </c>
      <c r="N84" s="20" t="str">
        <f t="array" aca="1" ref="N84" ca="1">IF($E84="","",SUMPRODUCT(((INDIRECT(B84&amp;"."&amp;C84&amp;"!$C$11:$C$1000")=試験進捗集計!$E84)*1)))</f>
        <v/>
      </c>
      <c r="O84" s="25" t="str">
        <f ca="1">IF($E84="","",SUMPRODUCT(((INDIRECT(B84&amp;"."&amp;C84&amp;"!$C$11:$C$1000")=試験進捗集計!$E84)*((INDIRECT(B84&amp;"."&amp;C84&amp;"!$L$11:$L$1000")="")))))</f>
        <v/>
      </c>
      <c r="P84" s="20" t="str">
        <f ca="1">IF($E84="","",SUMPRODUCT(((INDIRECT(B84&amp;"."&amp;C84&amp;"!$C$11:$C$1000")=試験進捗集計!$E84)*((INDIRECT(B84&amp;"."&amp;C84&amp;"!$L$11:$L$1000")="○")))))</f>
        <v/>
      </c>
      <c r="Q84" s="25" t="str">
        <f ca="1">IF($E84="","",SUMPRODUCT(((INDIRECT(B84&amp;"."&amp;C84&amp;"!$C$11:$C$1000")=試験進捗集計!$E84)*((INDIRECT(B84&amp;"."&amp;C84&amp;"!$L$11:$L$1000")="×")))))</f>
        <v/>
      </c>
      <c r="R84" s="25" t="str">
        <f ca="1">IF($E84="","",SUMPRODUCT(((INDIRECT(B84&amp;"."&amp;C84&amp;"!$C$11:$C$1000")=試験進捗集計!$E84)*((INDIRECT(B84&amp;"."&amp;C84&amp;"!$L$11:$L$1000")="保留")))))</f>
        <v/>
      </c>
      <c r="S84" s="25" t="str">
        <f ca="1">IF($E84="","",SUMPRODUCT(((INDIRECT(B84&amp;"."&amp;C84&amp;"!$C$11:$C$1000")=試験進捗集計!$E84)*((INDIRECT(B84&amp;"."&amp;C84&amp;"!$L$11:$L$1000")="削除")))))</f>
        <v/>
      </c>
      <c r="T84" s="25" t="str">
        <f ca="1">IF($E84="","",SUMPRODUCT(((INDIRECT(B84&amp;"."&amp;C84&amp;"!$C$11:$C$1000")=試験進捗集計!$E84)*((INDIRECT(B84&amp;"."&amp;C84&amp;"!$M$11:$M$1000")&lt;&gt;""))))-(U84+V84+W84))</f>
        <v/>
      </c>
      <c r="U84" s="20" t="str">
        <f ca="1">IF($E84="","",SUMPRODUCT(((INDIRECT(B84&amp;"."&amp;C84&amp;"!$C$11:$C$1000")=試験進捗集計!$E84)*((INDIRECT(B84&amp;"."&amp;C84&amp;"!$Q$11:$Q$1000")="○")))))</f>
        <v/>
      </c>
      <c r="V84" s="20" t="str">
        <f ca="1">IF($E84="","",SUMPRODUCT(((INDIRECT(B84&amp;"."&amp;C84&amp;"!$C$11:$C$1000")=試験進捗集計!$E84)*((INDIRECT(B84&amp;"."&amp;C84&amp;"!$Q$11:$Q$1000")="×")))))</f>
        <v/>
      </c>
      <c r="W84" s="20" t="str">
        <f ca="1">IF($E84="","",SUMPRODUCT(((INDIRECT(B84&amp;"."&amp;C84&amp;"!$C$11:$C$1000")=試験進捗集計!$E84)*((INDIRECT(B84&amp;"."&amp;C84&amp;"!$Q$11:$Q$1000")="保留")))))</f>
        <v/>
      </c>
      <c r="X84" s="94" t="str">
        <f t="shared" si="11"/>
        <v/>
      </c>
    </row>
    <row r="85" spans="2:24" ht="14.25" customHeight="1">
      <c r="B85" s="20" t="str">
        <f t="shared" si="12"/>
        <v/>
      </c>
      <c r="C85" s="18"/>
      <c r="D85" s="89" t="str">
        <f t="shared" si="13"/>
        <v/>
      </c>
      <c r="E85" s="19"/>
      <c r="F85" s="66"/>
      <c r="G85" s="63"/>
      <c r="H85" s="64"/>
      <c r="I85" s="17" t="str">
        <f t="shared" si="14"/>
        <v/>
      </c>
      <c r="J85" s="5" t="str">
        <f t="array" aca="1" ref="J85" ca="1">IF($E85="", "", MIN(IF(INDIRECT(B85&amp;"."&amp;C85&amp;"!$C$11:$C$1000")=試験進捗集計!$E85, INDIRECT(B85&amp;"."&amp;C85&amp;"!H$11:H$1000"), "")))</f>
        <v/>
      </c>
      <c r="K85" s="5" t="str">
        <f t="array" aca="1" ref="K85" ca="1">IF($E85="", "", MIN(IF(INDIRECT(B85&amp;"."&amp;C85&amp;"!$C$11:$C$1000")=試験進捗集計!$E85, INDIRECT(B85&amp;"."&amp;C85&amp;"!J$11:J$1000"), "")))</f>
        <v/>
      </c>
      <c r="L85" s="5" t="str">
        <f t="array" aca="1" ref="L85" ca="1">IF($E85="", "", MAX(IF(INDIRECT(B85&amp;"."&amp;C85&amp;"!$C$11:$C$1000")=試験進捗集計!$E85, INDIRECT(B85&amp;"."&amp;C85&amp;"!H$11:H$1000"), "")))</f>
        <v/>
      </c>
      <c r="M85" s="5" t="str">
        <f t="array" aca="1" ref="M85" ca="1">IF($E85="", "", IF($O85+$T85=0, MAX(IF(INDIRECT(B85&amp;"."&amp;C85&amp;"!$C$11:$C$1000")=試験進捗集計!$E85, INDIRECT(B85&amp;"."&amp;C85&amp;"!J$11:J$1000"), "")), ""))</f>
        <v/>
      </c>
      <c r="N85" s="20" t="str">
        <f t="array" aca="1" ref="N85" ca="1">IF($E85="","",SUMPRODUCT(((INDIRECT(B85&amp;"."&amp;C85&amp;"!$C$11:$C$1000")=試験進捗集計!$E85)*1)))</f>
        <v/>
      </c>
      <c r="O85" s="25" t="str">
        <f ca="1">IF($E85="","",SUMPRODUCT(((INDIRECT(B85&amp;"."&amp;C85&amp;"!$C$11:$C$1000")=試験進捗集計!$E85)*((INDIRECT(B85&amp;"."&amp;C85&amp;"!$L$11:$L$1000")="")))))</f>
        <v/>
      </c>
      <c r="P85" s="20" t="str">
        <f ca="1">IF($E85="","",SUMPRODUCT(((INDIRECT(B85&amp;"."&amp;C85&amp;"!$C$11:$C$1000")=試験進捗集計!$E85)*((INDIRECT(B85&amp;"."&amp;C85&amp;"!$L$11:$L$1000")="○")))))</f>
        <v/>
      </c>
      <c r="Q85" s="25" t="str">
        <f ca="1">IF($E85="","",SUMPRODUCT(((INDIRECT(B85&amp;"."&amp;C85&amp;"!$C$11:$C$1000")=試験進捗集計!$E85)*((INDIRECT(B85&amp;"."&amp;C85&amp;"!$L$11:$L$1000")="×")))))</f>
        <v/>
      </c>
      <c r="R85" s="25" t="str">
        <f ca="1">IF($E85="","",SUMPRODUCT(((INDIRECT(B85&amp;"."&amp;C85&amp;"!$C$11:$C$1000")=試験進捗集計!$E85)*((INDIRECT(B85&amp;"."&amp;C85&amp;"!$L$11:$L$1000")="保留")))))</f>
        <v/>
      </c>
      <c r="S85" s="25" t="str">
        <f ca="1">IF($E85="","",SUMPRODUCT(((INDIRECT(B85&amp;"."&amp;C85&amp;"!$C$11:$C$1000")=試験進捗集計!$E85)*((INDIRECT(B85&amp;"."&amp;C85&amp;"!$L$11:$L$1000")="削除")))))</f>
        <v/>
      </c>
      <c r="T85" s="25" t="str">
        <f ca="1">IF($E85="","",SUMPRODUCT(((INDIRECT(B85&amp;"."&amp;C85&amp;"!$C$11:$C$1000")=試験進捗集計!$E85)*((INDIRECT(B85&amp;"."&amp;C85&amp;"!$M$11:$M$1000")&lt;&gt;""))))-(U85+V85+W85))</f>
        <v/>
      </c>
      <c r="U85" s="20" t="str">
        <f ca="1">IF($E85="","",SUMPRODUCT(((INDIRECT(B85&amp;"."&amp;C85&amp;"!$C$11:$C$1000")=試験進捗集計!$E85)*((INDIRECT(B85&amp;"."&amp;C85&amp;"!$Q$11:$Q$1000")="○")))))</f>
        <v/>
      </c>
      <c r="V85" s="20" t="str">
        <f ca="1">IF($E85="","",SUMPRODUCT(((INDIRECT(B85&amp;"."&amp;C85&amp;"!$C$11:$C$1000")=試験進捗集計!$E85)*((INDIRECT(B85&amp;"."&amp;C85&amp;"!$Q$11:$Q$1000")="×")))))</f>
        <v/>
      </c>
      <c r="W85" s="20" t="str">
        <f ca="1">IF($E85="","",SUMPRODUCT(((INDIRECT(B85&amp;"."&amp;C85&amp;"!$C$11:$C$1000")=試験進捗集計!$E85)*((INDIRECT(B85&amp;"."&amp;C85&amp;"!$Q$11:$Q$1000")="保留")))))</f>
        <v/>
      </c>
      <c r="X85" s="94" t="str">
        <f t="shared" si="11"/>
        <v/>
      </c>
    </row>
    <row r="86" spans="2:24">
      <c r="B86" s="20" t="str">
        <f t="shared" si="12"/>
        <v/>
      </c>
      <c r="C86" s="18"/>
      <c r="D86" s="89" t="str">
        <f t="shared" si="13"/>
        <v/>
      </c>
      <c r="E86" s="19"/>
      <c r="F86" s="66"/>
      <c r="G86" s="63"/>
      <c r="H86" s="64"/>
      <c r="I86" s="17" t="str">
        <f t="shared" si="14"/>
        <v/>
      </c>
      <c r="J86" s="5" t="str">
        <f t="array" aca="1" ref="J86" ca="1">IF($E86="", "", MIN(IF(INDIRECT(B86&amp;"."&amp;C86&amp;"!$C$11:$C$1000")=試験進捗集計!$E86, INDIRECT(B86&amp;"."&amp;C86&amp;"!H$11:H$1000"), "")))</f>
        <v/>
      </c>
      <c r="K86" s="5" t="str">
        <f t="array" aca="1" ref="K86" ca="1">IF($E86="", "", MIN(IF(INDIRECT(B86&amp;"."&amp;C86&amp;"!$C$11:$C$1000")=試験進捗集計!$E86, INDIRECT(B86&amp;"."&amp;C86&amp;"!J$11:J$1000"), "")))</f>
        <v/>
      </c>
      <c r="L86" s="5" t="str">
        <f t="array" aca="1" ref="L86" ca="1">IF($E86="", "", MAX(IF(INDIRECT(B86&amp;"."&amp;C86&amp;"!$C$11:$C$1000")=試験進捗集計!$E86, INDIRECT(B86&amp;"."&amp;C86&amp;"!H$11:H$1000"), "")))</f>
        <v/>
      </c>
      <c r="M86" s="5" t="str">
        <f t="array" aca="1" ref="M86" ca="1">IF($E86="", "", IF($O86+$T86=0, MAX(IF(INDIRECT(B86&amp;"."&amp;C86&amp;"!$C$11:$C$1000")=試験進捗集計!$E86, INDIRECT(B86&amp;"."&amp;C86&amp;"!J$11:J$1000"), "")), ""))</f>
        <v/>
      </c>
      <c r="N86" s="20" t="str">
        <f t="array" aca="1" ref="N86" ca="1">IF($E86="","",SUMPRODUCT(((INDIRECT(B86&amp;"."&amp;C86&amp;"!$C$11:$C$1000")=試験進捗集計!$E86)*1)))</f>
        <v/>
      </c>
      <c r="O86" s="25" t="str">
        <f ca="1">IF($E86="","",SUMPRODUCT(((INDIRECT(B86&amp;"."&amp;C86&amp;"!$C$11:$C$1000")=試験進捗集計!$E86)*((INDIRECT(B86&amp;"."&amp;C86&amp;"!$L$11:$L$1000")="")))))</f>
        <v/>
      </c>
      <c r="P86" s="20" t="str">
        <f ca="1">IF($E86="","",SUMPRODUCT(((INDIRECT(B86&amp;"."&amp;C86&amp;"!$C$11:$C$1000")=試験進捗集計!$E86)*((INDIRECT(B86&amp;"."&amp;C86&amp;"!$L$11:$L$1000")="○")))))</f>
        <v/>
      </c>
      <c r="Q86" s="25" t="str">
        <f ca="1">IF($E86="","",SUMPRODUCT(((INDIRECT(B86&amp;"."&amp;C86&amp;"!$C$11:$C$1000")=試験進捗集計!$E86)*((INDIRECT(B86&amp;"."&amp;C86&amp;"!$L$11:$L$1000")="×")))))</f>
        <v/>
      </c>
      <c r="R86" s="25" t="str">
        <f ca="1">IF($E86="","",SUMPRODUCT(((INDIRECT(B86&amp;"."&amp;C86&amp;"!$C$11:$C$1000")=試験進捗集計!$E86)*((INDIRECT(B86&amp;"."&amp;C86&amp;"!$L$11:$L$1000")="保留")))))</f>
        <v/>
      </c>
      <c r="S86" s="25" t="str">
        <f ca="1">IF($E86="","",SUMPRODUCT(((INDIRECT(B86&amp;"."&amp;C86&amp;"!$C$11:$C$1000")=試験進捗集計!$E86)*((INDIRECT(B86&amp;"."&amp;C86&amp;"!$L$11:$L$1000")="削除")))))</f>
        <v/>
      </c>
      <c r="T86" s="25" t="str">
        <f ca="1">IF($E86="","",SUMPRODUCT(((INDIRECT(B86&amp;"."&amp;C86&amp;"!$C$11:$C$1000")=試験進捗集計!$E86)*((INDIRECT(B86&amp;"."&amp;C86&amp;"!$M$11:$M$1000")&lt;&gt;""))))-(U86+V86+W86))</f>
        <v/>
      </c>
      <c r="U86" s="20" t="str">
        <f ca="1">IF($E86="","",SUMPRODUCT(((INDIRECT(B86&amp;"."&amp;C86&amp;"!$C$11:$C$1000")=試験進捗集計!$E86)*((INDIRECT(B86&amp;"."&amp;C86&amp;"!$Q$11:$Q$1000")="○")))))</f>
        <v/>
      </c>
      <c r="V86" s="20" t="str">
        <f ca="1">IF($E86="","",SUMPRODUCT(((INDIRECT(B86&amp;"."&amp;C86&amp;"!$C$11:$C$1000")=試験進捗集計!$E86)*((INDIRECT(B86&amp;"."&amp;C86&amp;"!$Q$11:$Q$1000")="×")))))</f>
        <v/>
      </c>
      <c r="W86" s="20" t="str">
        <f ca="1">IF($E86="","",SUMPRODUCT(((INDIRECT(B86&amp;"."&amp;C86&amp;"!$C$11:$C$1000")=試験進捗集計!$E86)*((INDIRECT(B86&amp;"."&amp;C86&amp;"!$Q$11:$Q$1000")="保留")))))</f>
        <v/>
      </c>
      <c r="X86" s="94" t="str">
        <f t="shared" si="11"/>
        <v/>
      </c>
    </row>
    <row r="87" spans="2:24">
      <c r="B87" s="20" t="str">
        <f t="shared" si="12"/>
        <v/>
      </c>
      <c r="C87" s="18"/>
      <c r="D87" s="89" t="str">
        <f t="shared" si="13"/>
        <v/>
      </c>
      <c r="E87" s="19"/>
      <c r="F87" s="66"/>
      <c r="G87" s="63"/>
      <c r="H87" s="64"/>
      <c r="I87" s="17" t="str">
        <f t="shared" si="14"/>
        <v/>
      </c>
      <c r="J87" s="5" t="str">
        <f t="array" aca="1" ref="J87" ca="1">IF($E87="", "", MIN(IF(INDIRECT(B87&amp;"."&amp;C87&amp;"!$C$11:$C$1000")=試験進捗集計!$E87, INDIRECT(B87&amp;"."&amp;C87&amp;"!H$11:H$1000"), "")))</f>
        <v/>
      </c>
      <c r="K87" s="5" t="str">
        <f t="array" aca="1" ref="K87" ca="1">IF($E87="", "", MIN(IF(INDIRECT(B87&amp;"."&amp;C87&amp;"!$C$11:$C$1000")=試験進捗集計!$E87, INDIRECT(B87&amp;"."&amp;C87&amp;"!J$11:J$1000"), "")))</f>
        <v/>
      </c>
      <c r="L87" s="5" t="str">
        <f t="array" aca="1" ref="L87" ca="1">IF($E87="", "", MAX(IF(INDIRECT(B87&amp;"."&amp;C87&amp;"!$C$11:$C$1000")=試験進捗集計!$E87, INDIRECT(B87&amp;"."&amp;C87&amp;"!H$11:H$1000"), "")))</f>
        <v/>
      </c>
      <c r="M87" s="5" t="str">
        <f t="array" aca="1" ref="M87" ca="1">IF($E87="", "", IF($O87+$T87=0, MAX(IF(INDIRECT(B87&amp;"."&amp;C87&amp;"!$C$11:$C$1000")=試験進捗集計!$E87, INDIRECT(B87&amp;"."&amp;C87&amp;"!J$11:J$1000"), "")), ""))</f>
        <v/>
      </c>
      <c r="N87" s="20" t="str">
        <f t="array" aca="1" ref="N87" ca="1">IF($E87="","",SUMPRODUCT(((INDIRECT(B87&amp;"."&amp;C87&amp;"!$C$11:$C$1000")=試験進捗集計!$E87)*1)))</f>
        <v/>
      </c>
      <c r="O87" s="25" t="str">
        <f ca="1">IF($E87="","",SUMPRODUCT(((INDIRECT(B87&amp;"."&amp;C87&amp;"!$C$11:$C$1000")=試験進捗集計!$E87)*((INDIRECT(B87&amp;"."&amp;C87&amp;"!$L$11:$L$1000")="")))))</f>
        <v/>
      </c>
      <c r="P87" s="20" t="str">
        <f ca="1">IF($E87="","",SUMPRODUCT(((INDIRECT(B87&amp;"."&amp;C87&amp;"!$C$11:$C$1000")=試験進捗集計!$E87)*((INDIRECT(B87&amp;"."&amp;C87&amp;"!$L$11:$L$1000")="○")))))</f>
        <v/>
      </c>
      <c r="Q87" s="25" t="str">
        <f ca="1">IF($E87="","",SUMPRODUCT(((INDIRECT(B87&amp;"."&amp;C87&amp;"!$C$11:$C$1000")=試験進捗集計!$E87)*((INDIRECT(B87&amp;"."&amp;C87&amp;"!$L$11:$L$1000")="×")))))</f>
        <v/>
      </c>
      <c r="R87" s="25" t="str">
        <f ca="1">IF($E87="","",SUMPRODUCT(((INDIRECT(B87&amp;"."&amp;C87&amp;"!$C$11:$C$1000")=試験進捗集計!$E87)*((INDIRECT(B87&amp;"."&amp;C87&amp;"!$L$11:$L$1000")="保留")))))</f>
        <v/>
      </c>
      <c r="S87" s="25" t="str">
        <f ca="1">IF($E87="","",SUMPRODUCT(((INDIRECT(B87&amp;"."&amp;C87&amp;"!$C$11:$C$1000")=試験進捗集計!$E87)*((INDIRECT(B87&amp;"."&amp;C87&amp;"!$L$11:$L$1000")="削除")))))</f>
        <v/>
      </c>
      <c r="T87" s="25" t="str">
        <f ca="1">IF($E87="","",SUMPRODUCT(((INDIRECT(B87&amp;"."&amp;C87&amp;"!$C$11:$C$1000")=試験進捗集計!$E87)*((INDIRECT(B87&amp;"."&amp;C87&amp;"!$M$11:$M$1000")&lt;&gt;""))))-(U87+V87+W87))</f>
        <v/>
      </c>
      <c r="U87" s="20" t="str">
        <f ca="1">IF($E87="","",SUMPRODUCT(((INDIRECT(B87&amp;"."&amp;C87&amp;"!$C$11:$C$1000")=試験進捗集計!$E87)*((INDIRECT(B87&amp;"."&amp;C87&amp;"!$Q$11:$Q$1000")="○")))))</f>
        <v/>
      </c>
      <c r="V87" s="20" t="str">
        <f ca="1">IF($E87="","",SUMPRODUCT(((INDIRECT(B87&amp;"."&amp;C87&amp;"!$C$11:$C$1000")=試験進捗集計!$E87)*((INDIRECT(B87&amp;"."&amp;C87&amp;"!$Q$11:$Q$1000")="×")))))</f>
        <v/>
      </c>
      <c r="W87" s="20" t="str">
        <f ca="1">IF($E87="","",SUMPRODUCT(((INDIRECT(B87&amp;"."&amp;C87&amp;"!$C$11:$C$1000")=試験進捗集計!$E87)*((INDIRECT(B87&amp;"."&amp;C87&amp;"!$Q$11:$Q$1000")="保留")))))</f>
        <v/>
      </c>
      <c r="X87" s="94" t="str">
        <f t="shared" si="11"/>
        <v/>
      </c>
    </row>
    <row r="88" spans="2:24">
      <c r="B88" s="20" t="str">
        <f t="shared" si="12"/>
        <v/>
      </c>
      <c r="C88" s="18"/>
      <c r="D88" s="89" t="str">
        <f t="shared" si="13"/>
        <v/>
      </c>
      <c r="E88" s="19"/>
      <c r="F88" s="66"/>
      <c r="G88" s="63"/>
      <c r="H88" s="64"/>
      <c r="I88" s="17" t="str">
        <f t="shared" si="14"/>
        <v/>
      </c>
      <c r="J88" s="5" t="str">
        <f t="array" aca="1" ref="J88" ca="1">IF($E88="", "", MIN(IF(INDIRECT(B88&amp;"."&amp;C88&amp;"!$C$11:$C$1000")=試験進捗集計!$E88, INDIRECT(B88&amp;"."&amp;C88&amp;"!H$11:H$1000"), "")))</f>
        <v/>
      </c>
      <c r="K88" s="5" t="str">
        <f t="array" aca="1" ref="K88" ca="1">IF($E88="", "", MIN(IF(INDIRECT(B88&amp;"."&amp;C88&amp;"!$C$11:$C$1000")=試験進捗集計!$E88, INDIRECT(B88&amp;"."&amp;C88&amp;"!J$11:J$1000"), "")))</f>
        <v/>
      </c>
      <c r="L88" s="5" t="str">
        <f t="array" aca="1" ref="L88" ca="1">IF($E88="", "", MAX(IF(INDIRECT(B88&amp;"."&amp;C88&amp;"!$C$11:$C$1000")=試験進捗集計!$E88, INDIRECT(B88&amp;"."&amp;C88&amp;"!H$11:H$1000"), "")))</f>
        <v/>
      </c>
      <c r="M88" s="5" t="str">
        <f t="array" aca="1" ref="M88" ca="1">IF($E88="", "", IF($O88+$T88=0, MAX(IF(INDIRECT(B88&amp;"."&amp;C88&amp;"!$C$11:$C$1000")=試験進捗集計!$E88, INDIRECT(B88&amp;"."&amp;C88&amp;"!J$11:J$1000"), "")), ""))</f>
        <v/>
      </c>
      <c r="N88" s="20" t="str">
        <f t="array" aca="1" ref="N88" ca="1">IF($E88="","",SUMPRODUCT(((INDIRECT(B88&amp;"."&amp;C88&amp;"!$C$11:$C$1000")=試験進捗集計!$E88)*1)))</f>
        <v/>
      </c>
      <c r="O88" s="25" t="str">
        <f ca="1">IF($E88="","",SUMPRODUCT(((INDIRECT(B88&amp;"."&amp;C88&amp;"!$C$11:$C$1000")=試験進捗集計!$E88)*((INDIRECT(B88&amp;"."&amp;C88&amp;"!$L$11:$L$1000")="")))))</f>
        <v/>
      </c>
      <c r="P88" s="20" t="str">
        <f ca="1">IF($E88="","",SUMPRODUCT(((INDIRECT(B88&amp;"."&amp;C88&amp;"!$C$11:$C$1000")=試験進捗集計!$E88)*((INDIRECT(B88&amp;"."&amp;C88&amp;"!$L$11:$L$1000")="○")))))</f>
        <v/>
      </c>
      <c r="Q88" s="25" t="str">
        <f ca="1">IF($E88="","",SUMPRODUCT(((INDIRECT(B88&amp;"."&amp;C88&amp;"!$C$11:$C$1000")=試験進捗集計!$E88)*((INDIRECT(B88&amp;"."&amp;C88&amp;"!$L$11:$L$1000")="×")))))</f>
        <v/>
      </c>
      <c r="R88" s="25" t="str">
        <f ca="1">IF($E88="","",SUMPRODUCT(((INDIRECT(B88&amp;"."&amp;C88&amp;"!$C$11:$C$1000")=試験進捗集計!$E88)*((INDIRECT(B88&amp;"."&amp;C88&amp;"!$L$11:$L$1000")="保留")))))</f>
        <v/>
      </c>
      <c r="S88" s="25" t="str">
        <f ca="1">IF($E88="","",SUMPRODUCT(((INDIRECT(B88&amp;"."&amp;C88&amp;"!$C$11:$C$1000")=試験進捗集計!$E88)*((INDIRECT(B88&amp;"."&amp;C88&amp;"!$L$11:$L$1000")="削除")))))</f>
        <v/>
      </c>
      <c r="T88" s="25" t="str">
        <f ca="1">IF($E88="","",SUMPRODUCT(((INDIRECT(B88&amp;"."&amp;C88&amp;"!$C$11:$C$1000")=試験進捗集計!$E88)*((INDIRECT(B88&amp;"."&amp;C88&amp;"!$M$11:$M$1000")&lt;&gt;""))))-(U88+V88+W88))</f>
        <v/>
      </c>
      <c r="U88" s="20" t="str">
        <f ca="1">IF($E88="","",SUMPRODUCT(((INDIRECT(B88&amp;"."&amp;C88&amp;"!$C$11:$C$1000")=試験進捗集計!$E88)*((INDIRECT(B88&amp;"."&amp;C88&amp;"!$Q$11:$Q$1000")="○")))))</f>
        <v/>
      </c>
      <c r="V88" s="20" t="str">
        <f ca="1">IF($E88="","",SUMPRODUCT(((INDIRECT(B88&amp;"."&amp;C88&amp;"!$C$11:$C$1000")=試験進捗集計!$E88)*((INDIRECT(B88&amp;"."&amp;C88&amp;"!$Q$11:$Q$1000")="×")))))</f>
        <v/>
      </c>
      <c r="W88" s="20" t="str">
        <f ca="1">IF($E88="","",SUMPRODUCT(((INDIRECT(B88&amp;"."&amp;C88&amp;"!$C$11:$C$1000")=試験進捗集計!$E88)*((INDIRECT(B88&amp;"."&amp;C88&amp;"!$Q$11:$Q$1000")="保留")))))</f>
        <v/>
      </c>
      <c r="X88" s="94" t="str">
        <f t="shared" si="11"/>
        <v/>
      </c>
    </row>
    <row r="89" spans="2:24" ht="14.25" customHeight="1">
      <c r="B89" s="20" t="str">
        <f t="shared" si="12"/>
        <v/>
      </c>
      <c r="C89" s="18"/>
      <c r="D89" s="89" t="str">
        <f t="shared" si="13"/>
        <v/>
      </c>
      <c r="E89" s="19"/>
      <c r="F89" s="66"/>
      <c r="G89" s="63"/>
      <c r="H89" s="64"/>
      <c r="I89" s="17" t="str">
        <f t="shared" si="14"/>
        <v/>
      </c>
      <c r="J89" s="5" t="str">
        <f t="array" aca="1" ref="J89" ca="1">IF($E89="", "", MIN(IF(INDIRECT(B89&amp;"."&amp;C89&amp;"!$C$11:$C$1000")=試験進捗集計!$E89, INDIRECT(B89&amp;"."&amp;C89&amp;"!H$11:H$1000"), "")))</f>
        <v/>
      </c>
      <c r="K89" s="5" t="str">
        <f t="array" aca="1" ref="K89" ca="1">IF($E89="", "", MIN(IF(INDIRECT(B89&amp;"."&amp;C89&amp;"!$C$11:$C$1000")=試験進捗集計!$E89, INDIRECT(B89&amp;"."&amp;C89&amp;"!J$11:J$1000"), "")))</f>
        <v/>
      </c>
      <c r="L89" s="5" t="str">
        <f t="array" aca="1" ref="L89" ca="1">IF($E89="", "", MAX(IF(INDIRECT(B89&amp;"."&amp;C89&amp;"!$C$11:$C$1000")=試験進捗集計!$E89, INDIRECT(B89&amp;"."&amp;C89&amp;"!H$11:H$1000"), "")))</f>
        <v/>
      </c>
      <c r="M89" s="5" t="str">
        <f t="array" aca="1" ref="M89" ca="1">IF($E89="", "", IF($O89+$T89=0, MAX(IF(INDIRECT(B89&amp;"."&amp;C89&amp;"!$C$11:$C$1000")=試験進捗集計!$E89, INDIRECT(B89&amp;"."&amp;C89&amp;"!J$11:J$1000"), "")), ""))</f>
        <v/>
      </c>
      <c r="N89" s="20" t="str">
        <f t="array" aca="1" ref="N89" ca="1">IF($E89="","",SUMPRODUCT(((INDIRECT(B89&amp;"."&amp;C89&amp;"!$C$11:$C$1000")=試験進捗集計!$E89)*1)))</f>
        <v/>
      </c>
      <c r="O89" s="25" t="str">
        <f ca="1">IF($E89="","",SUMPRODUCT(((INDIRECT(B89&amp;"."&amp;C89&amp;"!$C$11:$C$1000")=試験進捗集計!$E89)*((INDIRECT(B89&amp;"."&amp;C89&amp;"!$L$11:$L$1000")="")))))</f>
        <v/>
      </c>
      <c r="P89" s="20" t="str">
        <f ca="1">IF($E89="","",SUMPRODUCT(((INDIRECT(B89&amp;"."&amp;C89&amp;"!$C$11:$C$1000")=試験進捗集計!$E89)*((INDIRECT(B89&amp;"."&amp;C89&amp;"!$L$11:$L$1000")="○")))))</f>
        <v/>
      </c>
      <c r="Q89" s="25" t="str">
        <f ca="1">IF($E89="","",SUMPRODUCT(((INDIRECT(B89&amp;"."&amp;C89&amp;"!$C$11:$C$1000")=試験進捗集計!$E89)*((INDIRECT(B89&amp;"."&amp;C89&amp;"!$L$11:$L$1000")="×")))))</f>
        <v/>
      </c>
      <c r="R89" s="25" t="str">
        <f ca="1">IF($E89="","",SUMPRODUCT(((INDIRECT(B89&amp;"."&amp;C89&amp;"!$C$11:$C$1000")=試験進捗集計!$E89)*((INDIRECT(B89&amp;"."&amp;C89&amp;"!$L$11:$L$1000")="保留")))))</f>
        <v/>
      </c>
      <c r="S89" s="25" t="str">
        <f ca="1">IF($E89="","",SUMPRODUCT(((INDIRECT(B89&amp;"."&amp;C89&amp;"!$C$11:$C$1000")=試験進捗集計!$E89)*((INDIRECT(B89&amp;"."&amp;C89&amp;"!$L$11:$L$1000")="削除")))))</f>
        <v/>
      </c>
      <c r="T89" s="25" t="str">
        <f ca="1">IF($E89="","",SUMPRODUCT(((INDIRECT(B89&amp;"."&amp;C89&amp;"!$C$11:$C$1000")=試験進捗集計!$E89)*((INDIRECT(B89&amp;"."&amp;C89&amp;"!$M$11:$M$1000")&lt;&gt;""))))-(U89+V89+W89))</f>
        <v/>
      </c>
      <c r="U89" s="20" t="str">
        <f ca="1">IF($E89="","",SUMPRODUCT(((INDIRECT(B89&amp;"."&amp;C89&amp;"!$C$11:$C$1000")=試験進捗集計!$E89)*((INDIRECT(B89&amp;"."&amp;C89&amp;"!$Q$11:$Q$1000")="○")))))</f>
        <v/>
      </c>
      <c r="V89" s="20" t="str">
        <f ca="1">IF($E89="","",SUMPRODUCT(((INDIRECT(B89&amp;"."&amp;C89&amp;"!$C$11:$C$1000")=試験進捗集計!$E89)*((INDIRECT(B89&amp;"."&amp;C89&amp;"!$Q$11:$Q$1000")="×")))))</f>
        <v/>
      </c>
      <c r="W89" s="20" t="str">
        <f ca="1">IF($E89="","",SUMPRODUCT(((INDIRECT(B89&amp;"."&amp;C89&amp;"!$C$11:$C$1000")=試験進捗集計!$E89)*((INDIRECT(B89&amp;"."&amp;C89&amp;"!$Q$11:$Q$1000")="保留")))))</f>
        <v/>
      </c>
      <c r="X89" s="94" t="str">
        <f t="shared" si="11"/>
        <v/>
      </c>
    </row>
    <row r="90" spans="2:24">
      <c r="B90" s="20" t="str">
        <f t="shared" si="12"/>
        <v/>
      </c>
      <c r="C90" s="18"/>
      <c r="D90" s="89" t="str">
        <f t="shared" si="13"/>
        <v/>
      </c>
      <c r="E90" s="19"/>
      <c r="F90" s="66"/>
      <c r="G90" s="63"/>
      <c r="H90" s="64"/>
      <c r="I90" s="17" t="str">
        <f t="shared" si="14"/>
        <v/>
      </c>
      <c r="J90" s="5" t="str">
        <f t="array" aca="1" ref="J90" ca="1">IF($E90="", "", MIN(IF(INDIRECT(B90&amp;"."&amp;C90&amp;"!$C$11:$C$1000")=試験進捗集計!$E90, INDIRECT(B90&amp;"."&amp;C90&amp;"!H$11:H$1000"), "")))</f>
        <v/>
      </c>
      <c r="K90" s="5" t="str">
        <f t="array" aca="1" ref="K90" ca="1">IF($E90="", "", MIN(IF(INDIRECT(B90&amp;"."&amp;C90&amp;"!$C$11:$C$1000")=試験進捗集計!$E90, INDIRECT(B90&amp;"."&amp;C90&amp;"!J$11:J$1000"), "")))</f>
        <v/>
      </c>
      <c r="L90" s="5" t="str">
        <f t="array" aca="1" ref="L90" ca="1">IF($E90="", "", MAX(IF(INDIRECT(B90&amp;"."&amp;C90&amp;"!$C$11:$C$1000")=試験進捗集計!$E90, INDIRECT(B90&amp;"."&amp;C90&amp;"!H$11:H$1000"), "")))</f>
        <v/>
      </c>
      <c r="M90" s="5" t="str">
        <f t="array" aca="1" ref="M90" ca="1">IF($E90="", "", IF($O90+$T90=0, MAX(IF(INDIRECT(B90&amp;"."&amp;C90&amp;"!$C$11:$C$1000")=試験進捗集計!$E90, INDIRECT(B90&amp;"."&amp;C90&amp;"!J$11:J$1000"), "")), ""))</f>
        <v/>
      </c>
      <c r="N90" s="20" t="str">
        <f t="array" aca="1" ref="N90" ca="1">IF($E90="","",SUMPRODUCT(((INDIRECT(B90&amp;"."&amp;C90&amp;"!$C$11:$C$1000")=試験進捗集計!$E90)*1)))</f>
        <v/>
      </c>
      <c r="O90" s="25" t="str">
        <f ca="1">IF($E90="","",SUMPRODUCT(((INDIRECT(B90&amp;"."&amp;C90&amp;"!$C$11:$C$1000")=試験進捗集計!$E90)*((INDIRECT(B90&amp;"."&amp;C90&amp;"!$L$11:$L$1000")="")))))</f>
        <v/>
      </c>
      <c r="P90" s="20" t="str">
        <f ca="1">IF($E90="","",SUMPRODUCT(((INDIRECT(B90&amp;"."&amp;C90&amp;"!$C$11:$C$1000")=試験進捗集計!$E90)*((INDIRECT(B90&amp;"."&amp;C90&amp;"!$L$11:$L$1000")="○")))))</f>
        <v/>
      </c>
      <c r="Q90" s="25" t="str">
        <f ca="1">IF($E90="","",SUMPRODUCT(((INDIRECT(B90&amp;"."&amp;C90&amp;"!$C$11:$C$1000")=試験進捗集計!$E90)*((INDIRECT(B90&amp;"."&amp;C90&amp;"!$L$11:$L$1000")="×")))))</f>
        <v/>
      </c>
      <c r="R90" s="25" t="str">
        <f ca="1">IF($E90="","",SUMPRODUCT(((INDIRECT(B90&amp;"."&amp;C90&amp;"!$C$11:$C$1000")=試験進捗集計!$E90)*((INDIRECT(B90&amp;"."&amp;C90&amp;"!$L$11:$L$1000")="保留")))))</f>
        <v/>
      </c>
      <c r="S90" s="25" t="str">
        <f ca="1">IF($E90="","",SUMPRODUCT(((INDIRECT(B90&amp;"."&amp;C90&amp;"!$C$11:$C$1000")=試験進捗集計!$E90)*((INDIRECT(B90&amp;"."&amp;C90&amp;"!$L$11:$L$1000")="削除")))))</f>
        <v/>
      </c>
      <c r="T90" s="25" t="str">
        <f ca="1">IF($E90="","",SUMPRODUCT(((INDIRECT(B90&amp;"."&amp;C90&amp;"!$C$11:$C$1000")=試験進捗集計!$E90)*((INDIRECT(B90&amp;"."&amp;C90&amp;"!$M$11:$M$1000")&lt;&gt;""))))-(U90+V90+W90))</f>
        <v/>
      </c>
      <c r="U90" s="20" t="str">
        <f ca="1">IF($E90="","",SUMPRODUCT(((INDIRECT(B90&amp;"."&amp;C90&amp;"!$C$11:$C$1000")=試験進捗集計!$E90)*((INDIRECT(B90&amp;"."&amp;C90&amp;"!$Q$11:$Q$1000")="○")))))</f>
        <v/>
      </c>
      <c r="V90" s="20" t="str">
        <f ca="1">IF($E90="","",SUMPRODUCT(((INDIRECT(B90&amp;"."&amp;C90&amp;"!$C$11:$C$1000")=試験進捗集計!$E90)*((INDIRECT(B90&amp;"."&amp;C90&amp;"!$Q$11:$Q$1000")="×")))))</f>
        <v/>
      </c>
      <c r="W90" s="20" t="str">
        <f ca="1">IF($E90="","",SUMPRODUCT(((INDIRECT(B90&amp;"."&amp;C90&amp;"!$C$11:$C$1000")=試験進捗集計!$E90)*((INDIRECT(B90&amp;"."&amp;C90&amp;"!$Q$11:$Q$1000")="保留")))))</f>
        <v/>
      </c>
      <c r="X90" s="94" t="str">
        <f t="shared" si="11"/>
        <v/>
      </c>
    </row>
    <row r="91" spans="2:24">
      <c r="B91" s="20" t="str">
        <f t="shared" si="12"/>
        <v/>
      </c>
      <c r="C91" s="18"/>
      <c r="D91" s="89" t="str">
        <f t="shared" si="13"/>
        <v/>
      </c>
      <c r="E91" s="19"/>
      <c r="F91" s="66"/>
      <c r="G91" s="63"/>
      <c r="H91" s="64"/>
      <c r="I91" s="17" t="str">
        <f t="shared" si="14"/>
        <v/>
      </c>
      <c r="J91" s="5" t="str">
        <f t="array" aca="1" ref="J91" ca="1">IF($E91="", "", MIN(IF(INDIRECT(B91&amp;"."&amp;C91&amp;"!$C$11:$C$1000")=試験進捗集計!$E91, INDIRECT(B91&amp;"."&amp;C91&amp;"!H$11:H$1000"), "")))</f>
        <v/>
      </c>
      <c r="K91" s="5" t="str">
        <f t="array" aca="1" ref="K91" ca="1">IF($E91="", "", MIN(IF(INDIRECT(B91&amp;"."&amp;C91&amp;"!$C$11:$C$1000")=試験進捗集計!$E91, INDIRECT(B91&amp;"."&amp;C91&amp;"!J$11:J$1000"), "")))</f>
        <v/>
      </c>
      <c r="L91" s="5" t="str">
        <f t="array" aca="1" ref="L91" ca="1">IF($E91="", "", MAX(IF(INDIRECT(B91&amp;"."&amp;C91&amp;"!$C$11:$C$1000")=試験進捗集計!$E91, INDIRECT(B91&amp;"."&amp;C91&amp;"!H$11:H$1000"), "")))</f>
        <v/>
      </c>
      <c r="M91" s="5" t="str">
        <f t="array" aca="1" ref="M91" ca="1">IF($E91="", "", IF($O91+$T91=0, MAX(IF(INDIRECT(B91&amp;"."&amp;C91&amp;"!$C$11:$C$1000")=試験進捗集計!$E91, INDIRECT(B91&amp;"."&amp;C91&amp;"!J$11:J$1000"), "")), ""))</f>
        <v/>
      </c>
      <c r="N91" s="20" t="str">
        <f t="array" aca="1" ref="N91" ca="1">IF($E91="","",SUMPRODUCT(((INDIRECT(B91&amp;"."&amp;C91&amp;"!$C$11:$C$1000")=試験進捗集計!$E91)*1)))</f>
        <v/>
      </c>
      <c r="O91" s="25" t="str">
        <f ca="1">IF($E91="","",SUMPRODUCT(((INDIRECT(B91&amp;"."&amp;C91&amp;"!$C$11:$C$1000")=試験進捗集計!$E91)*((INDIRECT(B91&amp;"."&amp;C91&amp;"!$L$11:$L$1000")="")))))</f>
        <v/>
      </c>
      <c r="P91" s="20" t="str">
        <f ca="1">IF($E91="","",SUMPRODUCT(((INDIRECT(B91&amp;"."&amp;C91&amp;"!$C$11:$C$1000")=試験進捗集計!$E91)*((INDIRECT(B91&amp;"."&amp;C91&amp;"!$L$11:$L$1000")="○")))))</f>
        <v/>
      </c>
      <c r="Q91" s="25" t="str">
        <f ca="1">IF($E91="","",SUMPRODUCT(((INDIRECT(B91&amp;"."&amp;C91&amp;"!$C$11:$C$1000")=試験進捗集計!$E91)*((INDIRECT(B91&amp;"."&amp;C91&amp;"!$L$11:$L$1000")="×")))))</f>
        <v/>
      </c>
      <c r="R91" s="25" t="str">
        <f ca="1">IF($E91="","",SUMPRODUCT(((INDIRECT(B91&amp;"."&amp;C91&amp;"!$C$11:$C$1000")=試験進捗集計!$E91)*((INDIRECT(B91&amp;"."&amp;C91&amp;"!$L$11:$L$1000")="保留")))))</f>
        <v/>
      </c>
      <c r="S91" s="25" t="str">
        <f ca="1">IF($E91="","",SUMPRODUCT(((INDIRECT(B91&amp;"."&amp;C91&amp;"!$C$11:$C$1000")=試験進捗集計!$E91)*((INDIRECT(B91&amp;"."&amp;C91&amp;"!$L$11:$L$1000")="削除")))))</f>
        <v/>
      </c>
      <c r="T91" s="25" t="str">
        <f ca="1">IF($E91="","",SUMPRODUCT(((INDIRECT(B91&amp;"."&amp;C91&amp;"!$C$11:$C$1000")=試験進捗集計!$E91)*((INDIRECT(B91&amp;"."&amp;C91&amp;"!$M$11:$M$1000")&lt;&gt;""))))-(U91+V91+W91))</f>
        <v/>
      </c>
      <c r="U91" s="20" t="str">
        <f ca="1">IF($E91="","",SUMPRODUCT(((INDIRECT(B91&amp;"."&amp;C91&amp;"!$C$11:$C$1000")=試験進捗集計!$E91)*((INDIRECT(B91&amp;"."&amp;C91&amp;"!$Q$11:$Q$1000")="○")))))</f>
        <v/>
      </c>
      <c r="V91" s="20" t="str">
        <f ca="1">IF($E91="","",SUMPRODUCT(((INDIRECT(B91&amp;"."&amp;C91&amp;"!$C$11:$C$1000")=試験進捗集計!$E91)*((INDIRECT(B91&amp;"."&amp;C91&amp;"!$Q$11:$Q$1000")="×")))))</f>
        <v/>
      </c>
      <c r="W91" s="20" t="str">
        <f ca="1">IF($E91="","",SUMPRODUCT(((INDIRECT(B91&amp;"."&amp;C91&amp;"!$C$11:$C$1000")=試験進捗集計!$E91)*((INDIRECT(B91&amp;"."&amp;C91&amp;"!$Q$11:$Q$1000")="保留")))))</f>
        <v/>
      </c>
      <c r="X91" s="94" t="str">
        <f t="shared" si="11"/>
        <v/>
      </c>
    </row>
    <row r="92" spans="2:24">
      <c r="B92" s="20" t="str">
        <f t="shared" ref="B92:B123" si="15">IF(C92="","",(IF(EXACT(C92,C91),B91,B91+1)))</f>
        <v/>
      </c>
      <c r="C92" s="18"/>
      <c r="D92" s="89" t="str">
        <f t="shared" si="13"/>
        <v/>
      </c>
      <c r="E92" s="19"/>
      <c r="F92" s="66"/>
      <c r="G92" s="63"/>
      <c r="H92" s="64"/>
      <c r="I92" s="17" t="str">
        <f t="shared" ref="I92:I123" si="16">IF(E92="","",(IF(N92=0,"試験項目無",IF(N92=S92,"今回対象外",IF(N92=O92,"未着手",IF(N92=P92+S92+T92,"終了","試験中"))))))</f>
        <v/>
      </c>
      <c r="J92" s="5" t="str">
        <f t="array" aca="1" ref="J92" ca="1">IF($E92="", "", MIN(IF(INDIRECT(B92&amp;"."&amp;C92&amp;"!$C$11:$C$1000")=試験進捗集計!$E92, INDIRECT(B92&amp;"."&amp;C92&amp;"!H$11:H$1000"), "")))</f>
        <v/>
      </c>
      <c r="K92" s="5" t="str">
        <f t="array" aca="1" ref="K92" ca="1">IF($E92="", "", MIN(IF(INDIRECT(B92&amp;"."&amp;C92&amp;"!$C$11:$C$1000")=試験進捗集計!$E92, INDIRECT(B92&amp;"."&amp;C92&amp;"!J$11:J$1000"), "")))</f>
        <v/>
      </c>
      <c r="L92" s="5" t="str">
        <f t="array" aca="1" ref="L92" ca="1">IF($E92="", "", MAX(IF(INDIRECT(B92&amp;"."&amp;C92&amp;"!$C$11:$C$1000")=試験進捗集計!$E92, INDIRECT(B92&amp;"."&amp;C92&amp;"!H$11:H$1000"), "")))</f>
        <v/>
      </c>
      <c r="M92" s="5" t="str">
        <f t="array" aca="1" ref="M92" ca="1">IF($E92="", "", IF($O92+$T92=0, MAX(IF(INDIRECT(B92&amp;"."&amp;C92&amp;"!$C$11:$C$1000")=試験進捗集計!$E92, INDIRECT(B92&amp;"."&amp;C92&amp;"!J$11:J$1000"), "")), ""))</f>
        <v/>
      </c>
      <c r="N92" s="20" t="str">
        <f t="array" aca="1" ref="N92" ca="1">IF($E92="","",SUMPRODUCT(((INDIRECT(B92&amp;"."&amp;C92&amp;"!$C$11:$C$1000")=試験進捗集計!$E92)*1)))</f>
        <v/>
      </c>
      <c r="O92" s="25" t="str">
        <f ca="1">IF($E92="","",SUMPRODUCT(((INDIRECT(B92&amp;"."&amp;C92&amp;"!$C$11:$C$1000")=試験進捗集計!$E92)*((INDIRECT(B92&amp;"."&amp;C92&amp;"!$L$11:$L$1000")="")))))</f>
        <v/>
      </c>
      <c r="P92" s="20" t="str">
        <f ca="1">IF($E92="","",SUMPRODUCT(((INDIRECT(B92&amp;"."&amp;C92&amp;"!$C$11:$C$1000")=試験進捗集計!$E92)*((INDIRECT(B92&amp;"."&amp;C92&amp;"!$L$11:$L$1000")="○")))))</f>
        <v/>
      </c>
      <c r="Q92" s="25" t="str">
        <f ca="1">IF($E92="","",SUMPRODUCT(((INDIRECT(B92&amp;"."&amp;C92&amp;"!$C$11:$C$1000")=試験進捗集計!$E92)*((INDIRECT(B92&amp;"."&amp;C92&amp;"!$L$11:$L$1000")="×")))))</f>
        <v/>
      </c>
      <c r="R92" s="25" t="str">
        <f ca="1">IF($E92="","",SUMPRODUCT(((INDIRECT(B92&amp;"."&amp;C92&amp;"!$C$11:$C$1000")=試験進捗集計!$E92)*((INDIRECT(B92&amp;"."&amp;C92&amp;"!$L$11:$L$1000")="保留")))))</f>
        <v/>
      </c>
      <c r="S92" s="25" t="str">
        <f ca="1">IF($E92="","",SUMPRODUCT(((INDIRECT(B92&amp;"."&amp;C92&amp;"!$C$11:$C$1000")=試験進捗集計!$E92)*((INDIRECT(B92&amp;"."&amp;C92&amp;"!$L$11:$L$1000")="削除")))))</f>
        <v/>
      </c>
      <c r="T92" s="25" t="str">
        <f ca="1">IF($E92="","",SUMPRODUCT(((INDIRECT(B92&amp;"."&amp;C92&amp;"!$C$11:$C$1000")=試験進捗集計!$E92)*((INDIRECT(B92&amp;"."&amp;C92&amp;"!$M$11:$M$1000")&lt;&gt;""))))-(U92+V92+W92))</f>
        <v/>
      </c>
      <c r="U92" s="20" t="str">
        <f ca="1">IF($E92="","",SUMPRODUCT(((INDIRECT(B92&amp;"."&amp;C92&amp;"!$C$11:$C$1000")=試験進捗集計!$E92)*((INDIRECT(B92&amp;"."&amp;C92&amp;"!$Q$11:$Q$1000")="○")))))</f>
        <v/>
      </c>
      <c r="V92" s="20" t="str">
        <f ca="1">IF($E92="","",SUMPRODUCT(((INDIRECT(B92&amp;"."&amp;C92&amp;"!$C$11:$C$1000")=試験進捗集計!$E92)*((INDIRECT(B92&amp;"."&amp;C92&amp;"!$Q$11:$Q$1000")="×")))))</f>
        <v/>
      </c>
      <c r="W92" s="20" t="str">
        <f ca="1">IF($E92="","",SUMPRODUCT(((INDIRECT(B92&amp;"."&amp;C92&amp;"!$C$11:$C$1000")=試験進捗集計!$E92)*((INDIRECT(B92&amp;"."&amp;C92&amp;"!$Q$11:$Q$1000")="保留")))))</f>
        <v/>
      </c>
      <c r="X92" s="94" t="str">
        <f t="shared" si="11"/>
        <v/>
      </c>
    </row>
    <row r="93" spans="2:24" ht="14.25" customHeight="1">
      <c r="B93" s="20" t="str">
        <f t="shared" si="15"/>
        <v/>
      </c>
      <c r="C93" s="18"/>
      <c r="D93" s="89" t="str">
        <f t="shared" si="13"/>
        <v/>
      </c>
      <c r="E93" s="19"/>
      <c r="F93" s="66"/>
      <c r="G93" s="63"/>
      <c r="H93" s="64"/>
      <c r="I93" s="17" t="str">
        <f t="shared" si="16"/>
        <v/>
      </c>
      <c r="J93" s="5" t="str">
        <f t="array" aca="1" ref="J93" ca="1">IF($E93="", "", MIN(IF(INDIRECT(B93&amp;"."&amp;C93&amp;"!$C$11:$C$1000")=試験進捗集計!$E93, INDIRECT(B93&amp;"."&amp;C93&amp;"!H$11:H$1000"), "")))</f>
        <v/>
      </c>
      <c r="K93" s="5" t="str">
        <f t="array" aca="1" ref="K93" ca="1">IF($E93="", "", MIN(IF(INDIRECT(B93&amp;"."&amp;C93&amp;"!$C$11:$C$1000")=試験進捗集計!$E93, INDIRECT(B93&amp;"."&amp;C93&amp;"!J$11:J$1000"), "")))</f>
        <v/>
      </c>
      <c r="L93" s="5" t="str">
        <f t="array" aca="1" ref="L93" ca="1">IF($E93="", "", MAX(IF(INDIRECT(B93&amp;"."&amp;C93&amp;"!$C$11:$C$1000")=試験進捗集計!$E93, INDIRECT(B93&amp;"."&amp;C93&amp;"!H$11:H$1000"), "")))</f>
        <v/>
      </c>
      <c r="M93" s="5" t="str">
        <f t="array" aca="1" ref="M93" ca="1">IF($E93="", "", IF($O93+$T93=0, MAX(IF(INDIRECT(B93&amp;"."&amp;C93&amp;"!$C$11:$C$1000")=試験進捗集計!$E93, INDIRECT(B93&amp;"."&amp;C93&amp;"!J$11:J$1000"), "")), ""))</f>
        <v/>
      </c>
      <c r="N93" s="20" t="str">
        <f t="array" aca="1" ref="N93" ca="1">IF($E93="","",SUMPRODUCT(((INDIRECT(B93&amp;"."&amp;C93&amp;"!$C$11:$C$1000")=試験進捗集計!$E93)*1)))</f>
        <v/>
      </c>
      <c r="O93" s="25" t="str">
        <f ca="1">IF($E93="","",SUMPRODUCT(((INDIRECT(B93&amp;"."&amp;C93&amp;"!$C$11:$C$1000")=試験進捗集計!$E93)*((INDIRECT(B93&amp;"."&amp;C93&amp;"!$L$11:$L$1000")="")))))</f>
        <v/>
      </c>
      <c r="P93" s="20" t="str">
        <f ca="1">IF($E93="","",SUMPRODUCT(((INDIRECT(B93&amp;"."&amp;C93&amp;"!$C$11:$C$1000")=試験進捗集計!$E93)*((INDIRECT(B93&amp;"."&amp;C93&amp;"!$L$11:$L$1000")="○")))))</f>
        <v/>
      </c>
      <c r="Q93" s="25" t="str">
        <f ca="1">IF($E93="","",SUMPRODUCT(((INDIRECT(B93&amp;"."&amp;C93&amp;"!$C$11:$C$1000")=試験進捗集計!$E93)*((INDIRECT(B93&amp;"."&amp;C93&amp;"!$L$11:$L$1000")="×")))))</f>
        <v/>
      </c>
      <c r="R93" s="25" t="str">
        <f ca="1">IF($E93="","",SUMPRODUCT(((INDIRECT(B93&amp;"."&amp;C93&amp;"!$C$11:$C$1000")=試験進捗集計!$E93)*((INDIRECT(B93&amp;"."&amp;C93&amp;"!$L$11:$L$1000")="保留")))))</f>
        <v/>
      </c>
      <c r="S93" s="25" t="str">
        <f ca="1">IF($E93="","",SUMPRODUCT(((INDIRECT(B93&amp;"."&amp;C93&amp;"!$C$11:$C$1000")=試験進捗集計!$E93)*((INDIRECT(B93&amp;"."&amp;C93&amp;"!$L$11:$L$1000")="削除")))))</f>
        <v/>
      </c>
      <c r="T93" s="25" t="str">
        <f ca="1">IF($E93="","",SUMPRODUCT(((INDIRECT(B93&amp;"."&amp;C93&amp;"!$C$11:$C$1000")=試験進捗集計!$E93)*((INDIRECT(B93&amp;"."&amp;C93&amp;"!$M$11:$M$1000")&lt;&gt;""))))-(U93+V93+W93))</f>
        <v/>
      </c>
      <c r="U93" s="20" t="str">
        <f ca="1">IF($E93="","",SUMPRODUCT(((INDIRECT(B93&amp;"."&amp;C93&amp;"!$C$11:$C$1000")=試験進捗集計!$E93)*((INDIRECT(B93&amp;"."&amp;C93&amp;"!$Q$11:$Q$1000")="○")))))</f>
        <v/>
      </c>
      <c r="V93" s="20" t="str">
        <f ca="1">IF($E93="","",SUMPRODUCT(((INDIRECT(B93&amp;"."&amp;C93&amp;"!$C$11:$C$1000")=試験進捗集計!$E93)*((INDIRECT(B93&amp;"."&amp;C93&amp;"!$Q$11:$Q$1000")="×")))))</f>
        <v/>
      </c>
      <c r="W93" s="20" t="str">
        <f ca="1">IF($E93="","",SUMPRODUCT(((INDIRECT(B93&amp;"."&amp;C93&amp;"!$C$11:$C$1000")=試験進捗集計!$E93)*((INDIRECT(B93&amp;"."&amp;C93&amp;"!$Q$11:$Q$1000")="保留")))))</f>
        <v/>
      </c>
      <c r="X93" s="94" t="str">
        <f t="shared" si="11"/>
        <v/>
      </c>
    </row>
    <row r="94" spans="2:24">
      <c r="B94" s="20" t="str">
        <f t="shared" si="15"/>
        <v/>
      </c>
      <c r="C94" s="18"/>
      <c r="D94" s="89" t="str">
        <f t="shared" si="13"/>
        <v/>
      </c>
      <c r="E94" s="19"/>
      <c r="F94" s="66"/>
      <c r="G94" s="63"/>
      <c r="H94" s="64"/>
      <c r="I94" s="17" t="str">
        <f t="shared" si="16"/>
        <v/>
      </c>
      <c r="J94" s="5" t="str">
        <f t="array" aca="1" ref="J94" ca="1">IF($E94="", "", MIN(IF(INDIRECT(B94&amp;"."&amp;C94&amp;"!$C$11:$C$1000")=試験進捗集計!$E94, INDIRECT(B94&amp;"."&amp;C94&amp;"!H$11:H$1000"), "")))</f>
        <v/>
      </c>
      <c r="K94" s="5" t="str">
        <f t="array" aca="1" ref="K94" ca="1">IF($E94="", "", MIN(IF(INDIRECT(B94&amp;"."&amp;C94&amp;"!$C$11:$C$1000")=試験進捗集計!$E94, INDIRECT(B94&amp;"."&amp;C94&amp;"!J$11:J$1000"), "")))</f>
        <v/>
      </c>
      <c r="L94" s="5" t="str">
        <f t="array" aca="1" ref="L94" ca="1">IF($E94="", "", MAX(IF(INDIRECT(B94&amp;"."&amp;C94&amp;"!$C$11:$C$1000")=試験進捗集計!$E94, INDIRECT(B94&amp;"."&amp;C94&amp;"!H$11:H$1000"), "")))</f>
        <v/>
      </c>
      <c r="M94" s="5" t="str">
        <f t="array" aca="1" ref="M94" ca="1">IF($E94="", "", IF($O94+$T94=0, MAX(IF(INDIRECT(B94&amp;"."&amp;C94&amp;"!$C$11:$C$1000")=試験進捗集計!$E94, INDIRECT(B94&amp;"."&amp;C94&amp;"!J$11:J$1000"), "")), ""))</f>
        <v/>
      </c>
      <c r="N94" s="20" t="str">
        <f t="array" aca="1" ref="N94" ca="1">IF($E94="","",SUMPRODUCT(((INDIRECT(B94&amp;"."&amp;C94&amp;"!$C$11:$C$1000")=試験進捗集計!$E94)*1)))</f>
        <v/>
      </c>
      <c r="O94" s="25" t="str">
        <f ca="1">IF($E94="","",SUMPRODUCT(((INDIRECT(B94&amp;"."&amp;C94&amp;"!$C$11:$C$1000")=試験進捗集計!$E94)*((INDIRECT(B94&amp;"."&amp;C94&amp;"!$L$11:$L$1000")="")))))</f>
        <v/>
      </c>
      <c r="P94" s="20" t="str">
        <f ca="1">IF($E94="","",SUMPRODUCT(((INDIRECT(B94&amp;"."&amp;C94&amp;"!$C$11:$C$1000")=試験進捗集計!$E94)*((INDIRECT(B94&amp;"."&amp;C94&amp;"!$L$11:$L$1000")="○")))))</f>
        <v/>
      </c>
      <c r="Q94" s="25" t="str">
        <f ca="1">IF($E94="","",SUMPRODUCT(((INDIRECT(B94&amp;"."&amp;C94&amp;"!$C$11:$C$1000")=試験進捗集計!$E94)*((INDIRECT(B94&amp;"."&amp;C94&amp;"!$L$11:$L$1000")="×")))))</f>
        <v/>
      </c>
      <c r="R94" s="25" t="str">
        <f ca="1">IF($E94="","",SUMPRODUCT(((INDIRECT(B94&amp;"."&amp;C94&amp;"!$C$11:$C$1000")=試験進捗集計!$E94)*((INDIRECT(B94&amp;"."&amp;C94&amp;"!$L$11:$L$1000")="保留")))))</f>
        <v/>
      </c>
      <c r="S94" s="25" t="str">
        <f ca="1">IF($E94="","",SUMPRODUCT(((INDIRECT(B94&amp;"."&amp;C94&amp;"!$C$11:$C$1000")=試験進捗集計!$E94)*((INDIRECT(B94&amp;"."&amp;C94&amp;"!$L$11:$L$1000")="削除")))))</f>
        <v/>
      </c>
      <c r="T94" s="25" t="str">
        <f ca="1">IF($E94="","",SUMPRODUCT(((INDIRECT(B94&amp;"."&amp;C94&amp;"!$C$11:$C$1000")=試験進捗集計!$E94)*((INDIRECT(B94&amp;"."&amp;C94&amp;"!$M$11:$M$1000")&lt;&gt;""))))-(U94+V94+W94))</f>
        <v/>
      </c>
      <c r="U94" s="20" t="str">
        <f ca="1">IF($E94="","",SUMPRODUCT(((INDIRECT(B94&amp;"."&amp;C94&amp;"!$C$11:$C$1000")=試験進捗集計!$E94)*((INDIRECT(B94&amp;"."&amp;C94&amp;"!$Q$11:$Q$1000")="○")))))</f>
        <v/>
      </c>
      <c r="V94" s="20" t="str">
        <f ca="1">IF($E94="","",SUMPRODUCT(((INDIRECT(B94&amp;"."&amp;C94&amp;"!$C$11:$C$1000")=試験進捗集計!$E94)*((INDIRECT(B94&amp;"."&amp;C94&amp;"!$Q$11:$Q$1000")="×")))))</f>
        <v/>
      </c>
      <c r="W94" s="20" t="str">
        <f ca="1">IF($E94="","",SUMPRODUCT(((INDIRECT(B94&amp;"."&amp;C94&amp;"!$C$11:$C$1000")=試験進捗集計!$E94)*((INDIRECT(B94&amp;"."&amp;C94&amp;"!$Q$11:$Q$1000")="保留")))))</f>
        <v/>
      </c>
      <c r="X94" s="94" t="str">
        <f t="shared" si="11"/>
        <v/>
      </c>
    </row>
    <row r="95" spans="2:24">
      <c r="B95" s="20" t="str">
        <f t="shared" si="15"/>
        <v/>
      </c>
      <c r="C95" s="18"/>
      <c r="D95" s="89" t="str">
        <f t="shared" si="13"/>
        <v/>
      </c>
      <c r="E95" s="19"/>
      <c r="F95" s="66"/>
      <c r="G95" s="63"/>
      <c r="H95" s="64"/>
      <c r="I95" s="17" t="str">
        <f t="shared" si="16"/>
        <v/>
      </c>
      <c r="J95" s="5" t="str">
        <f t="array" aca="1" ref="J95" ca="1">IF($E95="", "", MIN(IF(INDIRECT(B95&amp;"."&amp;C95&amp;"!$C$11:$C$1000")=試験進捗集計!$E95, INDIRECT(B95&amp;"."&amp;C95&amp;"!H$11:H$1000"), "")))</f>
        <v/>
      </c>
      <c r="K95" s="5" t="str">
        <f t="array" aca="1" ref="K95" ca="1">IF($E95="", "", MIN(IF(INDIRECT(B95&amp;"."&amp;C95&amp;"!$C$11:$C$1000")=試験進捗集計!$E95, INDIRECT(B95&amp;"."&amp;C95&amp;"!J$11:J$1000"), "")))</f>
        <v/>
      </c>
      <c r="L95" s="5" t="str">
        <f t="array" aca="1" ref="L95" ca="1">IF($E95="", "", MAX(IF(INDIRECT(B95&amp;"."&amp;C95&amp;"!$C$11:$C$1000")=試験進捗集計!$E95, INDIRECT(B95&amp;"."&amp;C95&amp;"!H$11:H$1000"), "")))</f>
        <v/>
      </c>
      <c r="M95" s="5" t="str">
        <f t="array" aca="1" ref="M95" ca="1">IF($E95="", "", IF($O95+$T95=0, MAX(IF(INDIRECT(B95&amp;"."&amp;C95&amp;"!$C$11:$C$1000")=試験進捗集計!$E95, INDIRECT(B95&amp;"."&amp;C95&amp;"!J$11:J$1000"), "")), ""))</f>
        <v/>
      </c>
      <c r="N95" s="20" t="str">
        <f t="array" aca="1" ref="N95" ca="1">IF($E95="","",SUMPRODUCT(((INDIRECT(B95&amp;"."&amp;C95&amp;"!$C$11:$C$1000")=試験進捗集計!$E95)*1)))</f>
        <v/>
      </c>
      <c r="O95" s="25" t="str">
        <f ca="1">IF($E95="","",SUMPRODUCT(((INDIRECT(B95&amp;"."&amp;C95&amp;"!$C$11:$C$1000")=試験進捗集計!$E95)*((INDIRECT(B95&amp;"."&amp;C95&amp;"!$L$11:$L$1000")="")))))</f>
        <v/>
      </c>
      <c r="P95" s="20" t="str">
        <f ca="1">IF($E95="","",SUMPRODUCT(((INDIRECT(B95&amp;"."&amp;C95&amp;"!$C$11:$C$1000")=試験進捗集計!$E95)*((INDIRECT(B95&amp;"."&amp;C95&amp;"!$L$11:$L$1000")="○")))))</f>
        <v/>
      </c>
      <c r="Q95" s="25" t="str">
        <f ca="1">IF($E95="","",SUMPRODUCT(((INDIRECT(B95&amp;"."&amp;C95&amp;"!$C$11:$C$1000")=試験進捗集計!$E95)*((INDIRECT(B95&amp;"."&amp;C95&amp;"!$L$11:$L$1000")="×")))))</f>
        <v/>
      </c>
      <c r="R95" s="25" t="str">
        <f ca="1">IF($E95="","",SUMPRODUCT(((INDIRECT(B95&amp;"."&amp;C95&amp;"!$C$11:$C$1000")=試験進捗集計!$E95)*((INDIRECT(B95&amp;"."&amp;C95&amp;"!$L$11:$L$1000")="保留")))))</f>
        <v/>
      </c>
      <c r="S95" s="25" t="str">
        <f ca="1">IF($E95="","",SUMPRODUCT(((INDIRECT(B95&amp;"."&amp;C95&amp;"!$C$11:$C$1000")=試験進捗集計!$E95)*((INDIRECT(B95&amp;"."&amp;C95&amp;"!$L$11:$L$1000")="削除")))))</f>
        <v/>
      </c>
      <c r="T95" s="25" t="str">
        <f ca="1">IF($E95="","",SUMPRODUCT(((INDIRECT(B95&amp;"."&amp;C95&amp;"!$C$11:$C$1000")=試験進捗集計!$E95)*((INDIRECT(B95&amp;"."&amp;C95&amp;"!$M$11:$M$1000")&lt;&gt;""))))-(U95+V95+W95))</f>
        <v/>
      </c>
      <c r="U95" s="20" t="str">
        <f ca="1">IF($E95="","",SUMPRODUCT(((INDIRECT(B95&amp;"."&amp;C95&amp;"!$C$11:$C$1000")=試験進捗集計!$E95)*((INDIRECT(B95&amp;"."&amp;C95&amp;"!$Q$11:$Q$1000")="○")))))</f>
        <v/>
      </c>
      <c r="V95" s="20" t="str">
        <f ca="1">IF($E95="","",SUMPRODUCT(((INDIRECT(B95&amp;"."&amp;C95&amp;"!$C$11:$C$1000")=試験進捗集計!$E95)*((INDIRECT(B95&amp;"."&amp;C95&amp;"!$Q$11:$Q$1000")="×")))))</f>
        <v/>
      </c>
      <c r="W95" s="20" t="str">
        <f ca="1">IF($E95="","",SUMPRODUCT(((INDIRECT(B95&amp;"."&amp;C95&amp;"!$C$11:$C$1000")=試験進捗集計!$E95)*((INDIRECT(B95&amp;"."&amp;C95&amp;"!$Q$11:$Q$1000")="保留")))))</f>
        <v/>
      </c>
      <c r="X95" s="94" t="str">
        <f t="shared" si="11"/>
        <v/>
      </c>
    </row>
    <row r="96" spans="2:24">
      <c r="B96" s="20" t="str">
        <f t="shared" si="15"/>
        <v/>
      </c>
      <c r="C96" s="18"/>
      <c r="D96" s="89" t="str">
        <f t="shared" si="13"/>
        <v/>
      </c>
      <c r="E96" s="19"/>
      <c r="F96" s="66"/>
      <c r="G96" s="63"/>
      <c r="H96" s="64"/>
      <c r="I96" s="17" t="str">
        <f t="shared" si="16"/>
        <v/>
      </c>
      <c r="J96" s="5" t="str">
        <f t="array" aca="1" ref="J96" ca="1">IF($E96="", "", MIN(IF(INDIRECT(B96&amp;"."&amp;C96&amp;"!$C$11:$C$1000")=試験進捗集計!$E96, INDIRECT(B96&amp;"."&amp;C96&amp;"!H$11:H$1000"), "")))</f>
        <v/>
      </c>
      <c r="K96" s="5" t="str">
        <f t="array" aca="1" ref="K96" ca="1">IF($E96="", "", MIN(IF(INDIRECT(B96&amp;"."&amp;C96&amp;"!$C$11:$C$1000")=試験進捗集計!$E96, INDIRECT(B96&amp;"."&amp;C96&amp;"!J$11:J$1000"), "")))</f>
        <v/>
      </c>
      <c r="L96" s="5" t="str">
        <f t="array" aca="1" ref="L96" ca="1">IF($E96="", "", MAX(IF(INDIRECT(B96&amp;"."&amp;C96&amp;"!$C$11:$C$1000")=試験進捗集計!$E96, INDIRECT(B96&amp;"."&amp;C96&amp;"!H$11:H$1000"), "")))</f>
        <v/>
      </c>
      <c r="M96" s="5" t="str">
        <f t="array" aca="1" ref="M96" ca="1">IF($E96="", "", IF($O96+$T96=0, MAX(IF(INDIRECT(B96&amp;"."&amp;C96&amp;"!$C$11:$C$1000")=試験進捗集計!$E96, INDIRECT(B96&amp;"."&amp;C96&amp;"!J$11:J$1000"), "")), ""))</f>
        <v/>
      </c>
      <c r="N96" s="20" t="str">
        <f t="array" aca="1" ref="N96" ca="1">IF($E96="","",SUMPRODUCT(((INDIRECT(B96&amp;"."&amp;C96&amp;"!$C$11:$C$1000")=試験進捗集計!$E96)*1)))</f>
        <v/>
      </c>
      <c r="O96" s="25" t="str">
        <f ca="1">IF($E96="","",SUMPRODUCT(((INDIRECT(B96&amp;"."&amp;C96&amp;"!$C$11:$C$1000")=試験進捗集計!$E96)*((INDIRECT(B96&amp;"."&amp;C96&amp;"!$L$11:$L$1000")="")))))</f>
        <v/>
      </c>
      <c r="P96" s="20" t="str">
        <f ca="1">IF($E96="","",SUMPRODUCT(((INDIRECT(B96&amp;"."&amp;C96&amp;"!$C$11:$C$1000")=試験進捗集計!$E96)*((INDIRECT(B96&amp;"."&amp;C96&amp;"!$L$11:$L$1000")="○")))))</f>
        <v/>
      </c>
      <c r="Q96" s="25" t="str">
        <f ca="1">IF($E96="","",SUMPRODUCT(((INDIRECT(B96&amp;"."&amp;C96&amp;"!$C$11:$C$1000")=試験進捗集計!$E96)*((INDIRECT(B96&amp;"."&amp;C96&amp;"!$L$11:$L$1000")="×")))))</f>
        <v/>
      </c>
      <c r="R96" s="25" t="str">
        <f ca="1">IF($E96="","",SUMPRODUCT(((INDIRECT(B96&amp;"."&amp;C96&amp;"!$C$11:$C$1000")=試験進捗集計!$E96)*((INDIRECT(B96&amp;"."&amp;C96&amp;"!$L$11:$L$1000")="保留")))))</f>
        <v/>
      </c>
      <c r="S96" s="25" t="str">
        <f ca="1">IF($E96="","",SUMPRODUCT(((INDIRECT(B96&amp;"."&amp;C96&amp;"!$C$11:$C$1000")=試験進捗集計!$E96)*((INDIRECT(B96&amp;"."&amp;C96&amp;"!$L$11:$L$1000")="削除")))))</f>
        <v/>
      </c>
      <c r="T96" s="25" t="str">
        <f ca="1">IF($E96="","",SUMPRODUCT(((INDIRECT(B96&amp;"."&amp;C96&amp;"!$C$11:$C$1000")=試験進捗集計!$E96)*((INDIRECT(B96&amp;"."&amp;C96&amp;"!$M$11:$M$1000")&lt;&gt;""))))-(U96+V96+W96))</f>
        <v/>
      </c>
      <c r="U96" s="20" t="str">
        <f ca="1">IF($E96="","",SUMPRODUCT(((INDIRECT(B96&amp;"."&amp;C96&amp;"!$C$11:$C$1000")=試験進捗集計!$E96)*((INDIRECT(B96&amp;"."&amp;C96&amp;"!$Q$11:$Q$1000")="○")))))</f>
        <v/>
      </c>
      <c r="V96" s="20" t="str">
        <f ca="1">IF($E96="","",SUMPRODUCT(((INDIRECT(B96&amp;"."&amp;C96&amp;"!$C$11:$C$1000")=試験進捗集計!$E96)*((INDIRECT(B96&amp;"."&amp;C96&amp;"!$Q$11:$Q$1000")="×")))))</f>
        <v/>
      </c>
      <c r="W96" s="20" t="str">
        <f ca="1">IF($E96="","",SUMPRODUCT(((INDIRECT(B96&amp;"."&amp;C96&amp;"!$C$11:$C$1000")=試験進捗集計!$E96)*((INDIRECT(B96&amp;"."&amp;C96&amp;"!$Q$11:$Q$1000")="保留")))))</f>
        <v/>
      </c>
      <c r="X96" s="94" t="str">
        <f t="shared" si="11"/>
        <v/>
      </c>
    </row>
    <row r="97" spans="2:24" ht="14.25" customHeight="1">
      <c r="B97" s="20" t="str">
        <f t="shared" si="15"/>
        <v/>
      </c>
      <c r="C97" s="18"/>
      <c r="D97" s="89" t="str">
        <f t="shared" si="13"/>
        <v/>
      </c>
      <c r="E97" s="19"/>
      <c r="F97" s="66"/>
      <c r="G97" s="63"/>
      <c r="H97" s="64"/>
      <c r="I97" s="17" t="str">
        <f t="shared" si="16"/>
        <v/>
      </c>
      <c r="J97" s="5" t="str">
        <f t="array" aca="1" ref="J97" ca="1">IF($E97="", "", MIN(IF(INDIRECT(B97&amp;"."&amp;C97&amp;"!$C$11:$C$1000")=試験進捗集計!$E97, INDIRECT(B97&amp;"."&amp;C97&amp;"!H$11:H$1000"), "")))</f>
        <v/>
      </c>
      <c r="K97" s="5" t="str">
        <f t="array" aca="1" ref="K97" ca="1">IF($E97="", "", MIN(IF(INDIRECT(B97&amp;"."&amp;C97&amp;"!$C$11:$C$1000")=試験進捗集計!$E97, INDIRECT(B97&amp;"."&amp;C97&amp;"!J$11:J$1000"), "")))</f>
        <v/>
      </c>
      <c r="L97" s="5" t="str">
        <f t="array" aca="1" ref="L97" ca="1">IF($E97="", "", MAX(IF(INDIRECT(B97&amp;"."&amp;C97&amp;"!$C$11:$C$1000")=試験進捗集計!$E97, INDIRECT(B97&amp;"."&amp;C97&amp;"!H$11:H$1000"), "")))</f>
        <v/>
      </c>
      <c r="M97" s="5" t="str">
        <f t="array" aca="1" ref="M97" ca="1">IF($E97="", "", IF($O97+$T97=0, MAX(IF(INDIRECT(B97&amp;"."&amp;C97&amp;"!$C$11:$C$1000")=試験進捗集計!$E97, INDIRECT(B97&amp;"."&amp;C97&amp;"!J$11:J$1000"), "")), ""))</f>
        <v/>
      </c>
      <c r="N97" s="20" t="str">
        <f t="array" aca="1" ref="N97" ca="1">IF($E97="","",SUMPRODUCT(((INDIRECT(B97&amp;"."&amp;C97&amp;"!$C$11:$C$1000")=試験進捗集計!$E97)*1)))</f>
        <v/>
      </c>
      <c r="O97" s="25" t="str">
        <f ca="1">IF($E97="","",SUMPRODUCT(((INDIRECT(B97&amp;"."&amp;C97&amp;"!$C$11:$C$1000")=試験進捗集計!$E97)*((INDIRECT(B97&amp;"."&amp;C97&amp;"!$L$11:$L$1000")="")))))</f>
        <v/>
      </c>
      <c r="P97" s="20" t="str">
        <f ca="1">IF($E97="","",SUMPRODUCT(((INDIRECT(B97&amp;"."&amp;C97&amp;"!$C$11:$C$1000")=試験進捗集計!$E97)*((INDIRECT(B97&amp;"."&amp;C97&amp;"!$L$11:$L$1000")="○")))))</f>
        <v/>
      </c>
      <c r="Q97" s="25" t="str">
        <f ca="1">IF($E97="","",SUMPRODUCT(((INDIRECT(B97&amp;"."&amp;C97&amp;"!$C$11:$C$1000")=試験進捗集計!$E97)*((INDIRECT(B97&amp;"."&amp;C97&amp;"!$L$11:$L$1000")="×")))))</f>
        <v/>
      </c>
      <c r="R97" s="25" t="str">
        <f ca="1">IF($E97="","",SUMPRODUCT(((INDIRECT(B97&amp;"."&amp;C97&amp;"!$C$11:$C$1000")=試験進捗集計!$E97)*((INDIRECT(B97&amp;"."&amp;C97&amp;"!$L$11:$L$1000")="保留")))))</f>
        <v/>
      </c>
      <c r="S97" s="25" t="str">
        <f ca="1">IF($E97="","",SUMPRODUCT(((INDIRECT(B97&amp;"."&amp;C97&amp;"!$C$11:$C$1000")=試験進捗集計!$E97)*((INDIRECT(B97&amp;"."&amp;C97&amp;"!$L$11:$L$1000")="削除")))))</f>
        <v/>
      </c>
      <c r="T97" s="25" t="str">
        <f ca="1">IF($E97="","",SUMPRODUCT(((INDIRECT(B97&amp;"."&amp;C97&amp;"!$C$11:$C$1000")=試験進捗集計!$E97)*((INDIRECT(B97&amp;"."&amp;C97&amp;"!$M$11:$M$1000")&lt;&gt;""))))-(U97+V97+W97))</f>
        <v/>
      </c>
      <c r="U97" s="20" t="str">
        <f ca="1">IF($E97="","",SUMPRODUCT(((INDIRECT(B97&amp;"."&amp;C97&amp;"!$C$11:$C$1000")=試験進捗集計!$E97)*((INDIRECT(B97&amp;"."&amp;C97&amp;"!$Q$11:$Q$1000")="○")))))</f>
        <v/>
      </c>
      <c r="V97" s="20" t="str">
        <f ca="1">IF($E97="","",SUMPRODUCT(((INDIRECT(B97&amp;"."&amp;C97&amp;"!$C$11:$C$1000")=試験進捗集計!$E97)*((INDIRECT(B97&amp;"."&amp;C97&amp;"!$Q$11:$Q$1000")="×")))))</f>
        <v/>
      </c>
      <c r="W97" s="20" t="str">
        <f ca="1">IF($E97="","",SUMPRODUCT(((INDIRECT(B97&amp;"."&amp;C97&amp;"!$C$11:$C$1000")=試験進捗集計!$E97)*((INDIRECT(B97&amp;"."&amp;C97&amp;"!$Q$11:$Q$1000")="保留")))))</f>
        <v/>
      </c>
      <c r="X97" s="94" t="str">
        <f t="shared" si="11"/>
        <v/>
      </c>
    </row>
    <row r="98" spans="2:24">
      <c r="B98" s="20" t="str">
        <f t="shared" si="15"/>
        <v/>
      </c>
      <c r="C98" s="18"/>
      <c r="D98" s="89" t="str">
        <f t="shared" si="13"/>
        <v/>
      </c>
      <c r="E98" s="19"/>
      <c r="F98" s="66"/>
      <c r="G98" s="63"/>
      <c r="H98" s="64"/>
      <c r="I98" s="17" t="str">
        <f t="shared" si="16"/>
        <v/>
      </c>
      <c r="J98" s="5" t="str">
        <f t="array" aca="1" ref="J98" ca="1">IF($E98="", "", MIN(IF(INDIRECT(B98&amp;"."&amp;C98&amp;"!$C$11:$C$1000")=試験進捗集計!$E98, INDIRECT(B98&amp;"."&amp;C98&amp;"!H$11:H$1000"), "")))</f>
        <v/>
      </c>
      <c r="K98" s="5" t="str">
        <f t="array" aca="1" ref="K98" ca="1">IF($E98="", "", MIN(IF(INDIRECT(B98&amp;"."&amp;C98&amp;"!$C$11:$C$1000")=試験進捗集計!$E98, INDIRECT(B98&amp;"."&amp;C98&amp;"!J$11:J$1000"), "")))</f>
        <v/>
      </c>
      <c r="L98" s="5" t="str">
        <f t="array" aca="1" ref="L98" ca="1">IF($E98="", "", MAX(IF(INDIRECT(B98&amp;"."&amp;C98&amp;"!$C$11:$C$1000")=試験進捗集計!$E98, INDIRECT(B98&amp;"."&amp;C98&amp;"!H$11:H$1000"), "")))</f>
        <v/>
      </c>
      <c r="M98" s="5" t="str">
        <f t="array" aca="1" ref="M98" ca="1">IF($E98="", "", IF($O98+$T98=0, MAX(IF(INDIRECT(B98&amp;"."&amp;C98&amp;"!$C$11:$C$1000")=試験進捗集計!$E98, INDIRECT(B98&amp;"."&amp;C98&amp;"!J$11:J$1000"), "")), ""))</f>
        <v/>
      </c>
      <c r="N98" s="20" t="str">
        <f t="array" aca="1" ref="N98" ca="1">IF($E98="","",SUMPRODUCT(((INDIRECT(B98&amp;"."&amp;C98&amp;"!$C$11:$C$1000")=試験進捗集計!$E98)*1)))</f>
        <v/>
      </c>
      <c r="O98" s="25" t="str">
        <f ca="1">IF($E98="","",SUMPRODUCT(((INDIRECT(B98&amp;"."&amp;C98&amp;"!$C$11:$C$1000")=試験進捗集計!$E98)*((INDIRECT(B98&amp;"."&amp;C98&amp;"!$L$11:$L$1000")="")))))</f>
        <v/>
      </c>
      <c r="P98" s="20" t="str">
        <f ca="1">IF($E98="","",SUMPRODUCT(((INDIRECT(B98&amp;"."&amp;C98&amp;"!$C$11:$C$1000")=試験進捗集計!$E98)*((INDIRECT(B98&amp;"."&amp;C98&amp;"!$L$11:$L$1000")="○")))))</f>
        <v/>
      </c>
      <c r="Q98" s="25" t="str">
        <f ca="1">IF($E98="","",SUMPRODUCT(((INDIRECT(B98&amp;"."&amp;C98&amp;"!$C$11:$C$1000")=試験進捗集計!$E98)*((INDIRECT(B98&amp;"."&amp;C98&amp;"!$L$11:$L$1000")="×")))))</f>
        <v/>
      </c>
      <c r="R98" s="25" t="str">
        <f ca="1">IF($E98="","",SUMPRODUCT(((INDIRECT(B98&amp;"."&amp;C98&amp;"!$C$11:$C$1000")=試験進捗集計!$E98)*((INDIRECT(B98&amp;"."&amp;C98&amp;"!$L$11:$L$1000")="保留")))))</f>
        <v/>
      </c>
      <c r="S98" s="25" t="str">
        <f ca="1">IF($E98="","",SUMPRODUCT(((INDIRECT(B98&amp;"."&amp;C98&amp;"!$C$11:$C$1000")=試験進捗集計!$E98)*((INDIRECT(B98&amp;"."&amp;C98&amp;"!$L$11:$L$1000")="削除")))))</f>
        <v/>
      </c>
      <c r="T98" s="25" t="str">
        <f ca="1">IF($E98="","",SUMPRODUCT(((INDIRECT(B98&amp;"."&amp;C98&amp;"!$C$11:$C$1000")=試験進捗集計!$E98)*((INDIRECT(B98&amp;"."&amp;C98&amp;"!$M$11:$M$1000")&lt;&gt;""))))-(U98+V98+W98))</f>
        <v/>
      </c>
      <c r="U98" s="20" t="str">
        <f ca="1">IF($E98="","",SUMPRODUCT(((INDIRECT(B98&amp;"."&amp;C98&amp;"!$C$11:$C$1000")=試験進捗集計!$E98)*((INDIRECT(B98&amp;"."&amp;C98&amp;"!$Q$11:$Q$1000")="○")))))</f>
        <v/>
      </c>
      <c r="V98" s="20" t="str">
        <f ca="1">IF($E98="","",SUMPRODUCT(((INDIRECT(B98&amp;"."&amp;C98&amp;"!$C$11:$C$1000")=試験進捗集計!$E98)*((INDIRECT(B98&amp;"."&amp;C98&amp;"!$Q$11:$Q$1000")="×")))))</f>
        <v/>
      </c>
      <c r="W98" s="20" t="str">
        <f ca="1">IF($E98="","",SUMPRODUCT(((INDIRECT(B98&amp;"."&amp;C98&amp;"!$C$11:$C$1000")=試験進捗集計!$E98)*((INDIRECT(B98&amp;"."&amp;C98&amp;"!$Q$11:$Q$1000")="保留")))))</f>
        <v/>
      </c>
      <c r="X98" s="94" t="str">
        <f t="shared" si="11"/>
        <v/>
      </c>
    </row>
    <row r="99" spans="2:24">
      <c r="B99" s="20" t="str">
        <f t="shared" si="15"/>
        <v/>
      </c>
      <c r="C99" s="18"/>
      <c r="D99" s="89" t="str">
        <f t="shared" si="13"/>
        <v/>
      </c>
      <c r="E99" s="19"/>
      <c r="F99" s="66"/>
      <c r="G99" s="63"/>
      <c r="H99" s="64"/>
      <c r="I99" s="17" t="str">
        <f t="shared" si="16"/>
        <v/>
      </c>
      <c r="J99" s="5" t="str">
        <f t="array" aca="1" ref="J99" ca="1">IF($E99="", "", MIN(IF(INDIRECT(B99&amp;"."&amp;C99&amp;"!$C$11:$C$1000")=試験進捗集計!$E99, INDIRECT(B99&amp;"."&amp;C99&amp;"!H$11:H$1000"), "")))</f>
        <v/>
      </c>
      <c r="K99" s="5" t="str">
        <f t="array" aca="1" ref="K99" ca="1">IF($E99="", "", MIN(IF(INDIRECT(B99&amp;"."&amp;C99&amp;"!$C$11:$C$1000")=試験進捗集計!$E99, INDIRECT(B99&amp;"."&amp;C99&amp;"!J$11:J$1000"), "")))</f>
        <v/>
      </c>
      <c r="L99" s="5" t="str">
        <f t="array" aca="1" ref="L99" ca="1">IF($E99="", "", MAX(IF(INDIRECT(B99&amp;"."&amp;C99&amp;"!$C$11:$C$1000")=試験進捗集計!$E99, INDIRECT(B99&amp;"."&amp;C99&amp;"!H$11:H$1000"), "")))</f>
        <v/>
      </c>
      <c r="M99" s="5" t="str">
        <f t="array" aca="1" ref="M99" ca="1">IF($E99="", "", IF($O99+$T99=0, MAX(IF(INDIRECT(B99&amp;"."&amp;C99&amp;"!$C$11:$C$1000")=試験進捗集計!$E99, INDIRECT(B99&amp;"."&amp;C99&amp;"!J$11:J$1000"), "")), ""))</f>
        <v/>
      </c>
      <c r="N99" s="20" t="str">
        <f t="array" aca="1" ref="N99" ca="1">IF($E99="","",SUMPRODUCT(((INDIRECT(B99&amp;"."&amp;C99&amp;"!$C$11:$C$1000")=試験進捗集計!$E99)*1)))</f>
        <v/>
      </c>
      <c r="O99" s="25" t="str">
        <f ca="1">IF($E99="","",SUMPRODUCT(((INDIRECT(B99&amp;"."&amp;C99&amp;"!$C$11:$C$1000")=試験進捗集計!$E99)*((INDIRECT(B99&amp;"."&amp;C99&amp;"!$L$11:$L$1000")="")))))</f>
        <v/>
      </c>
      <c r="P99" s="20" t="str">
        <f ca="1">IF($E99="","",SUMPRODUCT(((INDIRECT(B99&amp;"."&amp;C99&amp;"!$C$11:$C$1000")=試験進捗集計!$E99)*((INDIRECT(B99&amp;"."&amp;C99&amp;"!$L$11:$L$1000")="○")))))</f>
        <v/>
      </c>
      <c r="Q99" s="25" t="str">
        <f ca="1">IF($E99="","",SUMPRODUCT(((INDIRECT(B99&amp;"."&amp;C99&amp;"!$C$11:$C$1000")=試験進捗集計!$E99)*((INDIRECT(B99&amp;"."&amp;C99&amp;"!$L$11:$L$1000")="×")))))</f>
        <v/>
      </c>
      <c r="R99" s="25" t="str">
        <f ca="1">IF($E99="","",SUMPRODUCT(((INDIRECT(B99&amp;"."&amp;C99&amp;"!$C$11:$C$1000")=試験進捗集計!$E99)*((INDIRECT(B99&amp;"."&amp;C99&amp;"!$L$11:$L$1000")="保留")))))</f>
        <v/>
      </c>
      <c r="S99" s="25" t="str">
        <f ca="1">IF($E99="","",SUMPRODUCT(((INDIRECT(B99&amp;"."&amp;C99&amp;"!$C$11:$C$1000")=試験進捗集計!$E99)*((INDIRECT(B99&amp;"."&amp;C99&amp;"!$L$11:$L$1000")="削除")))))</f>
        <v/>
      </c>
      <c r="T99" s="25" t="str">
        <f ca="1">IF($E99="","",SUMPRODUCT(((INDIRECT(B99&amp;"."&amp;C99&amp;"!$C$11:$C$1000")=試験進捗集計!$E99)*((INDIRECT(B99&amp;"."&amp;C99&amp;"!$M$11:$M$1000")&lt;&gt;""))))-(U99+V99+W99))</f>
        <v/>
      </c>
      <c r="U99" s="20" t="str">
        <f ca="1">IF($E99="","",SUMPRODUCT(((INDIRECT(B99&amp;"."&amp;C99&amp;"!$C$11:$C$1000")=試験進捗集計!$E99)*((INDIRECT(B99&amp;"."&amp;C99&amp;"!$Q$11:$Q$1000")="○")))))</f>
        <v/>
      </c>
      <c r="V99" s="20" t="str">
        <f ca="1">IF($E99="","",SUMPRODUCT(((INDIRECT(B99&amp;"."&amp;C99&amp;"!$C$11:$C$1000")=試験進捗集計!$E99)*((INDIRECT(B99&amp;"."&amp;C99&amp;"!$Q$11:$Q$1000")="×")))))</f>
        <v/>
      </c>
      <c r="W99" s="20" t="str">
        <f ca="1">IF($E99="","",SUMPRODUCT(((INDIRECT(B99&amp;"."&amp;C99&amp;"!$C$11:$C$1000")=試験進捗集計!$E99)*((INDIRECT(B99&amp;"."&amp;C99&amp;"!$Q$11:$Q$1000")="保留")))))</f>
        <v/>
      </c>
      <c r="X99" s="94" t="str">
        <f t="shared" si="11"/>
        <v/>
      </c>
    </row>
    <row r="100" spans="2:24">
      <c r="B100" s="20" t="str">
        <f t="shared" si="15"/>
        <v/>
      </c>
      <c r="C100" s="18"/>
      <c r="D100" s="89" t="str">
        <f t="shared" si="13"/>
        <v/>
      </c>
      <c r="E100" s="19"/>
      <c r="F100" s="66"/>
      <c r="G100" s="63"/>
      <c r="H100" s="64"/>
      <c r="I100" s="17" t="str">
        <f t="shared" si="16"/>
        <v/>
      </c>
      <c r="J100" s="5" t="str">
        <f t="array" aca="1" ref="J100" ca="1">IF($E100="", "", MIN(IF(INDIRECT(B100&amp;"."&amp;C100&amp;"!$C$11:$C$1000")=試験進捗集計!$E100, INDIRECT(B100&amp;"."&amp;C100&amp;"!H$11:H$1000"), "")))</f>
        <v/>
      </c>
      <c r="K100" s="5" t="str">
        <f t="array" aca="1" ref="K100" ca="1">IF($E100="", "", MIN(IF(INDIRECT(B100&amp;"."&amp;C100&amp;"!$C$11:$C$1000")=試験進捗集計!$E100, INDIRECT(B100&amp;"."&amp;C100&amp;"!J$11:J$1000"), "")))</f>
        <v/>
      </c>
      <c r="L100" s="5" t="str">
        <f t="array" aca="1" ref="L100" ca="1">IF($E100="", "", MAX(IF(INDIRECT(B100&amp;"."&amp;C100&amp;"!$C$11:$C$1000")=試験進捗集計!$E100, INDIRECT(B100&amp;"."&amp;C100&amp;"!H$11:H$1000"), "")))</f>
        <v/>
      </c>
      <c r="M100" s="5" t="str">
        <f t="array" aca="1" ref="M100" ca="1">IF($E100="", "", IF($O100+$T100=0, MAX(IF(INDIRECT(B100&amp;"."&amp;C100&amp;"!$C$11:$C$1000")=試験進捗集計!$E100, INDIRECT(B100&amp;"."&amp;C100&amp;"!J$11:J$1000"), "")), ""))</f>
        <v/>
      </c>
      <c r="N100" s="20" t="str">
        <f t="array" aca="1" ref="N100" ca="1">IF($E100="","",SUMPRODUCT(((INDIRECT(B100&amp;"."&amp;C100&amp;"!$C$11:$C$1000")=試験進捗集計!$E100)*1)))</f>
        <v/>
      </c>
      <c r="O100" s="25" t="str">
        <f ca="1">IF($E100="","",SUMPRODUCT(((INDIRECT(B100&amp;"."&amp;C100&amp;"!$C$11:$C$1000")=試験進捗集計!$E100)*((INDIRECT(B100&amp;"."&amp;C100&amp;"!$L$11:$L$1000")="")))))</f>
        <v/>
      </c>
      <c r="P100" s="20" t="str">
        <f ca="1">IF($E100="","",SUMPRODUCT(((INDIRECT(B100&amp;"."&amp;C100&amp;"!$C$11:$C$1000")=試験進捗集計!$E100)*((INDIRECT(B100&amp;"."&amp;C100&amp;"!$L$11:$L$1000")="○")))))</f>
        <v/>
      </c>
      <c r="Q100" s="25" t="str">
        <f ca="1">IF($E100="","",SUMPRODUCT(((INDIRECT(B100&amp;"."&amp;C100&amp;"!$C$11:$C$1000")=試験進捗集計!$E100)*((INDIRECT(B100&amp;"."&amp;C100&amp;"!$L$11:$L$1000")="×")))))</f>
        <v/>
      </c>
      <c r="R100" s="25" t="str">
        <f ca="1">IF($E100="","",SUMPRODUCT(((INDIRECT(B100&amp;"."&amp;C100&amp;"!$C$11:$C$1000")=試験進捗集計!$E100)*((INDIRECT(B100&amp;"."&amp;C100&amp;"!$L$11:$L$1000")="保留")))))</f>
        <v/>
      </c>
      <c r="S100" s="25" t="str">
        <f ca="1">IF($E100="","",SUMPRODUCT(((INDIRECT(B100&amp;"."&amp;C100&amp;"!$C$11:$C$1000")=試験進捗集計!$E100)*((INDIRECT(B100&amp;"."&amp;C100&amp;"!$L$11:$L$1000")="削除")))))</f>
        <v/>
      </c>
      <c r="T100" s="25" t="str">
        <f ca="1">IF($E100="","",SUMPRODUCT(((INDIRECT(B100&amp;"."&amp;C100&amp;"!$C$11:$C$1000")=試験進捗集計!$E100)*((INDIRECT(B100&amp;"."&amp;C100&amp;"!$M$11:$M$1000")&lt;&gt;""))))-(U100+V100+W100))</f>
        <v/>
      </c>
      <c r="U100" s="20" t="str">
        <f ca="1">IF($E100="","",SUMPRODUCT(((INDIRECT(B100&amp;"."&amp;C100&amp;"!$C$11:$C$1000")=試験進捗集計!$E100)*((INDIRECT(B100&amp;"."&amp;C100&amp;"!$Q$11:$Q$1000")="○")))))</f>
        <v/>
      </c>
      <c r="V100" s="20" t="str">
        <f ca="1">IF($E100="","",SUMPRODUCT(((INDIRECT(B100&amp;"."&amp;C100&amp;"!$C$11:$C$1000")=試験進捗集計!$E100)*((INDIRECT(B100&amp;"."&amp;C100&amp;"!$Q$11:$Q$1000")="×")))))</f>
        <v/>
      </c>
      <c r="W100" s="20" t="str">
        <f ca="1">IF($E100="","",SUMPRODUCT(((INDIRECT(B100&amp;"."&amp;C100&amp;"!$C$11:$C$1000")=試験進捗集計!$E100)*((INDIRECT(B100&amp;"."&amp;C100&amp;"!$Q$11:$Q$1000")="保留")))))</f>
        <v/>
      </c>
      <c r="X100" s="94" t="str">
        <f t="shared" si="11"/>
        <v/>
      </c>
    </row>
    <row r="101" spans="2:24" ht="14.25" customHeight="1">
      <c r="B101" s="20" t="str">
        <f t="shared" si="15"/>
        <v/>
      </c>
      <c r="C101" s="18"/>
      <c r="D101" s="89" t="str">
        <f t="shared" si="13"/>
        <v/>
      </c>
      <c r="E101" s="19"/>
      <c r="F101" s="66"/>
      <c r="G101" s="63"/>
      <c r="H101" s="64"/>
      <c r="I101" s="17" t="str">
        <f t="shared" si="16"/>
        <v/>
      </c>
      <c r="J101" s="5" t="str">
        <f t="array" aca="1" ref="J101" ca="1">IF($E101="", "", MIN(IF(INDIRECT(B101&amp;"."&amp;C101&amp;"!$C$11:$C$1000")=試験進捗集計!$E101, INDIRECT(B101&amp;"."&amp;C101&amp;"!H$11:H$1000"), "")))</f>
        <v/>
      </c>
      <c r="K101" s="5" t="str">
        <f t="array" aca="1" ref="K101" ca="1">IF($E101="", "", MIN(IF(INDIRECT(B101&amp;"."&amp;C101&amp;"!$C$11:$C$1000")=試験進捗集計!$E101, INDIRECT(B101&amp;"."&amp;C101&amp;"!J$11:J$1000"), "")))</f>
        <v/>
      </c>
      <c r="L101" s="5" t="str">
        <f t="array" aca="1" ref="L101" ca="1">IF($E101="", "", MAX(IF(INDIRECT(B101&amp;"."&amp;C101&amp;"!$C$11:$C$1000")=試験進捗集計!$E101, INDIRECT(B101&amp;"."&amp;C101&amp;"!H$11:H$1000"), "")))</f>
        <v/>
      </c>
      <c r="M101" s="5" t="str">
        <f t="array" aca="1" ref="M101" ca="1">IF($E101="", "", IF($O101+$T101=0, MAX(IF(INDIRECT(B101&amp;"."&amp;C101&amp;"!$C$11:$C$1000")=試験進捗集計!$E101, INDIRECT(B101&amp;"."&amp;C101&amp;"!J$11:J$1000"), "")), ""))</f>
        <v/>
      </c>
      <c r="N101" s="20" t="str">
        <f t="array" aca="1" ref="N101" ca="1">IF($E101="","",SUMPRODUCT(((INDIRECT(B101&amp;"."&amp;C101&amp;"!$C$11:$C$1000")=試験進捗集計!$E101)*1)))</f>
        <v/>
      </c>
      <c r="O101" s="25" t="str">
        <f ca="1">IF($E101="","",SUMPRODUCT(((INDIRECT(B101&amp;"."&amp;C101&amp;"!$C$11:$C$1000")=試験進捗集計!$E101)*((INDIRECT(B101&amp;"."&amp;C101&amp;"!$L$11:$L$1000")="")))))</f>
        <v/>
      </c>
      <c r="P101" s="20" t="str">
        <f ca="1">IF($E101="","",SUMPRODUCT(((INDIRECT(B101&amp;"."&amp;C101&amp;"!$C$11:$C$1000")=試験進捗集計!$E101)*((INDIRECT(B101&amp;"."&amp;C101&amp;"!$L$11:$L$1000")="○")))))</f>
        <v/>
      </c>
      <c r="Q101" s="25" t="str">
        <f ca="1">IF($E101="","",SUMPRODUCT(((INDIRECT(B101&amp;"."&amp;C101&amp;"!$C$11:$C$1000")=試験進捗集計!$E101)*((INDIRECT(B101&amp;"."&amp;C101&amp;"!$L$11:$L$1000")="×")))))</f>
        <v/>
      </c>
      <c r="R101" s="25" t="str">
        <f ca="1">IF($E101="","",SUMPRODUCT(((INDIRECT(B101&amp;"."&amp;C101&amp;"!$C$11:$C$1000")=試験進捗集計!$E101)*((INDIRECT(B101&amp;"."&amp;C101&amp;"!$L$11:$L$1000")="保留")))))</f>
        <v/>
      </c>
      <c r="S101" s="25" t="str">
        <f ca="1">IF($E101="","",SUMPRODUCT(((INDIRECT(B101&amp;"."&amp;C101&amp;"!$C$11:$C$1000")=試験進捗集計!$E101)*((INDIRECT(B101&amp;"."&amp;C101&amp;"!$L$11:$L$1000")="削除")))))</f>
        <v/>
      </c>
      <c r="T101" s="25" t="str">
        <f ca="1">IF($E101="","",SUMPRODUCT(((INDIRECT(B101&amp;"."&amp;C101&amp;"!$C$11:$C$1000")=試験進捗集計!$E101)*((INDIRECT(B101&amp;"."&amp;C101&amp;"!$M$11:$M$1000")&lt;&gt;""))))-(U101+V101+W101))</f>
        <v/>
      </c>
      <c r="U101" s="20" t="str">
        <f ca="1">IF($E101="","",SUMPRODUCT(((INDIRECT(B101&amp;"."&amp;C101&amp;"!$C$11:$C$1000")=試験進捗集計!$E101)*((INDIRECT(B101&amp;"."&amp;C101&amp;"!$Q$11:$Q$1000")="○")))))</f>
        <v/>
      </c>
      <c r="V101" s="20" t="str">
        <f ca="1">IF($E101="","",SUMPRODUCT(((INDIRECT(B101&amp;"."&amp;C101&amp;"!$C$11:$C$1000")=試験進捗集計!$E101)*((INDIRECT(B101&amp;"."&amp;C101&amp;"!$Q$11:$Q$1000")="×")))))</f>
        <v/>
      </c>
      <c r="W101" s="20" t="str">
        <f ca="1">IF($E101="","",SUMPRODUCT(((INDIRECT(B101&amp;"."&amp;C101&amp;"!$C$11:$C$1000")=試験進捗集計!$E101)*((INDIRECT(B101&amp;"."&amp;C101&amp;"!$Q$11:$Q$1000")="保留")))))</f>
        <v/>
      </c>
      <c r="X101" s="94" t="str">
        <f t="shared" si="11"/>
        <v/>
      </c>
    </row>
    <row r="102" spans="2:24">
      <c r="B102" s="20" t="str">
        <f t="shared" si="15"/>
        <v/>
      </c>
      <c r="C102" s="18"/>
      <c r="D102" s="89" t="str">
        <f t="shared" si="13"/>
        <v/>
      </c>
      <c r="E102" s="19"/>
      <c r="F102" s="66"/>
      <c r="G102" s="63"/>
      <c r="H102" s="64"/>
      <c r="I102" s="17" t="str">
        <f t="shared" si="16"/>
        <v/>
      </c>
      <c r="J102" s="5" t="str">
        <f t="array" aca="1" ref="J102" ca="1">IF($E102="", "", MIN(IF(INDIRECT(B102&amp;"."&amp;C102&amp;"!$C$11:$C$1000")=試験進捗集計!$E102, INDIRECT(B102&amp;"."&amp;C102&amp;"!H$11:H$1000"), "")))</f>
        <v/>
      </c>
      <c r="K102" s="5" t="str">
        <f t="array" aca="1" ref="K102" ca="1">IF($E102="", "", MIN(IF(INDIRECT(B102&amp;"."&amp;C102&amp;"!$C$11:$C$1000")=試験進捗集計!$E102, INDIRECT(B102&amp;"."&amp;C102&amp;"!J$11:J$1000"), "")))</f>
        <v/>
      </c>
      <c r="L102" s="5" t="str">
        <f t="array" aca="1" ref="L102" ca="1">IF($E102="", "", MAX(IF(INDIRECT(B102&amp;"."&amp;C102&amp;"!$C$11:$C$1000")=試験進捗集計!$E102, INDIRECT(B102&amp;"."&amp;C102&amp;"!H$11:H$1000"), "")))</f>
        <v/>
      </c>
      <c r="M102" s="5" t="str">
        <f t="array" aca="1" ref="M102" ca="1">IF($E102="", "", IF($O102+$T102=0, MAX(IF(INDIRECT(B102&amp;"."&amp;C102&amp;"!$C$11:$C$1000")=試験進捗集計!$E102, INDIRECT(B102&amp;"."&amp;C102&amp;"!J$11:J$1000"), "")), ""))</f>
        <v/>
      </c>
      <c r="N102" s="20" t="str">
        <f t="array" aca="1" ref="N102" ca="1">IF($E102="","",SUMPRODUCT(((INDIRECT(B102&amp;"."&amp;C102&amp;"!$C$11:$C$1000")=試験進捗集計!$E102)*1)))</f>
        <v/>
      </c>
      <c r="O102" s="25" t="str">
        <f ca="1">IF($E102="","",SUMPRODUCT(((INDIRECT(B102&amp;"."&amp;C102&amp;"!$C$11:$C$1000")=試験進捗集計!$E102)*((INDIRECT(B102&amp;"."&amp;C102&amp;"!$L$11:$L$1000")="")))))</f>
        <v/>
      </c>
      <c r="P102" s="20" t="str">
        <f ca="1">IF($E102="","",SUMPRODUCT(((INDIRECT(B102&amp;"."&amp;C102&amp;"!$C$11:$C$1000")=試験進捗集計!$E102)*((INDIRECT(B102&amp;"."&amp;C102&amp;"!$L$11:$L$1000")="○")))))</f>
        <v/>
      </c>
      <c r="Q102" s="25" t="str">
        <f ca="1">IF($E102="","",SUMPRODUCT(((INDIRECT(B102&amp;"."&amp;C102&amp;"!$C$11:$C$1000")=試験進捗集計!$E102)*((INDIRECT(B102&amp;"."&amp;C102&amp;"!$L$11:$L$1000")="×")))))</f>
        <v/>
      </c>
      <c r="R102" s="25" t="str">
        <f ca="1">IF($E102="","",SUMPRODUCT(((INDIRECT(B102&amp;"."&amp;C102&amp;"!$C$11:$C$1000")=試験進捗集計!$E102)*((INDIRECT(B102&amp;"."&amp;C102&amp;"!$L$11:$L$1000")="保留")))))</f>
        <v/>
      </c>
      <c r="S102" s="25" t="str">
        <f ca="1">IF($E102="","",SUMPRODUCT(((INDIRECT(B102&amp;"."&amp;C102&amp;"!$C$11:$C$1000")=試験進捗集計!$E102)*((INDIRECT(B102&amp;"."&amp;C102&amp;"!$L$11:$L$1000")="削除")))))</f>
        <v/>
      </c>
      <c r="T102" s="25" t="str">
        <f ca="1">IF($E102="","",SUMPRODUCT(((INDIRECT(B102&amp;"."&amp;C102&amp;"!$C$11:$C$1000")=試験進捗集計!$E102)*((INDIRECT(B102&amp;"."&amp;C102&amp;"!$M$11:$M$1000")&lt;&gt;""))))-(U102+V102+W102))</f>
        <v/>
      </c>
      <c r="U102" s="20" t="str">
        <f ca="1">IF($E102="","",SUMPRODUCT(((INDIRECT(B102&amp;"."&amp;C102&amp;"!$C$11:$C$1000")=試験進捗集計!$E102)*((INDIRECT(B102&amp;"."&amp;C102&amp;"!$Q$11:$Q$1000")="○")))))</f>
        <v/>
      </c>
      <c r="V102" s="20" t="str">
        <f ca="1">IF($E102="","",SUMPRODUCT(((INDIRECT(B102&amp;"."&amp;C102&amp;"!$C$11:$C$1000")=試験進捗集計!$E102)*((INDIRECT(B102&amp;"."&amp;C102&amp;"!$Q$11:$Q$1000")="×")))))</f>
        <v/>
      </c>
      <c r="W102" s="20" t="str">
        <f ca="1">IF($E102="","",SUMPRODUCT(((INDIRECT(B102&amp;"."&amp;C102&amp;"!$C$11:$C$1000")=試験進捗集計!$E102)*((INDIRECT(B102&amp;"."&amp;C102&amp;"!$Q$11:$Q$1000")="保留")))))</f>
        <v/>
      </c>
      <c r="X102" s="94" t="str">
        <f t="shared" si="11"/>
        <v/>
      </c>
    </row>
    <row r="103" spans="2:24">
      <c r="B103" s="20" t="str">
        <f t="shared" si="15"/>
        <v/>
      </c>
      <c r="C103" s="18"/>
      <c r="D103" s="89" t="str">
        <f t="shared" si="13"/>
        <v/>
      </c>
      <c r="E103" s="19"/>
      <c r="F103" s="66"/>
      <c r="G103" s="63"/>
      <c r="H103" s="64"/>
      <c r="I103" s="17" t="str">
        <f t="shared" si="16"/>
        <v/>
      </c>
      <c r="J103" s="5" t="str">
        <f t="array" aca="1" ref="J103" ca="1">IF($E103="", "", MIN(IF(INDIRECT(B103&amp;"."&amp;C103&amp;"!$C$11:$C$1000")=試験進捗集計!$E103, INDIRECT(B103&amp;"."&amp;C103&amp;"!H$11:H$1000"), "")))</f>
        <v/>
      </c>
      <c r="K103" s="5" t="str">
        <f t="array" aca="1" ref="K103" ca="1">IF($E103="", "", MIN(IF(INDIRECT(B103&amp;"."&amp;C103&amp;"!$C$11:$C$1000")=試験進捗集計!$E103, INDIRECT(B103&amp;"."&amp;C103&amp;"!J$11:J$1000"), "")))</f>
        <v/>
      </c>
      <c r="L103" s="5" t="str">
        <f t="array" aca="1" ref="L103" ca="1">IF($E103="", "", MAX(IF(INDIRECT(B103&amp;"."&amp;C103&amp;"!$C$11:$C$1000")=試験進捗集計!$E103, INDIRECT(B103&amp;"."&amp;C103&amp;"!H$11:H$1000"), "")))</f>
        <v/>
      </c>
      <c r="M103" s="5" t="str">
        <f t="array" aca="1" ref="M103" ca="1">IF($E103="", "", IF($O103+$T103=0, MAX(IF(INDIRECT(B103&amp;"."&amp;C103&amp;"!$C$11:$C$1000")=試験進捗集計!$E103, INDIRECT(B103&amp;"."&amp;C103&amp;"!J$11:J$1000"), "")), ""))</f>
        <v/>
      </c>
      <c r="N103" s="20" t="str">
        <f t="array" aca="1" ref="N103" ca="1">IF($E103="","",SUMPRODUCT(((INDIRECT(B103&amp;"."&amp;C103&amp;"!$C$11:$C$1000")=試験進捗集計!$E103)*1)))</f>
        <v/>
      </c>
      <c r="O103" s="25" t="str">
        <f ca="1">IF($E103="","",SUMPRODUCT(((INDIRECT(B103&amp;"."&amp;C103&amp;"!$C$11:$C$1000")=試験進捗集計!$E103)*((INDIRECT(B103&amp;"."&amp;C103&amp;"!$L$11:$L$1000")="")))))</f>
        <v/>
      </c>
      <c r="P103" s="20" t="str">
        <f ca="1">IF($E103="","",SUMPRODUCT(((INDIRECT(B103&amp;"."&amp;C103&amp;"!$C$11:$C$1000")=試験進捗集計!$E103)*((INDIRECT(B103&amp;"."&amp;C103&amp;"!$L$11:$L$1000")="○")))))</f>
        <v/>
      </c>
      <c r="Q103" s="25" t="str">
        <f ca="1">IF($E103="","",SUMPRODUCT(((INDIRECT(B103&amp;"."&amp;C103&amp;"!$C$11:$C$1000")=試験進捗集計!$E103)*((INDIRECT(B103&amp;"."&amp;C103&amp;"!$L$11:$L$1000")="×")))))</f>
        <v/>
      </c>
      <c r="R103" s="25" t="str">
        <f ca="1">IF($E103="","",SUMPRODUCT(((INDIRECT(B103&amp;"."&amp;C103&amp;"!$C$11:$C$1000")=試験進捗集計!$E103)*((INDIRECT(B103&amp;"."&amp;C103&amp;"!$L$11:$L$1000")="保留")))))</f>
        <v/>
      </c>
      <c r="S103" s="25" t="str">
        <f ca="1">IF($E103="","",SUMPRODUCT(((INDIRECT(B103&amp;"."&amp;C103&amp;"!$C$11:$C$1000")=試験進捗集計!$E103)*((INDIRECT(B103&amp;"."&amp;C103&amp;"!$L$11:$L$1000")="削除")))))</f>
        <v/>
      </c>
      <c r="T103" s="25" t="str">
        <f ca="1">IF($E103="","",SUMPRODUCT(((INDIRECT(B103&amp;"."&amp;C103&amp;"!$C$11:$C$1000")=試験進捗集計!$E103)*((INDIRECT(B103&amp;"."&amp;C103&amp;"!$M$11:$M$1000")&lt;&gt;""))))-(U103+V103+W103))</f>
        <v/>
      </c>
      <c r="U103" s="20" t="str">
        <f ca="1">IF($E103="","",SUMPRODUCT(((INDIRECT(B103&amp;"."&amp;C103&amp;"!$C$11:$C$1000")=試験進捗集計!$E103)*((INDIRECT(B103&amp;"."&amp;C103&amp;"!$Q$11:$Q$1000")="○")))))</f>
        <v/>
      </c>
      <c r="V103" s="20" t="str">
        <f ca="1">IF($E103="","",SUMPRODUCT(((INDIRECT(B103&amp;"."&amp;C103&amp;"!$C$11:$C$1000")=試験進捗集計!$E103)*((INDIRECT(B103&amp;"."&amp;C103&amp;"!$Q$11:$Q$1000")="×")))))</f>
        <v/>
      </c>
      <c r="W103" s="20" t="str">
        <f ca="1">IF($E103="","",SUMPRODUCT(((INDIRECT(B103&amp;"."&amp;C103&amp;"!$C$11:$C$1000")=試験進捗集計!$E103)*((INDIRECT(B103&amp;"."&amp;C103&amp;"!$Q$11:$Q$1000")="保留")))))</f>
        <v/>
      </c>
      <c r="X103" s="94" t="str">
        <f t="shared" si="11"/>
        <v/>
      </c>
    </row>
    <row r="104" spans="2:24">
      <c r="B104" s="20" t="str">
        <f t="shared" si="15"/>
        <v/>
      </c>
      <c r="C104" s="18"/>
      <c r="D104" s="89" t="str">
        <f t="shared" si="13"/>
        <v/>
      </c>
      <c r="E104" s="19"/>
      <c r="F104" s="66"/>
      <c r="G104" s="63"/>
      <c r="H104" s="64"/>
      <c r="I104" s="17" t="str">
        <f t="shared" si="16"/>
        <v/>
      </c>
      <c r="J104" s="5" t="str">
        <f t="array" aca="1" ref="J104" ca="1">IF($E104="", "", MIN(IF(INDIRECT(B104&amp;"."&amp;C104&amp;"!$C$11:$C$1000")=試験進捗集計!$E104, INDIRECT(B104&amp;"."&amp;C104&amp;"!H$11:H$1000"), "")))</f>
        <v/>
      </c>
      <c r="K104" s="5" t="str">
        <f t="array" aca="1" ref="K104" ca="1">IF($E104="", "", MIN(IF(INDIRECT(B104&amp;"."&amp;C104&amp;"!$C$11:$C$1000")=試験進捗集計!$E104, INDIRECT(B104&amp;"."&amp;C104&amp;"!J$11:J$1000"), "")))</f>
        <v/>
      </c>
      <c r="L104" s="5" t="str">
        <f t="array" aca="1" ref="L104" ca="1">IF($E104="", "", MAX(IF(INDIRECT(B104&amp;"."&amp;C104&amp;"!$C$11:$C$1000")=試験進捗集計!$E104, INDIRECT(B104&amp;"."&amp;C104&amp;"!H$11:H$1000"), "")))</f>
        <v/>
      </c>
      <c r="M104" s="5" t="str">
        <f t="array" aca="1" ref="M104" ca="1">IF($E104="", "", IF($O104+$T104=0, MAX(IF(INDIRECT(B104&amp;"."&amp;C104&amp;"!$C$11:$C$1000")=試験進捗集計!$E104, INDIRECT(B104&amp;"."&amp;C104&amp;"!J$11:J$1000"), "")), ""))</f>
        <v/>
      </c>
      <c r="N104" s="20" t="str">
        <f t="array" aca="1" ref="N104" ca="1">IF($E104="","",SUMPRODUCT(((INDIRECT(B104&amp;"."&amp;C104&amp;"!$C$11:$C$1000")=試験進捗集計!$E104)*1)))</f>
        <v/>
      </c>
      <c r="O104" s="25" t="str">
        <f ca="1">IF($E104="","",SUMPRODUCT(((INDIRECT(B104&amp;"."&amp;C104&amp;"!$C$11:$C$1000")=試験進捗集計!$E104)*((INDIRECT(B104&amp;"."&amp;C104&amp;"!$L$11:$L$1000")="")))))</f>
        <v/>
      </c>
      <c r="P104" s="20" t="str">
        <f ca="1">IF($E104="","",SUMPRODUCT(((INDIRECT(B104&amp;"."&amp;C104&amp;"!$C$11:$C$1000")=試験進捗集計!$E104)*((INDIRECT(B104&amp;"."&amp;C104&amp;"!$L$11:$L$1000")="○")))))</f>
        <v/>
      </c>
      <c r="Q104" s="25" t="str">
        <f ca="1">IF($E104="","",SUMPRODUCT(((INDIRECT(B104&amp;"."&amp;C104&amp;"!$C$11:$C$1000")=試験進捗集計!$E104)*((INDIRECT(B104&amp;"."&amp;C104&amp;"!$L$11:$L$1000")="×")))))</f>
        <v/>
      </c>
      <c r="R104" s="25" t="str">
        <f ca="1">IF($E104="","",SUMPRODUCT(((INDIRECT(B104&amp;"."&amp;C104&amp;"!$C$11:$C$1000")=試験進捗集計!$E104)*((INDIRECT(B104&amp;"."&amp;C104&amp;"!$L$11:$L$1000")="保留")))))</f>
        <v/>
      </c>
      <c r="S104" s="25" t="str">
        <f ca="1">IF($E104="","",SUMPRODUCT(((INDIRECT(B104&amp;"."&amp;C104&amp;"!$C$11:$C$1000")=試験進捗集計!$E104)*((INDIRECT(B104&amp;"."&amp;C104&amp;"!$L$11:$L$1000")="削除")))))</f>
        <v/>
      </c>
      <c r="T104" s="25" t="str">
        <f ca="1">IF($E104="","",SUMPRODUCT(((INDIRECT(B104&amp;"."&amp;C104&amp;"!$C$11:$C$1000")=試験進捗集計!$E104)*((INDIRECT(B104&amp;"."&amp;C104&amp;"!$M$11:$M$1000")&lt;&gt;""))))-(U104+V104+W104))</f>
        <v/>
      </c>
      <c r="U104" s="20" t="str">
        <f ca="1">IF($E104="","",SUMPRODUCT(((INDIRECT(B104&amp;"."&amp;C104&amp;"!$C$11:$C$1000")=試験進捗集計!$E104)*((INDIRECT(B104&amp;"."&amp;C104&amp;"!$Q$11:$Q$1000")="○")))))</f>
        <v/>
      </c>
      <c r="V104" s="20" t="str">
        <f ca="1">IF($E104="","",SUMPRODUCT(((INDIRECT(B104&amp;"."&amp;C104&amp;"!$C$11:$C$1000")=試験進捗集計!$E104)*((INDIRECT(B104&amp;"."&amp;C104&amp;"!$Q$11:$Q$1000")="×")))))</f>
        <v/>
      </c>
      <c r="W104" s="20" t="str">
        <f ca="1">IF($E104="","",SUMPRODUCT(((INDIRECT(B104&amp;"."&amp;C104&amp;"!$C$11:$C$1000")=試験進捗集計!$E104)*((INDIRECT(B104&amp;"."&amp;C104&amp;"!$Q$11:$Q$1000")="保留")))))</f>
        <v/>
      </c>
      <c r="X104" s="94" t="str">
        <f t="shared" si="11"/>
        <v/>
      </c>
    </row>
    <row r="105" spans="2:24" ht="14.25" customHeight="1">
      <c r="B105" s="20" t="str">
        <f t="shared" si="15"/>
        <v/>
      </c>
      <c r="C105" s="18"/>
      <c r="D105" s="89" t="str">
        <f t="shared" si="13"/>
        <v/>
      </c>
      <c r="E105" s="19"/>
      <c r="F105" s="66"/>
      <c r="G105" s="63"/>
      <c r="H105" s="64"/>
      <c r="I105" s="17" t="str">
        <f t="shared" si="16"/>
        <v/>
      </c>
      <c r="J105" s="5" t="str">
        <f t="array" aca="1" ref="J105" ca="1">IF($E105="", "", MIN(IF(INDIRECT(B105&amp;"."&amp;C105&amp;"!$C$11:$C$1000")=試験進捗集計!$E105, INDIRECT(B105&amp;"."&amp;C105&amp;"!H$11:H$1000"), "")))</f>
        <v/>
      </c>
      <c r="K105" s="5" t="str">
        <f t="array" aca="1" ref="K105" ca="1">IF($E105="", "", MIN(IF(INDIRECT(B105&amp;"."&amp;C105&amp;"!$C$11:$C$1000")=試験進捗集計!$E105, INDIRECT(B105&amp;"."&amp;C105&amp;"!J$11:J$1000"), "")))</f>
        <v/>
      </c>
      <c r="L105" s="5" t="str">
        <f t="array" aca="1" ref="L105" ca="1">IF($E105="", "", MAX(IF(INDIRECT(B105&amp;"."&amp;C105&amp;"!$C$11:$C$1000")=試験進捗集計!$E105, INDIRECT(B105&amp;"."&amp;C105&amp;"!H$11:H$1000"), "")))</f>
        <v/>
      </c>
      <c r="M105" s="5" t="str">
        <f t="array" aca="1" ref="M105" ca="1">IF($E105="", "", IF($O105+$T105=0, MAX(IF(INDIRECT(B105&amp;"."&amp;C105&amp;"!$C$11:$C$1000")=試験進捗集計!$E105, INDIRECT(B105&amp;"."&amp;C105&amp;"!J$11:J$1000"), "")), ""))</f>
        <v/>
      </c>
      <c r="N105" s="20" t="str">
        <f t="array" aca="1" ref="N105" ca="1">IF($E105="","",SUMPRODUCT(((INDIRECT(B105&amp;"."&amp;C105&amp;"!$C$11:$C$1000")=試験進捗集計!$E105)*1)))</f>
        <v/>
      </c>
      <c r="O105" s="25" t="str">
        <f ca="1">IF($E105="","",SUMPRODUCT(((INDIRECT(B105&amp;"."&amp;C105&amp;"!$C$11:$C$1000")=試験進捗集計!$E105)*((INDIRECT(B105&amp;"."&amp;C105&amp;"!$L$11:$L$1000")="")))))</f>
        <v/>
      </c>
      <c r="P105" s="20" t="str">
        <f ca="1">IF($E105="","",SUMPRODUCT(((INDIRECT(B105&amp;"."&amp;C105&amp;"!$C$11:$C$1000")=試験進捗集計!$E105)*((INDIRECT(B105&amp;"."&amp;C105&amp;"!$L$11:$L$1000")="○")))))</f>
        <v/>
      </c>
      <c r="Q105" s="25" t="str">
        <f ca="1">IF($E105="","",SUMPRODUCT(((INDIRECT(B105&amp;"."&amp;C105&amp;"!$C$11:$C$1000")=試験進捗集計!$E105)*((INDIRECT(B105&amp;"."&amp;C105&amp;"!$L$11:$L$1000")="×")))))</f>
        <v/>
      </c>
      <c r="R105" s="25" t="str">
        <f ca="1">IF($E105="","",SUMPRODUCT(((INDIRECT(B105&amp;"."&amp;C105&amp;"!$C$11:$C$1000")=試験進捗集計!$E105)*((INDIRECT(B105&amp;"."&amp;C105&amp;"!$L$11:$L$1000")="保留")))))</f>
        <v/>
      </c>
      <c r="S105" s="25" t="str">
        <f ca="1">IF($E105="","",SUMPRODUCT(((INDIRECT(B105&amp;"."&amp;C105&amp;"!$C$11:$C$1000")=試験進捗集計!$E105)*((INDIRECT(B105&amp;"."&amp;C105&amp;"!$L$11:$L$1000")="削除")))))</f>
        <v/>
      </c>
      <c r="T105" s="25" t="str">
        <f ca="1">IF($E105="","",SUMPRODUCT(((INDIRECT(B105&amp;"."&amp;C105&amp;"!$C$11:$C$1000")=試験進捗集計!$E105)*((INDIRECT(B105&amp;"."&amp;C105&amp;"!$M$11:$M$1000")&lt;&gt;""))))-(U105+V105+W105))</f>
        <v/>
      </c>
      <c r="U105" s="20" t="str">
        <f ca="1">IF($E105="","",SUMPRODUCT(((INDIRECT(B105&amp;"."&amp;C105&amp;"!$C$11:$C$1000")=試験進捗集計!$E105)*((INDIRECT(B105&amp;"."&amp;C105&amp;"!$Q$11:$Q$1000")="○")))))</f>
        <v/>
      </c>
      <c r="V105" s="20" t="str">
        <f ca="1">IF($E105="","",SUMPRODUCT(((INDIRECT(B105&amp;"."&amp;C105&amp;"!$C$11:$C$1000")=試験進捗集計!$E105)*((INDIRECT(B105&amp;"."&amp;C105&amp;"!$Q$11:$Q$1000")="×")))))</f>
        <v/>
      </c>
      <c r="W105" s="20" t="str">
        <f ca="1">IF($E105="","",SUMPRODUCT(((INDIRECT(B105&amp;"."&amp;C105&amp;"!$C$11:$C$1000")=試験進捗集計!$E105)*((INDIRECT(B105&amp;"."&amp;C105&amp;"!$Q$11:$Q$1000")="保留")))))</f>
        <v/>
      </c>
      <c r="X105" s="94" t="str">
        <f t="shared" si="11"/>
        <v/>
      </c>
    </row>
    <row r="106" spans="2:24">
      <c r="B106" s="20" t="str">
        <f t="shared" si="15"/>
        <v/>
      </c>
      <c r="C106" s="18"/>
      <c r="D106" s="89" t="str">
        <f t="shared" si="13"/>
        <v/>
      </c>
      <c r="E106" s="19"/>
      <c r="F106" s="66"/>
      <c r="G106" s="63"/>
      <c r="H106" s="64"/>
      <c r="I106" s="17" t="str">
        <f t="shared" si="16"/>
        <v/>
      </c>
      <c r="J106" s="5" t="str">
        <f t="array" aca="1" ref="J106" ca="1">IF($E106="", "", MIN(IF(INDIRECT(B106&amp;"."&amp;C106&amp;"!$C$11:$C$1000")=試験進捗集計!$E106, INDIRECT(B106&amp;"."&amp;C106&amp;"!H$11:H$1000"), "")))</f>
        <v/>
      </c>
      <c r="K106" s="5" t="str">
        <f t="array" aca="1" ref="K106" ca="1">IF($E106="", "", MIN(IF(INDIRECT(B106&amp;"."&amp;C106&amp;"!$C$11:$C$1000")=試験進捗集計!$E106, INDIRECT(B106&amp;"."&amp;C106&amp;"!J$11:J$1000"), "")))</f>
        <v/>
      </c>
      <c r="L106" s="5" t="str">
        <f t="array" aca="1" ref="L106" ca="1">IF($E106="", "", MAX(IF(INDIRECT(B106&amp;"."&amp;C106&amp;"!$C$11:$C$1000")=試験進捗集計!$E106, INDIRECT(B106&amp;"."&amp;C106&amp;"!H$11:H$1000"), "")))</f>
        <v/>
      </c>
      <c r="M106" s="5" t="str">
        <f t="array" aca="1" ref="M106" ca="1">IF($E106="", "", IF($O106+$T106=0, MAX(IF(INDIRECT(B106&amp;"."&amp;C106&amp;"!$C$11:$C$1000")=試験進捗集計!$E106, INDIRECT(B106&amp;"."&amp;C106&amp;"!J$11:J$1000"), "")), ""))</f>
        <v/>
      </c>
      <c r="N106" s="20" t="str">
        <f t="array" aca="1" ref="N106" ca="1">IF($E106="","",SUMPRODUCT(((INDIRECT(B106&amp;"."&amp;C106&amp;"!$C$11:$C$1000")=試験進捗集計!$E106)*1)))</f>
        <v/>
      </c>
      <c r="O106" s="25" t="str">
        <f ca="1">IF($E106="","",SUMPRODUCT(((INDIRECT(B106&amp;"."&amp;C106&amp;"!$C$11:$C$1000")=試験進捗集計!$E106)*((INDIRECT(B106&amp;"."&amp;C106&amp;"!$L$11:$L$1000")="")))))</f>
        <v/>
      </c>
      <c r="P106" s="20" t="str">
        <f ca="1">IF($E106="","",SUMPRODUCT(((INDIRECT(B106&amp;"."&amp;C106&amp;"!$C$11:$C$1000")=試験進捗集計!$E106)*((INDIRECT(B106&amp;"."&amp;C106&amp;"!$L$11:$L$1000")="○")))))</f>
        <v/>
      </c>
      <c r="Q106" s="25" t="str">
        <f ca="1">IF($E106="","",SUMPRODUCT(((INDIRECT(B106&amp;"."&amp;C106&amp;"!$C$11:$C$1000")=試験進捗集計!$E106)*((INDIRECT(B106&amp;"."&amp;C106&amp;"!$L$11:$L$1000")="×")))))</f>
        <v/>
      </c>
      <c r="R106" s="25" t="str">
        <f ca="1">IF($E106="","",SUMPRODUCT(((INDIRECT(B106&amp;"."&amp;C106&amp;"!$C$11:$C$1000")=試験進捗集計!$E106)*((INDIRECT(B106&amp;"."&amp;C106&amp;"!$L$11:$L$1000")="保留")))))</f>
        <v/>
      </c>
      <c r="S106" s="25" t="str">
        <f ca="1">IF($E106="","",SUMPRODUCT(((INDIRECT(B106&amp;"."&amp;C106&amp;"!$C$11:$C$1000")=試験進捗集計!$E106)*((INDIRECT(B106&amp;"."&amp;C106&amp;"!$L$11:$L$1000")="削除")))))</f>
        <v/>
      </c>
      <c r="T106" s="25" t="str">
        <f ca="1">IF($E106="","",SUMPRODUCT(((INDIRECT(B106&amp;"."&amp;C106&amp;"!$C$11:$C$1000")=試験進捗集計!$E106)*((INDIRECT(B106&amp;"."&amp;C106&amp;"!$M$11:$M$1000")&lt;&gt;""))))-(U106+V106+W106))</f>
        <v/>
      </c>
      <c r="U106" s="20" t="str">
        <f ca="1">IF($E106="","",SUMPRODUCT(((INDIRECT(B106&amp;"."&amp;C106&amp;"!$C$11:$C$1000")=試験進捗集計!$E106)*((INDIRECT(B106&amp;"."&amp;C106&amp;"!$Q$11:$Q$1000")="○")))))</f>
        <v/>
      </c>
      <c r="V106" s="20" t="str">
        <f ca="1">IF($E106="","",SUMPRODUCT(((INDIRECT(B106&amp;"."&amp;C106&amp;"!$C$11:$C$1000")=試験進捗集計!$E106)*((INDIRECT(B106&amp;"."&amp;C106&amp;"!$Q$11:$Q$1000")="×")))))</f>
        <v/>
      </c>
      <c r="W106" s="20" t="str">
        <f ca="1">IF($E106="","",SUMPRODUCT(((INDIRECT(B106&amp;"."&amp;C106&amp;"!$C$11:$C$1000")=試験進捗集計!$E106)*((INDIRECT(B106&amp;"."&amp;C106&amp;"!$Q$11:$Q$1000")="保留")))))</f>
        <v/>
      </c>
      <c r="X106" s="94" t="str">
        <f t="shared" si="11"/>
        <v/>
      </c>
    </row>
    <row r="107" spans="2:24">
      <c r="B107" s="20" t="str">
        <f t="shared" si="15"/>
        <v/>
      </c>
      <c r="C107" s="18"/>
      <c r="D107" s="89" t="str">
        <f t="shared" si="13"/>
        <v/>
      </c>
      <c r="E107" s="19"/>
      <c r="F107" s="66"/>
      <c r="G107" s="63"/>
      <c r="H107" s="64"/>
      <c r="I107" s="17" t="str">
        <f t="shared" si="16"/>
        <v/>
      </c>
      <c r="J107" s="5" t="str">
        <f t="array" aca="1" ref="J107" ca="1">IF($E107="", "", MIN(IF(INDIRECT(B107&amp;"."&amp;C107&amp;"!$C$11:$C$1000")=試験進捗集計!$E107, INDIRECT(B107&amp;"."&amp;C107&amp;"!H$11:H$1000"), "")))</f>
        <v/>
      </c>
      <c r="K107" s="5" t="str">
        <f t="array" aca="1" ref="K107" ca="1">IF($E107="", "", MIN(IF(INDIRECT(B107&amp;"."&amp;C107&amp;"!$C$11:$C$1000")=試験進捗集計!$E107, INDIRECT(B107&amp;"."&amp;C107&amp;"!J$11:J$1000"), "")))</f>
        <v/>
      </c>
      <c r="L107" s="5" t="str">
        <f t="array" aca="1" ref="L107" ca="1">IF($E107="", "", MAX(IF(INDIRECT(B107&amp;"."&amp;C107&amp;"!$C$11:$C$1000")=試験進捗集計!$E107, INDIRECT(B107&amp;"."&amp;C107&amp;"!H$11:H$1000"), "")))</f>
        <v/>
      </c>
      <c r="M107" s="5" t="str">
        <f t="array" aca="1" ref="M107" ca="1">IF($E107="", "", IF($O107+$T107=0, MAX(IF(INDIRECT(B107&amp;"."&amp;C107&amp;"!$C$11:$C$1000")=試験進捗集計!$E107, INDIRECT(B107&amp;"."&amp;C107&amp;"!J$11:J$1000"), "")), ""))</f>
        <v/>
      </c>
      <c r="N107" s="20" t="str">
        <f t="array" aca="1" ref="N107" ca="1">IF($E107="","",SUMPRODUCT(((INDIRECT(B107&amp;"."&amp;C107&amp;"!$C$11:$C$1000")=試験進捗集計!$E107)*1)))</f>
        <v/>
      </c>
      <c r="O107" s="25" t="str">
        <f ca="1">IF($E107="","",SUMPRODUCT(((INDIRECT(B107&amp;"."&amp;C107&amp;"!$C$11:$C$1000")=試験進捗集計!$E107)*((INDIRECT(B107&amp;"."&amp;C107&amp;"!$L$11:$L$1000")="")))))</f>
        <v/>
      </c>
      <c r="P107" s="20" t="str">
        <f ca="1">IF($E107="","",SUMPRODUCT(((INDIRECT(B107&amp;"."&amp;C107&amp;"!$C$11:$C$1000")=試験進捗集計!$E107)*((INDIRECT(B107&amp;"."&amp;C107&amp;"!$L$11:$L$1000")="○")))))</f>
        <v/>
      </c>
      <c r="Q107" s="25" t="str">
        <f ca="1">IF($E107="","",SUMPRODUCT(((INDIRECT(B107&amp;"."&amp;C107&amp;"!$C$11:$C$1000")=試験進捗集計!$E107)*((INDIRECT(B107&amp;"."&amp;C107&amp;"!$L$11:$L$1000")="×")))))</f>
        <v/>
      </c>
      <c r="R107" s="25" t="str">
        <f ca="1">IF($E107="","",SUMPRODUCT(((INDIRECT(B107&amp;"."&amp;C107&amp;"!$C$11:$C$1000")=試験進捗集計!$E107)*((INDIRECT(B107&amp;"."&amp;C107&amp;"!$L$11:$L$1000")="保留")))))</f>
        <v/>
      </c>
      <c r="S107" s="25" t="str">
        <f ca="1">IF($E107="","",SUMPRODUCT(((INDIRECT(B107&amp;"."&amp;C107&amp;"!$C$11:$C$1000")=試験進捗集計!$E107)*((INDIRECT(B107&amp;"."&amp;C107&amp;"!$L$11:$L$1000")="削除")))))</f>
        <v/>
      </c>
      <c r="T107" s="25" t="str">
        <f ca="1">IF($E107="","",SUMPRODUCT(((INDIRECT(B107&amp;"."&amp;C107&amp;"!$C$11:$C$1000")=試験進捗集計!$E107)*((INDIRECT(B107&amp;"."&amp;C107&amp;"!$M$11:$M$1000")&lt;&gt;""))))-(U107+V107+W107))</f>
        <v/>
      </c>
      <c r="U107" s="20" t="str">
        <f ca="1">IF($E107="","",SUMPRODUCT(((INDIRECT(B107&amp;"."&amp;C107&amp;"!$C$11:$C$1000")=試験進捗集計!$E107)*((INDIRECT(B107&amp;"."&amp;C107&amp;"!$Q$11:$Q$1000")="○")))))</f>
        <v/>
      </c>
      <c r="V107" s="20" t="str">
        <f ca="1">IF($E107="","",SUMPRODUCT(((INDIRECT(B107&amp;"."&amp;C107&amp;"!$C$11:$C$1000")=試験進捗集計!$E107)*((INDIRECT(B107&amp;"."&amp;C107&amp;"!$Q$11:$Q$1000")="×")))))</f>
        <v/>
      </c>
      <c r="W107" s="20" t="str">
        <f ca="1">IF($E107="","",SUMPRODUCT(((INDIRECT(B107&amp;"."&amp;C107&amp;"!$C$11:$C$1000")=試験進捗集計!$E107)*((INDIRECT(B107&amp;"."&amp;C107&amp;"!$Q$11:$Q$1000")="保留")))))</f>
        <v/>
      </c>
      <c r="X107" s="94" t="str">
        <f t="shared" si="11"/>
        <v/>
      </c>
    </row>
    <row r="108" spans="2:24">
      <c r="B108" s="20" t="str">
        <f t="shared" si="15"/>
        <v/>
      </c>
      <c r="C108" s="18"/>
      <c r="D108" s="89" t="str">
        <f t="shared" si="13"/>
        <v/>
      </c>
      <c r="E108" s="19"/>
      <c r="F108" s="66"/>
      <c r="G108" s="63"/>
      <c r="H108" s="64"/>
      <c r="I108" s="17" t="str">
        <f t="shared" si="16"/>
        <v/>
      </c>
      <c r="J108" s="5" t="str">
        <f t="array" aca="1" ref="J108" ca="1">IF($E108="", "", MIN(IF(INDIRECT(B108&amp;"."&amp;C108&amp;"!$C$11:$C$1000")=試験進捗集計!$E108, INDIRECT(B108&amp;"."&amp;C108&amp;"!H$11:H$1000"), "")))</f>
        <v/>
      </c>
      <c r="K108" s="5" t="str">
        <f t="array" aca="1" ref="K108" ca="1">IF($E108="", "", MIN(IF(INDIRECT(B108&amp;"."&amp;C108&amp;"!$C$11:$C$1000")=試験進捗集計!$E108, INDIRECT(B108&amp;"."&amp;C108&amp;"!J$11:J$1000"), "")))</f>
        <v/>
      </c>
      <c r="L108" s="5" t="str">
        <f t="array" aca="1" ref="L108" ca="1">IF($E108="", "", MAX(IF(INDIRECT(B108&amp;"."&amp;C108&amp;"!$C$11:$C$1000")=試験進捗集計!$E108, INDIRECT(B108&amp;"."&amp;C108&amp;"!H$11:H$1000"), "")))</f>
        <v/>
      </c>
      <c r="M108" s="5" t="str">
        <f t="array" aca="1" ref="M108" ca="1">IF($E108="", "", IF($O108+$T108=0, MAX(IF(INDIRECT(B108&amp;"."&amp;C108&amp;"!$C$11:$C$1000")=試験進捗集計!$E108, INDIRECT(B108&amp;"."&amp;C108&amp;"!J$11:J$1000"), "")), ""))</f>
        <v/>
      </c>
      <c r="N108" s="20" t="str">
        <f t="array" aca="1" ref="N108" ca="1">IF($E108="","",SUMPRODUCT(((INDIRECT(B108&amp;"."&amp;C108&amp;"!$C$11:$C$1000")=試験進捗集計!$E108)*1)))</f>
        <v/>
      </c>
      <c r="O108" s="25" t="str">
        <f ca="1">IF($E108="","",SUMPRODUCT(((INDIRECT(B108&amp;"."&amp;C108&amp;"!$C$11:$C$1000")=試験進捗集計!$E108)*((INDIRECT(B108&amp;"."&amp;C108&amp;"!$L$11:$L$1000")="")))))</f>
        <v/>
      </c>
      <c r="P108" s="20" t="str">
        <f ca="1">IF($E108="","",SUMPRODUCT(((INDIRECT(B108&amp;"."&amp;C108&amp;"!$C$11:$C$1000")=試験進捗集計!$E108)*((INDIRECT(B108&amp;"."&amp;C108&amp;"!$L$11:$L$1000")="○")))))</f>
        <v/>
      </c>
      <c r="Q108" s="25" t="str">
        <f ca="1">IF($E108="","",SUMPRODUCT(((INDIRECT(B108&amp;"."&amp;C108&amp;"!$C$11:$C$1000")=試験進捗集計!$E108)*((INDIRECT(B108&amp;"."&amp;C108&amp;"!$L$11:$L$1000")="×")))))</f>
        <v/>
      </c>
      <c r="R108" s="25" t="str">
        <f ca="1">IF($E108="","",SUMPRODUCT(((INDIRECT(B108&amp;"."&amp;C108&amp;"!$C$11:$C$1000")=試験進捗集計!$E108)*((INDIRECT(B108&amp;"."&amp;C108&amp;"!$L$11:$L$1000")="保留")))))</f>
        <v/>
      </c>
      <c r="S108" s="25" t="str">
        <f ca="1">IF($E108="","",SUMPRODUCT(((INDIRECT(B108&amp;"."&amp;C108&amp;"!$C$11:$C$1000")=試験進捗集計!$E108)*((INDIRECT(B108&amp;"."&amp;C108&amp;"!$L$11:$L$1000")="削除")))))</f>
        <v/>
      </c>
      <c r="T108" s="25" t="str">
        <f ca="1">IF($E108="","",SUMPRODUCT(((INDIRECT(B108&amp;"."&amp;C108&amp;"!$C$11:$C$1000")=試験進捗集計!$E108)*((INDIRECT(B108&amp;"."&amp;C108&amp;"!$M$11:$M$1000")&lt;&gt;""))))-(U108+V108+W108))</f>
        <v/>
      </c>
      <c r="U108" s="20" t="str">
        <f ca="1">IF($E108="","",SUMPRODUCT(((INDIRECT(B108&amp;"."&amp;C108&amp;"!$C$11:$C$1000")=試験進捗集計!$E108)*((INDIRECT(B108&amp;"."&amp;C108&amp;"!$Q$11:$Q$1000")="○")))))</f>
        <v/>
      </c>
      <c r="V108" s="20" t="str">
        <f ca="1">IF($E108="","",SUMPRODUCT(((INDIRECT(B108&amp;"."&amp;C108&amp;"!$C$11:$C$1000")=試験進捗集計!$E108)*((INDIRECT(B108&amp;"."&amp;C108&amp;"!$Q$11:$Q$1000")="×")))))</f>
        <v/>
      </c>
      <c r="W108" s="20" t="str">
        <f ca="1">IF($E108="","",SUMPRODUCT(((INDIRECT(B108&amp;"."&amp;C108&amp;"!$C$11:$C$1000")=試験進捗集計!$E108)*((INDIRECT(B108&amp;"."&amp;C108&amp;"!$Q$11:$Q$1000")="保留")))))</f>
        <v/>
      </c>
      <c r="X108" s="94" t="str">
        <f t="shared" si="11"/>
        <v/>
      </c>
    </row>
    <row r="109" spans="2:24" ht="14.25" customHeight="1">
      <c r="B109" s="20" t="str">
        <f t="shared" si="15"/>
        <v/>
      </c>
      <c r="C109" s="18"/>
      <c r="D109" s="89" t="str">
        <f t="shared" si="13"/>
        <v/>
      </c>
      <c r="E109" s="19"/>
      <c r="F109" s="66"/>
      <c r="G109" s="63"/>
      <c r="H109" s="64"/>
      <c r="I109" s="17" t="str">
        <f t="shared" si="16"/>
        <v/>
      </c>
      <c r="J109" s="5" t="str">
        <f t="array" aca="1" ref="J109" ca="1">IF($E109="", "", MIN(IF(INDIRECT(B109&amp;"."&amp;C109&amp;"!$C$11:$C$1000")=試験進捗集計!$E109, INDIRECT(B109&amp;"."&amp;C109&amp;"!H$11:H$1000"), "")))</f>
        <v/>
      </c>
      <c r="K109" s="5" t="str">
        <f t="array" aca="1" ref="K109" ca="1">IF($E109="", "", MIN(IF(INDIRECT(B109&amp;"."&amp;C109&amp;"!$C$11:$C$1000")=試験進捗集計!$E109, INDIRECT(B109&amp;"."&amp;C109&amp;"!J$11:J$1000"), "")))</f>
        <v/>
      </c>
      <c r="L109" s="5" t="str">
        <f t="array" aca="1" ref="L109" ca="1">IF($E109="", "", MAX(IF(INDIRECT(B109&amp;"."&amp;C109&amp;"!$C$11:$C$1000")=試験進捗集計!$E109, INDIRECT(B109&amp;"."&amp;C109&amp;"!H$11:H$1000"), "")))</f>
        <v/>
      </c>
      <c r="M109" s="5" t="str">
        <f t="array" aca="1" ref="M109" ca="1">IF($E109="", "", IF($O109+$T109=0, MAX(IF(INDIRECT(B109&amp;"."&amp;C109&amp;"!$C$11:$C$1000")=試験進捗集計!$E109, INDIRECT(B109&amp;"."&amp;C109&amp;"!J$11:J$1000"), "")), ""))</f>
        <v/>
      </c>
      <c r="N109" s="20" t="str">
        <f t="array" aca="1" ref="N109" ca="1">IF($E109="","",SUMPRODUCT(((INDIRECT(B109&amp;"."&amp;C109&amp;"!$C$11:$C$1000")=試験進捗集計!$E109)*1)))</f>
        <v/>
      </c>
      <c r="O109" s="25" t="str">
        <f ca="1">IF($E109="","",SUMPRODUCT(((INDIRECT(B109&amp;"."&amp;C109&amp;"!$C$11:$C$1000")=試験進捗集計!$E109)*((INDIRECT(B109&amp;"."&amp;C109&amp;"!$L$11:$L$1000")="")))))</f>
        <v/>
      </c>
      <c r="P109" s="20" t="str">
        <f ca="1">IF($E109="","",SUMPRODUCT(((INDIRECT(B109&amp;"."&amp;C109&amp;"!$C$11:$C$1000")=試験進捗集計!$E109)*((INDIRECT(B109&amp;"."&amp;C109&amp;"!$L$11:$L$1000")="○")))))</f>
        <v/>
      </c>
      <c r="Q109" s="25" t="str">
        <f ca="1">IF($E109="","",SUMPRODUCT(((INDIRECT(B109&amp;"."&amp;C109&amp;"!$C$11:$C$1000")=試験進捗集計!$E109)*((INDIRECT(B109&amp;"."&amp;C109&amp;"!$L$11:$L$1000")="×")))))</f>
        <v/>
      </c>
      <c r="R109" s="25" t="str">
        <f ca="1">IF($E109="","",SUMPRODUCT(((INDIRECT(B109&amp;"."&amp;C109&amp;"!$C$11:$C$1000")=試験進捗集計!$E109)*((INDIRECT(B109&amp;"."&amp;C109&amp;"!$L$11:$L$1000")="保留")))))</f>
        <v/>
      </c>
      <c r="S109" s="25" t="str">
        <f ca="1">IF($E109="","",SUMPRODUCT(((INDIRECT(B109&amp;"."&amp;C109&amp;"!$C$11:$C$1000")=試験進捗集計!$E109)*((INDIRECT(B109&amp;"."&amp;C109&amp;"!$L$11:$L$1000")="削除")))))</f>
        <v/>
      </c>
      <c r="T109" s="25" t="str">
        <f ca="1">IF($E109="","",SUMPRODUCT(((INDIRECT(B109&amp;"."&amp;C109&amp;"!$C$11:$C$1000")=試験進捗集計!$E109)*((INDIRECT(B109&amp;"."&amp;C109&amp;"!$M$11:$M$1000")&lt;&gt;""))))-(U109+V109+W109))</f>
        <v/>
      </c>
      <c r="U109" s="20" t="str">
        <f ca="1">IF($E109="","",SUMPRODUCT(((INDIRECT(B109&amp;"."&amp;C109&amp;"!$C$11:$C$1000")=試験進捗集計!$E109)*((INDIRECT(B109&amp;"."&amp;C109&amp;"!$Q$11:$Q$1000")="○")))))</f>
        <v/>
      </c>
      <c r="V109" s="20" t="str">
        <f ca="1">IF($E109="","",SUMPRODUCT(((INDIRECT(B109&amp;"."&amp;C109&amp;"!$C$11:$C$1000")=試験進捗集計!$E109)*((INDIRECT(B109&amp;"."&amp;C109&amp;"!$Q$11:$Q$1000")="×")))))</f>
        <v/>
      </c>
      <c r="W109" s="20" t="str">
        <f ca="1">IF($E109="","",SUMPRODUCT(((INDIRECT(B109&amp;"."&amp;C109&amp;"!$C$11:$C$1000")=試験進捗集計!$E109)*((INDIRECT(B109&amp;"."&amp;C109&amp;"!$Q$11:$Q$1000")="保留")))))</f>
        <v/>
      </c>
      <c r="X109" s="94" t="str">
        <f t="shared" si="11"/>
        <v/>
      </c>
    </row>
    <row r="110" spans="2:24">
      <c r="B110" s="20" t="str">
        <f t="shared" si="15"/>
        <v/>
      </c>
      <c r="C110" s="18"/>
      <c r="D110" s="89" t="str">
        <f t="shared" si="13"/>
        <v/>
      </c>
      <c r="E110" s="19"/>
      <c r="F110" s="66"/>
      <c r="G110" s="63"/>
      <c r="H110" s="64"/>
      <c r="I110" s="17" t="str">
        <f t="shared" si="16"/>
        <v/>
      </c>
      <c r="J110" s="5" t="str">
        <f t="array" aca="1" ref="J110" ca="1">IF($E110="", "", MIN(IF(INDIRECT(B110&amp;"."&amp;C110&amp;"!$C$11:$C$1000")=試験進捗集計!$E110, INDIRECT(B110&amp;"."&amp;C110&amp;"!H$11:H$1000"), "")))</f>
        <v/>
      </c>
      <c r="K110" s="5" t="str">
        <f t="array" aca="1" ref="K110" ca="1">IF($E110="", "", MIN(IF(INDIRECT(B110&amp;"."&amp;C110&amp;"!$C$11:$C$1000")=試験進捗集計!$E110, INDIRECT(B110&amp;"."&amp;C110&amp;"!J$11:J$1000"), "")))</f>
        <v/>
      </c>
      <c r="L110" s="5" t="str">
        <f t="array" aca="1" ref="L110" ca="1">IF($E110="", "", MAX(IF(INDIRECT(B110&amp;"."&amp;C110&amp;"!$C$11:$C$1000")=試験進捗集計!$E110, INDIRECT(B110&amp;"."&amp;C110&amp;"!H$11:H$1000"), "")))</f>
        <v/>
      </c>
      <c r="M110" s="5" t="str">
        <f t="array" aca="1" ref="M110" ca="1">IF($E110="", "", IF($O110+$T110=0, MAX(IF(INDIRECT(B110&amp;"."&amp;C110&amp;"!$C$11:$C$1000")=試験進捗集計!$E110, INDIRECT(B110&amp;"."&amp;C110&amp;"!J$11:J$1000"), "")), ""))</f>
        <v/>
      </c>
      <c r="N110" s="20" t="str">
        <f t="array" aca="1" ref="N110" ca="1">IF($E110="","",SUMPRODUCT(((INDIRECT(B110&amp;"."&amp;C110&amp;"!$C$11:$C$1000")=試験進捗集計!$E110)*1)))</f>
        <v/>
      </c>
      <c r="O110" s="25" t="str">
        <f ca="1">IF($E110="","",SUMPRODUCT(((INDIRECT(B110&amp;"."&amp;C110&amp;"!$C$11:$C$1000")=試験進捗集計!$E110)*((INDIRECT(B110&amp;"."&amp;C110&amp;"!$L$11:$L$1000")="")))))</f>
        <v/>
      </c>
      <c r="P110" s="20" t="str">
        <f ca="1">IF($E110="","",SUMPRODUCT(((INDIRECT(B110&amp;"."&amp;C110&amp;"!$C$11:$C$1000")=試験進捗集計!$E110)*((INDIRECT(B110&amp;"."&amp;C110&amp;"!$L$11:$L$1000")="○")))))</f>
        <v/>
      </c>
      <c r="Q110" s="25" t="str">
        <f ca="1">IF($E110="","",SUMPRODUCT(((INDIRECT(B110&amp;"."&amp;C110&amp;"!$C$11:$C$1000")=試験進捗集計!$E110)*((INDIRECT(B110&amp;"."&amp;C110&amp;"!$L$11:$L$1000")="×")))))</f>
        <v/>
      </c>
      <c r="R110" s="25" t="str">
        <f ca="1">IF($E110="","",SUMPRODUCT(((INDIRECT(B110&amp;"."&amp;C110&amp;"!$C$11:$C$1000")=試験進捗集計!$E110)*((INDIRECT(B110&amp;"."&amp;C110&amp;"!$L$11:$L$1000")="保留")))))</f>
        <v/>
      </c>
      <c r="S110" s="25" t="str">
        <f ca="1">IF($E110="","",SUMPRODUCT(((INDIRECT(B110&amp;"."&amp;C110&amp;"!$C$11:$C$1000")=試験進捗集計!$E110)*((INDIRECT(B110&amp;"."&amp;C110&amp;"!$L$11:$L$1000")="削除")))))</f>
        <v/>
      </c>
      <c r="T110" s="25" t="str">
        <f ca="1">IF($E110="","",SUMPRODUCT(((INDIRECT(B110&amp;"."&amp;C110&amp;"!$C$11:$C$1000")=試験進捗集計!$E110)*((INDIRECT(B110&amp;"."&amp;C110&amp;"!$M$11:$M$1000")&lt;&gt;""))))-(U110+V110+W110))</f>
        <v/>
      </c>
      <c r="U110" s="20" t="str">
        <f ca="1">IF($E110="","",SUMPRODUCT(((INDIRECT(B110&amp;"."&amp;C110&amp;"!$C$11:$C$1000")=試験進捗集計!$E110)*((INDIRECT(B110&amp;"."&amp;C110&amp;"!$Q$11:$Q$1000")="○")))))</f>
        <v/>
      </c>
      <c r="V110" s="20" t="str">
        <f ca="1">IF($E110="","",SUMPRODUCT(((INDIRECT(B110&amp;"."&amp;C110&amp;"!$C$11:$C$1000")=試験進捗集計!$E110)*((INDIRECT(B110&amp;"."&amp;C110&amp;"!$Q$11:$Q$1000")="×")))))</f>
        <v/>
      </c>
      <c r="W110" s="20" t="str">
        <f ca="1">IF($E110="","",SUMPRODUCT(((INDIRECT(B110&amp;"."&amp;C110&amp;"!$C$11:$C$1000")=試験進捗集計!$E110)*((INDIRECT(B110&amp;"."&amp;C110&amp;"!$Q$11:$Q$1000")="保留")))))</f>
        <v/>
      </c>
      <c r="X110" s="94" t="str">
        <f t="shared" si="11"/>
        <v/>
      </c>
    </row>
    <row r="111" spans="2:24">
      <c r="B111" s="20" t="str">
        <f t="shared" si="15"/>
        <v/>
      </c>
      <c r="C111" s="18"/>
      <c r="D111" s="89" t="str">
        <f t="shared" si="13"/>
        <v/>
      </c>
      <c r="E111" s="19"/>
      <c r="F111" s="66"/>
      <c r="G111" s="63"/>
      <c r="H111" s="64"/>
      <c r="I111" s="17" t="str">
        <f t="shared" si="16"/>
        <v/>
      </c>
      <c r="J111" s="5" t="str">
        <f t="array" aca="1" ref="J111" ca="1">IF($E111="", "", MIN(IF(INDIRECT(B111&amp;"."&amp;C111&amp;"!$C$11:$C$1000")=試験進捗集計!$E111, INDIRECT(B111&amp;"."&amp;C111&amp;"!H$11:H$1000"), "")))</f>
        <v/>
      </c>
      <c r="K111" s="5" t="str">
        <f t="array" aca="1" ref="K111" ca="1">IF($E111="", "", MIN(IF(INDIRECT(B111&amp;"."&amp;C111&amp;"!$C$11:$C$1000")=試験進捗集計!$E111, INDIRECT(B111&amp;"."&amp;C111&amp;"!J$11:J$1000"), "")))</f>
        <v/>
      </c>
      <c r="L111" s="5" t="str">
        <f t="array" aca="1" ref="L111" ca="1">IF($E111="", "", MAX(IF(INDIRECT(B111&amp;"."&amp;C111&amp;"!$C$11:$C$1000")=試験進捗集計!$E111, INDIRECT(B111&amp;"."&amp;C111&amp;"!H$11:H$1000"), "")))</f>
        <v/>
      </c>
      <c r="M111" s="5" t="str">
        <f t="array" aca="1" ref="M111" ca="1">IF($E111="", "", IF($O111+$T111=0, MAX(IF(INDIRECT(B111&amp;"."&amp;C111&amp;"!$C$11:$C$1000")=試験進捗集計!$E111, INDIRECT(B111&amp;"."&amp;C111&amp;"!J$11:J$1000"), "")), ""))</f>
        <v/>
      </c>
      <c r="N111" s="20" t="str">
        <f t="array" aca="1" ref="N111" ca="1">IF($E111="","",SUMPRODUCT(((INDIRECT(B111&amp;"."&amp;C111&amp;"!$C$11:$C$1000")=試験進捗集計!$E111)*1)))</f>
        <v/>
      </c>
      <c r="O111" s="25" t="str">
        <f ca="1">IF($E111="","",SUMPRODUCT(((INDIRECT(B111&amp;"."&amp;C111&amp;"!$C$11:$C$1000")=試験進捗集計!$E111)*((INDIRECT(B111&amp;"."&amp;C111&amp;"!$L$11:$L$1000")="")))))</f>
        <v/>
      </c>
      <c r="P111" s="20" t="str">
        <f ca="1">IF($E111="","",SUMPRODUCT(((INDIRECT(B111&amp;"."&amp;C111&amp;"!$C$11:$C$1000")=試験進捗集計!$E111)*((INDIRECT(B111&amp;"."&amp;C111&amp;"!$L$11:$L$1000")="○")))))</f>
        <v/>
      </c>
      <c r="Q111" s="25" t="str">
        <f ca="1">IF($E111="","",SUMPRODUCT(((INDIRECT(B111&amp;"."&amp;C111&amp;"!$C$11:$C$1000")=試験進捗集計!$E111)*((INDIRECT(B111&amp;"."&amp;C111&amp;"!$L$11:$L$1000")="×")))))</f>
        <v/>
      </c>
      <c r="R111" s="25" t="str">
        <f ca="1">IF($E111="","",SUMPRODUCT(((INDIRECT(B111&amp;"."&amp;C111&amp;"!$C$11:$C$1000")=試験進捗集計!$E111)*((INDIRECT(B111&amp;"."&amp;C111&amp;"!$L$11:$L$1000")="保留")))))</f>
        <v/>
      </c>
      <c r="S111" s="25" t="str">
        <f ca="1">IF($E111="","",SUMPRODUCT(((INDIRECT(B111&amp;"."&amp;C111&amp;"!$C$11:$C$1000")=試験進捗集計!$E111)*((INDIRECT(B111&amp;"."&amp;C111&amp;"!$L$11:$L$1000")="削除")))))</f>
        <v/>
      </c>
      <c r="T111" s="25" t="str">
        <f ca="1">IF($E111="","",SUMPRODUCT(((INDIRECT(B111&amp;"."&amp;C111&amp;"!$C$11:$C$1000")=試験進捗集計!$E111)*((INDIRECT(B111&amp;"."&amp;C111&amp;"!$M$11:$M$1000")&lt;&gt;""))))-(U111+V111+W111))</f>
        <v/>
      </c>
      <c r="U111" s="20" t="str">
        <f ca="1">IF($E111="","",SUMPRODUCT(((INDIRECT(B111&amp;"."&amp;C111&amp;"!$C$11:$C$1000")=試験進捗集計!$E111)*((INDIRECT(B111&amp;"."&amp;C111&amp;"!$Q$11:$Q$1000")="○")))))</f>
        <v/>
      </c>
      <c r="V111" s="20" t="str">
        <f ca="1">IF($E111="","",SUMPRODUCT(((INDIRECT(B111&amp;"."&amp;C111&amp;"!$C$11:$C$1000")=試験進捗集計!$E111)*((INDIRECT(B111&amp;"."&amp;C111&amp;"!$Q$11:$Q$1000")="×")))))</f>
        <v/>
      </c>
      <c r="W111" s="20" t="str">
        <f ca="1">IF($E111="","",SUMPRODUCT(((INDIRECT(B111&amp;"."&amp;C111&amp;"!$C$11:$C$1000")=試験進捗集計!$E111)*((INDIRECT(B111&amp;"."&amp;C111&amp;"!$Q$11:$Q$1000")="保留")))))</f>
        <v/>
      </c>
      <c r="X111" s="94" t="str">
        <f t="shared" si="11"/>
        <v/>
      </c>
    </row>
    <row r="112" spans="2:24">
      <c r="B112" s="20" t="str">
        <f t="shared" si="15"/>
        <v/>
      </c>
      <c r="C112" s="18"/>
      <c r="D112" s="89" t="str">
        <f t="shared" si="13"/>
        <v/>
      </c>
      <c r="E112" s="19"/>
      <c r="F112" s="66"/>
      <c r="G112" s="63"/>
      <c r="H112" s="64"/>
      <c r="I112" s="17" t="str">
        <f t="shared" si="16"/>
        <v/>
      </c>
      <c r="J112" s="5" t="str">
        <f t="array" aca="1" ref="J112" ca="1">IF($E112="", "", MIN(IF(INDIRECT(B112&amp;"."&amp;C112&amp;"!$C$11:$C$1000")=試験進捗集計!$E112, INDIRECT(B112&amp;"."&amp;C112&amp;"!H$11:H$1000"), "")))</f>
        <v/>
      </c>
      <c r="K112" s="5" t="str">
        <f t="array" aca="1" ref="K112" ca="1">IF($E112="", "", MIN(IF(INDIRECT(B112&amp;"."&amp;C112&amp;"!$C$11:$C$1000")=試験進捗集計!$E112, INDIRECT(B112&amp;"."&amp;C112&amp;"!J$11:J$1000"), "")))</f>
        <v/>
      </c>
      <c r="L112" s="5" t="str">
        <f t="array" aca="1" ref="L112" ca="1">IF($E112="", "", MAX(IF(INDIRECT(B112&amp;"."&amp;C112&amp;"!$C$11:$C$1000")=試験進捗集計!$E112, INDIRECT(B112&amp;"."&amp;C112&amp;"!H$11:H$1000"), "")))</f>
        <v/>
      </c>
      <c r="M112" s="5" t="str">
        <f t="array" aca="1" ref="M112" ca="1">IF($E112="", "", IF($O112+$T112=0, MAX(IF(INDIRECT(B112&amp;"."&amp;C112&amp;"!$C$11:$C$1000")=試験進捗集計!$E112, INDIRECT(B112&amp;"."&amp;C112&amp;"!J$11:J$1000"), "")), ""))</f>
        <v/>
      </c>
      <c r="N112" s="20" t="str">
        <f t="array" aca="1" ref="N112" ca="1">IF($E112="","",SUMPRODUCT(((INDIRECT(B112&amp;"."&amp;C112&amp;"!$C$11:$C$1000")=試験進捗集計!$E112)*1)))</f>
        <v/>
      </c>
      <c r="O112" s="25" t="str">
        <f ca="1">IF($E112="","",SUMPRODUCT(((INDIRECT(B112&amp;"."&amp;C112&amp;"!$C$11:$C$1000")=試験進捗集計!$E112)*((INDIRECT(B112&amp;"."&amp;C112&amp;"!$L$11:$L$1000")="")))))</f>
        <v/>
      </c>
      <c r="P112" s="20" t="str">
        <f ca="1">IF($E112="","",SUMPRODUCT(((INDIRECT(B112&amp;"."&amp;C112&amp;"!$C$11:$C$1000")=試験進捗集計!$E112)*((INDIRECT(B112&amp;"."&amp;C112&amp;"!$L$11:$L$1000")="○")))))</f>
        <v/>
      </c>
      <c r="Q112" s="25" t="str">
        <f ca="1">IF($E112="","",SUMPRODUCT(((INDIRECT(B112&amp;"."&amp;C112&amp;"!$C$11:$C$1000")=試験進捗集計!$E112)*((INDIRECT(B112&amp;"."&amp;C112&amp;"!$L$11:$L$1000")="×")))))</f>
        <v/>
      </c>
      <c r="R112" s="25" t="str">
        <f ca="1">IF($E112="","",SUMPRODUCT(((INDIRECT(B112&amp;"."&amp;C112&amp;"!$C$11:$C$1000")=試験進捗集計!$E112)*((INDIRECT(B112&amp;"."&amp;C112&amp;"!$L$11:$L$1000")="保留")))))</f>
        <v/>
      </c>
      <c r="S112" s="25" t="str">
        <f ca="1">IF($E112="","",SUMPRODUCT(((INDIRECT(B112&amp;"."&amp;C112&amp;"!$C$11:$C$1000")=試験進捗集計!$E112)*((INDIRECT(B112&amp;"."&amp;C112&amp;"!$L$11:$L$1000")="削除")))))</f>
        <v/>
      </c>
      <c r="T112" s="25" t="str">
        <f ca="1">IF($E112="","",SUMPRODUCT(((INDIRECT(B112&amp;"."&amp;C112&amp;"!$C$11:$C$1000")=試験進捗集計!$E112)*((INDIRECT(B112&amp;"."&amp;C112&amp;"!$M$11:$M$1000")&lt;&gt;""))))-(U112+V112+W112))</f>
        <v/>
      </c>
      <c r="U112" s="20" t="str">
        <f ca="1">IF($E112="","",SUMPRODUCT(((INDIRECT(B112&amp;"."&amp;C112&amp;"!$C$11:$C$1000")=試験進捗集計!$E112)*((INDIRECT(B112&amp;"."&amp;C112&amp;"!$Q$11:$Q$1000")="○")))))</f>
        <v/>
      </c>
      <c r="V112" s="20" t="str">
        <f ca="1">IF($E112="","",SUMPRODUCT(((INDIRECT(B112&amp;"."&amp;C112&amp;"!$C$11:$C$1000")=試験進捗集計!$E112)*((INDIRECT(B112&amp;"."&amp;C112&amp;"!$Q$11:$Q$1000")="×")))))</f>
        <v/>
      </c>
      <c r="W112" s="20" t="str">
        <f ca="1">IF($E112="","",SUMPRODUCT(((INDIRECT(B112&amp;"."&amp;C112&amp;"!$C$11:$C$1000")=試験進捗集計!$E112)*((INDIRECT(B112&amp;"."&amp;C112&amp;"!$Q$11:$Q$1000")="保留")))))</f>
        <v/>
      </c>
      <c r="X112" s="94" t="str">
        <f t="shared" si="11"/>
        <v/>
      </c>
    </row>
    <row r="113" spans="2:24" ht="14.25" customHeight="1">
      <c r="B113" s="20" t="str">
        <f t="shared" si="15"/>
        <v/>
      </c>
      <c r="C113" s="18"/>
      <c r="D113" s="89" t="str">
        <f t="shared" si="13"/>
        <v/>
      </c>
      <c r="E113" s="19"/>
      <c r="F113" s="66"/>
      <c r="G113" s="63"/>
      <c r="H113" s="64"/>
      <c r="I113" s="17" t="str">
        <f t="shared" si="16"/>
        <v/>
      </c>
      <c r="J113" s="5" t="str">
        <f t="array" aca="1" ref="J113" ca="1">IF($E113="", "", MIN(IF(INDIRECT(B113&amp;"."&amp;C113&amp;"!$C$11:$C$1000")=試験進捗集計!$E113, INDIRECT(B113&amp;"."&amp;C113&amp;"!H$11:H$1000"), "")))</f>
        <v/>
      </c>
      <c r="K113" s="5" t="str">
        <f t="array" aca="1" ref="K113" ca="1">IF($E113="", "", MIN(IF(INDIRECT(B113&amp;"."&amp;C113&amp;"!$C$11:$C$1000")=試験進捗集計!$E113, INDIRECT(B113&amp;"."&amp;C113&amp;"!J$11:J$1000"), "")))</f>
        <v/>
      </c>
      <c r="L113" s="5" t="str">
        <f t="array" aca="1" ref="L113" ca="1">IF($E113="", "", MAX(IF(INDIRECT(B113&amp;"."&amp;C113&amp;"!$C$11:$C$1000")=試験進捗集計!$E113, INDIRECT(B113&amp;"."&amp;C113&amp;"!H$11:H$1000"), "")))</f>
        <v/>
      </c>
      <c r="M113" s="5" t="str">
        <f t="array" aca="1" ref="M113" ca="1">IF($E113="", "", IF($O113+$T113=0, MAX(IF(INDIRECT(B113&amp;"."&amp;C113&amp;"!$C$11:$C$1000")=試験進捗集計!$E113, INDIRECT(B113&amp;"."&amp;C113&amp;"!J$11:J$1000"), "")), ""))</f>
        <v/>
      </c>
      <c r="N113" s="20" t="str">
        <f t="array" aca="1" ref="N113" ca="1">IF($E113="","",SUMPRODUCT(((INDIRECT(B113&amp;"."&amp;C113&amp;"!$C$11:$C$1000")=試験進捗集計!$E113)*1)))</f>
        <v/>
      </c>
      <c r="O113" s="25" t="str">
        <f ca="1">IF($E113="","",SUMPRODUCT(((INDIRECT(B113&amp;"."&amp;C113&amp;"!$C$11:$C$1000")=試験進捗集計!$E113)*((INDIRECT(B113&amp;"."&amp;C113&amp;"!$L$11:$L$1000")="")))))</f>
        <v/>
      </c>
      <c r="P113" s="20" t="str">
        <f ca="1">IF($E113="","",SUMPRODUCT(((INDIRECT(B113&amp;"."&amp;C113&amp;"!$C$11:$C$1000")=試験進捗集計!$E113)*((INDIRECT(B113&amp;"."&amp;C113&amp;"!$L$11:$L$1000")="○")))))</f>
        <v/>
      </c>
      <c r="Q113" s="25" t="str">
        <f ca="1">IF($E113="","",SUMPRODUCT(((INDIRECT(B113&amp;"."&amp;C113&amp;"!$C$11:$C$1000")=試験進捗集計!$E113)*((INDIRECT(B113&amp;"."&amp;C113&amp;"!$L$11:$L$1000")="×")))))</f>
        <v/>
      </c>
      <c r="R113" s="25" t="str">
        <f ca="1">IF($E113="","",SUMPRODUCT(((INDIRECT(B113&amp;"."&amp;C113&amp;"!$C$11:$C$1000")=試験進捗集計!$E113)*((INDIRECT(B113&amp;"."&amp;C113&amp;"!$L$11:$L$1000")="保留")))))</f>
        <v/>
      </c>
      <c r="S113" s="25" t="str">
        <f ca="1">IF($E113="","",SUMPRODUCT(((INDIRECT(B113&amp;"."&amp;C113&amp;"!$C$11:$C$1000")=試験進捗集計!$E113)*((INDIRECT(B113&amp;"."&amp;C113&amp;"!$L$11:$L$1000")="削除")))))</f>
        <v/>
      </c>
      <c r="T113" s="25" t="str">
        <f ca="1">IF($E113="","",SUMPRODUCT(((INDIRECT(B113&amp;"."&amp;C113&amp;"!$C$11:$C$1000")=試験進捗集計!$E113)*((INDIRECT(B113&amp;"."&amp;C113&amp;"!$M$11:$M$1000")&lt;&gt;""))))-(U113+V113+W113))</f>
        <v/>
      </c>
      <c r="U113" s="20" t="str">
        <f ca="1">IF($E113="","",SUMPRODUCT(((INDIRECT(B113&amp;"."&amp;C113&amp;"!$C$11:$C$1000")=試験進捗集計!$E113)*((INDIRECT(B113&amp;"."&amp;C113&amp;"!$Q$11:$Q$1000")="○")))))</f>
        <v/>
      </c>
      <c r="V113" s="20" t="str">
        <f ca="1">IF($E113="","",SUMPRODUCT(((INDIRECT(B113&amp;"."&amp;C113&amp;"!$C$11:$C$1000")=試験進捗集計!$E113)*((INDIRECT(B113&amp;"."&amp;C113&amp;"!$Q$11:$Q$1000")="×")))))</f>
        <v/>
      </c>
      <c r="W113" s="20" t="str">
        <f ca="1">IF($E113="","",SUMPRODUCT(((INDIRECT(B113&amp;"."&amp;C113&amp;"!$C$11:$C$1000")=試験進捗集計!$E113)*((INDIRECT(B113&amp;"."&amp;C113&amp;"!$Q$11:$Q$1000")="保留")))))</f>
        <v/>
      </c>
      <c r="X113" s="94" t="str">
        <f t="shared" si="11"/>
        <v/>
      </c>
    </row>
    <row r="114" spans="2:24">
      <c r="B114" s="20" t="str">
        <f t="shared" si="15"/>
        <v/>
      </c>
      <c r="C114" s="18"/>
      <c r="D114" s="89" t="str">
        <f t="shared" si="13"/>
        <v/>
      </c>
      <c r="E114" s="19"/>
      <c r="F114" s="66"/>
      <c r="G114" s="63"/>
      <c r="H114" s="64"/>
      <c r="I114" s="17" t="str">
        <f t="shared" si="16"/>
        <v/>
      </c>
      <c r="J114" s="5" t="str">
        <f t="array" aca="1" ref="J114" ca="1">IF($E114="", "", MIN(IF(INDIRECT(B114&amp;"."&amp;C114&amp;"!$C$11:$C$1000")=試験進捗集計!$E114, INDIRECT(B114&amp;"."&amp;C114&amp;"!H$11:H$1000"), "")))</f>
        <v/>
      </c>
      <c r="K114" s="5" t="str">
        <f t="array" aca="1" ref="K114" ca="1">IF($E114="", "", MIN(IF(INDIRECT(B114&amp;"."&amp;C114&amp;"!$C$11:$C$1000")=試験進捗集計!$E114, INDIRECT(B114&amp;"."&amp;C114&amp;"!J$11:J$1000"), "")))</f>
        <v/>
      </c>
      <c r="L114" s="5" t="str">
        <f t="array" aca="1" ref="L114" ca="1">IF($E114="", "", MAX(IF(INDIRECT(B114&amp;"."&amp;C114&amp;"!$C$11:$C$1000")=試験進捗集計!$E114, INDIRECT(B114&amp;"."&amp;C114&amp;"!H$11:H$1000"), "")))</f>
        <v/>
      </c>
      <c r="M114" s="5" t="str">
        <f t="array" aca="1" ref="M114" ca="1">IF($E114="", "", IF($O114+$T114=0, MAX(IF(INDIRECT(B114&amp;"."&amp;C114&amp;"!$C$11:$C$1000")=試験進捗集計!$E114, INDIRECT(B114&amp;"."&amp;C114&amp;"!J$11:J$1000"), "")), ""))</f>
        <v/>
      </c>
      <c r="N114" s="20" t="str">
        <f t="array" aca="1" ref="N114" ca="1">IF($E114="","",SUMPRODUCT(((INDIRECT(B114&amp;"."&amp;C114&amp;"!$C$11:$C$1000")=試験進捗集計!$E114)*1)))</f>
        <v/>
      </c>
      <c r="O114" s="25" t="str">
        <f ca="1">IF($E114="","",SUMPRODUCT(((INDIRECT(B114&amp;"."&amp;C114&amp;"!$C$11:$C$1000")=試験進捗集計!$E114)*((INDIRECT(B114&amp;"."&amp;C114&amp;"!$L$11:$L$1000")="")))))</f>
        <v/>
      </c>
      <c r="P114" s="20" t="str">
        <f ca="1">IF($E114="","",SUMPRODUCT(((INDIRECT(B114&amp;"."&amp;C114&amp;"!$C$11:$C$1000")=試験進捗集計!$E114)*((INDIRECT(B114&amp;"."&amp;C114&amp;"!$L$11:$L$1000")="○")))))</f>
        <v/>
      </c>
      <c r="Q114" s="25" t="str">
        <f ca="1">IF($E114="","",SUMPRODUCT(((INDIRECT(B114&amp;"."&amp;C114&amp;"!$C$11:$C$1000")=試験進捗集計!$E114)*((INDIRECT(B114&amp;"."&amp;C114&amp;"!$L$11:$L$1000")="×")))))</f>
        <v/>
      </c>
      <c r="R114" s="25" t="str">
        <f ca="1">IF($E114="","",SUMPRODUCT(((INDIRECT(B114&amp;"."&amp;C114&amp;"!$C$11:$C$1000")=試験進捗集計!$E114)*((INDIRECT(B114&amp;"."&amp;C114&amp;"!$L$11:$L$1000")="保留")))))</f>
        <v/>
      </c>
      <c r="S114" s="25" t="str">
        <f ca="1">IF($E114="","",SUMPRODUCT(((INDIRECT(B114&amp;"."&amp;C114&amp;"!$C$11:$C$1000")=試験進捗集計!$E114)*((INDIRECT(B114&amp;"."&amp;C114&amp;"!$L$11:$L$1000")="削除")))))</f>
        <v/>
      </c>
      <c r="T114" s="25" t="str">
        <f ca="1">IF($E114="","",SUMPRODUCT(((INDIRECT(B114&amp;"."&amp;C114&amp;"!$C$11:$C$1000")=試験進捗集計!$E114)*((INDIRECT(B114&amp;"."&amp;C114&amp;"!$M$11:$M$1000")&lt;&gt;""))))-(U114+V114+W114))</f>
        <v/>
      </c>
      <c r="U114" s="20" t="str">
        <f ca="1">IF($E114="","",SUMPRODUCT(((INDIRECT(B114&amp;"."&amp;C114&amp;"!$C$11:$C$1000")=試験進捗集計!$E114)*((INDIRECT(B114&amp;"."&amp;C114&amp;"!$Q$11:$Q$1000")="○")))))</f>
        <v/>
      </c>
      <c r="V114" s="20" t="str">
        <f ca="1">IF($E114="","",SUMPRODUCT(((INDIRECT(B114&amp;"."&amp;C114&amp;"!$C$11:$C$1000")=試験進捗集計!$E114)*((INDIRECT(B114&amp;"."&amp;C114&amp;"!$Q$11:$Q$1000")="×")))))</f>
        <v/>
      </c>
      <c r="W114" s="20" t="str">
        <f ca="1">IF($E114="","",SUMPRODUCT(((INDIRECT(B114&amp;"."&amp;C114&amp;"!$C$11:$C$1000")=試験進捗集計!$E114)*((INDIRECT(B114&amp;"."&amp;C114&amp;"!$Q$11:$Q$1000")="保留")))))</f>
        <v/>
      </c>
      <c r="X114" s="94" t="str">
        <f t="shared" si="11"/>
        <v/>
      </c>
    </row>
    <row r="115" spans="2:24">
      <c r="B115" s="20" t="str">
        <f t="shared" si="15"/>
        <v/>
      </c>
      <c r="C115" s="18"/>
      <c r="D115" s="89" t="str">
        <f t="shared" si="13"/>
        <v/>
      </c>
      <c r="E115" s="19"/>
      <c r="F115" s="66"/>
      <c r="G115" s="63"/>
      <c r="H115" s="64"/>
      <c r="I115" s="17" t="str">
        <f t="shared" si="16"/>
        <v/>
      </c>
      <c r="J115" s="5" t="str">
        <f t="array" aca="1" ref="J115" ca="1">IF($E115="", "", MIN(IF(INDIRECT(B115&amp;"."&amp;C115&amp;"!$C$11:$C$1000")=試験進捗集計!$E115, INDIRECT(B115&amp;"."&amp;C115&amp;"!H$11:H$1000"), "")))</f>
        <v/>
      </c>
      <c r="K115" s="5" t="str">
        <f t="array" aca="1" ref="K115" ca="1">IF($E115="", "", MIN(IF(INDIRECT(B115&amp;"."&amp;C115&amp;"!$C$11:$C$1000")=試験進捗集計!$E115, INDIRECT(B115&amp;"."&amp;C115&amp;"!J$11:J$1000"), "")))</f>
        <v/>
      </c>
      <c r="L115" s="5" t="str">
        <f t="array" aca="1" ref="L115" ca="1">IF($E115="", "", MAX(IF(INDIRECT(B115&amp;"."&amp;C115&amp;"!$C$11:$C$1000")=試験進捗集計!$E115, INDIRECT(B115&amp;"."&amp;C115&amp;"!H$11:H$1000"), "")))</f>
        <v/>
      </c>
      <c r="M115" s="5" t="str">
        <f t="array" aca="1" ref="M115" ca="1">IF($E115="", "", IF($O115+$T115=0, MAX(IF(INDIRECT(B115&amp;"."&amp;C115&amp;"!$C$11:$C$1000")=試験進捗集計!$E115, INDIRECT(B115&amp;"."&amp;C115&amp;"!J$11:J$1000"), "")), ""))</f>
        <v/>
      </c>
      <c r="N115" s="20" t="str">
        <f t="array" aca="1" ref="N115" ca="1">IF($E115="","",SUMPRODUCT(((INDIRECT(B115&amp;"."&amp;C115&amp;"!$C$11:$C$1000")=試験進捗集計!$E115)*1)))</f>
        <v/>
      </c>
      <c r="O115" s="25" t="str">
        <f ca="1">IF($E115="","",SUMPRODUCT(((INDIRECT(B115&amp;"."&amp;C115&amp;"!$C$11:$C$1000")=試験進捗集計!$E115)*((INDIRECT(B115&amp;"."&amp;C115&amp;"!$L$11:$L$1000")="")))))</f>
        <v/>
      </c>
      <c r="P115" s="20" t="str">
        <f ca="1">IF($E115="","",SUMPRODUCT(((INDIRECT(B115&amp;"."&amp;C115&amp;"!$C$11:$C$1000")=試験進捗集計!$E115)*((INDIRECT(B115&amp;"."&amp;C115&amp;"!$L$11:$L$1000")="○")))))</f>
        <v/>
      </c>
      <c r="Q115" s="25" t="str">
        <f ca="1">IF($E115="","",SUMPRODUCT(((INDIRECT(B115&amp;"."&amp;C115&amp;"!$C$11:$C$1000")=試験進捗集計!$E115)*((INDIRECT(B115&amp;"."&amp;C115&amp;"!$L$11:$L$1000")="×")))))</f>
        <v/>
      </c>
      <c r="R115" s="25" t="str">
        <f ca="1">IF($E115="","",SUMPRODUCT(((INDIRECT(B115&amp;"."&amp;C115&amp;"!$C$11:$C$1000")=試験進捗集計!$E115)*((INDIRECT(B115&amp;"."&amp;C115&amp;"!$L$11:$L$1000")="保留")))))</f>
        <v/>
      </c>
      <c r="S115" s="25" t="str">
        <f ca="1">IF($E115="","",SUMPRODUCT(((INDIRECT(B115&amp;"."&amp;C115&amp;"!$C$11:$C$1000")=試験進捗集計!$E115)*((INDIRECT(B115&amp;"."&amp;C115&amp;"!$L$11:$L$1000")="削除")))))</f>
        <v/>
      </c>
      <c r="T115" s="25" t="str">
        <f ca="1">IF($E115="","",SUMPRODUCT(((INDIRECT(B115&amp;"."&amp;C115&amp;"!$C$11:$C$1000")=試験進捗集計!$E115)*((INDIRECT(B115&amp;"."&amp;C115&amp;"!$M$11:$M$1000")&lt;&gt;""))))-(U115+V115+W115))</f>
        <v/>
      </c>
      <c r="U115" s="20" t="str">
        <f ca="1">IF($E115="","",SUMPRODUCT(((INDIRECT(B115&amp;"."&amp;C115&amp;"!$C$11:$C$1000")=試験進捗集計!$E115)*((INDIRECT(B115&amp;"."&amp;C115&amp;"!$Q$11:$Q$1000")="○")))))</f>
        <v/>
      </c>
      <c r="V115" s="20" t="str">
        <f ca="1">IF($E115="","",SUMPRODUCT(((INDIRECT(B115&amp;"."&amp;C115&amp;"!$C$11:$C$1000")=試験進捗集計!$E115)*((INDIRECT(B115&amp;"."&amp;C115&amp;"!$Q$11:$Q$1000")="×")))))</f>
        <v/>
      </c>
      <c r="W115" s="20" t="str">
        <f ca="1">IF($E115="","",SUMPRODUCT(((INDIRECT(B115&amp;"."&amp;C115&amp;"!$C$11:$C$1000")=試験進捗集計!$E115)*((INDIRECT(B115&amp;"."&amp;C115&amp;"!$Q$11:$Q$1000")="保留")))))</f>
        <v/>
      </c>
      <c r="X115" s="94" t="str">
        <f t="shared" si="11"/>
        <v/>
      </c>
    </row>
    <row r="116" spans="2:24">
      <c r="B116" s="20" t="str">
        <f t="shared" si="15"/>
        <v/>
      </c>
      <c r="C116" s="18"/>
      <c r="D116" s="89" t="str">
        <f t="shared" si="13"/>
        <v/>
      </c>
      <c r="E116" s="19"/>
      <c r="F116" s="66"/>
      <c r="G116" s="63"/>
      <c r="H116" s="64"/>
      <c r="I116" s="17" t="str">
        <f t="shared" si="16"/>
        <v/>
      </c>
      <c r="J116" s="5" t="str">
        <f t="array" aca="1" ref="J116" ca="1">IF($E116="", "", MIN(IF(INDIRECT(B116&amp;"."&amp;C116&amp;"!$C$11:$C$1000")=試験進捗集計!$E116, INDIRECT(B116&amp;"."&amp;C116&amp;"!H$11:H$1000"), "")))</f>
        <v/>
      </c>
      <c r="K116" s="5" t="str">
        <f t="array" aca="1" ref="K116" ca="1">IF($E116="", "", MIN(IF(INDIRECT(B116&amp;"."&amp;C116&amp;"!$C$11:$C$1000")=試験進捗集計!$E116, INDIRECT(B116&amp;"."&amp;C116&amp;"!J$11:J$1000"), "")))</f>
        <v/>
      </c>
      <c r="L116" s="5" t="str">
        <f t="array" aca="1" ref="L116" ca="1">IF($E116="", "", MAX(IF(INDIRECT(B116&amp;"."&amp;C116&amp;"!$C$11:$C$1000")=試験進捗集計!$E116, INDIRECT(B116&amp;"."&amp;C116&amp;"!H$11:H$1000"), "")))</f>
        <v/>
      </c>
      <c r="M116" s="5" t="str">
        <f t="array" aca="1" ref="M116" ca="1">IF($E116="", "", IF($O116+$T116=0, MAX(IF(INDIRECT(B116&amp;"."&amp;C116&amp;"!$C$11:$C$1000")=試験進捗集計!$E116, INDIRECT(B116&amp;"."&amp;C116&amp;"!J$11:J$1000"), "")), ""))</f>
        <v/>
      </c>
      <c r="N116" s="20" t="str">
        <f t="array" aca="1" ref="N116" ca="1">IF($E116="","",SUMPRODUCT(((INDIRECT(B116&amp;"."&amp;C116&amp;"!$C$11:$C$1000")=試験進捗集計!$E116)*1)))</f>
        <v/>
      </c>
      <c r="O116" s="25" t="str">
        <f ca="1">IF($E116="","",SUMPRODUCT(((INDIRECT(B116&amp;"."&amp;C116&amp;"!$C$11:$C$1000")=試験進捗集計!$E116)*((INDIRECT(B116&amp;"."&amp;C116&amp;"!$L$11:$L$1000")="")))))</f>
        <v/>
      </c>
      <c r="P116" s="20" t="str">
        <f ca="1">IF($E116="","",SUMPRODUCT(((INDIRECT(B116&amp;"."&amp;C116&amp;"!$C$11:$C$1000")=試験進捗集計!$E116)*((INDIRECT(B116&amp;"."&amp;C116&amp;"!$L$11:$L$1000")="○")))))</f>
        <v/>
      </c>
      <c r="Q116" s="25" t="str">
        <f ca="1">IF($E116="","",SUMPRODUCT(((INDIRECT(B116&amp;"."&amp;C116&amp;"!$C$11:$C$1000")=試験進捗集計!$E116)*((INDIRECT(B116&amp;"."&amp;C116&amp;"!$L$11:$L$1000")="×")))))</f>
        <v/>
      </c>
      <c r="R116" s="25" t="str">
        <f ca="1">IF($E116="","",SUMPRODUCT(((INDIRECT(B116&amp;"."&amp;C116&amp;"!$C$11:$C$1000")=試験進捗集計!$E116)*((INDIRECT(B116&amp;"."&amp;C116&amp;"!$L$11:$L$1000")="保留")))))</f>
        <v/>
      </c>
      <c r="S116" s="25" t="str">
        <f ca="1">IF($E116="","",SUMPRODUCT(((INDIRECT(B116&amp;"."&amp;C116&amp;"!$C$11:$C$1000")=試験進捗集計!$E116)*((INDIRECT(B116&amp;"."&amp;C116&amp;"!$L$11:$L$1000")="削除")))))</f>
        <v/>
      </c>
      <c r="T116" s="25" t="str">
        <f ca="1">IF($E116="","",SUMPRODUCT(((INDIRECT(B116&amp;"."&amp;C116&amp;"!$C$11:$C$1000")=試験進捗集計!$E116)*((INDIRECT(B116&amp;"."&amp;C116&amp;"!$M$11:$M$1000")&lt;&gt;""))))-(U116+V116+W116))</f>
        <v/>
      </c>
      <c r="U116" s="20" t="str">
        <f ca="1">IF($E116="","",SUMPRODUCT(((INDIRECT(B116&amp;"."&amp;C116&amp;"!$C$11:$C$1000")=試験進捗集計!$E116)*((INDIRECT(B116&amp;"."&amp;C116&amp;"!$Q$11:$Q$1000")="○")))))</f>
        <v/>
      </c>
      <c r="V116" s="20" t="str">
        <f ca="1">IF($E116="","",SUMPRODUCT(((INDIRECT(B116&amp;"."&amp;C116&amp;"!$C$11:$C$1000")=試験進捗集計!$E116)*((INDIRECT(B116&amp;"."&amp;C116&amp;"!$Q$11:$Q$1000")="×")))))</f>
        <v/>
      </c>
      <c r="W116" s="20" t="str">
        <f ca="1">IF($E116="","",SUMPRODUCT(((INDIRECT(B116&amp;"."&amp;C116&amp;"!$C$11:$C$1000")=試験進捗集計!$E116)*((INDIRECT(B116&amp;"."&amp;C116&amp;"!$Q$11:$Q$1000")="保留")))))</f>
        <v/>
      </c>
      <c r="X116" s="94" t="str">
        <f t="shared" si="11"/>
        <v/>
      </c>
    </row>
    <row r="117" spans="2:24" ht="14.25" customHeight="1">
      <c r="B117" s="20" t="str">
        <f t="shared" si="15"/>
        <v/>
      </c>
      <c r="C117" s="18"/>
      <c r="D117" s="89" t="str">
        <f t="shared" si="13"/>
        <v/>
      </c>
      <c r="E117" s="19"/>
      <c r="F117" s="66"/>
      <c r="G117" s="63"/>
      <c r="H117" s="64"/>
      <c r="I117" s="17" t="str">
        <f t="shared" si="16"/>
        <v/>
      </c>
      <c r="J117" s="5" t="str">
        <f t="array" aca="1" ref="J117" ca="1">IF($E117="", "", MIN(IF(INDIRECT(B117&amp;"."&amp;C117&amp;"!$C$11:$C$1000")=試験進捗集計!$E117, INDIRECT(B117&amp;"."&amp;C117&amp;"!H$11:H$1000"), "")))</f>
        <v/>
      </c>
      <c r="K117" s="5" t="str">
        <f t="array" aca="1" ref="K117" ca="1">IF($E117="", "", MIN(IF(INDIRECT(B117&amp;"."&amp;C117&amp;"!$C$11:$C$1000")=試験進捗集計!$E117, INDIRECT(B117&amp;"."&amp;C117&amp;"!J$11:J$1000"), "")))</f>
        <v/>
      </c>
      <c r="L117" s="5" t="str">
        <f t="array" aca="1" ref="L117" ca="1">IF($E117="", "", MAX(IF(INDIRECT(B117&amp;"."&amp;C117&amp;"!$C$11:$C$1000")=試験進捗集計!$E117, INDIRECT(B117&amp;"."&amp;C117&amp;"!H$11:H$1000"), "")))</f>
        <v/>
      </c>
      <c r="M117" s="5" t="str">
        <f t="array" aca="1" ref="M117" ca="1">IF($E117="", "", IF($O117+$T117=0, MAX(IF(INDIRECT(B117&amp;"."&amp;C117&amp;"!$C$11:$C$1000")=試験進捗集計!$E117, INDIRECT(B117&amp;"."&amp;C117&amp;"!J$11:J$1000"), "")), ""))</f>
        <v/>
      </c>
      <c r="N117" s="20" t="str">
        <f t="array" aca="1" ref="N117" ca="1">IF($E117="","",SUMPRODUCT(((INDIRECT(B117&amp;"."&amp;C117&amp;"!$C$11:$C$1000")=試験進捗集計!$E117)*1)))</f>
        <v/>
      </c>
      <c r="O117" s="25" t="str">
        <f ca="1">IF($E117="","",SUMPRODUCT(((INDIRECT(B117&amp;"."&amp;C117&amp;"!$C$11:$C$1000")=試験進捗集計!$E117)*((INDIRECT(B117&amp;"."&amp;C117&amp;"!$L$11:$L$1000")="")))))</f>
        <v/>
      </c>
      <c r="P117" s="20" t="str">
        <f ca="1">IF($E117="","",SUMPRODUCT(((INDIRECT(B117&amp;"."&amp;C117&amp;"!$C$11:$C$1000")=試験進捗集計!$E117)*((INDIRECT(B117&amp;"."&amp;C117&amp;"!$L$11:$L$1000")="○")))))</f>
        <v/>
      </c>
      <c r="Q117" s="25" t="str">
        <f ca="1">IF($E117="","",SUMPRODUCT(((INDIRECT(B117&amp;"."&amp;C117&amp;"!$C$11:$C$1000")=試験進捗集計!$E117)*((INDIRECT(B117&amp;"."&amp;C117&amp;"!$L$11:$L$1000")="×")))))</f>
        <v/>
      </c>
      <c r="R117" s="25" t="str">
        <f ca="1">IF($E117="","",SUMPRODUCT(((INDIRECT(B117&amp;"."&amp;C117&amp;"!$C$11:$C$1000")=試験進捗集計!$E117)*((INDIRECT(B117&amp;"."&amp;C117&amp;"!$L$11:$L$1000")="保留")))))</f>
        <v/>
      </c>
      <c r="S117" s="25" t="str">
        <f ca="1">IF($E117="","",SUMPRODUCT(((INDIRECT(B117&amp;"."&amp;C117&amp;"!$C$11:$C$1000")=試験進捗集計!$E117)*((INDIRECT(B117&amp;"."&amp;C117&amp;"!$L$11:$L$1000")="削除")))))</f>
        <v/>
      </c>
      <c r="T117" s="25" t="str">
        <f ca="1">IF($E117="","",SUMPRODUCT(((INDIRECT(B117&amp;"."&amp;C117&amp;"!$C$11:$C$1000")=試験進捗集計!$E117)*((INDIRECT(B117&amp;"."&amp;C117&amp;"!$M$11:$M$1000")&lt;&gt;""))))-(U117+V117+W117))</f>
        <v/>
      </c>
      <c r="U117" s="20" t="str">
        <f ca="1">IF($E117="","",SUMPRODUCT(((INDIRECT(B117&amp;"."&amp;C117&amp;"!$C$11:$C$1000")=試験進捗集計!$E117)*((INDIRECT(B117&amp;"."&amp;C117&amp;"!$Q$11:$Q$1000")="○")))))</f>
        <v/>
      </c>
      <c r="V117" s="20" t="str">
        <f ca="1">IF($E117="","",SUMPRODUCT(((INDIRECT(B117&amp;"."&amp;C117&amp;"!$C$11:$C$1000")=試験進捗集計!$E117)*((INDIRECT(B117&amp;"."&amp;C117&amp;"!$Q$11:$Q$1000")="×")))))</f>
        <v/>
      </c>
      <c r="W117" s="20" t="str">
        <f ca="1">IF($E117="","",SUMPRODUCT(((INDIRECT(B117&amp;"."&amp;C117&amp;"!$C$11:$C$1000")=試験進捗集計!$E117)*((INDIRECT(B117&amp;"."&amp;C117&amp;"!$Q$11:$Q$1000")="保留")))))</f>
        <v/>
      </c>
      <c r="X117" s="94" t="str">
        <f t="shared" si="11"/>
        <v/>
      </c>
    </row>
    <row r="118" spans="2:24">
      <c r="B118" s="20" t="str">
        <f t="shared" si="15"/>
        <v/>
      </c>
      <c r="C118" s="18"/>
      <c r="D118" s="89" t="str">
        <f t="shared" si="13"/>
        <v/>
      </c>
      <c r="E118" s="19"/>
      <c r="F118" s="66"/>
      <c r="G118" s="63"/>
      <c r="H118" s="64"/>
      <c r="I118" s="17" t="str">
        <f t="shared" si="16"/>
        <v/>
      </c>
      <c r="J118" s="5" t="str">
        <f t="array" aca="1" ref="J118" ca="1">IF($E118="", "", MIN(IF(INDIRECT(B118&amp;"."&amp;C118&amp;"!$C$11:$C$1000")=試験進捗集計!$E118, INDIRECT(B118&amp;"."&amp;C118&amp;"!H$11:H$1000"), "")))</f>
        <v/>
      </c>
      <c r="K118" s="5" t="str">
        <f t="array" aca="1" ref="K118" ca="1">IF($E118="", "", MIN(IF(INDIRECT(B118&amp;"."&amp;C118&amp;"!$C$11:$C$1000")=試験進捗集計!$E118, INDIRECT(B118&amp;"."&amp;C118&amp;"!J$11:J$1000"), "")))</f>
        <v/>
      </c>
      <c r="L118" s="5" t="str">
        <f t="array" aca="1" ref="L118" ca="1">IF($E118="", "", MAX(IF(INDIRECT(B118&amp;"."&amp;C118&amp;"!$C$11:$C$1000")=試験進捗集計!$E118, INDIRECT(B118&amp;"."&amp;C118&amp;"!H$11:H$1000"), "")))</f>
        <v/>
      </c>
      <c r="M118" s="5" t="str">
        <f t="array" aca="1" ref="M118" ca="1">IF($E118="", "", IF($O118+$T118=0, MAX(IF(INDIRECT(B118&amp;"."&amp;C118&amp;"!$C$11:$C$1000")=試験進捗集計!$E118, INDIRECT(B118&amp;"."&amp;C118&amp;"!J$11:J$1000"), "")), ""))</f>
        <v/>
      </c>
      <c r="N118" s="20" t="str">
        <f t="array" aca="1" ref="N118" ca="1">IF($E118="","",SUMPRODUCT(((INDIRECT(B118&amp;"."&amp;C118&amp;"!$C$11:$C$1000")=試験進捗集計!$E118)*1)))</f>
        <v/>
      </c>
      <c r="O118" s="25" t="str">
        <f ca="1">IF($E118="","",SUMPRODUCT(((INDIRECT(B118&amp;"."&amp;C118&amp;"!$C$11:$C$1000")=試験進捗集計!$E118)*((INDIRECT(B118&amp;"."&amp;C118&amp;"!$L$11:$L$1000")="")))))</f>
        <v/>
      </c>
      <c r="P118" s="20" t="str">
        <f ca="1">IF($E118="","",SUMPRODUCT(((INDIRECT(B118&amp;"."&amp;C118&amp;"!$C$11:$C$1000")=試験進捗集計!$E118)*((INDIRECT(B118&amp;"."&amp;C118&amp;"!$L$11:$L$1000")="○")))))</f>
        <v/>
      </c>
      <c r="Q118" s="25" t="str">
        <f ca="1">IF($E118="","",SUMPRODUCT(((INDIRECT(B118&amp;"."&amp;C118&amp;"!$C$11:$C$1000")=試験進捗集計!$E118)*((INDIRECT(B118&amp;"."&amp;C118&amp;"!$L$11:$L$1000")="×")))))</f>
        <v/>
      </c>
      <c r="R118" s="25" t="str">
        <f ca="1">IF($E118="","",SUMPRODUCT(((INDIRECT(B118&amp;"."&amp;C118&amp;"!$C$11:$C$1000")=試験進捗集計!$E118)*((INDIRECT(B118&amp;"."&amp;C118&amp;"!$L$11:$L$1000")="保留")))))</f>
        <v/>
      </c>
      <c r="S118" s="25" t="str">
        <f ca="1">IF($E118="","",SUMPRODUCT(((INDIRECT(B118&amp;"."&amp;C118&amp;"!$C$11:$C$1000")=試験進捗集計!$E118)*((INDIRECT(B118&amp;"."&amp;C118&amp;"!$L$11:$L$1000")="削除")))))</f>
        <v/>
      </c>
      <c r="T118" s="25" t="str">
        <f ca="1">IF($E118="","",SUMPRODUCT(((INDIRECT(B118&amp;"."&amp;C118&amp;"!$C$11:$C$1000")=試験進捗集計!$E118)*((INDIRECT(B118&amp;"."&amp;C118&amp;"!$M$11:$M$1000")&lt;&gt;""))))-(U118+V118+W118))</f>
        <v/>
      </c>
      <c r="U118" s="20" t="str">
        <f ca="1">IF($E118="","",SUMPRODUCT(((INDIRECT(B118&amp;"."&amp;C118&amp;"!$C$11:$C$1000")=試験進捗集計!$E118)*((INDIRECT(B118&amp;"."&amp;C118&amp;"!$Q$11:$Q$1000")="○")))))</f>
        <v/>
      </c>
      <c r="V118" s="20" t="str">
        <f ca="1">IF($E118="","",SUMPRODUCT(((INDIRECT(B118&amp;"."&amp;C118&amp;"!$C$11:$C$1000")=試験進捗集計!$E118)*((INDIRECT(B118&amp;"."&amp;C118&amp;"!$Q$11:$Q$1000")="×")))))</f>
        <v/>
      </c>
      <c r="W118" s="20" t="str">
        <f ca="1">IF($E118="","",SUMPRODUCT(((INDIRECT(B118&amp;"."&amp;C118&amp;"!$C$11:$C$1000")=試験進捗集計!$E118)*((INDIRECT(B118&amp;"."&amp;C118&amp;"!$Q$11:$Q$1000")="保留")))))</f>
        <v/>
      </c>
      <c r="X118" s="94" t="str">
        <f t="shared" si="11"/>
        <v/>
      </c>
    </row>
    <row r="119" spans="2:24">
      <c r="B119" s="20" t="str">
        <f t="shared" si="15"/>
        <v/>
      </c>
      <c r="C119" s="18"/>
      <c r="D119" s="89" t="str">
        <f t="shared" si="13"/>
        <v/>
      </c>
      <c r="E119" s="19"/>
      <c r="F119" s="66"/>
      <c r="G119" s="63"/>
      <c r="H119" s="64"/>
      <c r="I119" s="17" t="str">
        <f t="shared" si="16"/>
        <v/>
      </c>
      <c r="J119" s="5" t="str">
        <f t="array" aca="1" ref="J119" ca="1">IF($E119="", "", MIN(IF(INDIRECT(B119&amp;"."&amp;C119&amp;"!$C$11:$C$1000")=試験進捗集計!$E119, INDIRECT(B119&amp;"."&amp;C119&amp;"!H$11:H$1000"), "")))</f>
        <v/>
      </c>
      <c r="K119" s="5" t="str">
        <f t="array" aca="1" ref="K119" ca="1">IF($E119="", "", MIN(IF(INDIRECT(B119&amp;"."&amp;C119&amp;"!$C$11:$C$1000")=試験進捗集計!$E119, INDIRECT(B119&amp;"."&amp;C119&amp;"!J$11:J$1000"), "")))</f>
        <v/>
      </c>
      <c r="L119" s="5" t="str">
        <f t="array" aca="1" ref="L119" ca="1">IF($E119="", "", MAX(IF(INDIRECT(B119&amp;"."&amp;C119&amp;"!$C$11:$C$1000")=試験進捗集計!$E119, INDIRECT(B119&amp;"."&amp;C119&amp;"!H$11:H$1000"), "")))</f>
        <v/>
      </c>
      <c r="M119" s="5" t="str">
        <f t="array" aca="1" ref="M119" ca="1">IF($E119="", "", IF($O119+$T119=0, MAX(IF(INDIRECT(B119&amp;"."&amp;C119&amp;"!$C$11:$C$1000")=試験進捗集計!$E119, INDIRECT(B119&amp;"."&amp;C119&amp;"!J$11:J$1000"), "")), ""))</f>
        <v/>
      </c>
      <c r="N119" s="20" t="str">
        <f t="array" aca="1" ref="N119" ca="1">IF($E119="","",SUMPRODUCT(((INDIRECT(B119&amp;"."&amp;C119&amp;"!$C$11:$C$1000")=試験進捗集計!$E119)*1)))</f>
        <v/>
      </c>
      <c r="O119" s="25" t="str">
        <f ca="1">IF($E119="","",SUMPRODUCT(((INDIRECT(B119&amp;"."&amp;C119&amp;"!$C$11:$C$1000")=試験進捗集計!$E119)*((INDIRECT(B119&amp;"."&amp;C119&amp;"!$L$11:$L$1000")="")))))</f>
        <v/>
      </c>
      <c r="P119" s="20" t="str">
        <f ca="1">IF($E119="","",SUMPRODUCT(((INDIRECT(B119&amp;"."&amp;C119&amp;"!$C$11:$C$1000")=試験進捗集計!$E119)*((INDIRECT(B119&amp;"."&amp;C119&amp;"!$L$11:$L$1000")="○")))))</f>
        <v/>
      </c>
      <c r="Q119" s="25" t="str">
        <f ca="1">IF($E119="","",SUMPRODUCT(((INDIRECT(B119&amp;"."&amp;C119&amp;"!$C$11:$C$1000")=試験進捗集計!$E119)*((INDIRECT(B119&amp;"."&amp;C119&amp;"!$L$11:$L$1000")="×")))))</f>
        <v/>
      </c>
      <c r="R119" s="25" t="str">
        <f ca="1">IF($E119="","",SUMPRODUCT(((INDIRECT(B119&amp;"."&amp;C119&amp;"!$C$11:$C$1000")=試験進捗集計!$E119)*((INDIRECT(B119&amp;"."&amp;C119&amp;"!$L$11:$L$1000")="保留")))))</f>
        <v/>
      </c>
      <c r="S119" s="25" t="str">
        <f ca="1">IF($E119="","",SUMPRODUCT(((INDIRECT(B119&amp;"."&amp;C119&amp;"!$C$11:$C$1000")=試験進捗集計!$E119)*((INDIRECT(B119&amp;"."&amp;C119&amp;"!$L$11:$L$1000")="削除")))))</f>
        <v/>
      </c>
      <c r="T119" s="25" t="str">
        <f ca="1">IF($E119="","",SUMPRODUCT(((INDIRECT(B119&amp;"."&amp;C119&amp;"!$C$11:$C$1000")=試験進捗集計!$E119)*((INDIRECT(B119&amp;"."&amp;C119&amp;"!$M$11:$M$1000")&lt;&gt;""))))-(U119+V119+W119))</f>
        <v/>
      </c>
      <c r="U119" s="20" t="str">
        <f ca="1">IF($E119="","",SUMPRODUCT(((INDIRECT(B119&amp;"."&amp;C119&amp;"!$C$11:$C$1000")=試験進捗集計!$E119)*((INDIRECT(B119&amp;"."&amp;C119&amp;"!$Q$11:$Q$1000")="○")))))</f>
        <v/>
      </c>
      <c r="V119" s="20" t="str">
        <f ca="1">IF($E119="","",SUMPRODUCT(((INDIRECT(B119&amp;"."&amp;C119&amp;"!$C$11:$C$1000")=試験進捗集計!$E119)*((INDIRECT(B119&amp;"."&amp;C119&amp;"!$Q$11:$Q$1000")="×")))))</f>
        <v/>
      </c>
      <c r="W119" s="20" t="str">
        <f ca="1">IF($E119="","",SUMPRODUCT(((INDIRECT(B119&amp;"."&amp;C119&amp;"!$C$11:$C$1000")=試験進捗集計!$E119)*((INDIRECT(B119&amp;"."&amp;C119&amp;"!$Q$11:$Q$1000")="保留")))))</f>
        <v/>
      </c>
      <c r="X119" s="94" t="str">
        <f t="shared" si="11"/>
        <v/>
      </c>
    </row>
    <row r="120" spans="2:24">
      <c r="B120" s="20" t="str">
        <f t="shared" si="15"/>
        <v/>
      </c>
      <c r="C120" s="18"/>
      <c r="D120" s="89" t="str">
        <f t="shared" si="13"/>
        <v/>
      </c>
      <c r="E120" s="19"/>
      <c r="F120" s="66"/>
      <c r="G120" s="63"/>
      <c r="H120" s="64"/>
      <c r="I120" s="17" t="str">
        <f t="shared" si="16"/>
        <v/>
      </c>
      <c r="J120" s="5" t="str">
        <f t="array" aca="1" ref="J120" ca="1">IF($E120="", "", MIN(IF(INDIRECT(B120&amp;"."&amp;C120&amp;"!$C$11:$C$1000")=試験進捗集計!$E120, INDIRECT(B120&amp;"."&amp;C120&amp;"!H$11:H$1000"), "")))</f>
        <v/>
      </c>
      <c r="K120" s="5" t="str">
        <f t="array" aca="1" ref="K120" ca="1">IF($E120="", "", MIN(IF(INDIRECT(B120&amp;"."&amp;C120&amp;"!$C$11:$C$1000")=試験進捗集計!$E120, INDIRECT(B120&amp;"."&amp;C120&amp;"!J$11:J$1000"), "")))</f>
        <v/>
      </c>
      <c r="L120" s="5" t="str">
        <f t="array" aca="1" ref="L120" ca="1">IF($E120="", "", MAX(IF(INDIRECT(B120&amp;"."&amp;C120&amp;"!$C$11:$C$1000")=試験進捗集計!$E120, INDIRECT(B120&amp;"."&amp;C120&amp;"!H$11:H$1000"), "")))</f>
        <v/>
      </c>
      <c r="M120" s="5" t="str">
        <f t="array" aca="1" ref="M120" ca="1">IF($E120="", "", IF($O120+$T120=0, MAX(IF(INDIRECT(B120&amp;"."&amp;C120&amp;"!$C$11:$C$1000")=試験進捗集計!$E120, INDIRECT(B120&amp;"."&amp;C120&amp;"!J$11:J$1000"), "")), ""))</f>
        <v/>
      </c>
      <c r="N120" s="20" t="str">
        <f t="array" aca="1" ref="N120" ca="1">IF($E120="","",SUMPRODUCT(((INDIRECT(B120&amp;"."&amp;C120&amp;"!$C$11:$C$1000")=試験進捗集計!$E120)*1)))</f>
        <v/>
      </c>
      <c r="O120" s="25" t="str">
        <f ca="1">IF($E120="","",SUMPRODUCT(((INDIRECT(B120&amp;"."&amp;C120&amp;"!$C$11:$C$1000")=試験進捗集計!$E120)*((INDIRECT(B120&amp;"."&amp;C120&amp;"!$L$11:$L$1000")="")))))</f>
        <v/>
      </c>
      <c r="P120" s="20" t="str">
        <f ca="1">IF($E120="","",SUMPRODUCT(((INDIRECT(B120&amp;"."&amp;C120&amp;"!$C$11:$C$1000")=試験進捗集計!$E120)*((INDIRECT(B120&amp;"."&amp;C120&amp;"!$L$11:$L$1000")="○")))))</f>
        <v/>
      </c>
      <c r="Q120" s="25" t="str">
        <f ca="1">IF($E120="","",SUMPRODUCT(((INDIRECT(B120&amp;"."&amp;C120&amp;"!$C$11:$C$1000")=試験進捗集計!$E120)*((INDIRECT(B120&amp;"."&amp;C120&amp;"!$L$11:$L$1000")="×")))))</f>
        <v/>
      </c>
      <c r="R120" s="25" t="str">
        <f ca="1">IF($E120="","",SUMPRODUCT(((INDIRECT(B120&amp;"."&amp;C120&amp;"!$C$11:$C$1000")=試験進捗集計!$E120)*((INDIRECT(B120&amp;"."&amp;C120&amp;"!$L$11:$L$1000")="保留")))))</f>
        <v/>
      </c>
      <c r="S120" s="25" t="str">
        <f ca="1">IF($E120="","",SUMPRODUCT(((INDIRECT(B120&amp;"."&amp;C120&amp;"!$C$11:$C$1000")=試験進捗集計!$E120)*((INDIRECT(B120&amp;"."&amp;C120&amp;"!$L$11:$L$1000")="削除")))))</f>
        <v/>
      </c>
      <c r="T120" s="25" t="str">
        <f ca="1">IF($E120="","",SUMPRODUCT(((INDIRECT(B120&amp;"."&amp;C120&amp;"!$C$11:$C$1000")=試験進捗集計!$E120)*((INDIRECT(B120&amp;"."&amp;C120&amp;"!$M$11:$M$1000")&lt;&gt;""))))-(U120+V120+W120))</f>
        <v/>
      </c>
      <c r="U120" s="20" t="str">
        <f ca="1">IF($E120="","",SUMPRODUCT(((INDIRECT(B120&amp;"."&amp;C120&amp;"!$C$11:$C$1000")=試験進捗集計!$E120)*((INDIRECT(B120&amp;"."&amp;C120&amp;"!$Q$11:$Q$1000")="○")))))</f>
        <v/>
      </c>
      <c r="V120" s="20" t="str">
        <f ca="1">IF($E120="","",SUMPRODUCT(((INDIRECT(B120&amp;"."&amp;C120&amp;"!$C$11:$C$1000")=試験進捗集計!$E120)*((INDIRECT(B120&amp;"."&amp;C120&amp;"!$Q$11:$Q$1000")="×")))))</f>
        <v/>
      </c>
      <c r="W120" s="20" t="str">
        <f ca="1">IF($E120="","",SUMPRODUCT(((INDIRECT(B120&amp;"."&amp;C120&amp;"!$C$11:$C$1000")=試験進捗集計!$E120)*((INDIRECT(B120&amp;"."&amp;C120&amp;"!$Q$11:$Q$1000")="保留")))))</f>
        <v/>
      </c>
      <c r="X120" s="94" t="str">
        <f t="shared" si="11"/>
        <v/>
      </c>
    </row>
    <row r="121" spans="2:24" ht="14.25" customHeight="1">
      <c r="B121" s="20" t="str">
        <f t="shared" si="15"/>
        <v/>
      </c>
      <c r="C121" s="18"/>
      <c r="D121" s="89" t="str">
        <f t="shared" si="13"/>
        <v/>
      </c>
      <c r="E121" s="19"/>
      <c r="F121" s="66"/>
      <c r="G121" s="63"/>
      <c r="H121" s="64"/>
      <c r="I121" s="17" t="str">
        <f t="shared" si="16"/>
        <v/>
      </c>
      <c r="J121" s="5" t="str">
        <f t="array" aca="1" ref="J121" ca="1">IF($E121="", "", MIN(IF(INDIRECT(B121&amp;"."&amp;C121&amp;"!$C$11:$C$1000")=試験進捗集計!$E121, INDIRECT(B121&amp;"."&amp;C121&amp;"!H$11:H$1000"), "")))</f>
        <v/>
      </c>
      <c r="K121" s="5" t="str">
        <f t="array" aca="1" ref="K121" ca="1">IF($E121="", "", MIN(IF(INDIRECT(B121&amp;"."&amp;C121&amp;"!$C$11:$C$1000")=試験進捗集計!$E121, INDIRECT(B121&amp;"."&amp;C121&amp;"!J$11:J$1000"), "")))</f>
        <v/>
      </c>
      <c r="L121" s="5" t="str">
        <f t="array" aca="1" ref="L121" ca="1">IF($E121="", "", MAX(IF(INDIRECT(B121&amp;"."&amp;C121&amp;"!$C$11:$C$1000")=試験進捗集計!$E121, INDIRECT(B121&amp;"."&amp;C121&amp;"!H$11:H$1000"), "")))</f>
        <v/>
      </c>
      <c r="M121" s="5" t="str">
        <f t="array" aca="1" ref="M121" ca="1">IF($E121="", "", IF($O121+$T121=0, MAX(IF(INDIRECT(B121&amp;"."&amp;C121&amp;"!$C$11:$C$1000")=試験進捗集計!$E121, INDIRECT(B121&amp;"."&amp;C121&amp;"!J$11:J$1000"), "")), ""))</f>
        <v/>
      </c>
      <c r="N121" s="20" t="str">
        <f t="array" aca="1" ref="N121" ca="1">IF($E121="","",SUMPRODUCT(((INDIRECT(B121&amp;"."&amp;C121&amp;"!$C$11:$C$1000")=試験進捗集計!$E121)*1)))</f>
        <v/>
      </c>
      <c r="O121" s="25" t="str">
        <f ca="1">IF($E121="","",SUMPRODUCT(((INDIRECT(B121&amp;"."&amp;C121&amp;"!$C$11:$C$1000")=試験進捗集計!$E121)*((INDIRECT(B121&amp;"."&amp;C121&amp;"!$L$11:$L$1000")="")))))</f>
        <v/>
      </c>
      <c r="P121" s="20" t="str">
        <f ca="1">IF($E121="","",SUMPRODUCT(((INDIRECT(B121&amp;"."&amp;C121&amp;"!$C$11:$C$1000")=試験進捗集計!$E121)*((INDIRECT(B121&amp;"."&amp;C121&amp;"!$L$11:$L$1000")="○")))))</f>
        <v/>
      </c>
      <c r="Q121" s="25" t="str">
        <f ca="1">IF($E121="","",SUMPRODUCT(((INDIRECT(B121&amp;"."&amp;C121&amp;"!$C$11:$C$1000")=試験進捗集計!$E121)*((INDIRECT(B121&amp;"."&amp;C121&amp;"!$L$11:$L$1000")="×")))))</f>
        <v/>
      </c>
      <c r="R121" s="25" t="str">
        <f ca="1">IF($E121="","",SUMPRODUCT(((INDIRECT(B121&amp;"."&amp;C121&amp;"!$C$11:$C$1000")=試験進捗集計!$E121)*((INDIRECT(B121&amp;"."&amp;C121&amp;"!$L$11:$L$1000")="保留")))))</f>
        <v/>
      </c>
      <c r="S121" s="25" t="str">
        <f ca="1">IF($E121="","",SUMPRODUCT(((INDIRECT(B121&amp;"."&amp;C121&amp;"!$C$11:$C$1000")=試験進捗集計!$E121)*((INDIRECT(B121&amp;"."&amp;C121&amp;"!$L$11:$L$1000")="削除")))))</f>
        <v/>
      </c>
      <c r="T121" s="25" t="str">
        <f ca="1">IF($E121="","",SUMPRODUCT(((INDIRECT(B121&amp;"."&amp;C121&amp;"!$C$11:$C$1000")=試験進捗集計!$E121)*((INDIRECT(B121&amp;"."&amp;C121&amp;"!$M$11:$M$1000")&lt;&gt;""))))-(U121+V121+W121))</f>
        <v/>
      </c>
      <c r="U121" s="20" t="str">
        <f ca="1">IF($E121="","",SUMPRODUCT(((INDIRECT(B121&amp;"."&amp;C121&amp;"!$C$11:$C$1000")=試験進捗集計!$E121)*((INDIRECT(B121&amp;"."&amp;C121&amp;"!$Q$11:$Q$1000")="○")))))</f>
        <v/>
      </c>
      <c r="V121" s="20" t="str">
        <f ca="1">IF($E121="","",SUMPRODUCT(((INDIRECT(B121&amp;"."&amp;C121&amp;"!$C$11:$C$1000")=試験進捗集計!$E121)*((INDIRECT(B121&amp;"."&amp;C121&amp;"!$Q$11:$Q$1000")="×")))))</f>
        <v/>
      </c>
      <c r="W121" s="20" t="str">
        <f ca="1">IF($E121="","",SUMPRODUCT(((INDIRECT(B121&amp;"."&amp;C121&amp;"!$C$11:$C$1000")=試験進捗集計!$E121)*((INDIRECT(B121&amp;"."&amp;C121&amp;"!$Q$11:$Q$1000")="保留")))))</f>
        <v/>
      </c>
      <c r="X121" s="94" t="str">
        <f t="shared" si="11"/>
        <v/>
      </c>
    </row>
    <row r="122" spans="2:24">
      <c r="B122" s="20" t="str">
        <f t="shared" si="15"/>
        <v/>
      </c>
      <c r="C122" s="18"/>
      <c r="D122" s="89" t="str">
        <f t="shared" si="13"/>
        <v/>
      </c>
      <c r="E122" s="19"/>
      <c r="F122" s="66"/>
      <c r="G122" s="63"/>
      <c r="H122" s="64"/>
      <c r="I122" s="17" t="str">
        <f t="shared" si="16"/>
        <v/>
      </c>
      <c r="J122" s="5" t="str">
        <f t="array" aca="1" ref="J122" ca="1">IF($E122="", "", MIN(IF(INDIRECT(B122&amp;"."&amp;C122&amp;"!$C$11:$C$1000")=試験進捗集計!$E122, INDIRECT(B122&amp;"."&amp;C122&amp;"!H$11:H$1000"), "")))</f>
        <v/>
      </c>
      <c r="K122" s="5" t="str">
        <f t="array" aca="1" ref="K122" ca="1">IF($E122="", "", MIN(IF(INDIRECT(B122&amp;"."&amp;C122&amp;"!$C$11:$C$1000")=試験進捗集計!$E122, INDIRECT(B122&amp;"."&amp;C122&amp;"!J$11:J$1000"), "")))</f>
        <v/>
      </c>
      <c r="L122" s="5" t="str">
        <f t="array" aca="1" ref="L122" ca="1">IF($E122="", "", MAX(IF(INDIRECT(B122&amp;"."&amp;C122&amp;"!$C$11:$C$1000")=試験進捗集計!$E122, INDIRECT(B122&amp;"."&amp;C122&amp;"!H$11:H$1000"), "")))</f>
        <v/>
      </c>
      <c r="M122" s="5" t="str">
        <f t="array" aca="1" ref="M122" ca="1">IF($E122="", "", IF($O122+$T122=0, MAX(IF(INDIRECT(B122&amp;"."&amp;C122&amp;"!$C$11:$C$1000")=試験進捗集計!$E122, INDIRECT(B122&amp;"."&amp;C122&amp;"!J$11:J$1000"), "")), ""))</f>
        <v/>
      </c>
      <c r="N122" s="20" t="str">
        <f t="array" aca="1" ref="N122" ca="1">IF($E122="","",SUMPRODUCT(((INDIRECT(B122&amp;"."&amp;C122&amp;"!$C$11:$C$1000")=試験進捗集計!$E122)*1)))</f>
        <v/>
      </c>
      <c r="O122" s="25" t="str">
        <f ca="1">IF($E122="","",SUMPRODUCT(((INDIRECT(B122&amp;"."&amp;C122&amp;"!$C$11:$C$1000")=試験進捗集計!$E122)*((INDIRECT(B122&amp;"."&amp;C122&amp;"!$L$11:$L$1000")="")))))</f>
        <v/>
      </c>
      <c r="P122" s="20" t="str">
        <f ca="1">IF($E122="","",SUMPRODUCT(((INDIRECT(B122&amp;"."&amp;C122&amp;"!$C$11:$C$1000")=試験進捗集計!$E122)*((INDIRECT(B122&amp;"."&amp;C122&amp;"!$L$11:$L$1000")="○")))))</f>
        <v/>
      </c>
      <c r="Q122" s="25" t="str">
        <f ca="1">IF($E122="","",SUMPRODUCT(((INDIRECT(B122&amp;"."&amp;C122&amp;"!$C$11:$C$1000")=試験進捗集計!$E122)*((INDIRECT(B122&amp;"."&amp;C122&amp;"!$L$11:$L$1000")="×")))))</f>
        <v/>
      </c>
      <c r="R122" s="25" t="str">
        <f ca="1">IF($E122="","",SUMPRODUCT(((INDIRECT(B122&amp;"."&amp;C122&amp;"!$C$11:$C$1000")=試験進捗集計!$E122)*((INDIRECT(B122&amp;"."&amp;C122&amp;"!$L$11:$L$1000")="保留")))))</f>
        <v/>
      </c>
      <c r="S122" s="25" t="str">
        <f ca="1">IF($E122="","",SUMPRODUCT(((INDIRECT(B122&amp;"."&amp;C122&amp;"!$C$11:$C$1000")=試験進捗集計!$E122)*((INDIRECT(B122&amp;"."&amp;C122&amp;"!$L$11:$L$1000")="削除")))))</f>
        <v/>
      </c>
      <c r="T122" s="25" t="str">
        <f ca="1">IF($E122="","",SUMPRODUCT(((INDIRECT(B122&amp;"."&amp;C122&amp;"!$C$11:$C$1000")=試験進捗集計!$E122)*((INDIRECT(B122&amp;"."&amp;C122&amp;"!$M$11:$M$1000")&lt;&gt;""))))-(U122+V122+W122))</f>
        <v/>
      </c>
      <c r="U122" s="20" t="str">
        <f ca="1">IF($E122="","",SUMPRODUCT(((INDIRECT(B122&amp;"."&amp;C122&amp;"!$C$11:$C$1000")=試験進捗集計!$E122)*((INDIRECT(B122&amp;"."&amp;C122&amp;"!$Q$11:$Q$1000")="○")))))</f>
        <v/>
      </c>
      <c r="V122" s="20" t="str">
        <f ca="1">IF($E122="","",SUMPRODUCT(((INDIRECT(B122&amp;"."&amp;C122&amp;"!$C$11:$C$1000")=試験進捗集計!$E122)*((INDIRECT(B122&amp;"."&amp;C122&amp;"!$Q$11:$Q$1000")="×")))))</f>
        <v/>
      </c>
      <c r="W122" s="20" t="str">
        <f ca="1">IF($E122="","",SUMPRODUCT(((INDIRECT(B122&amp;"."&amp;C122&amp;"!$C$11:$C$1000")=試験進捗集計!$E122)*((INDIRECT(B122&amp;"."&amp;C122&amp;"!$Q$11:$Q$1000")="保留")))))</f>
        <v/>
      </c>
      <c r="X122" s="94" t="str">
        <f t="shared" si="11"/>
        <v/>
      </c>
    </row>
    <row r="123" spans="2:24">
      <c r="B123" s="20" t="str">
        <f t="shared" si="15"/>
        <v/>
      </c>
      <c r="C123" s="18"/>
      <c r="D123" s="89" t="str">
        <f t="shared" si="13"/>
        <v/>
      </c>
      <c r="E123" s="19"/>
      <c r="F123" s="66"/>
      <c r="G123" s="63"/>
      <c r="H123" s="64"/>
      <c r="I123" s="17" t="str">
        <f t="shared" si="16"/>
        <v/>
      </c>
      <c r="J123" s="5" t="str">
        <f t="array" aca="1" ref="J123" ca="1">IF($E123="", "", MIN(IF(INDIRECT(B123&amp;"."&amp;C123&amp;"!$C$11:$C$1000")=試験進捗集計!$E123, INDIRECT(B123&amp;"."&amp;C123&amp;"!H$11:H$1000"), "")))</f>
        <v/>
      </c>
      <c r="K123" s="5" t="str">
        <f t="array" aca="1" ref="K123" ca="1">IF($E123="", "", MIN(IF(INDIRECT(B123&amp;"."&amp;C123&amp;"!$C$11:$C$1000")=試験進捗集計!$E123, INDIRECT(B123&amp;"."&amp;C123&amp;"!J$11:J$1000"), "")))</f>
        <v/>
      </c>
      <c r="L123" s="5" t="str">
        <f t="array" aca="1" ref="L123" ca="1">IF($E123="", "", MAX(IF(INDIRECT(B123&amp;"."&amp;C123&amp;"!$C$11:$C$1000")=試験進捗集計!$E123, INDIRECT(B123&amp;"."&amp;C123&amp;"!H$11:H$1000"), "")))</f>
        <v/>
      </c>
      <c r="M123" s="5" t="str">
        <f t="array" aca="1" ref="M123" ca="1">IF($E123="", "", IF($O123+$T123=0, MAX(IF(INDIRECT(B123&amp;"."&amp;C123&amp;"!$C$11:$C$1000")=試験進捗集計!$E123, INDIRECT(B123&amp;"."&amp;C123&amp;"!J$11:J$1000"), "")), ""))</f>
        <v/>
      </c>
      <c r="N123" s="20" t="str">
        <f t="array" aca="1" ref="N123" ca="1">IF($E123="","",SUMPRODUCT(((INDIRECT(B123&amp;"."&amp;C123&amp;"!$C$11:$C$1000")=試験進捗集計!$E123)*1)))</f>
        <v/>
      </c>
      <c r="O123" s="25" t="str">
        <f ca="1">IF($E123="","",SUMPRODUCT(((INDIRECT(B123&amp;"."&amp;C123&amp;"!$C$11:$C$1000")=試験進捗集計!$E123)*((INDIRECT(B123&amp;"."&amp;C123&amp;"!$L$11:$L$1000")="")))))</f>
        <v/>
      </c>
      <c r="P123" s="20" t="str">
        <f ca="1">IF($E123="","",SUMPRODUCT(((INDIRECT(B123&amp;"."&amp;C123&amp;"!$C$11:$C$1000")=試験進捗集計!$E123)*((INDIRECT(B123&amp;"."&amp;C123&amp;"!$L$11:$L$1000")="○")))))</f>
        <v/>
      </c>
      <c r="Q123" s="25" t="str">
        <f ca="1">IF($E123="","",SUMPRODUCT(((INDIRECT(B123&amp;"."&amp;C123&amp;"!$C$11:$C$1000")=試験進捗集計!$E123)*((INDIRECT(B123&amp;"."&amp;C123&amp;"!$L$11:$L$1000")="×")))))</f>
        <v/>
      </c>
      <c r="R123" s="25" t="str">
        <f ca="1">IF($E123="","",SUMPRODUCT(((INDIRECT(B123&amp;"."&amp;C123&amp;"!$C$11:$C$1000")=試験進捗集計!$E123)*((INDIRECT(B123&amp;"."&amp;C123&amp;"!$L$11:$L$1000")="保留")))))</f>
        <v/>
      </c>
      <c r="S123" s="25" t="str">
        <f ca="1">IF($E123="","",SUMPRODUCT(((INDIRECT(B123&amp;"."&amp;C123&amp;"!$C$11:$C$1000")=試験進捗集計!$E123)*((INDIRECT(B123&amp;"."&amp;C123&amp;"!$L$11:$L$1000")="削除")))))</f>
        <v/>
      </c>
      <c r="T123" s="25" t="str">
        <f ca="1">IF($E123="","",SUMPRODUCT(((INDIRECT(B123&amp;"."&amp;C123&amp;"!$C$11:$C$1000")=試験進捗集計!$E123)*((INDIRECT(B123&amp;"."&amp;C123&amp;"!$M$11:$M$1000")&lt;&gt;""))))-(U123+V123+W123))</f>
        <v/>
      </c>
      <c r="U123" s="20" t="str">
        <f ca="1">IF($E123="","",SUMPRODUCT(((INDIRECT(B123&amp;"."&amp;C123&amp;"!$C$11:$C$1000")=試験進捗集計!$E123)*((INDIRECT(B123&amp;"."&amp;C123&amp;"!$Q$11:$Q$1000")="○")))))</f>
        <v/>
      </c>
      <c r="V123" s="20" t="str">
        <f ca="1">IF($E123="","",SUMPRODUCT(((INDIRECT(B123&amp;"."&amp;C123&amp;"!$C$11:$C$1000")=試験進捗集計!$E123)*((INDIRECT(B123&amp;"."&amp;C123&amp;"!$Q$11:$Q$1000")="×")))))</f>
        <v/>
      </c>
      <c r="W123" s="20" t="str">
        <f ca="1">IF($E123="","",SUMPRODUCT(((INDIRECT(B123&amp;"."&amp;C123&amp;"!$C$11:$C$1000")=試験進捗集計!$E123)*((INDIRECT(B123&amp;"."&amp;C123&amp;"!$Q$11:$Q$1000")="保留")))))</f>
        <v/>
      </c>
      <c r="X123" s="94" t="str">
        <f t="shared" si="11"/>
        <v/>
      </c>
    </row>
    <row r="124" spans="2:24">
      <c r="B124" s="20" t="str">
        <f t="shared" ref="B124:B125" si="17">IF(C124="","",(IF(EXACT(C124,C123),B123,B123+1)))</f>
        <v/>
      </c>
      <c r="C124" s="18"/>
      <c r="D124" s="89" t="str">
        <f t="shared" si="13"/>
        <v/>
      </c>
      <c r="E124" s="19"/>
      <c r="F124" s="66"/>
      <c r="G124" s="63"/>
      <c r="H124" s="64"/>
      <c r="I124" s="17" t="str">
        <f t="shared" ref="I124:I125" si="18">IF(E124="","",(IF(N124=0,"試験項目無",IF(N124=S124,"今回対象外",IF(N124=O124,"未着手",IF(N124=P124+S124+T124,"終了","試験中"))))))</f>
        <v/>
      </c>
      <c r="J124" s="5" t="str">
        <f t="array" aca="1" ref="J124" ca="1">IF($E124="", "", MIN(IF(INDIRECT(B124&amp;"."&amp;C124&amp;"!$C$11:$C$1000")=試験進捗集計!$E124, INDIRECT(B124&amp;"."&amp;C124&amp;"!H$11:H$1000"), "")))</f>
        <v/>
      </c>
      <c r="K124" s="5" t="str">
        <f t="array" aca="1" ref="K124" ca="1">IF($E124="", "", MIN(IF(INDIRECT(B124&amp;"."&amp;C124&amp;"!$C$11:$C$1000")=試験進捗集計!$E124, INDIRECT(B124&amp;"."&amp;C124&amp;"!J$11:J$1000"), "")))</f>
        <v/>
      </c>
      <c r="L124" s="5" t="str">
        <f t="array" aca="1" ref="L124" ca="1">IF($E124="", "", MAX(IF(INDIRECT(B124&amp;"."&amp;C124&amp;"!$C$11:$C$1000")=試験進捗集計!$E124, INDIRECT(B124&amp;"."&amp;C124&amp;"!H$11:H$1000"), "")))</f>
        <v/>
      </c>
      <c r="M124" s="5" t="str">
        <f t="array" aca="1" ref="M124" ca="1">IF($E124="", "", IF($O124+$T124=0, MAX(IF(INDIRECT(B124&amp;"."&amp;C124&amp;"!$C$11:$C$1000")=試験進捗集計!$E124, INDIRECT(B124&amp;"."&amp;C124&amp;"!J$11:J$1000"), "")), ""))</f>
        <v/>
      </c>
      <c r="N124" s="20" t="str">
        <f t="array" aca="1" ref="N124" ca="1">IF($E124="","",SUMPRODUCT(((INDIRECT(B124&amp;"."&amp;C124&amp;"!$C$11:$C$1000")=試験進捗集計!$E124)*1)))</f>
        <v/>
      </c>
      <c r="O124" s="25" t="str">
        <f ca="1">IF($E124="","",SUMPRODUCT(((INDIRECT(B124&amp;"."&amp;C124&amp;"!$C$11:$C$1000")=試験進捗集計!$E124)*((INDIRECT(B124&amp;"."&amp;C124&amp;"!$L$11:$L$1000")="")))))</f>
        <v/>
      </c>
      <c r="P124" s="20" t="str">
        <f ca="1">IF($E124="","",SUMPRODUCT(((INDIRECT(B124&amp;"."&amp;C124&amp;"!$C$11:$C$1000")=試験進捗集計!$E124)*((INDIRECT(B124&amp;"."&amp;C124&amp;"!$L$11:$L$1000")="○")))))</f>
        <v/>
      </c>
      <c r="Q124" s="25" t="str">
        <f ca="1">IF($E124="","",SUMPRODUCT(((INDIRECT(B124&amp;"."&amp;C124&amp;"!$C$11:$C$1000")=試験進捗集計!$E124)*((INDIRECT(B124&amp;"."&amp;C124&amp;"!$L$11:$L$1000")="×")))))</f>
        <v/>
      </c>
      <c r="R124" s="25" t="str">
        <f ca="1">IF($E124="","",SUMPRODUCT(((INDIRECT(B124&amp;"."&amp;C124&amp;"!$C$11:$C$1000")=試験進捗集計!$E124)*((INDIRECT(B124&amp;"."&amp;C124&amp;"!$L$11:$L$1000")="保留")))))</f>
        <v/>
      </c>
      <c r="S124" s="25" t="str">
        <f ca="1">IF($E124="","",SUMPRODUCT(((INDIRECT(B124&amp;"."&amp;C124&amp;"!$C$11:$C$1000")=試験進捗集計!$E124)*((INDIRECT(B124&amp;"."&amp;C124&amp;"!$L$11:$L$1000")="削除")))))</f>
        <v/>
      </c>
      <c r="T124" s="25" t="str">
        <f ca="1">IF($E124="","",SUMPRODUCT(((INDIRECT(B124&amp;"."&amp;C124&amp;"!$C$11:$C$1000")=試験進捗集計!$E124)*((INDIRECT(B124&amp;"."&amp;C124&amp;"!$M$11:$M$1000")&lt;&gt;""))))-(U124+V124+W124))</f>
        <v/>
      </c>
      <c r="U124" s="20" t="str">
        <f ca="1">IF($E124="","",SUMPRODUCT(((INDIRECT(B124&amp;"."&amp;C124&amp;"!$C$11:$C$1000")=試験進捗集計!$E124)*((INDIRECT(B124&amp;"."&amp;C124&amp;"!$Q$11:$Q$1000")="○")))))</f>
        <v/>
      </c>
      <c r="V124" s="20" t="str">
        <f ca="1">IF($E124="","",SUMPRODUCT(((INDIRECT(B124&amp;"."&amp;C124&amp;"!$C$11:$C$1000")=試験進捗集計!$E124)*((INDIRECT(B124&amp;"."&amp;C124&amp;"!$Q$11:$Q$1000")="×")))))</f>
        <v/>
      </c>
      <c r="W124" s="20" t="str">
        <f ca="1">IF($E124="","",SUMPRODUCT(((INDIRECT(B124&amp;"."&amp;C124&amp;"!$C$11:$C$1000")=試験進捗集計!$E124)*((INDIRECT(B124&amp;"."&amp;C124&amp;"!$Q$11:$Q$1000")="保留")))))</f>
        <v/>
      </c>
      <c r="X124" s="94" t="str">
        <f t="shared" si="11"/>
        <v/>
      </c>
    </row>
    <row r="125" spans="2:24" ht="14.25" customHeight="1">
      <c r="B125" s="20" t="str">
        <f t="shared" si="17"/>
        <v/>
      </c>
      <c r="C125" s="18"/>
      <c r="D125" s="89" t="str">
        <f t="shared" si="13"/>
        <v/>
      </c>
      <c r="E125" s="19"/>
      <c r="F125" s="66"/>
      <c r="G125" s="63"/>
      <c r="H125" s="64"/>
      <c r="I125" s="17" t="str">
        <f t="shared" si="18"/>
        <v/>
      </c>
      <c r="J125" s="5" t="str">
        <f t="array" aca="1" ref="J125" ca="1">IF($E125="", "", MIN(IF(INDIRECT(B125&amp;"."&amp;C125&amp;"!$C$11:$C$1000")=試験進捗集計!$E125, INDIRECT(B125&amp;"."&amp;C125&amp;"!H$11:H$1000"), "")))</f>
        <v/>
      </c>
      <c r="K125" s="5" t="str">
        <f t="array" aca="1" ref="K125" ca="1">IF($E125="", "", MIN(IF(INDIRECT(B125&amp;"."&amp;C125&amp;"!$C$11:$C$1000")=試験進捗集計!$E125, INDIRECT(B125&amp;"."&amp;C125&amp;"!J$11:J$1000"), "")))</f>
        <v/>
      </c>
      <c r="L125" s="5" t="str">
        <f t="array" aca="1" ref="L125" ca="1">IF($E125="", "", MAX(IF(INDIRECT(B125&amp;"."&amp;C125&amp;"!$C$11:$C$1000")=試験進捗集計!$E125, INDIRECT(B125&amp;"."&amp;C125&amp;"!H$11:H$1000"), "")))</f>
        <v/>
      </c>
      <c r="M125" s="5" t="str">
        <f t="array" aca="1" ref="M125" ca="1">IF($E125="", "", IF($O125+$T125=0, MAX(IF(INDIRECT(B125&amp;"."&amp;C125&amp;"!$C$11:$C$1000")=試験進捗集計!$E125, INDIRECT(B125&amp;"."&amp;C125&amp;"!J$11:J$1000"), "")), ""))</f>
        <v/>
      </c>
      <c r="N125" s="20" t="str">
        <f t="array" aca="1" ref="N125" ca="1">IF($E125="","",SUMPRODUCT(((INDIRECT(B125&amp;"."&amp;C125&amp;"!$C$11:$C$1000")=試験進捗集計!$E125)*1)))</f>
        <v/>
      </c>
      <c r="O125" s="25" t="str">
        <f ca="1">IF($E125="","",SUMPRODUCT(((INDIRECT(B125&amp;"."&amp;C125&amp;"!$C$11:$C$1000")=試験進捗集計!$E125)*((INDIRECT(B125&amp;"."&amp;C125&amp;"!$L$11:$L$1000")="")))))</f>
        <v/>
      </c>
      <c r="P125" s="20" t="str">
        <f ca="1">IF($E125="","",SUMPRODUCT(((INDIRECT(B125&amp;"."&amp;C125&amp;"!$C$11:$C$1000")=試験進捗集計!$E125)*((INDIRECT(B125&amp;"."&amp;C125&amp;"!$L$11:$L$1000")="○")))))</f>
        <v/>
      </c>
      <c r="Q125" s="25" t="str">
        <f ca="1">IF($E125="","",SUMPRODUCT(((INDIRECT(B125&amp;"."&amp;C125&amp;"!$C$11:$C$1000")=試験進捗集計!$E125)*((INDIRECT(B125&amp;"."&amp;C125&amp;"!$L$11:$L$1000")="×")))))</f>
        <v/>
      </c>
      <c r="R125" s="25" t="str">
        <f ca="1">IF($E125="","",SUMPRODUCT(((INDIRECT(B125&amp;"."&amp;C125&amp;"!$C$11:$C$1000")=試験進捗集計!$E125)*((INDIRECT(B125&amp;"."&amp;C125&amp;"!$L$11:$L$1000")="保留")))))</f>
        <v/>
      </c>
      <c r="S125" s="25" t="str">
        <f ca="1">IF($E125="","",SUMPRODUCT(((INDIRECT(B125&amp;"."&amp;C125&amp;"!$C$11:$C$1000")=試験進捗集計!$E125)*((INDIRECT(B125&amp;"."&amp;C125&amp;"!$L$11:$L$1000")="削除")))))</f>
        <v/>
      </c>
      <c r="T125" s="25" t="str">
        <f ca="1">IF($E125="","",SUMPRODUCT(((INDIRECT(B125&amp;"."&amp;C125&amp;"!$C$11:$C$1000")=試験進捗集計!$E125)*((INDIRECT(B125&amp;"."&amp;C125&amp;"!$M$11:$M$1000")&lt;&gt;""))))-(U125+V125+W125))</f>
        <v/>
      </c>
      <c r="U125" s="20" t="str">
        <f ca="1">IF($E125="","",SUMPRODUCT(((INDIRECT(B125&amp;"."&amp;C125&amp;"!$C$11:$C$1000")=試験進捗集計!$E125)*((INDIRECT(B125&amp;"."&amp;C125&amp;"!$Q$11:$Q$1000")="○")))))</f>
        <v/>
      </c>
      <c r="V125" s="20" t="str">
        <f ca="1">IF($E125="","",SUMPRODUCT(((INDIRECT(B125&amp;"."&amp;C125&amp;"!$C$11:$C$1000")=試験進捗集計!$E125)*((INDIRECT(B125&amp;"."&amp;C125&amp;"!$Q$11:$Q$1000")="×")))))</f>
        <v/>
      </c>
      <c r="W125" s="20" t="str">
        <f ca="1">IF($E125="","",SUMPRODUCT(((INDIRECT(B125&amp;"."&amp;C125&amp;"!$C$11:$C$1000")=試験進捗集計!$E125)*((INDIRECT(B125&amp;"."&amp;C125&amp;"!$Q$11:$Q$1000")="保留")))))</f>
        <v/>
      </c>
      <c r="X125" s="94" t="str">
        <f t="shared" si="11"/>
        <v/>
      </c>
    </row>
  </sheetData>
  <autoFilter ref="B8:X125" xr:uid="{00000000-0009-0000-0000-000005000000}">
    <filterColumn colId="0" showButton="0"/>
    <filterColumn colId="1" showButton="0"/>
    <filterColumn colId="2" showButton="0"/>
    <filterColumn colId="4" showButton="0"/>
    <filterColumn colId="5" showButton="0"/>
    <filterColumn colId="8" showButton="0"/>
    <filterColumn colId="9" showButton="0"/>
    <filterColumn colId="10" showButton="0"/>
    <filterColumn colId="13" showButton="0"/>
    <filterColumn colId="14" showButton="0"/>
    <filterColumn colId="15" showButton="0"/>
    <filterColumn colId="16" showButton="0"/>
    <filterColumn colId="18" showButton="0"/>
    <filterColumn colId="19" showButton="0"/>
    <filterColumn colId="20" showButton="0"/>
  </autoFilter>
  <mergeCells count="11">
    <mergeCell ref="X8:X9"/>
    <mergeCell ref="I4:N4"/>
    <mergeCell ref="O4:S4"/>
    <mergeCell ref="T4:W4"/>
    <mergeCell ref="X4:X5"/>
    <mergeCell ref="T8:W8"/>
    <mergeCell ref="B8:E8"/>
    <mergeCell ref="F8:H8"/>
    <mergeCell ref="I8:I9"/>
    <mergeCell ref="J8:M8"/>
    <mergeCell ref="O8:S8"/>
  </mergeCells>
  <phoneticPr fontId="27"/>
  <conditionalFormatting sqref="X10:X125">
    <cfRule type="cellIs" dxfId="450" priority="435" stopIfTrue="1" operator="equal">
      <formula>"NG"</formula>
    </cfRule>
    <cfRule type="cellIs" dxfId="449" priority="437" stopIfTrue="1" operator="equal">
      <formula>"""NG"""</formula>
    </cfRule>
    <cfRule type="cellIs" dxfId="448" priority="438" stopIfTrue="1" operator="equal">
      <formula>"""NG"""</formula>
    </cfRule>
  </conditionalFormatting>
  <conditionalFormatting sqref="X10:X125">
    <cfRule type="cellIs" dxfId="447" priority="436" stopIfTrue="1" operator="equal">
      <formula>"NG"</formula>
    </cfRule>
  </conditionalFormatting>
  <conditionalFormatting sqref="C46:C65">
    <cfRule type="expression" dxfId="446" priority="434" stopIfTrue="1">
      <formula>AND($C45&lt;&gt;$C46, $C46&lt;&gt;"")</formula>
    </cfRule>
  </conditionalFormatting>
  <conditionalFormatting sqref="X14">
    <cfRule type="cellIs" dxfId="445" priority="431" stopIfTrue="1" operator="equal">
      <formula>"NG"</formula>
    </cfRule>
    <cfRule type="cellIs" dxfId="444" priority="432" stopIfTrue="1" operator="equal">
      <formula>"""NG"""</formula>
    </cfRule>
    <cfRule type="cellIs" dxfId="443" priority="433" stopIfTrue="1" operator="equal">
      <formula>"""NG"""</formula>
    </cfRule>
  </conditionalFormatting>
  <conditionalFormatting sqref="C41:C45">
    <cfRule type="expression" dxfId="442" priority="410" stopIfTrue="1">
      <formula>AND($C40&lt;&gt;$C41, $C41&lt;&gt;"")</formula>
    </cfRule>
  </conditionalFormatting>
  <conditionalFormatting sqref="X17">
    <cfRule type="cellIs" dxfId="441" priority="151" stopIfTrue="1" operator="equal">
      <formula>"NG"</formula>
    </cfRule>
    <cfRule type="cellIs" dxfId="440" priority="152" stopIfTrue="1" operator="equal">
      <formula>"""NG"""</formula>
    </cfRule>
    <cfRule type="cellIs" dxfId="439" priority="153" stopIfTrue="1" operator="equal">
      <formula>"""NG"""</formula>
    </cfRule>
  </conditionalFormatting>
  <conditionalFormatting sqref="X16">
    <cfRule type="cellIs" dxfId="438" priority="148" stopIfTrue="1" operator="equal">
      <formula>"NG"</formula>
    </cfRule>
    <cfRule type="cellIs" dxfId="437" priority="149" stopIfTrue="1" operator="equal">
      <formula>"""NG"""</formula>
    </cfRule>
    <cfRule type="cellIs" dxfId="436" priority="150" stopIfTrue="1" operator="equal">
      <formula>"""NG"""</formula>
    </cfRule>
  </conditionalFormatting>
  <conditionalFormatting sqref="X64:X65">
    <cfRule type="cellIs" dxfId="435" priority="145" stopIfTrue="1" operator="equal">
      <formula>"NG"</formula>
    </cfRule>
    <cfRule type="cellIs" dxfId="434" priority="146" stopIfTrue="1" operator="equal">
      <formula>"""NG"""</formula>
    </cfRule>
    <cfRule type="cellIs" dxfId="433" priority="147" stopIfTrue="1" operator="equal">
      <formula>"""NG"""</formula>
    </cfRule>
  </conditionalFormatting>
  <conditionalFormatting sqref="C64:C65">
    <cfRule type="expression" dxfId="432" priority="144" stopIfTrue="1">
      <formula>AND($C63&lt;&gt;$C64, $C64&lt;&gt;"")</formula>
    </cfRule>
  </conditionalFormatting>
  <conditionalFormatting sqref="X66:X67">
    <cfRule type="cellIs" dxfId="431" priority="141" stopIfTrue="1" operator="equal">
      <formula>"NG"</formula>
    </cfRule>
    <cfRule type="cellIs" dxfId="430" priority="142" stopIfTrue="1" operator="equal">
      <formula>"""NG"""</formula>
    </cfRule>
    <cfRule type="cellIs" dxfId="429" priority="143" stopIfTrue="1" operator="equal">
      <formula>"""NG"""</formula>
    </cfRule>
  </conditionalFormatting>
  <conditionalFormatting sqref="C66:C67">
    <cfRule type="expression" dxfId="428" priority="140" stopIfTrue="1">
      <formula>AND($C65&lt;&gt;$C66, $C66&lt;&gt;"")</formula>
    </cfRule>
  </conditionalFormatting>
  <conditionalFormatting sqref="X68:X69">
    <cfRule type="cellIs" dxfId="427" priority="137" stopIfTrue="1" operator="equal">
      <formula>"NG"</formula>
    </cfRule>
    <cfRule type="cellIs" dxfId="426" priority="138" stopIfTrue="1" operator="equal">
      <formula>"""NG"""</formula>
    </cfRule>
    <cfRule type="cellIs" dxfId="425" priority="139" stopIfTrue="1" operator="equal">
      <formula>"""NG"""</formula>
    </cfRule>
  </conditionalFormatting>
  <conditionalFormatting sqref="C68:C69">
    <cfRule type="expression" dxfId="424" priority="136" stopIfTrue="1">
      <formula>AND($C67&lt;&gt;$C68, $C68&lt;&gt;"")</formula>
    </cfRule>
  </conditionalFormatting>
  <conditionalFormatting sqref="X70:X71">
    <cfRule type="cellIs" dxfId="423" priority="133" stopIfTrue="1" operator="equal">
      <formula>"NG"</formula>
    </cfRule>
    <cfRule type="cellIs" dxfId="422" priority="134" stopIfTrue="1" operator="equal">
      <formula>"""NG"""</formula>
    </cfRule>
    <cfRule type="cellIs" dxfId="421" priority="135" stopIfTrue="1" operator="equal">
      <formula>"""NG"""</formula>
    </cfRule>
  </conditionalFormatting>
  <conditionalFormatting sqref="C70:C71">
    <cfRule type="expression" dxfId="420" priority="132" stopIfTrue="1">
      <formula>AND($C69&lt;&gt;$C70, $C70&lt;&gt;"")</formula>
    </cfRule>
  </conditionalFormatting>
  <conditionalFormatting sqref="X72:X73">
    <cfRule type="cellIs" dxfId="419" priority="129" stopIfTrue="1" operator="equal">
      <formula>"NG"</formula>
    </cfRule>
    <cfRule type="cellIs" dxfId="418" priority="130" stopIfTrue="1" operator="equal">
      <formula>"""NG"""</formula>
    </cfRule>
    <cfRule type="cellIs" dxfId="417" priority="131" stopIfTrue="1" operator="equal">
      <formula>"""NG"""</formula>
    </cfRule>
  </conditionalFormatting>
  <conditionalFormatting sqref="C72:C73">
    <cfRule type="expression" dxfId="416" priority="128" stopIfTrue="1">
      <formula>AND($C71&lt;&gt;$C72, $C72&lt;&gt;"")</formula>
    </cfRule>
  </conditionalFormatting>
  <conditionalFormatting sqref="X74:X75">
    <cfRule type="cellIs" dxfId="415" priority="125" stopIfTrue="1" operator="equal">
      <formula>"NG"</formula>
    </cfRule>
    <cfRule type="cellIs" dxfId="414" priority="126" stopIfTrue="1" operator="equal">
      <formula>"""NG"""</formula>
    </cfRule>
    <cfRule type="cellIs" dxfId="413" priority="127" stopIfTrue="1" operator="equal">
      <formula>"""NG"""</formula>
    </cfRule>
  </conditionalFormatting>
  <conditionalFormatting sqref="C74:C75">
    <cfRule type="expression" dxfId="412" priority="124" stopIfTrue="1">
      <formula>AND($C73&lt;&gt;$C74, $C74&lt;&gt;"")</formula>
    </cfRule>
  </conditionalFormatting>
  <conditionalFormatting sqref="X76:X77">
    <cfRule type="cellIs" dxfId="411" priority="121" stopIfTrue="1" operator="equal">
      <formula>"NG"</formula>
    </cfRule>
    <cfRule type="cellIs" dxfId="410" priority="122" stopIfTrue="1" operator="equal">
      <formula>"""NG"""</formula>
    </cfRule>
    <cfRule type="cellIs" dxfId="409" priority="123" stopIfTrue="1" operator="equal">
      <formula>"""NG"""</formula>
    </cfRule>
  </conditionalFormatting>
  <conditionalFormatting sqref="C76:C77">
    <cfRule type="expression" dxfId="408" priority="120" stopIfTrue="1">
      <formula>AND($C75&lt;&gt;$C76, $C76&lt;&gt;"")</formula>
    </cfRule>
  </conditionalFormatting>
  <conditionalFormatting sqref="X78:X79">
    <cfRule type="cellIs" dxfId="407" priority="117" stopIfTrue="1" operator="equal">
      <formula>"NG"</formula>
    </cfRule>
    <cfRule type="cellIs" dxfId="406" priority="118" stopIfTrue="1" operator="equal">
      <formula>"""NG"""</formula>
    </cfRule>
    <cfRule type="cellIs" dxfId="405" priority="119" stopIfTrue="1" operator="equal">
      <formula>"""NG"""</formula>
    </cfRule>
  </conditionalFormatting>
  <conditionalFormatting sqref="C78:C79">
    <cfRule type="expression" dxfId="404" priority="116" stopIfTrue="1">
      <formula>AND($C77&lt;&gt;$C78, $C78&lt;&gt;"")</formula>
    </cfRule>
  </conditionalFormatting>
  <conditionalFormatting sqref="X80:X81">
    <cfRule type="cellIs" dxfId="403" priority="113" stopIfTrue="1" operator="equal">
      <formula>"NG"</formula>
    </cfRule>
    <cfRule type="cellIs" dxfId="402" priority="114" stopIfTrue="1" operator="equal">
      <formula>"""NG"""</formula>
    </cfRule>
    <cfRule type="cellIs" dxfId="401" priority="115" stopIfTrue="1" operator="equal">
      <formula>"""NG"""</formula>
    </cfRule>
  </conditionalFormatting>
  <conditionalFormatting sqref="C80:C81">
    <cfRule type="expression" dxfId="400" priority="112" stopIfTrue="1">
      <formula>AND($C79&lt;&gt;$C80, $C80&lt;&gt;"")</formula>
    </cfRule>
  </conditionalFormatting>
  <conditionalFormatting sqref="X82:X83">
    <cfRule type="cellIs" dxfId="399" priority="109" stopIfTrue="1" operator="equal">
      <formula>"NG"</formula>
    </cfRule>
    <cfRule type="cellIs" dxfId="398" priority="110" stopIfTrue="1" operator="equal">
      <formula>"""NG"""</formula>
    </cfRule>
    <cfRule type="cellIs" dxfId="397" priority="111" stopIfTrue="1" operator="equal">
      <formula>"""NG"""</formula>
    </cfRule>
  </conditionalFormatting>
  <conditionalFormatting sqref="C82:C83">
    <cfRule type="expression" dxfId="396" priority="108" stopIfTrue="1">
      <formula>AND($C81&lt;&gt;$C82, $C82&lt;&gt;"")</formula>
    </cfRule>
  </conditionalFormatting>
  <conditionalFormatting sqref="X84:X85">
    <cfRule type="cellIs" dxfId="395" priority="105" stopIfTrue="1" operator="equal">
      <formula>"NG"</formula>
    </cfRule>
    <cfRule type="cellIs" dxfId="394" priority="106" stopIfTrue="1" operator="equal">
      <formula>"""NG"""</formula>
    </cfRule>
    <cfRule type="cellIs" dxfId="393" priority="107" stopIfTrue="1" operator="equal">
      <formula>"""NG"""</formula>
    </cfRule>
  </conditionalFormatting>
  <conditionalFormatting sqref="C84:C85">
    <cfRule type="expression" dxfId="392" priority="104" stopIfTrue="1">
      <formula>AND($C83&lt;&gt;$C84, $C84&lt;&gt;"")</formula>
    </cfRule>
  </conditionalFormatting>
  <conditionalFormatting sqref="X86:X87">
    <cfRule type="cellIs" dxfId="391" priority="101" stopIfTrue="1" operator="equal">
      <formula>"NG"</formula>
    </cfRule>
    <cfRule type="cellIs" dxfId="390" priority="102" stopIfTrue="1" operator="equal">
      <formula>"""NG"""</formula>
    </cfRule>
    <cfRule type="cellIs" dxfId="389" priority="103" stopIfTrue="1" operator="equal">
      <formula>"""NG"""</formula>
    </cfRule>
  </conditionalFormatting>
  <conditionalFormatting sqref="C86:C87">
    <cfRule type="expression" dxfId="388" priority="100" stopIfTrue="1">
      <formula>AND($C85&lt;&gt;$C86, $C86&lt;&gt;"")</formula>
    </cfRule>
  </conditionalFormatting>
  <conditionalFormatting sqref="X88:X89">
    <cfRule type="cellIs" dxfId="387" priority="97" stopIfTrue="1" operator="equal">
      <formula>"NG"</formula>
    </cfRule>
    <cfRule type="cellIs" dxfId="386" priority="98" stopIfTrue="1" operator="equal">
      <formula>"""NG"""</formula>
    </cfRule>
    <cfRule type="cellIs" dxfId="385" priority="99" stopIfTrue="1" operator="equal">
      <formula>"""NG"""</formula>
    </cfRule>
  </conditionalFormatting>
  <conditionalFormatting sqref="C88:C89">
    <cfRule type="expression" dxfId="384" priority="96" stopIfTrue="1">
      <formula>AND($C87&lt;&gt;$C88, $C88&lt;&gt;"")</formula>
    </cfRule>
  </conditionalFormatting>
  <conditionalFormatting sqref="X90:X91">
    <cfRule type="cellIs" dxfId="383" priority="93" stopIfTrue="1" operator="equal">
      <formula>"NG"</formula>
    </cfRule>
    <cfRule type="cellIs" dxfId="382" priority="94" stopIfTrue="1" operator="equal">
      <formula>"""NG"""</formula>
    </cfRule>
    <cfRule type="cellIs" dxfId="381" priority="95" stopIfTrue="1" operator="equal">
      <formula>"""NG"""</formula>
    </cfRule>
  </conditionalFormatting>
  <conditionalFormatting sqref="C90:C91">
    <cfRule type="expression" dxfId="380" priority="92" stopIfTrue="1">
      <formula>AND($C89&lt;&gt;$C90, $C90&lt;&gt;"")</formula>
    </cfRule>
  </conditionalFormatting>
  <conditionalFormatting sqref="X92:X93">
    <cfRule type="cellIs" dxfId="379" priority="89" stopIfTrue="1" operator="equal">
      <formula>"NG"</formula>
    </cfRule>
    <cfRule type="cellIs" dxfId="378" priority="90" stopIfTrue="1" operator="equal">
      <formula>"""NG"""</formula>
    </cfRule>
    <cfRule type="cellIs" dxfId="377" priority="91" stopIfTrue="1" operator="equal">
      <formula>"""NG"""</formula>
    </cfRule>
  </conditionalFormatting>
  <conditionalFormatting sqref="C92:C93">
    <cfRule type="expression" dxfId="376" priority="88" stopIfTrue="1">
      <formula>AND($C91&lt;&gt;$C92, $C92&lt;&gt;"")</formula>
    </cfRule>
  </conditionalFormatting>
  <conditionalFormatting sqref="X94:X95">
    <cfRule type="cellIs" dxfId="375" priority="85" stopIfTrue="1" operator="equal">
      <formula>"NG"</formula>
    </cfRule>
    <cfRule type="cellIs" dxfId="374" priority="86" stopIfTrue="1" operator="equal">
      <formula>"""NG"""</formula>
    </cfRule>
    <cfRule type="cellIs" dxfId="373" priority="87" stopIfTrue="1" operator="equal">
      <formula>"""NG"""</formula>
    </cfRule>
  </conditionalFormatting>
  <conditionalFormatting sqref="C94:C95">
    <cfRule type="expression" dxfId="372" priority="84" stopIfTrue="1">
      <formula>AND($C93&lt;&gt;$C94, $C94&lt;&gt;"")</formula>
    </cfRule>
  </conditionalFormatting>
  <conditionalFormatting sqref="X96:X97">
    <cfRule type="cellIs" dxfId="371" priority="81" stopIfTrue="1" operator="equal">
      <formula>"NG"</formula>
    </cfRule>
    <cfRule type="cellIs" dxfId="370" priority="82" stopIfTrue="1" operator="equal">
      <formula>"""NG"""</formula>
    </cfRule>
    <cfRule type="cellIs" dxfId="369" priority="83" stopIfTrue="1" operator="equal">
      <formula>"""NG"""</formula>
    </cfRule>
  </conditionalFormatting>
  <conditionalFormatting sqref="C96:C97">
    <cfRule type="expression" dxfId="368" priority="80" stopIfTrue="1">
      <formula>AND($C95&lt;&gt;$C96, $C96&lt;&gt;"")</formula>
    </cfRule>
  </conditionalFormatting>
  <conditionalFormatting sqref="X98:X99">
    <cfRule type="cellIs" dxfId="367" priority="77" stopIfTrue="1" operator="equal">
      <formula>"NG"</formula>
    </cfRule>
    <cfRule type="cellIs" dxfId="366" priority="78" stopIfTrue="1" operator="equal">
      <formula>"""NG"""</formula>
    </cfRule>
    <cfRule type="cellIs" dxfId="365" priority="79" stopIfTrue="1" operator="equal">
      <formula>"""NG"""</formula>
    </cfRule>
  </conditionalFormatting>
  <conditionalFormatting sqref="C98:C99">
    <cfRule type="expression" dxfId="364" priority="76" stopIfTrue="1">
      <formula>AND($C97&lt;&gt;$C98, $C98&lt;&gt;"")</formula>
    </cfRule>
  </conditionalFormatting>
  <conditionalFormatting sqref="X100:X101">
    <cfRule type="cellIs" dxfId="363" priority="73" stopIfTrue="1" operator="equal">
      <formula>"NG"</formula>
    </cfRule>
    <cfRule type="cellIs" dxfId="362" priority="74" stopIfTrue="1" operator="equal">
      <formula>"""NG"""</formula>
    </cfRule>
    <cfRule type="cellIs" dxfId="361" priority="75" stopIfTrue="1" operator="equal">
      <formula>"""NG"""</formula>
    </cfRule>
  </conditionalFormatting>
  <conditionalFormatting sqref="C100:C101">
    <cfRule type="expression" dxfId="360" priority="72" stopIfTrue="1">
      <formula>AND($C99&lt;&gt;$C100, $C100&lt;&gt;"")</formula>
    </cfRule>
  </conditionalFormatting>
  <conditionalFormatting sqref="X102:X103">
    <cfRule type="cellIs" dxfId="359" priority="69" stopIfTrue="1" operator="equal">
      <formula>"NG"</formula>
    </cfRule>
    <cfRule type="cellIs" dxfId="358" priority="70" stopIfTrue="1" operator="equal">
      <formula>"""NG"""</formula>
    </cfRule>
    <cfRule type="cellIs" dxfId="357" priority="71" stopIfTrue="1" operator="equal">
      <formula>"""NG"""</formula>
    </cfRule>
  </conditionalFormatting>
  <conditionalFormatting sqref="C102:C103">
    <cfRule type="expression" dxfId="356" priority="68" stopIfTrue="1">
      <formula>AND($C101&lt;&gt;$C102, $C102&lt;&gt;"")</formula>
    </cfRule>
  </conditionalFormatting>
  <conditionalFormatting sqref="X104:X105">
    <cfRule type="cellIs" dxfId="355" priority="65" stopIfTrue="1" operator="equal">
      <formula>"NG"</formula>
    </cfRule>
    <cfRule type="cellIs" dxfId="354" priority="66" stopIfTrue="1" operator="equal">
      <formula>"""NG"""</formula>
    </cfRule>
    <cfRule type="cellIs" dxfId="353" priority="67" stopIfTrue="1" operator="equal">
      <formula>"""NG"""</formula>
    </cfRule>
  </conditionalFormatting>
  <conditionalFormatting sqref="C104:C105">
    <cfRule type="expression" dxfId="352" priority="64" stopIfTrue="1">
      <formula>AND($C103&lt;&gt;$C104, $C104&lt;&gt;"")</formula>
    </cfRule>
  </conditionalFormatting>
  <conditionalFormatting sqref="X106:X107">
    <cfRule type="cellIs" dxfId="351" priority="61" stopIfTrue="1" operator="equal">
      <formula>"NG"</formula>
    </cfRule>
    <cfRule type="cellIs" dxfId="350" priority="62" stopIfTrue="1" operator="equal">
      <formula>"""NG"""</formula>
    </cfRule>
    <cfRule type="cellIs" dxfId="349" priority="63" stopIfTrue="1" operator="equal">
      <formula>"""NG"""</formula>
    </cfRule>
  </conditionalFormatting>
  <conditionalFormatting sqref="C106:C107">
    <cfRule type="expression" dxfId="348" priority="60" stopIfTrue="1">
      <formula>AND($C105&lt;&gt;$C106, $C106&lt;&gt;"")</formula>
    </cfRule>
  </conditionalFormatting>
  <conditionalFormatting sqref="X108:X109">
    <cfRule type="cellIs" dxfId="347" priority="57" stopIfTrue="1" operator="equal">
      <formula>"NG"</formula>
    </cfRule>
    <cfRule type="cellIs" dxfId="346" priority="58" stopIfTrue="1" operator="equal">
      <formula>"""NG"""</formula>
    </cfRule>
    <cfRule type="cellIs" dxfId="345" priority="59" stopIfTrue="1" operator="equal">
      <formula>"""NG"""</formula>
    </cfRule>
  </conditionalFormatting>
  <conditionalFormatting sqref="C108:C109">
    <cfRule type="expression" dxfId="344" priority="56" stopIfTrue="1">
      <formula>AND($C107&lt;&gt;$C108, $C108&lt;&gt;"")</formula>
    </cfRule>
  </conditionalFormatting>
  <conditionalFormatting sqref="X110:X111">
    <cfRule type="cellIs" dxfId="343" priority="53" stopIfTrue="1" operator="equal">
      <formula>"NG"</formula>
    </cfRule>
    <cfRule type="cellIs" dxfId="342" priority="54" stopIfTrue="1" operator="equal">
      <formula>"""NG"""</formula>
    </cfRule>
    <cfRule type="cellIs" dxfId="341" priority="55" stopIfTrue="1" operator="equal">
      <formula>"""NG"""</formula>
    </cfRule>
  </conditionalFormatting>
  <conditionalFormatting sqref="C110:C111">
    <cfRule type="expression" dxfId="340" priority="52" stopIfTrue="1">
      <formula>AND($C109&lt;&gt;$C110, $C110&lt;&gt;"")</formula>
    </cfRule>
  </conditionalFormatting>
  <conditionalFormatting sqref="X112:X113">
    <cfRule type="cellIs" dxfId="339" priority="49" stopIfTrue="1" operator="equal">
      <formula>"NG"</formula>
    </cfRule>
    <cfRule type="cellIs" dxfId="338" priority="50" stopIfTrue="1" operator="equal">
      <formula>"""NG"""</formula>
    </cfRule>
    <cfRule type="cellIs" dxfId="337" priority="51" stopIfTrue="1" operator="equal">
      <formula>"""NG"""</formula>
    </cfRule>
  </conditionalFormatting>
  <conditionalFormatting sqref="C112:C113">
    <cfRule type="expression" dxfId="336" priority="48" stopIfTrue="1">
      <formula>AND($C111&lt;&gt;$C112, $C112&lt;&gt;"")</formula>
    </cfRule>
  </conditionalFormatting>
  <conditionalFormatting sqref="X114:X115">
    <cfRule type="cellIs" dxfId="335" priority="45" stopIfTrue="1" operator="equal">
      <formula>"NG"</formula>
    </cfRule>
    <cfRule type="cellIs" dxfId="334" priority="46" stopIfTrue="1" operator="equal">
      <formula>"""NG"""</formula>
    </cfRule>
    <cfRule type="cellIs" dxfId="333" priority="47" stopIfTrue="1" operator="equal">
      <formula>"""NG"""</formula>
    </cfRule>
  </conditionalFormatting>
  <conditionalFormatting sqref="C114:C115">
    <cfRule type="expression" dxfId="332" priority="44" stopIfTrue="1">
      <formula>AND($C113&lt;&gt;$C114, $C114&lt;&gt;"")</formula>
    </cfRule>
  </conditionalFormatting>
  <conditionalFormatting sqref="X116:X117">
    <cfRule type="cellIs" dxfId="331" priority="41" stopIfTrue="1" operator="equal">
      <formula>"NG"</formula>
    </cfRule>
    <cfRule type="cellIs" dxfId="330" priority="42" stopIfTrue="1" operator="equal">
      <formula>"""NG"""</formula>
    </cfRule>
    <cfRule type="cellIs" dxfId="329" priority="43" stopIfTrue="1" operator="equal">
      <formula>"""NG"""</formula>
    </cfRule>
  </conditionalFormatting>
  <conditionalFormatting sqref="C116:C117">
    <cfRule type="expression" dxfId="328" priority="40" stopIfTrue="1">
      <formula>AND($C115&lt;&gt;$C116, $C116&lt;&gt;"")</formula>
    </cfRule>
  </conditionalFormatting>
  <conditionalFormatting sqref="X118:X119">
    <cfRule type="cellIs" dxfId="327" priority="37" stopIfTrue="1" operator="equal">
      <formula>"NG"</formula>
    </cfRule>
    <cfRule type="cellIs" dxfId="326" priority="38" stopIfTrue="1" operator="equal">
      <formula>"""NG"""</formula>
    </cfRule>
    <cfRule type="cellIs" dxfId="325" priority="39" stopIfTrue="1" operator="equal">
      <formula>"""NG"""</formula>
    </cfRule>
  </conditionalFormatting>
  <conditionalFormatting sqref="C118:C119">
    <cfRule type="expression" dxfId="324" priority="36" stopIfTrue="1">
      <formula>AND($C117&lt;&gt;$C118, $C118&lt;&gt;"")</formula>
    </cfRule>
  </conditionalFormatting>
  <conditionalFormatting sqref="X120:X121">
    <cfRule type="cellIs" dxfId="323" priority="33" stopIfTrue="1" operator="equal">
      <formula>"NG"</formula>
    </cfRule>
    <cfRule type="cellIs" dxfId="322" priority="34" stopIfTrue="1" operator="equal">
      <formula>"""NG"""</formula>
    </cfRule>
    <cfRule type="cellIs" dxfId="321" priority="35" stopIfTrue="1" operator="equal">
      <formula>"""NG"""</formula>
    </cfRule>
  </conditionalFormatting>
  <conditionalFormatting sqref="C120:C121">
    <cfRule type="expression" dxfId="320" priority="32" stopIfTrue="1">
      <formula>AND($C119&lt;&gt;$C120, $C120&lt;&gt;"")</formula>
    </cfRule>
  </conditionalFormatting>
  <conditionalFormatting sqref="X122:X123">
    <cfRule type="cellIs" dxfId="319" priority="29" stopIfTrue="1" operator="equal">
      <formula>"NG"</formula>
    </cfRule>
    <cfRule type="cellIs" dxfId="318" priority="30" stopIfTrue="1" operator="equal">
      <formula>"""NG"""</formula>
    </cfRule>
    <cfRule type="cellIs" dxfId="317" priority="31" stopIfTrue="1" operator="equal">
      <formula>"""NG"""</formula>
    </cfRule>
  </conditionalFormatting>
  <conditionalFormatting sqref="C122:C123">
    <cfRule type="expression" dxfId="316" priority="28" stopIfTrue="1">
      <formula>AND($C121&lt;&gt;$C122, $C122&lt;&gt;"")</formula>
    </cfRule>
  </conditionalFormatting>
  <conditionalFormatting sqref="X124:X125">
    <cfRule type="cellIs" dxfId="315" priority="25" stopIfTrue="1" operator="equal">
      <formula>"NG"</formula>
    </cfRule>
    <cfRule type="cellIs" dxfId="314" priority="26" stopIfTrue="1" operator="equal">
      <formula>"""NG"""</formula>
    </cfRule>
    <cfRule type="cellIs" dxfId="313" priority="27" stopIfTrue="1" operator="equal">
      <formula>"""NG"""</formula>
    </cfRule>
  </conditionalFormatting>
  <conditionalFormatting sqref="C124:C125">
    <cfRule type="expression" dxfId="312" priority="24" stopIfTrue="1">
      <formula>AND($C123&lt;&gt;$C124, $C124&lt;&gt;"")</formula>
    </cfRule>
  </conditionalFormatting>
  <conditionalFormatting sqref="C66:C67">
    <cfRule type="expression" dxfId="311" priority="23" stopIfTrue="1">
      <formula>AND($C65&lt;&gt;$C66, $C66&lt;&gt;"")</formula>
    </cfRule>
  </conditionalFormatting>
  <conditionalFormatting sqref="C68:C69">
    <cfRule type="expression" dxfId="310" priority="22" stopIfTrue="1">
      <formula>AND($C67&lt;&gt;$C68, $C68&lt;&gt;"")</formula>
    </cfRule>
  </conditionalFormatting>
  <conditionalFormatting sqref="C70:C71">
    <cfRule type="expression" dxfId="309" priority="21" stopIfTrue="1">
      <formula>AND($C69&lt;&gt;$C70, $C70&lt;&gt;"")</formula>
    </cfRule>
  </conditionalFormatting>
  <conditionalFormatting sqref="C10:C16">
    <cfRule type="expression" dxfId="308" priority="20" stopIfTrue="1">
      <formula>AND($C9&lt;&gt;$C10, $C10&lt;&gt;"")</formula>
    </cfRule>
  </conditionalFormatting>
  <conditionalFormatting sqref="C18:C22">
    <cfRule type="expression" dxfId="307" priority="19" stopIfTrue="1">
      <formula>AND($C17&lt;&gt;$C18, $C18&lt;&gt;"")</formula>
    </cfRule>
  </conditionalFormatting>
  <conditionalFormatting sqref="C17">
    <cfRule type="expression" dxfId="306" priority="18" stopIfTrue="1">
      <formula>AND($C16&lt;&gt;$C17, $C17&lt;&gt;"")</formula>
    </cfRule>
  </conditionalFormatting>
  <conditionalFormatting sqref="C29:C32">
    <cfRule type="expression" dxfId="305" priority="17" stopIfTrue="1">
      <formula>AND($C28&lt;&gt;$C29, $C29&lt;&gt;"")</formula>
    </cfRule>
  </conditionalFormatting>
  <conditionalFormatting sqref="C23">
    <cfRule type="expression" dxfId="304" priority="16" stopIfTrue="1">
      <formula>AND($C22&lt;&gt;$C23, $C23&lt;&gt;"")</formula>
    </cfRule>
  </conditionalFormatting>
  <conditionalFormatting sqref="C24">
    <cfRule type="expression" dxfId="303" priority="15" stopIfTrue="1">
      <formula>AND($C23&lt;&gt;$C24, $C24&lt;&gt;"")</formula>
    </cfRule>
  </conditionalFormatting>
  <conditionalFormatting sqref="C25">
    <cfRule type="expression" dxfId="302" priority="14" stopIfTrue="1">
      <formula>AND($C24&lt;&gt;$C25, $C25&lt;&gt;"")</formula>
    </cfRule>
  </conditionalFormatting>
  <conditionalFormatting sqref="C26">
    <cfRule type="expression" dxfId="301" priority="13" stopIfTrue="1">
      <formula>AND($C25&lt;&gt;$C26, $C26&lt;&gt;"")</formula>
    </cfRule>
  </conditionalFormatting>
  <conditionalFormatting sqref="C27">
    <cfRule type="expression" dxfId="300" priority="12" stopIfTrue="1">
      <formula>AND($C26&lt;&gt;$C27, $C27&lt;&gt;"")</formula>
    </cfRule>
  </conditionalFormatting>
  <conditionalFormatting sqref="C28">
    <cfRule type="expression" dxfId="299" priority="11" stopIfTrue="1">
      <formula>AND($C27&lt;&gt;$C28, $C28&lt;&gt;"")</formula>
    </cfRule>
  </conditionalFormatting>
  <conditionalFormatting sqref="C33">
    <cfRule type="expression" dxfId="298" priority="9" stopIfTrue="1">
      <formula>AND($C32&lt;&gt;$C33, $C33&lt;&gt;"")</formula>
    </cfRule>
  </conditionalFormatting>
  <conditionalFormatting sqref="C34">
    <cfRule type="expression" dxfId="297" priority="8" stopIfTrue="1">
      <formula>AND($C33&lt;&gt;$C34, $C34&lt;&gt;"")</formula>
    </cfRule>
  </conditionalFormatting>
  <conditionalFormatting sqref="C35">
    <cfRule type="expression" dxfId="296" priority="7" stopIfTrue="1">
      <formula>AND($C34&lt;&gt;$C35, $C35&lt;&gt;"")</formula>
    </cfRule>
  </conditionalFormatting>
  <conditionalFormatting sqref="C36:C40">
    <cfRule type="expression" dxfId="295" priority="1" stopIfTrue="1">
      <formula>AND($C35&lt;&gt;$C36, $C36&lt;&gt;"")</formula>
    </cfRule>
  </conditionalFormatting>
  <pageMargins left="0.25" right="0.25" top="0.75" bottom="0.75" header="0.3" footer="0.3"/>
  <pageSetup paperSize="9" scale="41"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21"/>
  <sheetViews>
    <sheetView topLeftCell="B4" zoomScale="80" zoomScaleNormal="80" zoomScaleSheetLayoutView="85" workbookViewId="0">
      <selection activeCell="F20" sqref="F20"/>
    </sheetView>
  </sheetViews>
  <sheetFormatPr defaultColWidth="3.6640625" defaultRowHeight="13.2"/>
  <cols>
    <col min="1" max="1" width="2.6640625" style="77" customWidth="1"/>
    <col min="2" max="2" width="4.33203125" style="77" customWidth="1"/>
    <col min="3" max="3" width="35.88671875" style="77" customWidth="1"/>
    <col min="4" max="4" width="4.33203125" style="77" customWidth="1"/>
    <col min="5" max="5" width="43.44140625" style="6" customWidth="1"/>
    <col min="6" max="6" width="54.21875" style="77" customWidth="1"/>
    <col min="7" max="7" width="53.44140625" style="77" customWidth="1"/>
    <col min="8" max="8" width="10.109375" style="3" customWidth="1"/>
    <col min="9" max="9" width="7.109375" style="2" customWidth="1"/>
    <col min="10" max="11" width="10.109375" style="3" customWidth="1"/>
    <col min="12" max="12" width="7.109375" style="2" customWidth="1"/>
    <col min="13" max="13" width="10.109375" style="3" customWidth="1"/>
    <col min="14" max="14" width="7.109375" style="2" customWidth="1"/>
    <col min="15" max="16" width="10.109375" style="3" customWidth="1"/>
    <col min="17" max="17" width="7.109375" style="2" customWidth="1"/>
    <col min="18" max="18" width="10.33203125" style="2" customWidth="1"/>
    <col min="19" max="19" width="35.33203125" style="77" customWidth="1"/>
    <col min="20" max="67" width="3.6640625" style="77"/>
    <col min="68" max="69" width="8.88671875" style="77" customWidth="1"/>
    <col min="70" max="16384" width="3.6640625" style="77"/>
  </cols>
  <sheetData>
    <row r="1" spans="1:19" ht="21">
      <c r="A1" s="101" t="str">
        <f ca="1">RIGHT(CELL("filename",A1),LEN(CELL("filename",A1))-FIND("]",CELL("filename",A1)))</f>
        <v>1.立ち上げ</v>
      </c>
      <c r="C1" s="75"/>
    </row>
    <row r="2" spans="1:19">
      <c r="B2" s="73"/>
      <c r="C2" s="98"/>
      <c r="H2" s="28"/>
      <c r="I2" s="4" t="s">
        <v>22</v>
      </c>
      <c r="N2" s="4"/>
    </row>
    <row r="3" spans="1:19" ht="13.8" thickBot="1">
      <c r="B3" s="73"/>
      <c r="E3" s="6">
        <f>7/11*32</f>
        <v>20.363636363636363</v>
      </c>
    </row>
    <row r="4" spans="1:19" ht="13.8" thickBot="1">
      <c r="B4" s="74"/>
      <c r="H4" s="199" t="s">
        <v>14</v>
      </c>
      <c r="I4" s="200"/>
      <c r="J4" s="201" t="s">
        <v>26</v>
      </c>
      <c r="K4" s="201"/>
      <c r="L4" s="200"/>
      <c r="M4" s="201" t="s">
        <v>27</v>
      </c>
      <c r="N4" s="202"/>
      <c r="O4" s="27" t="s">
        <v>103</v>
      </c>
    </row>
    <row r="5" spans="1:19" ht="14.4" thickTop="1" thickBot="1">
      <c r="B5" s="74"/>
      <c r="H5" s="203">
        <f>COUNT(D$11:D$817)</f>
        <v>11</v>
      </c>
      <c r="I5" s="204"/>
      <c r="J5" s="205">
        <f>COUNTIF(L$11:L$817, "○")</f>
        <v>7</v>
      </c>
      <c r="K5" s="205"/>
      <c r="L5" s="204"/>
      <c r="M5" s="205">
        <f>COUNTIF(Q$11:Q$817, "○")</f>
        <v>0</v>
      </c>
      <c r="N5" s="206"/>
      <c r="O5" s="26">
        <f>COUNTIF(L$11:L$817, "削除")</f>
        <v>0</v>
      </c>
    </row>
    <row r="6" spans="1:19" ht="13.8" thickBot="1">
      <c r="B6" s="74"/>
      <c r="C6" s="74"/>
      <c r="H6" s="188" t="s">
        <v>20</v>
      </c>
      <c r="I6" s="189"/>
      <c r="J6" s="190" t="s">
        <v>17</v>
      </c>
      <c r="K6" s="190"/>
      <c r="L6" s="189"/>
      <c r="M6" s="190" t="s">
        <v>20</v>
      </c>
      <c r="N6" s="189"/>
      <c r="O6" s="191" t="s">
        <v>17</v>
      </c>
      <c r="P6" s="192"/>
      <c r="Q6" s="193"/>
      <c r="R6" s="23"/>
    </row>
    <row r="7" spans="1:19" ht="14.4" thickTop="1" thickBot="1">
      <c r="B7" s="73"/>
      <c r="H7" s="194" t="str">
        <f>IF(MIN(H$11:H$817)=0, "", MIN(H$11:H$817))</f>
        <v/>
      </c>
      <c r="I7" s="195"/>
      <c r="J7" s="196">
        <f>IF(MAX(J$11:J$817)=0, "", MAX(J$11:J$817))</f>
        <v>44124</v>
      </c>
      <c r="K7" s="196"/>
      <c r="L7" s="195"/>
      <c r="M7" s="196" t="str">
        <f>IF(MIN(M$11:M$817)=0, "", MIN(M$11:M$817))</f>
        <v/>
      </c>
      <c r="N7" s="195"/>
      <c r="O7" s="196" t="str">
        <f>IF(MAX(O$11:O$817)=0, "", MAX(O$11:O$817))</f>
        <v/>
      </c>
      <c r="P7" s="197"/>
      <c r="Q7" s="198"/>
      <c r="R7" s="24"/>
    </row>
    <row r="9" spans="1:19">
      <c r="B9" s="181" t="s">
        <v>13</v>
      </c>
      <c r="C9" s="182"/>
      <c r="D9" s="182"/>
      <c r="E9" s="182"/>
      <c r="F9" s="183"/>
      <c r="G9" s="60"/>
      <c r="H9" s="91" t="s">
        <v>24</v>
      </c>
      <c r="I9" s="92"/>
      <c r="J9" s="92"/>
      <c r="K9" s="92"/>
      <c r="L9" s="92"/>
      <c r="M9" s="99" t="s">
        <v>23</v>
      </c>
      <c r="N9" s="99"/>
      <c r="O9" s="99"/>
      <c r="P9" s="99"/>
      <c r="Q9" s="99"/>
      <c r="R9" s="184" t="s">
        <v>42</v>
      </c>
      <c r="S9" s="186" t="s">
        <v>25</v>
      </c>
    </row>
    <row r="10" spans="1:19">
      <c r="B10" s="21" t="s">
        <v>15</v>
      </c>
      <c r="C10" s="21" t="s">
        <v>40</v>
      </c>
      <c r="D10" s="21" t="s">
        <v>15</v>
      </c>
      <c r="E10" s="22" t="s">
        <v>114</v>
      </c>
      <c r="F10" s="21" t="s">
        <v>112</v>
      </c>
      <c r="G10" s="21" t="s">
        <v>113</v>
      </c>
      <c r="H10" s="90" t="s">
        <v>21</v>
      </c>
      <c r="I10" s="91" t="s">
        <v>18</v>
      </c>
      <c r="J10" s="90" t="s">
        <v>16</v>
      </c>
      <c r="K10" s="90" t="s">
        <v>41</v>
      </c>
      <c r="L10" s="91" t="s">
        <v>19</v>
      </c>
      <c r="M10" s="48" t="s">
        <v>21</v>
      </c>
      <c r="N10" s="49" t="s">
        <v>18</v>
      </c>
      <c r="O10" s="48" t="s">
        <v>16</v>
      </c>
      <c r="P10" s="48" t="s">
        <v>41</v>
      </c>
      <c r="Q10" s="49" t="s">
        <v>19</v>
      </c>
      <c r="R10" s="185"/>
      <c r="S10" s="187"/>
    </row>
    <row r="11" spans="1:19" ht="90" customHeight="1">
      <c r="A11" s="78"/>
      <c r="B11" s="89">
        <f ca="1">IF(C11="","",SUMPRODUCT((試験進捗集計!$C$10:$C$309=(MID(CELL("filename",$A$1),FIND("]",CELL("filename",$A$1))+3,31)))*(試験進捗集計!$E$10:$E$309=$C11), 試験進捗集計!$D$10:$D$309))</f>
        <v>1</v>
      </c>
      <c r="C11" s="103" t="s">
        <v>162</v>
      </c>
      <c r="D11" s="89">
        <f>IF(C11="","",(IF(EXACT(C11,C10),D10+1, 1)))</f>
        <v>1</v>
      </c>
      <c r="E11" s="84" t="s">
        <v>296</v>
      </c>
      <c r="F11" s="86"/>
      <c r="G11" s="87" t="s">
        <v>306</v>
      </c>
      <c r="H11" s="93"/>
      <c r="I11" s="59"/>
      <c r="J11" s="93">
        <v>44116</v>
      </c>
      <c r="K11" s="85"/>
      <c r="L11" s="88" t="s">
        <v>305</v>
      </c>
      <c r="M11" s="79"/>
      <c r="N11" s="80"/>
      <c r="O11" s="79"/>
      <c r="P11" s="81"/>
      <c r="Q11" s="88"/>
      <c r="R11" s="82"/>
      <c r="S11" s="83"/>
    </row>
    <row r="12" spans="1:19" s="106" customFormat="1" ht="26.4">
      <c r="A12" s="78"/>
      <c r="B12" s="105">
        <f ca="1">IF(C12="","",SUMPRODUCT((試験進捗集計!$C$10:$C$309=(MID(CELL("filename",$A$1),FIND("]",CELL("filename",$A$1))+3,31)))*(試験進捗集計!$E$10:$E$309=$C12), 試験進捗集計!$D$10:$D$309))</f>
        <v>1</v>
      </c>
      <c r="C12" s="103" t="s">
        <v>162</v>
      </c>
      <c r="D12" s="105">
        <f>IF(C12="","",(IF(EXACT(C12,C11),D11+1, 1)))</f>
        <v>2</v>
      </c>
      <c r="E12" s="84" t="s">
        <v>195</v>
      </c>
      <c r="F12" s="86" t="s">
        <v>196</v>
      </c>
      <c r="G12" s="87" t="s">
        <v>307</v>
      </c>
      <c r="H12" s="93"/>
      <c r="I12" s="59"/>
      <c r="J12" s="93">
        <v>44116</v>
      </c>
      <c r="K12" s="85"/>
      <c r="L12" s="88" t="s">
        <v>305</v>
      </c>
      <c r="M12" s="79"/>
      <c r="N12" s="80"/>
      <c r="O12" s="79"/>
      <c r="P12" s="81"/>
      <c r="Q12" s="88"/>
      <c r="R12" s="82"/>
      <c r="S12" s="83"/>
    </row>
    <row r="13" spans="1:19" ht="47.4" customHeight="1">
      <c r="A13" s="78"/>
      <c r="B13" s="105">
        <f ca="1">IF(C13="","",SUMPRODUCT((試験進捗集計!$C$10:$C$309=(MID(CELL("filename",$A$1),FIND("]",CELL("filename",$A$1))+3,31)))*(試験進捗集計!$E$10:$E$309=$C13), 試験進捗集計!$D$10:$D$309))</f>
        <v>2</v>
      </c>
      <c r="C13" s="103" t="s">
        <v>163</v>
      </c>
      <c r="D13" s="105">
        <f t="shared" ref="D13:D21" si="0">IF(C13="","",(IF(EXACT(C13,C12),D12+1, 1)))</f>
        <v>1</v>
      </c>
      <c r="E13" s="84" t="s">
        <v>197</v>
      </c>
      <c r="F13" s="86" t="s">
        <v>198</v>
      </c>
      <c r="G13" s="87" t="s">
        <v>257</v>
      </c>
      <c r="H13" s="93"/>
      <c r="I13" s="59"/>
      <c r="J13" s="93">
        <v>44116</v>
      </c>
      <c r="K13" s="85"/>
      <c r="L13" s="88" t="s">
        <v>305</v>
      </c>
      <c r="M13" s="79"/>
      <c r="N13" s="80"/>
      <c r="O13" s="79"/>
      <c r="P13" s="81"/>
      <c r="Q13" s="88"/>
      <c r="R13" s="82"/>
      <c r="S13" s="83"/>
    </row>
    <row r="14" spans="1:19" ht="52.8">
      <c r="A14" s="78"/>
      <c r="B14" s="105">
        <f ca="1">IF(C14="","",SUMPRODUCT((試験進捗集計!$C$10:$C$309=(MID(CELL("filename",$A$1),FIND("]",CELL("filename",$A$1))+3,31)))*(試験進捗集計!$E$10:$E$309=$C14), 試験進捗集計!$D$10:$D$309))</f>
        <v>3</v>
      </c>
      <c r="C14" s="19" t="s">
        <v>164</v>
      </c>
      <c r="D14" s="105">
        <f t="shared" si="0"/>
        <v>1</v>
      </c>
      <c r="E14" s="84" t="s">
        <v>199</v>
      </c>
      <c r="F14" s="86"/>
      <c r="G14" s="86" t="s">
        <v>308</v>
      </c>
      <c r="H14" s="93"/>
      <c r="I14" s="59"/>
      <c r="J14" s="93">
        <v>44116</v>
      </c>
      <c r="K14" s="85"/>
      <c r="L14" s="88" t="s">
        <v>305</v>
      </c>
      <c r="M14" s="79"/>
      <c r="N14" s="80"/>
      <c r="O14" s="79"/>
      <c r="P14" s="81"/>
      <c r="Q14" s="88"/>
      <c r="R14" s="82"/>
      <c r="S14" s="83"/>
    </row>
    <row r="15" spans="1:19" ht="47.4" customHeight="1">
      <c r="A15" s="78"/>
      <c r="B15" s="105">
        <f ca="1">IF(C15="","",SUMPRODUCT((試験進捗集計!$C$10:$C$309=(MID(CELL("filename",$A$1),FIND("]",CELL("filename",$A$1))+3,31)))*(試験進捗集計!$E$10:$E$309=$C15), 試験進捗集計!$D$10:$D$309))</f>
        <v>4</v>
      </c>
      <c r="C15" s="19" t="s">
        <v>165</v>
      </c>
      <c r="D15" s="105">
        <f t="shared" si="0"/>
        <v>1</v>
      </c>
      <c r="E15" s="84" t="s">
        <v>200</v>
      </c>
      <c r="F15" s="86" t="s">
        <v>258</v>
      </c>
      <c r="G15" s="207" t="s">
        <v>310</v>
      </c>
      <c r="H15" s="93"/>
      <c r="I15" s="59"/>
      <c r="J15" s="93">
        <v>44124</v>
      </c>
      <c r="K15" s="85"/>
      <c r="L15" s="88" t="s">
        <v>305</v>
      </c>
      <c r="M15" s="79"/>
      <c r="N15" s="80"/>
      <c r="O15" s="79"/>
      <c r="P15" s="81"/>
      <c r="Q15" s="88"/>
      <c r="R15" s="82"/>
      <c r="S15" s="83"/>
    </row>
    <row r="16" spans="1:19" s="106" customFormat="1" ht="87" customHeight="1">
      <c r="A16" s="78"/>
      <c r="B16" s="105">
        <f ca="1">IF(C16="","",SUMPRODUCT((試験進捗集計!$C$10:$C$309=(MID(CELL("filename",$A$1),FIND("]",CELL("filename",$A$1))+3,31)))*(試験進捗集計!$E$10:$E$309=$C16), 試験進捗集計!$D$10:$D$309))</f>
        <v>5</v>
      </c>
      <c r="C16" s="19" t="s">
        <v>166</v>
      </c>
      <c r="D16" s="105">
        <f t="shared" si="0"/>
        <v>1</v>
      </c>
      <c r="E16" s="84" t="s">
        <v>297</v>
      </c>
      <c r="F16" s="86" t="s">
        <v>259</v>
      </c>
      <c r="G16" s="207" t="s">
        <v>309</v>
      </c>
      <c r="H16" s="93"/>
      <c r="I16" s="59"/>
      <c r="J16" s="93">
        <v>44124</v>
      </c>
      <c r="K16" s="85"/>
      <c r="L16" s="88" t="s">
        <v>305</v>
      </c>
      <c r="M16" s="79"/>
      <c r="N16" s="80"/>
      <c r="O16" s="79"/>
      <c r="P16" s="81"/>
      <c r="Q16" s="88"/>
      <c r="R16" s="82"/>
      <c r="S16" s="83"/>
    </row>
    <row r="17" spans="1:19" s="106" customFormat="1" ht="31.2" customHeight="1">
      <c r="A17" s="78"/>
      <c r="B17" s="105">
        <f ca="1">IF(C17="","",SUMPRODUCT((試験進捗集計!$C$10:$C$309=(MID(CELL("filename",$A$1),FIND("]",CELL("filename",$A$1))+3,31)))*(試験進捗集計!$E$10:$E$309=$C17), 試験進捗集計!$D$10:$D$309))</f>
        <v>6</v>
      </c>
      <c r="C17" s="19" t="s">
        <v>168</v>
      </c>
      <c r="D17" s="105">
        <f t="shared" si="0"/>
        <v>1</v>
      </c>
      <c r="E17" s="84" t="s">
        <v>201</v>
      </c>
      <c r="F17" s="86"/>
      <c r="G17" s="87" t="s">
        <v>311</v>
      </c>
      <c r="H17" s="93"/>
      <c r="I17" s="59"/>
      <c r="J17" s="93">
        <v>44124</v>
      </c>
      <c r="K17" s="85"/>
      <c r="L17" s="88" t="s">
        <v>305</v>
      </c>
      <c r="M17" s="79"/>
      <c r="N17" s="80"/>
      <c r="O17" s="79"/>
      <c r="P17" s="81"/>
      <c r="Q17" s="88"/>
      <c r="R17" s="82"/>
      <c r="S17" s="83"/>
    </row>
    <row r="18" spans="1:19" s="106" customFormat="1" ht="45" customHeight="1">
      <c r="A18" s="78"/>
      <c r="B18" s="105">
        <f ca="1">IF(C18="","",SUMPRODUCT((試験進捗集計!$C$10:$C$309=(MID(CELL("filename",$A$1),FIND("]",CELL("filename",$A$1))+3,31)))*(試験進捗集計!$E$10:$E$309=$C18), 試験進捗集計!$D$10:$D$309))</f>
        <v>7</v>
      </c>
      <c r="C18" s="19" t="s">
        <v>167</v>
      </c>
      <c r="D18" s="105">
        <f t="shared" si="0"/>
        <v>1</v>
      </c>
      <c r="E18" s="84" t="s">
        <v>282</v>
      </c>
      <c r="F18" s="86" t="s">
        <v>209</v>
      </c>
      <c r="G18" s="87" t="s">
        <v>210</v>
      </c>
      <c r="H18" s="93"/>
      <c r="I18" s="59"/>
      <c r="J18" s="93"/>
      <c r="K18" s="85"/>
      <c r="L18" s="88"/>
      <c r="M18" s="79"/>
      <c r="N18" s="80"/>
      <c r="O18" s="79"/>
      <c r="P18" s="81"/>
      <c r="Q18" s="88"/>
      <c r="R18" s="82"/>
      <c r="S18" s="83"/>
    </row>
    <row r="19" spans="1:19" s="106" customFormat="1" ht="40.799999999999997" customHeight="1">
      <c r="A19" s="78"/>
      <c r="B19" s="105">
        <f ca="1">IF(C19="","",SUMPRODUCT((試験進捗集計!$C$10:$C$309=(MID(CELL("filename",$A$1),FIND("]",CELL("filename",$A$1))+3,31)))*(試験進捗集計!$E$10:$E$309=$C19), 試験進捗集計!$D$10:$D$309))</f>
        <v>7</v>
      </c>
      <c r="C19" s="19" t="s">
        <v>167</v>
      </c>
      <c r="D19" s="105">
        <f t="shared" si="0"/>
        <v>2</v>
      </c>
      <c r="E19" s="84"/>
      <c r="F19" s="86" t="s">
        <v>204</v>
      </c>
      <c r="G19" s="87" t="s">
        <v>207</v>
      </c>
      <c r="H19" s="93"/>
      <c r="I19" s="59"/>
      <c r="J19" s="93"/>
      <c r="K19" s="85"/>
      <c r="L19" s="88"/>
      <c r="M19" s="79"/>
      <c r="N19" s="80"/>
      <c r="O19" s="79"/>
      <c r="P19" s="81"/>
      <c r="Q19" s="88"/>
      <c r="R19" s="82"/>
      <c r="S19" s="83"/>
    </row>
    <row r="20" spans="1:19" s="106" customFormat="1" ht="56.4" customHeight="1">
      <c r="A20" s="78"/>
      <c r="B20" s="105">
        <f ca="1">IF(C20="","",SUMPRODUCT((試験進捗集計!$C$10:$C$309=(MID(CELL("filename",$A$1),FIND("]",CELL("filename",$A$1))+3,31)))*(試験進捗集計!$E$10:$E$309=$C20), 試験進捗集計!$D$10:$D$309))</f>
        <v>7</v>
      </c>
      <c r="C20" s="19" t="s">
        <v>167</v>
      </c>
      <c r="D20" s="105">
        <f t="shared" si="0"/>
        <v>3</v>
      </c>
      <c r="E20" s="84" t="s">
        <v>205</v>
      </c>
      <c r="F20" s="87" t="s">
        <v>206</v>
      </c>
      <c r="G20" s="87" t="s">
        <v>211</v>
      </c>
      <c r="H20" s="93"/>
      <c r="I20" s="59"/>
      <c r="J20" s="93"/>
      <c r="K20" s="85"/>
      <c r="L20" s="88"/>
      <c r="M20" s="79"/>
      <c r="N20" s="80"/>
      <c r="O20" s="79"/>
      <c r="P20" s="81"/>
      <c r="Q20" s="88"/>
      <c r="R20" s="82"/>
      <c r="S20" s="83"/>
    </row>
    <row r="21" spans="1:19" ht="40.799999999999997" customHeight="1">
      <c r="A21" s="78"/>
      <c r="B21" s="105">
        <f ca="1">IF(C21="","",SUMPRODUCT((試験進捗集計!$C$10:$C$309=(MID(CELL("filename",$A$1),FIND("]",CELL("filename",$A$1))+3,31)))*(試験進捗集計!$E$10:$E$309=$C21), 試験進捗集計!$D$10:$D$309))</f>
        <v>7</v>
      </c>
      <c r="C21" s="19" t="s">
        <v>167</v>
      </c>
      <c r="D21" s="105">
        <f t="shared" si="0"/>
        <v>4</v>
      </c>
      <c r="E21" s="84"/>
      <c r="F21" s="87" t="s">
        <v>202</v>
      </c>
      <c r="G21" s="87" t="s">
        <v>203</v>
      </c>
      <c r="H21" s="93"/>
      <c r="I21" s="59"/>
      <c r="J21" s="93"/>
      <c r="K21" s="85"/>
      <c r="L21" s="88"/>
      <c r="M21" s="79"/>
      <c r="N21" s="80"/>
      <c r="O21" s="79"/>
      <c r="P21" s="81"/>
      <c r="Q21" s="88"/>
      <c r="R21" s="82"/>
      <c r="S21" s="83"/>
    </row>
  </sheetData>
  <mergeCells count="17">
    <mergeCell ref="H4:I4"/>
    <mergeCell ref="J4:L4"/>
    <mergeCell ref="M4:N4"/>
    <mergeCell ref="H5:I5"/>
    <mergeCell ref="J5:L5"/>
    <mergeCell ref="M5:N5"/>
    <mergeCell ref="B9:F9"/>
    <mergeCell ref="R9:R10"/>
    <mergeCell ref="S9:S10"/>
    <mergeCell ref="H6:I6"/>
    <mergeCell ref="J6:L6"/>
    <mergeCell ref="M6:N6"/>
    <mergeCell ref="O6:Q6"/>
    <mergeCell ref="H7:I7"/>
    <mergeCell ref="J7:L7"/>
    <mergeCell ref="M7:N7"/>
    <mergeCell ref="O7:Q7"/>
  </mergeCells>
  <phoneticPr fontId="27"/>
  <conditionalFormatting sqref="M11:P11">
    <cfRule type="expression" dxfId="294" priority="80" stopIfTrue="1">
      <formula>#REF!&lt;&gt;""</formula>
    </cfRule>
  </conditionalFormatting>
  <conditionalFormatting sqref="E11">
    <cfRule type="expression" dxfId="293" priority="78" stopIfTrue="1">
      <formula>#REF!&lt;&gt;""</formula>
    </cfRule>
  </conditionalFormatting>
  <conditionalFormatting sqref="F11">
    <cfRule type="expression" dxfId="292" priority="77" stopIfTrue="1">
      <formula>#REF!&lt;&gt;""</formula>
    </cfRule>
  </conditionalFormatting>
  <conditionalFormatting sqref="M13:P13 H13:K18">
    <cfRule type="expression" dxfId="291" priority="76" stopIfTrue="1">
      <formula>#REF!&lt;&gt;""</formula>
    </cfRule>
  </conditionalFormatting>
  <conditionalFormatting sqref="E13">
    <cfRule type="expression" dxfId="290" priority="75" stopIfTrue="1">
      <formula>#REF!&lt;&gt;""</formula>
    </cfRule>
  </conditionalFormatting>
  <conditionalFormatting sqref="K11">
    <cfRule type="expression" dxfId="289" priority="69" stopIfTrue="1">
      <formula>#REF!&lt;&gt;""</formula>
    </cfRule>
  </conditionalFormatting>
  <conditionalFormatting sqref="H11">
    <cfRule type="expression" dxfId="288" priority="68" stopIfTrue="1">
      <formula>#REF!&lt;&gt;""</formula>
    </cfRule>
  </conditionalFormatting>
  <conditionalFormatting sqref="I11">
    <cfRule type="expression" dxfId="287" priority="67" stopIfTrue="1">
      <formula>#REF!&lt;&gt;""</formula>
    </cfRule>
  </conditionalFormatting>
  <conditionalFormatting sqref="F15:F18">
    <cfRule type="expression" dxfId="286" priority="60" stopIfTrue="1">
      <formula>#REF!&lt;&gt;""</formula>
    </cfRule>
  </conditionalFormatting>
  <conditionalFormatting sqref="F13">
    <cfRule type="expression" dxfId="285" priority="66" stopIfTrue="1">
      <formula>#REF!&lt;&gt;""</formula>
    </cfRule>
  </conditionalFormatting>
  <conditionalFormatting sqref="M14:P14">
    <cfRule type="expression" dxfId="284" priority="65" stopIfTrue="1">
      <formula>#REF!&lt;&gt;""</formula>
    </cfRule>
  </conditionalFormatting>
  <conditionalFormatting sqref="E14">
    <cfRule type="expression" dxfId="283" priority="64" stopIfTrue="1">
      <formula>#REF!&lt;&gt;""</formula>
    </cfRule>
  </conditionalFormatting>
  <conditionalFormatting sqref="E15:E18">
    <cfRule type="expression" dxfId="282" priority="61" stopIfTrue="1">
      <formula>#REF!&lt;&gt;""</formula>
    </cfRule>
  </conditionalFormatting>
  <conditionalFormatting sqref="F14">
    <cfRule type="expression" dxfId="281" priority="63" stopIfTrue="1">
      <formula>#REF!&lt;&gt;""</formula>
    </cfRule>
  </conditionalFormatting>
  <conditionalFormatting sqref="M15:P18">
    <cfRule type="expression" dxfId="280" priority="62" stopIfTrue="1">
      <formula>#REF!&lt;&gt;""</formula>
    </cfRule>
  </conditionalFormatting>
  <conditionalFormatting sqref="E21">
    <cfRule type="expression" dxfId="279" priority="58" stopIfTrue="1">
      <formula>#REF!&lt;&gt;""</formula>
    </cfRule>
  </conditionalFormatting>
  <conditionalFormatting sqref="H21">
    <cfRule type="expression" dxfId="278" priority="55" stopIfTrue="1">
      <formula>#REF!&lt;&gt;""</formula>
    </cfRule>
  </conditionalFormatting>
  <conditionalFormatting sqref="M21:P21">
    <cfRule type="expression" dxfId="277" priority="59" stopIfTrue="1">
      <formula>#REF!&lt;&gt;""</formula>
    </cfRule>
  </conditionalFormatting>
  <conditionalFormatting sqref="K21">
    <cfRule type="expression" dxfId="276" priority="56" stopIfTrue="1">
      <formula>#REF!&lt;&gt;""</formula>
    </cfRule>
  </conditionalFormatting>
  <conditionalFormatting sqref="J21">
    <cfRule type="expression" dxfId="275" priority="53" stopIfTrue="1">
      <formula>#REF!&lt;&gt;""</formula>
    </cfRule>
  </conditionalFormatting>
  <conditionalFormatting sqref="I21">
    <cfRule type="expression" dxfId="274" priority="54" stopIfTrue="1">
      <formula>#REF!&lt;&gt;""</formula>
    </cfRule>
  </conditionalFormatting>
  <conditionalFormatting sqref="J11">
    <cfRule type="expression" dxfId="273" priority="39" stopIfTrue="1">
      <formula>#REF!&lt;&gt;""</formula>
    </cfRule>
  </conditionalFormatting>
  <conditionalFormatting sqref="E19">
    <cfRule type="expression" dxfId="272" priority="27" stopIfTrue="1">
      <formula>#REF!&lt;&gt;""</formula>
    </cfRule>
  </conditionalFormatting>
  <conditionalFormatting sqref="H19">
    <cfRule type="expression" dxfId="271" priority="25" stopIfTrue="1">
      <formula>#REF!&lt;&gt;""</formula>
    </cfRule>
  </conditionalFormatting>
  <conditionalFormatting sqref="M19:P19">
    <cfRule type="expression" dxfId="270" priority="28" stopIfTrue="1">
      <formula>#REF!&lt;&gt;""</formula>
    </cfRule>
  </conditionalFormatting>
  <conditionalFormatting sqref="K19">
    <cfRule type="expression" dxfId="269" priority="26" stopIfTrue="1">
      <formula>#REF!&lt;&gt;""</formula>
    </cfRule>
  </conditionalFormatting>
  <conditionalFormatting sqref="J19">
    <cfRule type="expression" dxfId="268" priority="23" stopIfTrue="1">
      <formula>#REF!&lt;&gt;""</formula>
    </cfRule>
  </conditionalFormatting>
  <conditionalFormatting sqref="I19">
    <cfRule type="expression" dxfId="267" priority="24" stopIfTrue="1">
      <formula>#REF!&lt;&gt;""</formula>
    </cfRule>
  </conditionalFormatting>
  <conditionalFormatting sqref="F19">
    <cfRule type="expression" dxfId="266" priority="22" stopIfTrue="1">
      <formula>#REF!&lt;&gt;""</formula>
    </cfRule>
  </conditionalFormatting>
  <conditionalFormatting sqref="E20">
    <cfRule type="expression" dxfId="265" priority="20" stopIfTrue="1">
      <formula>#REF!&lt;&gt;""</formula>
    </cfRule>
  </conditionalFormatting>
  <conditionalFormatting sqref="H20">
    <cfRule type="expression" dxfId="264" priority="18" stopIfTrue="1">
      <formula>#REF!&lt;&gt;""</formula>
    </cfRule>
  </conditionalFormatting>
  <conditionalFormatting sqref="M20:P20">
    <cfRule type="expression" dxfId="263" priority="21" stopIfTrue="1">
      <formula>#REF!&lt;&gt;""</formula>
    </cfRule>
  </conditionalFormatting>
  <conditionalFormatting sqref="K20">
    <cfRule type="expression" dxfId="262" priority="19" stopIfTrue="1">
      <formula>#REF!&lt;&gt;""</formula>
    </cfRule>
  </conditionalFormatting>
  <conditionalFormatting sqref="J20">
    <cfRule type="expression" dxfId="261" priority="16" stopIfTrue="1">
      <formula>#REF!&lt;&gt;""</formula>
    </cfRule>
  </conditionalFormatting>
  <conditionalFormatting sqref="I20">
    <cfRule type="expression" dxfId="260" priority="17" stopIfTrue="1">
      <formula>#REF!&lt;&gt;""</formula>
    </cfRule>
  </conditionalFormatting>
  <conditionalFormatting sqref="G14">
    <cfRule type="expression" dxfId="259" priority="15" stopIfTrue="1">
      <formula>#REF!&lt;&gt;""</formula>
    </cfRule>
  </conditionalFormatting>
  <conditionalFormatting sqref="M12:P12">
    <cfRule type="expression" dxfId="258" priority="7" stopIfTrue="1">
      <formula>#REF!&lt;&gt;""</formula>
    </cfRule>
  </conditionalFormatting>
  <conditionalFormatting sqref="E12">
    <cfRule type="expression" dxfId="257" priority="6" stopIfTrue="1">
      <formula>#REF!&lt;&gt;""</formula>
    </cfRule>
  </conditionalFormatting>
  <conditionalFormatting sqref="F12">
    <cfRule type="expression" dxfId="256" priority="5" stopIfTrue="1">
      <formula>#REF!&lt;&gt;""</formula>
    </cfRule>
  </conditionalFormatting>
  <conditionalFormatting sqref="K12">
    <cfRule type="expression" dxfId="255" priority="4" stopIfTrue="1">
      <formula>#REF!&lt;&gt;""</formula>
    </cfRule>
  </conditionalFormatting>
  <conditionalFormatting sqref="H12">
    <cfRule type="expression" dxfId="254" priority="3" stopIfTrue="1">
      <formula>#REF!&lt;&gt;""</formula>
    </cfRule>
  </conditionalFormatting>
  <conditionalFormatting sqref="I12">
    <cfRule type="expression" dxfId="253" priority="2" stopIfTrue="1">
      <formula>#REF!&lt;&gt;""</formula>
    </cfRule>
  </conditionalFormatting>
  <conditionalFormatting sqref="J12">
    <cfRule type="expression" dxfId="252" priority="1" stopIfTrue="1">
      <formula>#REF!&lt;&gt;""</formula>
    </cfRule>
  </conditionalFormatting>
  <dataValidations count="2">
    <dataValidation type="list" allowBlank="1" showInputMessage="1" showErrorMessage="1" sqref="L4:L7 L9 Q6:Q7 Q9 Q22:Q65472 L22:L65472" xr:uid="{00000000-0002-0000-0600-000000000000}">
      <formula1>"○,×,結果"</formula1>
    </dataValidation>
    <dataValidation type="list" allowBlank="1" showInputMessage="1" showErrorMessage="1" sqref="Q11:Q21 L11:L21" xr:uid="{00000000-0002-0000-0600-000001000000}">
      <formula1>"○,×,保留,削除"</formula1>
    </dataValidation>
  </dataValidations>
  <pageMargins left="0.25" right="0.25" top="0.75" bottom="0.75" header="0.3" footer="0.3"/>
  <pageSetup paperSize="9" scale="44"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21"/>
  <sheetViews>
    <sheetView tabSelected="1" zoomScale="80" zoomScaleNormal="80" zoomScaleSheetLayoutView="85" workbookViewId="0">
      <selection activeCell="G13" sqref="G13"/>
    </sheetView>
  </sheetViews>
  <sheetFormatPr defaultColWidth="3.6640625" defaultRowHeight="13.2"/>
  <cols>
    <col min="1" max="1" width="2.6640625" style="106" customWidth="1"/>
    <col min="2" max="2" width="4.33203125" style="106" customWidth="1"/>
    <col min="3" max="3" width="40.21875" style="106" customWidth="1"/>
    <col min="4" max="4" width="4.33203125" style="106" customWidth="1"/>
    <col min="5" max="5" width="43.44140625" style="6" customWidth="1"/>
    <col min="6" max="6" width="54.21875" style="106" customWidth="1"/>
    <col min="7" max="7" width="53.44140625" style="106" customWidth="1"/>
    <col min="8" max="8" width="10.109375" style="3" customWidth="1"/>
    <col min="9" max="9" width="7.109375" style="2" customWidth="1"/>
    <col min="10" max="11" width="10.109375" style="3" customWidth="1"/>
    <col min="12" max="12" width="7.109375" style="2" customWidth="1"/>
    <col min="13" max="13" width="10.109375" style="3" customWidth="1"/>
    <col min="14" max="14" width="7.109375" style="2" customWidth="1"/>
    <col min="15" max="16" width="10.109375" style="3" customWidth="1"/>
    <col min="17" max="17" width="7.109375" style="2" customWidth="1"/>
    <col min="18" max="18" width="10.33203125" style="2" customWidth="1"/>
    <col min="19" max="19" width="35.33203125" style="106" customWidth="1"/>
    <col min="20" max="67" width="3.6640625" style="106"/>
    <col min="68" max="69" width="8.88671875" style="106" customWidth="1"/>
    <col min="70" max="16384" width="3.6640625" style="106"/>
  </cols>
  <sheetData>
    <row r="1" spans="1:19" ht="21">
      <c r="A1" s="101" t="str">
        <f ca="1">RIGHT(CELL("filename",A1),LEN(CELL("filename",A1))-FIND("]",CELL("filename",A1)))</f>
        <v>2.定常的な1分周期のデータ収集</v>
      </c>
      <c r="C1" s="107"/>
    </row>
    <row r="2" spans="1:19">
      <c r="B2" s="73"/>
      <c r="C2" s="98"/>
      <c r="H2" s="28"/>
      <c r="I2" s="4" t="s">
        <v>22</v>
      </c>
      <c r="N2" s="4"/>
    </row>
    <row r="3" spans="1:19" ht="13.8" thickBot="1">
      <c r="B3" s="73"/>
    </row>
    <row r="4" spans="1:19" ht="13.8" thickBot="1">
      <c r="B4" s="74"/>
      <c r="H4" s="199" t="s">
        <v>14</v>
      </c>
      <c r="I4" s="200"/>
      <c r="J4" s="201" t="s">
        <v>26</v>
      </c>
      <c r="K4" s="201"/>
      <c r="L4" s="200"/>
      <c r="M4" s="201" t="s">
        <v>27</v>
      </c>
      <c r="N4" s="202"/>
      <c r="O4" s="27" t="s">
        <v>103</v>
      </c>
    </row>
    <row r="5" spans="1:19" ht="14.4" thickTop="1" thickBot="1">
      <c r="B5" s="74"/>
      <c r="H5" s="203">
        <f>COUNT(D$11:D$815)</f>
        <v>11</v>
      </c>
      <c r="I5" s="204"/>
      <c r="J5" s="205">
        <f>COUNTIF(L$11:L$815, "○")</f>
        <v>0</v>
      </c>
      <c r="K5" s="205"/>
      <c r="L5" s="204"/>
      <c r="M5" s="205">
        <f>COUNTIF(Q$11:Q$815, "○")</f>
        <v>0</v>
      </c>
      <c r="N5" s="206"/>
      <c r="O5" s="26">
        <f>COUNTIF(L$11:L$815, "削除")</f>
        <v>0</v>
      </c>
    </row>
    <row r="6" spans="1:19" ht="13.8" thickBot="1">
      <c r="B6" s="74"/>
      <c r="C6" s="74"/>
      <c r="H6" s="188" t="s">
        <v>20</v>
      </c>
      <c r="I6" s="189"/>
      <c r="J6" s="190" t="s">
        <v>17</v>
      </c>
      <c r="K6" s="190"/>
      <c r="L6" s="189"/>
      <c r="M6" s="190" t="s">
        <v>20</v>
      </c>
      <c r="N6" s="189"/>
      <c r="O6" s="191" t="s">
        <v>17</v>
      </c>
      <c r="P6" s="192"/>
      <c r="Q6" s="193"/>
      <c r="R6" s="23"/>
    </row>
    <row r="7" spans="1:19" ht="14.4" thickTop="1" thickBot="1">
      <c r="B7" s="73"/>
      <c r="H7" s="194" t="str">
        <f>IF(MIN(H$11:H$815)=0, "", MIN(H$11:H$815))</f>
        <v/>
      </c>
      <c r="I7" s="195"/>
      <c r="J7" s="196" t="str">
        <f>IF(MAX(J$11:J$815)=0, "", MAX(J$11:J$815))</f>
        <v/>
      </c>
      <c r="K7" s="196"/>
      <c r="L7" s="195"/>
      <c r="M7" s="196" t="str">
        <f>IF(MIN(M$11:M$815)=0, "", MIN(M$11:M$815))</f>
        <v/>
      </c>
      <c r="N7" s="195"/>
      <c r="O7" s="196" t="str">
        <f>IF(MAX(O$11:O$815)=0, "", MAX(O$11:O$815))</f>
        <v/>
      </c>
      <c r="P7" s="197"/>
      <c r="Q7" s="198"/>
      <c r="R7" s="24"/>
    </row>
    <row r="9" spans="1:19">
      <c r="B9" s="181" t="s">
        <v>13</v>
      </c>
      <c r="C9" s="182"/>
      <c r="D9" s="182"/>
      <c r="E9" s="182"/>
      <c r="F9" s="183"/>
      <c r="G9" s="60"/>
      <c r="H9" s="91" t="s">
        <v>24</v>
      </c>
      <c r="I9" s="92"/>
      <c r="J9" s="92"/>
      <c r="K9" s="92"/>
      <c r="L9" s="92"/>
      <c r="M9" s="116" t="s">
        <v>23</v>
      </c>
      <c r="N9" s="116"/>
      <c r="O9" s="116"/>
      <c r="P9" s="116"/>
      <c r="Q9" s="116"/>
      <c r="R9" s="184" t="s">
        <v>42</v>
      </c>
      <c r="S9" s="186" t="s">
        <v>25</v>
      </c>
    </row>
    <row r="10" spans="1:19">
      <c r="B10" s="21" t="s">
        <v>15</v>
      </c>
      <c r="C10" s="21" t="s">
        <v>40</v>
      </c>
      <c r="D10" s="21" t="s">
        <v>15</v>
      </c>
      <c r="E10" s="22" t="s">
        <v>114</v>
      </c>
      <c r="F10" s="21" t="s">
        <v>112</v>
      </c>
      <c r="G10" s="21" t="s">
        <v>113</v>
      </c>
      <c r="H10" s="90" t="s">
        <v>21</v>
      </c>
      <c r="I10" s="91" t="s">
        <v>18</v>
      </c>
      <c r="J10" s="90" t="s">
        <v>16</v>
      </c>
      <c r="K10" s="90" t="s">
        <v>41</v>
      </c>
      <c r="L10" s="91" t="s">
        <v>19</v>
      </c>
      <c r="M10" s="48" t="s">
        <v>21</v>
      </c>
      <c r="N10" s="49" t="s">
        <v>18</v>
      </c>
      <c r="O10" s="48" t="s">
        <v>16</v>
      </c>
      <c r="P10" s="48" t="s">
        <v>41</v>
      </c>
      <c r="Q10" s="49" t="s">
        <v>19</v>
      </c>
      <c r="R10" s="185"/>
      <c r="S10" s="187"/>
    </row>
    <row r="11" spans="1:19" ht="26.4">
      <c r="A11" s="78"/>
      <c r="B11" s="105">
        <f ca="1">IF(C11="","",SUMPRODUCT((試験進捗集計!$C$10:$C$309=(MID(CELL("filename",$A$1),FIND("]",CELL("filename",$A$1))+3,31)))*(試験進捗集計!$E$10:$E$309=$C11), 試験進捗集計!$D$10:$D$309))</f>
        <v>1</v>
      </c>
      <c r="C11" s="19" t="s">
        <v>169</v>
      </c>
      <c r="D11" s="105">
        <f t="shared" ref="D11:D21" si="0">IF(C11="","",(IF(EXACT(C11,C10),D10+1, 1)))</f>
        <v>1</v>
      </c>
      <c r="E11" s="84" t="s">
        <v>213</v>
      </c>
      <c r="F11" s="84" t="s">
        <v>212</v>
      </c>
      <c r="G11" s="87" t="s">
        <v>229</v>
      </c>
      <c r="H11" s="93"/>
      <c r="I11" s="59"/>
      <c r="J11" s="93"/>
      <c r="K11" s="85"/>
      <c r="L11" s="88"/>
      <c r="M11" s="79"/>
      <c r="N11" s="80"/>
      <c r="O11" s="79"/>
      <c r="P11" s="81"/>
      <c r="Q11" s="88"/>
      <c r="R11" s="82"/>
      <c r="S11" s="83"/>
    </row>
    <row r="12" spans="1:19" ht="14.4">
      <c r="A12" s="78"/>
      <c r="B12" s="105">
        <f ca="1">IF(C12="","",SUMPRODUCT((試験進捗集計!$C$10:$C$309=(MID(CELL("filename",$A$1),FIND("]",CELL("filename",$A$1))+3,31)))*(試験進捗集計!$E$10:$E$309=$C12), 試験進捗集計!$D$10:$D$309))</f>
        <v>1</v>
      </c>
      <c r="C12" s="19" t="s">
        <v>169</v>
      </c>
      <c r="D12" s="105">
        <f t="shared" si="0"/>
        <v>2</v>
      </c>
      <c r="E12" s="84"/>
      <c r="F12" s="84" t="s">
        <v>214</v>
      </c>
      <c r="G12" s="87" t="s">
        <v>230</v>
      </c>
      <c r="H12" s="93"/>
      <c r="I12" s="59"/>
      <c r="J12" s="93"/>
      <c r="K12" s="85"/>
      <c r="L12" s="88"/>
      <c r="M12" s="79"/>
      <c r="N12" s="80"/>
      <c r="O12" s="79"/>
      <c r="P12" s="81"/>
      <c r="Q12" s="88"/>
      <c r="R12" s="82"/>
      <c r="S12" s="83"/>
    </row>
    <row r="13" spans="1:19" ht="31.8" customHeight="1">
      <c r="A13" s="78"/>
      <c r="B13" s="105">
        <f ca="1">IF(C13="","",SUMPRODUCT((試験進捗集計!$C$10:$C$309=(MID(CELL("filename",$A$1),FIND("]",CELL("filename",$A$1))+3,31)))*(試験進捗集計!$E$10:$E$309=$C13), 試験進捗集計!$D$10:$D$309))</f>
        <v>1</v>
      </c>
      <c r="C13" s="19" t="s">
        <v>169</v>
      </c>
      <c r="D13" s="105">
        <f t="shared" si="0"/>
        <v>3</v>
      </c>
      <c r="E13" s="84"/>
      <c r="F13" s="84" t="s">
        <v>215</v>
      </c>
      <c r="G13" s="87" t="s">
        <v>260</v>
      </c>
      <c r="H13" s="93"/>
      <c r="I13" s="59"/>
      <c r="J13" s="93"/>
      <c r="K13" s="85"/>
      <c r="L13" s="88"/>
      <c r="M13" s="79"/>
      <c r="N13" s="80"/>
      <c r="O13" s="79"/>
      <c r="P13" s="81"/>
      <c r="Q13" s="88"/>
      <c r="R13" s="82"/>
      <c r="S13" s="83"/>
    </row>
    <row r="14" spans="1:19" ht="60.6" customHeight="1">
      <c r="A14" s="78"/>
      <c r="B14" s="105">
        <f ca="1">IF(C14="","",SUMPRODUCT((試験進捗集計!$C$10:$C$309=(MID(CELL("filename",$A$1),FIND("]",CELL("filename",$A$1))+3,31)))*(試験進捗集計!$E$10:$E$309=$C14), 試験進捗集計!$D$10:$D$309))</f>
        <v>2</v>
      </c>
      <c r="C14" s="19" t="s">
        <v>170</v>
      </c>
      <c r="D14" s="105">
        <f t="shared" si="0"/>
        <v>1</v>
      </c>
      <c r="E14" s="84" t="s">
        <v>216</v>
      </c>
      <c r="F14" s="86" t="s">
        <v>217</v>
      </c>
      <c r="G14" s="87" t="s">
        <v>261</v>
      </c>
      <c r="H14" s="93"/>
      <c r="I14" s="59"/>
      <c r="J14" s="93"/>
      <c r="K14" s="85"/>
      <c r="L14" s="88"/>
      <c r="M14" s="79"/>
      <c r="N14" s="80"/>
      <c r="O14" s="79"/>
      <c r="P14" s="81"/>
      <c r="Q14" s="88"/>
      <c r="R14" s="82"/>
      <c r="S14" s="83"/>
    </row>
    <row r="15" spans="1:19" ht="26.4">
      <c r="A15" s="78"/>
      <c r="B15" s="105">
        <f ca="1">IF(C15="","",SUMPRODUCT((試験進捗集計!$C$10:$C$309=(MID(CELL("filename",$A$1),FIND("]",CELL("filename",$A$1))+3,31)))*(試験進捗集計!$E$10:$E$309=$C15), 試験進捗集計!$D$10:$D$309))</f>
        <v>3</v>
      </c>
      <c r="C15" s="117" t="s">
        <v>171</v>
      </c>
      <c r="D15" s="105">
        <f t="shared" si="0"/>
        <v>1</v>
      </c>
      <c r="E15" s="84" t="s">
        <v>283</v>
      </c>
      <c r="F15" s="86"/>
      <c r="G15" s="87" t="s">
        <v>218</v>
      </c>
      <c r="H15" s="93"/>
      <c r="I15" s="59"/>
      <c r="J15" s="93"/>
      <c r="K15" s="85"/>
      <c r="L15" s="88"/>
      <c r="M15" s="79"/>
      <c r="N15" s="80"/>
      <c r="O15" s="79"/>
      <c r="P15" s="81"/>
      <c r="Q15" s="88"/>
      <c r="R15" s="82"/>
      <c r="S15" s="83"/>
    </row>
    <row r="16" spans="1:19" ht="44.4" customHeight="1">
      <c r="A16" s="78"/>
      <c r="B16" s="105">
        <f ca="1">IF(C16="","",SUMPRODUCT((試験進捗集計!$C$10:$C$309=(MID(CELL("filename",$A$1),FIND("]",CELL("filename",$A$1))+3,31)))*(試験進捗集計!$E$10:$E$309=$C16), 試験進捗集計!$D$10:$D$309))</f>
        <v>4</v>
      </c>
      <c r="C16" s="19" t="s">
        <v>172</v>
      </c>
      <c r="D16" s="105">
        <f t="shared" si="0"/>
        <v>1</v>
      </c>
      <c r="E16" s="84" t="s">
        <v>219</v>
      </c>
      <c r="F16" s="86" t="s">
        <v>220</v>
      </c>
      <c r="G16" s="87" t="s">
        <v>262</v>
      </c>
      <c r="H16" s="93"/>
      <c r="I16" s="59"/>
      <c r="J16" s="93"/>
      <c r="K16" s="85"/>
      <c r="L16" s="88"/>
      <c r="M16" s="79"/>
      <c r="N16" s="80"/>
      <c r="O16" s="79"/>
      <c r="P16" s="81"/>
      <c r="Q16" s="88"/>
      <c r="R16" s="82"/>
      <c r="S16" s="83"/>
    </row>
    <row r="17" spans="1:19" ht="26.4">
      <c r="A17" s="78"/>
      <c r="B17" s="105">
        <f ca="1">IF(C17="","",SUMPRODUCT((試験進捗集計!$C$10:$C$309=(MID(CELL("filename",$A$1),FIND("]",CELL("filename",$A$1))+3,31)))*(試験進捗集計!$E$10:$E$309=$C17), 試験進捗集計!$D$10:$D$309))</f>
        <v>5</v>
      </c>
      <c r="C17" s="117" t="s">
        <v>173</v>
      </c>
      <c r="D17" s="105">
        <f t="shared" si="0"/>
        <v>1</v>
      </c>
      <c r="E17" s="84" t="s">
        <v>221</v>
      </c>
      <c r="F17" s="86" t="s">
        <v>222</v>
      </c>
      <c r="G17" s="87" t="s">
        <v>223</v>
      </c>
      <c r="H17" s="93"/>
      <c r="I17" s="59"/>
      <c r="J17" s="93"/>
      <c r="K17" s="85"/>
      <c r="L17" s="88"/>
      <c r="M17" s="79"/>
      <c r="N17" s="80"/>
      <c r="O17" s="79"/>
      <c r="P17" s="81"/>
      <c r="Q17" s="88"/>
      <c r="R17" s="82"/>
      <c r="S17" s="83"/>
    </row>
    <row r="18" spans="1:19" ht="45.6" customHeight="1">
      <c r="A18" s="78"/>
      <c r="B18" s="105">
        <f ca="1">IF(C18="","",SUMPRODUCT((試験進捗集計!$C$10:$C$309=(MID(CELL("filename",$A$1),FIND("]",CELL("filename",$A$1))+3,31)))*(試験進捗集計!$E$10:$E$309=$C18), 試験進捗集計!$D$10:$D$309))</f>
        <v>5</v>
      </c>
      <c r="C18" s="117" t="s">
        <v>173</v>
      </c>
      <c r="D18" s="105">
        <f t="shared" si="0"/>
        <v>2</v>
      </c>
      <c r="E18" s="124" t="s">
        <v>300</v>
      </c>
      <c r="F18" s="124" t="s">
        <v>301</v>
      </c>
      <c r="G18" s="124" t="s">
        <v>302</v>
      </c>
      <c r="H18" s="93"/>
      <c r="I18" s="59"/>
      <c r="J18" s="93"/>
      <c r="K18" s="85"/>
      <c r="L18" s="88"/>
      <c r="M18" s="79"/>
      <c r="N18" s="80"/>
      <c r="O18" s="79"/>
      <c r="P18" s="81"/>
      <c r="Q18" s="88"/>
      <c r="R18" s="82"/>
      <c r="S18" s="83"/>
    </row>
    <row r="19" spans="1:19" ht="31.2" customHeight="1">
      <c r="A19" s="78"/>
      <c r="B19" s="105">
        <f ca="1">IF(C19="","",SUMPRODUCT((試験進捗集計!$C$10:$C$309=(MID(CELL("filename",$A$1),FIND("]",CELL("filename",$A$1))+3,31)))*(試験進捗集計!$E$10:$E$309=$C19), 試験進捗集計!$D$10:$D$309))</f>
        <v>6</v>
      </c>
      <c r="C19" s="121" t="s">
        <v>174</v>
      </c>
      <c r="D19" s="105">
        <f t="shared" si="0"/>
        <v>1</v>
      </c>
      <c r="E19" s="84" t="s">
        <v>224</v>
      </c>
      <c r="F19" s="86" t="s">
        <v>225</v>
      </c>
      <c r="G19" s="118" t="s">
        <v>228</v>
      </c>
      <c r="H19" s="93"/>
      <c r="I19" s="59"/>
      <c r="J19" s="93"/>
      <c r="K19" s="85"/>
      <c r="L19" s="88"/>
      <c r="M19" s="79"/>
      <c r="N19" s="80"/>
      <c r="O19" s="79"/>
      <c r="P19" s="81"/>
      <c r="Q19" s="88"/>
      <c r="R19" s="82"/>
      <c r="S19" s="83"/>
    </row>
    <row r="20" spans="1:19" ht="33" customHeight="1">
      <c r="A20" s="78"/>
      <c r="B20" s="105">
        <f ca="1">IF(C20="","",SUMPRODUCT((試験進捗集計!$C$10:$C$309=(MID(CELL("filename",$A$1),FIND("]",CELL("filename",$A$1))+3,31)))*(試験進捗集計!$E$10:$E$309=$C20), 試験進捗集計!$D$10:$D$309))</f>
        <v>6</v>
      </c>
      <c r="C20" s="121" t="s">
        <v>174</v>
      </c>
      <c r="D20" s="105">
        <f t="shared" si="0"/>
        <v>2</v>
      </c>
      <c r="E20" s="84"/>
      <c r="F20" s="86" t="s">
        <v>227</v>
      </c>
      <c r="G20" s="87"/>
      <c r="H20" s="93"/>
      <c r="I20" s="59"/>
      <c r="J20" s="93"/>
      <c r="K20" s="85"/>
      <c r="L20" s="88"/>
      <c r="M20" s="79"/>
      <c r="N20" s="80"/>
      <c r="O20" s="79"/>
      <c r="P20" s="81"/>
      <c r="Q20" s="88"/>
      <c r="R20" s="82"/>
      <c r="S20" s="83"/>
    </row>
    <row r="21" spans="1:19" ht="47.4" customHeight="1">
      <c r="A21" s="78"/>
      <c r="B21" s="105">
        <f ca="1">IF(C21="","",SUMPRODUCT((試験進捗集計!$C$10:$C$309=(MID(CELL("filename",$A$1),FIND("]",CELL("filename",$A$1))+3,31)))*(試験進捗集計!$E$10:$E$309=$C21), 試験進捗集計!$D$10:$D$309))</f>
        <v>6</v>
      </c>
      <c r="C21" s="121" t="s">
        <v>174</v>
      </c>
      <c r="D21" s="105">
        <f t="shared" si="0"/>
        <v>3</v>
      </c>
      <c r="E21" s="84"/>
      <c r="F21" s="86" t="s">
        <v>226</v>
      </c>
      <c r="G21" s="87" t="s">
        <v>263</v>
      </c>
      <c r="H21" s="93"/>
      <c r="I21" s="59"/>
      <c r="J21" s="93"/>
      <c r="K21" s="85"/>
      <c r="L21" s="88"/>
      <c r="M21" s="79"/>
      <c r="N21" s="80"/>
      <c r="O21" s="79"/>
      <c r="P21" s="81"/>
      <c r="Q21" s="88"/>
      <c r="R21" s="82"/>
      <c r="S21" s="83"/>
    </row>
  </sheetData>
  <mergeCells count="17">
    <mergeCell ref="H4:I4"/>
    <mergeCell ref="J4:L4"/>
    <mergeCell ref="M4:N4"/>
    <mergeCell ref="H5:I5"/>
    <mergeCell ref="J5:L5"/>
    <mergeCell ref="M5:N5"/>
    <mergeCell ref="B9:F9"/>
    <mergeCell ref="R9:R10"/>
    <mergeCell ref="S9:S10"/>
    <mergeCell ref="H6:I6"/>
    <mergeCell ref="J6:L6"/>
    <mergeCell ref="M6:N6"/>
    <mergeCell ref="O6:Q6"/>
    <mergeCell ref="H7:I7"/>
    <mergeCell ref="J7:L7"/>
    <mergeCell ref="M7:N7"/>
    <mergeCell ref="O7:Q7"/>
  </mergeCells>
  <phoneticPr fontId="27"/>
  <conditionalFormatting sqref="M11:P13">
    <cfRule type="expression" dxfId="251" priority="93" stopIfTrue="1">
      <formula>#REF!&lt;&gt;""</formula>
    </cfRule>
  </conditionalFormatting>
  <conditionalFormatting sqref="E11:E13">
    <cfRule type="expression" dxfId="250" priority="92" stopIfTrue="1">
      <formula>#REF!&lt;&gt;""</formula>
    </cfRule>
  </conditionalFormatting>
  <conditionalFormatting sqref="M14:P14">
    <cfRule type="expression" dxfId="249" priority="90" stopIfTrue="1">
      <formula>#REF!&lt;&gt;""</formula>
    </cfRule>
  </conditionalFormatting>
  <conditionalFormatting sqref="E14">
    <cfRule type="expression" dxfId="248" priority="89" stopIfTrue="1">
      <formula>#REF!&lt;&gt;""</formula>
    </cfRule>
  </conditionalFormatting>
  <conditionalFormatting sqref="K11:K13">
    <cfRule type="expression" dxfId="247" priority="83" stopIfTrue="1">
      <formula>#REF!&lt;&gt;""</formula>
    </cfRule>
  </conditionalFormatting>
  <conditionalFormatting sqref="H11:H13">
    <cfRule type="expression" dxfId="246" priority="82" stopIfTrue="1">
      <formula>#REF!&lt;&gt;""</formula>
    </cfRule>
  </conditionalFormatting>
  <conditionalFormatting sqref="I11:I13">
    <cfRule type="expression" dxfId="245" priority="81" stopIfTrue="1">
      <formula>#REF!&lt;&gt;""</formula>
    </cfRule>
  </conditionalFormatting>
  <conditionalFormatting sqref="F16">
    <cfRule type="expression" dxfId="244" priority="74" stopIfTrue="1">
      <formula>#REF!&lt;&gt;""</formula>
    </cfRule>
  </conditionalFormatting>
  <conditionalFormatting sqref="F14">
    <cfRule type="expression" dxfId="243" priority="80" stopIfTrue="1">
      <formula>#REF!&lt;&gt;""</formula>
    </cfRule>
  </conditionalFormatting>
  <conditionalFormatting sqref="M15:P15">
    <cfRule type="expression" dxfId="242" priority="79" stopIfTrue="1">
      <formula>#REF!&lt;&gt;""</formula>
    </cfRule>
  </conditionalFormatting>
  <conditionalFormatting sqref="E15">
    <cfRule type="expression" dxfId="241" priority="78" stopIfTrue="1">
      <formula>#REF!&lt;&gt;""</formula>
    </cfRule>
  </conditionalFormatting>
  <conditionalFormatting sqref="E16">
    <cfRule type="expression" dxfId="240" priority="75" stopIfTrue="1">
      <formula>#REF!&lt;&gt;""</formula>
    </cfRule>
  </conditionalFormatting>
  <conditionalFormatting sqref="F15">
    <cfRule type="expression" dxfId="239" priority="77" stopIfTrue="1">
      <formula>#REF!&lt;&gt;""</formula>
    </cfRule>
  </conditionalFormatting>
  <conditionalFormatting sqref="M16:P16">
    <cfRule type="expression" dxfId="238" priority="76" stopIfTrue="1">
      <formula>#REF!&lt;&gt;""</formula>
    </cfRule>
  </conditionalFormatting>
  <conditionalFormatting sqref="E20">
    <cfRule type="expression" dxfId="237" priority="72" stopIfTrue="1">
      <formula>#REF!&lt;&gt;""</formula>
    </cfRule>
  </conditionalFormatting>
  <conditionalFormatting sqref="H20">
    <cfRule type="expression" dxfId="236" priority="69" stopIfTrue="1">
      <formula>#REF!&lt;&gt;""</formula>
    </cfRule>
  </conditionalFormatting>
  <conditionalFormatting sqref="M20:P20">
    <cfRule type="expression" dxfId="235" priority="73" stopIfTrue="1">
      <formula>#REF!&lt;&gt;""</formula>
    </cfRule>
  </conditionalFormatting>
  <conditionalFormatting sqref="K20">
    <cfRule type="expression" dxfId="234" priority="70" stopIfTrue="1">
      <formula>#REF!&lt;&gt;""</formula>
    </cfRule>
  </conditionalFormatting>
  <conditionalFormatting sqref="J20">
    <cfRule type="expression" dxfId="233" priority="67" stopIfTrue="1">
      <formula>#REF!&lt;&gt;""</formula>
    </cfRule>
  </conditionalFormatting>
  <conditionalFormatting sqref="I20">
    <cfRule type="expression" dxfId="232" priority="68" stopIfTrue="1">
      <formula>#REF!&lt;&gt;""</formula>
    </cfRule>
  </conditionalFormatting>
  <conditionalFormatting sqref="J11:J13">
    <cfRule type="expression" dxfId="231" priority="53" stopIfTrue="1">
      <formula>#REF!&lt;&gt;""</formula>
    </cfRule>
  </conditionalFormatting>
  <conditionalFormatting sqref="K14:K16">
    <cfRule type="expression" dxfId="230" priority="52" stopIfTrue="1">
      <formula>#REF!&lt;&gt;""</formula>
    </cfRule>
  </conditionalFormatting>
  <conditionalFormatting sqref="H14:H16">
    <cfRule type="expression" dxfId="229" priority="51" stopIfTrue="1">
      <formula>#REF!&lt;&gt;""</formula>
    </cfRule>
  </conditionalFormatting>
  <conditionalFormatting sqref="I14:I16">
    <cfRule type="expression" dxfId="228" priority="50" stopIfTrue="1">
      <formula>#REF!&lt;&gt;""</formula>
    </cfRule>
  </conditionalFormatting>
  <conditionalFormatting sqref="J14:J16">
    <cfRule type="expression" dxfId="227" priority="49" stopIfTrue="1">
      <formula>#REF!&lt;&gt;""</formula>
    </cfRule>
  </conditionalFormatting>
  <conditionalFormatting sqref="E18">
    <cfRule type="expression" dxfId="226" priority="41" stopIfTrue="1">
      <formula>#REF!&lt;&gt;""</formula>
    </cfRule>
  </conditionalFormatting>
  <conditionalFormatting sqref="H18">
    <cfRule type="expression" dxfId="225" priority="38" stopIfTrue="1">
      <formula>#REF!&lt;&gt;""</formula>
    </cfRule>
  </conditionalFormatting>
  <conditionalFormatting sqref="M18:P18">
    <cfRule type="expression" dxfId="224" priority="42" stopIfTrue="1">
      <formula>#REF!&lt;&gt;""</formula>
    </cfRule>
  </conditionalFormatting>
  <conditionalFormatting sqref="K18">
    <cfRule type="expression" dxfId="223" priority="39" stopIfTrue="1">
      <formula>#REF!&lt;&gt;""</formula>
    </cfRule>
  </conditionalFormatting>
  <conditionalFormatting sqref="J18">
    <cfRule type="expression" dxfId="222" priority="36" stopIfTrue="1">
      <formula>#REF!&lt;&gt;""</formula>
    </cfRule>
  </conditionalFormatting>
  <conditionalFormatting sqref="I18">
    <cfRule type="expression" dxfId="221" priority="37" stopIfTrue="1">
      <formula>#REF!&lt;&gt;""</formula>
    </cfRule>
  </conditionalFormatting>
  <conditionalFormatting sqref="F11">
    <cfRule type="expression" dxfId="220" priority="34" stopIfTrue="1">
      <formula>#REF!&lt;&gt;""</formula>
    </cfRule>
  </conditionalFormatting>
  <conditionalFormatting sqref="F12:F13">
    <cfRule type="expression" dxfId="219" priority="33" stopIfTrue="1">
      <formula>#REF!&lt;&gt;""</formula>
    </cfRule>
  </conditionalFormatting>
  <conditionalFormatting sqref="E19">
    <cfRule type="expression" dxfId="218" priority="31" stopIfTrue="1">
      <formula>#REF!&lt;&gt;""</formula>
    </cfRule>
  </conditionalFormatting>
  <conditionalFormatting sqref="H19">
    <cfRule type="expression" dxfId="217" priority="29" stopIfTrue="1">
      <formula>#REF!&lt;&gt;""</formula>
    </cfRule>
  </conditionalFormatting>
  <conditionalFormatting sqref="M19:P19">
    <cfRule type="expression" dxfId="216" priority="32" stopIfTrue="1">
      <formula>#REF!&lt;&gt;""</formula>
    </cfRule>
  </conditionalFormatting>
  <conditionalFormatting sqref="K19">
    <cfRule type="expression" dxfId="215" priority="30" stopIfTrue="1">
      <formula>#REF!&lt;&gt;""</formula>
    </cfRule>
  </conditionalFormatting>
  <conditionalFormatting sqref="J19">
    <cfRule type="expression" dxfId="214" priority="27" stopIfTrue="1">
      <formula>#REF!&lt;&gt;""</formula>
    </cfRule>
  </conditionalFormatting>
  <conditionalFormatting sqref="I19">
    <cfRule type="expression" dxfId="213" priority="28" stopIfTrue="1">
      <formula>#REF!&lt;&gt;""</formula>
    </cfRule>
  </conditionalFormatting>
  <conditionalFormatting sqref="M21:P21">
    <cfRule type="expression" dxfId="212" priority="25" stopIfTrue="1">
      <formula>#REF!&lt;&gt;""</formula>
    </cfRule>
  </conditionalFormatting>
  <conditionalFormatting sqref="E21">
    <cfRule type="expression" dxfId="211" priority="24" stopIfTrue="1">
      <formula>#REF!&lt;&gt;""</formula>
    </cfRule>
  </conditionalFormatting>
  <conditionalFormatting sqref="H21">
    <cfRule type="expression" dxfId="210" priority="22" stopIfTrue="1">
      <formula>#REF!&lt;&gt;""</formula>
    </cfRule>
  </conditionalFormatting>
  <conditionalFormatting sqref="K21">
    <cfRule type="expression" dxfId="209" priority="23" stopIfTrue="1">
      <formula>#REF!&lt;&gt;""</formula>
    </cfRule>
  </conditionalFormatting>
  <conditionalFormatting sqref="J21">
    <cfRule type="expression" dxfId="208" priority="20" stopIfTrue="1">
      <formula>#REF!&lt;&gt;""</formula>
    </cfRule>
  </conditionalFormatting>
  <conditionalFormatting sqref="I21">
    <cfRule type="expression" dxfId="207" priority="21" stopIfTrue="1">
      <formula>#REF!&lt;&gt;""</formula>
    </cfRule>
  </conditionalFormatting>
  <conditionalFormatting sqref="F21">
    <cfRule type="expression" dxfId="206" priority="19" stopIfTrue="1">
      <formula>#REF!&lt;&gt;""</formula>
    </cfRule>
  </conditionalFormatting>
  <conditionalFormatting sqref="G19">
    <cfRule type="expression" dxfId="205" priority="11" stopIfTrue="1">
      <formula>#REF!&lt;&gt;""</formula>
    </cfRule>
  </conditionalFormatting>
  <conditionalFormatting sqref="F20">
    <cfRule type="expression" dxfId="204" priority="10" stopIfTrue="1">
      <formula>#REF!&lt;&gt;""</formula>
    </cfRule>
  </conditionalFormatting>
  <conditionalFormatting sqref="F19">
    <cfRule type="expression" dxfId="203" priority="9" stopIfTrue="1">
      <formula>#REF!&lt;&gt;""</formula>
    </cfRule>
  </conditionalFormatting>
  <conditionalFormatting sqref="E17">
    <cfRule type="expression" dxfId="202" priority="7" stopIfTrue="1">
      <formula>#REF!&lt;&gt;""</formula>
    </cfRule>
  </conditionalFormatting>
  <conditionalFormatting sqref="H17">
    <cfRule type="expression" dxfId="201" priority="5" stopIfTrue="1">
      <formula>#REF!&lt;&gt;""</formula>
    </cfRule>
  </conditionalFormatting>
  <conditionalFormatting sqref="M17:P17">
    <cfRule type="expression" dxfId="200" priority="8" stopIfTrue="1">
      <formula>#REF!&lt;&gt;""</formula>
    </cfRule>
  </conditionalFormatting>
  <conditionalFormatting sqref="K17">
    <cfRule type="expression" dxfId="199" priority="6" stopIfTrue="1">
      <formula>#REF!&lt;&gt;""</formula>
    </cfRule>
  </conditionalFormatting>
  <conditionalFormatting sqref="J17">
    <cfRule type="expression" dxfId="198" priority="3" stopIfTrue="1">
      <formula>#REF!&lt;&gt;""</formula>
    </cfRule>
  </conditionalFormatting>
  <conditionalFormatting sqref="I17">
    <cfRule type="expression" dxfId="197" priority="4" stopIfTrue="1">
      <formula>#REF!&lt;&gt;""</formula>
    </cfRule>
  </conditionalFormatting>
  <conditionalFormatting sqref="F17">
    <cfRule type="expression" dxfId="196" priority="2" stopIfTrue="1">
      <formula>#REF!&lt;&gt;""</formula>
    </cfRule>
  </conditionalFormatting>
  <conditionalFormatting sqref="F18:G18">
    <cfRule type="expression" dxfId="195" priority="1" stopIfTrue="1">
      <formula>#REF!&lt;&gt;""</formula>
    </cfRule>
  </conditionalFormatting>
  <dataValidations count="2">
    <dataValidation type="list" allowBlank="1" showInputMessage="1" showErrorMessage="1" sqref="L4:L7 L9 Q6:Q7 Q9 Q22:Q65470 L22:L65470" xr:uid="{00000000-0002-0000-0700-000000000000}">
      <formula1>"○,×,結果"</formula1>
    </dataValidation>
    <dataValidation type="list" allowBlank="1" showInputMessage="1" showErrorMessage="1" sqref="L11:L21 Q11:Q21" xr:uid="{00000000-0002-0000-0700-000001000000}">
      <formula1>"○,×,保留,削除"</formula1>
    </dataValidation>
  </dataValidations>
  <pageMargins left="0.25" right="0.25" top="0.75" bottom="0.75" header="0.3" footer="0.3"/>
  <pageSetup paperSize="9" scale="44"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17"/>
  <sheetViews>
    <sheetView zoomScale="80" zoomScaleNormal="80" zoomScaleSheetLayoutView="85" workbookViewId="0">
      <selection activeCell="E14" sqref="E14"/>
    </sheetView>
  </sheetViews>
  <sheetFormatPr defaultColWidth="3.6640625" defaultRowHeight="13.2"/>
  <cols>
    <col min="1" max="1" width="2.6640625" style="106" customWidth="1"/>
    <col min="2" max="2" width="4.33203125" style="106" customWidth="1"/>
    <col min="3" max="3" width="40.21875" style="106" customWidth="1"/>
    <col min="4" max="4" width="4.33203125" style="106" customWidth="1"/>
    <col min="5" max="5" width="43.44140625" style="6" customWidth="1"/>
    <col min="6" max="6" width="54.21875" style="106" customWidth="1"/>
    <col min="7" max="7" width="53.44140625" style="106" customWidth="1"/>
    <col min="8" max="8" width="10.109375" style="3" customWidth="1"/>
    <col min="9" max="9" width="7.109375" style="2" customWidth="1"/>
    <col min="10" max="11" width="10.109375" style="3" customWidth="1"/>
    <col min="12" max="12" width="7.109375" style="2" customWidth="1"/>
    <col min="13" max="13" width="10.109375" style="3" customWidth="1"/>
    <col min="14" max="14" width="7.109375" style="2" customWidth="1"/>
    <col min="15" max="16" width="10.109375" style="3" customWidth="1"/>
    <col min="17" max="17" width="7.109375" style="2" customWidth="1"/>
    <col min="18" max="18" width="10.33203125" style="2" customWidth="1"/>
    <col min="19" max="19" width="35.33203125" style="106" customWidth="1"/>
    <col min="20" max="67" width="3.6640625" style="106"/>
    <col min="68" max="69" width="8.88671875" style="106" customWidth="1"/>
    <col min="70" max="16384" width="3.6640625" style="106"/>
  </cols>
  <sheetData>
    <row r="1" spans="1:19" ht="21">
      <c r="A1" s="101" t="str">
        <f ca="1">RIGHT(CELL("filename",A1),LEN(CELL("filename",A1))-FIND("]",CELL("filename",A1)))</f>
        <v>3.全HDSデータのバックアップ時間測定</v>
      </c>
      <c r="C1" s="107"/>
    </row>
    <row r="2" spans="1:19">
      <c r="B2" s="73"/>
      <c r="C2" s="98"/>
      <c r="H2" s="28"/>
      <c r="I2" s="4" t="s">
        <v>22</v>
      </c>
      <c r="N2" s="4"/>
    </row>
    <row r="3" spans="1:19" ht="13.8" thickBot="1">
      <c r="B3" s="73"/>
    </row>
    <row r="4" spans="1:19" ht="13.8" thickBot="1">
      <c r="B4" s="74"/>
      <c r="H4" s="199" t="s">
        <v>14</v>
      </c>
      <c r="I4" s="200"/>
      <c r="J4" s="201" t="s">
        <v>26</v>
      </c>
      <c r="K4" s="201"/>
      <c r="L4" s="200"/>
      <c r="M4" s="201" t="s">
        <v>27</v>
      </c>
      <c r="N4" s="202"/>
      <c r="O4" s="27" t="s">
        <v>103</v>
      </c>
    </row>
    <row r="5" spans="1:19" ht="14.4" thickTop="1" thickBot="1">
      <c r="B5" s="74"/>
      <c r="H5" s="203">
        <f>COUNT(D$11:D$814)</f>
        <v>4</v>
      </c>
      <c r="I5" s="204"/>
      <c r="J5" s="205">
        <f>COUNTIF(L$11:L$814, "○")</f>
        <v>0</v>
      </c>
      <c r="K5" s="205"/>
      <c r="L5" s="204"/>
      <c r="M5" s="205">
        <f>COUNTIF(Q$11:Q$814, "○")</f>
        <v>0</v>
      </c>
      <c r="N5" s="206"/>
      <c r="O5" s="26">
        <f>COUNTIF(L$11:L$814, "削除")</f>
        <v>0</v>
      </c>
    </row>
    <row r="6" spans="1:19" ht="13.8" thickBot="1">
      <c r="B6" s="74"/>
      <c r="C6" s="74"/>
      <c r="H6" s="188" t="s">
        <v>20</v>
      </c>
      <c r="I6" s="189"/>
      <c r="J6" s="190" t="s">
        <v>17</v>
      </c>
      <c r="K6" s="190"/>
      <c r="L6" s="189"/>
      <c r="M6" s="190" t="s">
        <v>20</v>
      </c>
      <c r="N6" s="189"/>
      <c r="O6" s="191" t="s">
        <v>17</v>
      </c>
      <c r="P6" s="192"/>
      <c r="Q6" s="193"/>
      <c r="R6" s="23"/>
    </row>
    <row r="7" spans="1:19" ht="14.4" thickTop="1" thickBot="1">
      <c r="B7" s="73"/>
      <c r="H7" s="194" t="str">
        <f>IF(MIN(H$11:H$814)=0, "", MIN(H$11:H$814))</f>
        <v/>
      </c>
      <c r="I7" s="195"/>
      <c r="J7" s="196" t="str">
        <f>IF(MAX(J$11:J$814)=0, "", MAX(J$11:J$814))</f>
        <v/>
      </c>
      <c r="K7" s="196"/>
      <c r="L7" s="195"/>
      <c r="M7" s="196" t="str">
        <f>IF(MIN(M$11:M$814)=0, "", MIN(M$11:M$814))</f>
        <v/>
      </c>
      <c r="N7" s="195"/>
      <c r="O7" s="196" t="str">
        <f>IF(MAX(O$11:O$814)=0, "", MAX(O$11:O$814))</f>
        <v/>
      </c>
      <c r="P7" s="197"/>
      <c r="Q7" s="198"/>
      <c r="R7" s="24"/>
    </row>
    <row r="9" spans="1:19">
      <c r="B9" s="181" t="s">
        <v>13</v>
      </c>
      <c r="C9" s="182"/>
      <c r="D9" s="182"/>
      <c r="E9" s="182"/>
      <c r="F9" s="183"/>
      <c r="G9" s="60"/>
      <c r="H9" s="91" t="s">
        <v>24</v>
      </c>
      <c r="I9" s="92"/>
      <c r="J9" s="92"/>
      <c r="K9" s="92"/>
      <c r="L9" s="92"/>
      <c r="M9" s="116" t="s">
        <v>23</v>
      </c>
      <c r="N9" s="116"/>
      <c r="O9" s="116"/>
      <c r="P9" s="116"/>
      <c r="Q9" s="116"/>
      <c r="R9" s="184" t="s">
        <v>42</v>
      </c>
      <c r="S9" s="186" t="s">
        <v>25</v>
      </c>
    </row>
    <row r="10" spans="1:19">
      <c r="B10" s="21" t="s">
        <v>15</v>
      </c>
      <c r="C10" s="21" t="s">
        <v>40</v>
      </c>
      <c r="D10" s="21" t="s">
        <v>15</v>
      </c>
      <c r="E10" s="22" t="s">
        <v>114</v>
      </c>
      <c r="F10" s="21" t="s">
        <v>112</v>
      </c>
      <c r="G10" s="21" t="s">
        <v>113</v>
      </c>
      <c r="H10" s="90" t="s">
        <v>21</v>
      </c>
      <c r="I10" s="91" t="s">
        <v>18</v>
      </c>
      <c r="J10" s="90" t="s">
        <v>16</v>
      </c>
      <c r="K10" s="90" t="s">
        <v>41</v>
      </c>
      <c r="L10" s="91" t="s">
        <v>19</v>
      </c>
      <c r="M10" s="48" t="s">
        <v>21</v>
      </c>
      <c r="N10" s="49" t="s">
        <v>18</v>
      </c>
      <c r="O10" s="48" t="s">
        <v>16</v>
      </c>
      <c r="P10" s="48" t="s">
        <v>41</v>
      </c>
      <c r="Q10" s="49" t="s">
        <v>19</v>
      </c>
      <c r="R10" s="185"/>
      <c r="S10" s="187"/>
    </row>
    <row r="11" spans="1:19" ht="40.799999999999997" customHeight="1">
      <c r="A11" s="78"/>
      <c r="B11" s="105">
        <f ca="1">IF(C11="","",SUMPRODUCT((試験進捗集計!$C$10:$C$309=(MID(CELL("filename",$A$1),FIND("]",CELL("filename",$A$1))+3,31)))*(試験進捗集計!$E$10:$E$309=$C11), 試験進捗集計!$D$10:$D$309))</f>
        <v>1</v>
      </c>
      <c r="C11" s="117" t="s">
        <v>175</v>
      </c>
      <c r="D11" s="105">
        <f t="shared" ref="D11:D17" si="0">IF(C11="","",(IF(EXACT(C11,C10),D10+1, 1)))</f>
        <v>1</v>
      </c>
      <c r="E11" s="84" t="s">
        <v>231</v>
      </c>
      <c r="F11" s="86" t="s">
        <v>264</v>
      </c>
      <c r="G11" s="87"/>
      <c r="H11" s="93"/>
      <c r="I11" s="59"/>
      <c r="J11" s="93"/>
      <c r="K11" s="85"/>
      <c r="L11" s="88"/>
      <c r="M11" s="79"/>
      <c r="N11" s="80"/>
      <c r="O11" s="79"/>
      <c r="P11" s="81"/>
      <c r="Q11" s="88"/>
      <c r="R11" s="82"/>
      <c r="S11" s="83"/>
    </row>
    <row r="12" spans="1:19" ht="40.799999999999997" customHeight="1">
      <c r="A12" s="78"/>
      <c r="B12" s="105">
        <f ca="1">IF(C12="","",SUMPRODUCT((試験進捗集計!$C$10:$C$309=(MID(CELL("filename",$A$1),FIND("]",CELL("filename",$A$1))+3,31)))*(試験進捗集計!$E$10:$E$309=$C12), 試験進捗集計!$D$10:$D$309))</f>
        <v>1</v>
      </c>
      <c r="C12" s="117" t="s">
        <v>175</v>
      </c>
      <c r="D12" s="105">
        <f t="shared" si="0"/>
        <v>2</v>
      </c>
      <c r="E12" s="84" t="s">
        <v>232</v>
      </c>
      <c r="F12" s="86" t="s">
        <v>233</v>
      </c>
      <c r="G12" s="87"/>
      <c r="H12" s="93"/>
      <c r="I12" s="59"/>
      <c r="J12" s="93"/>
      <c r="K12" s="85"/>
      <c r="L12" s="88"/>
      <c r="M12" s="79"/>
      <c r="N12" s="80"/>
      <c r="O12" s="79"/>
      <c r="P12" s="81"/>
      <c r="Q12" s="88"/>
      <c r="R12" s="82"/>
      <c r="S12" s="83"/>
    </row>
    <row r="13" spans="1:19" ht="58.8" customHeight="1">
      <c r="A13" s="78"/>
      <c r="B13" s="105">
        <f ca="1">IF(C13="","",SUMPRODUCT((試験進捗集計!$C$10:$C$309=(MID(CELL("filename",$A$1),FIND("]",CELL("filename",$A$1))+3,31)))*(試験進捗集計!$E$10:$E$309=$C13), 試験進捗集計!$D$10:$D$309))</f>
        <v>2</v>
      </c>
      <c r="C13" s="117" t="s">
        <v>176</v>
      </c>
      <c r="D13" s="105">
        <f t="shared" si="0"/>
        <v>1</v>
      </c>
      <c r="E13" s="84" t="s">
        <v>265</v>
      </c>
      <c r="F13" s="87" t="s">
        <v>234</v>
      </c>
      <c r="G13" s="87" t="s">
        <v>235</v>
      </c>
      <c r="H13" s="93"/>
      <c r="I13" s="59"/>
      <c r="J13" s="93"/>
      <c r="K13" s="85"/>
      <c r="L13" s="88"/>
      <c r="M13" s="79"/>
      <c r="N13" s="80"/>
      <c r="O13" s="79"/>
      <c r="P13" s="81"/>
      <c r="Q13" s="88"/>
      <c r="R13" s="82"/>
      <c r="S13" s="83"/>
    </row>
    <row r="14" spans="1:19" ht="90.6" customHeight="1">
      <c r="A14" s="78"/>
      <c r="B14" s="105">
        <f ca="1">IF(C14="","",SUMPRODUCT((試験進捗集計!$C$10:$C$309=(MID(CELL("filename",$A$1),FIND("]",CELL("filename",$A$1))+3,31)))*(試験進捗集計!$E$10:$E$309=$C14), 試験進捗集計!$D$10:$D$309))</f>
        <v>3</v>
      </c>
      <c r="C14" s="117" t="s">
        <v>177</v>
      </c>
      <c r="D14" s="105">
        <f t="shared" si="0"/>
        <v>1</v>
      </c>
      <c r="E14" s="84" t="s">
        <v>236</v>
      </c>
      <c r="F14" s="86" t="s">
        <v>238</v>
      </c>
      <c r="G14" s="87" t="s">
        <v>237</v>
      </c>
      <c r="H14" s="93"/>
      <c r="I14" s="59"/>
      <c r="J14" s="93"/>
      <c r="K14" s="85"/>
      <c r="L14" s="88"/>
      <c r="M14" s="79"/>
      <c r="N14" s="80"/>
      <c r="O14" s="79"/>
      <c r="P14" s="81"/>
      <c r="Q14" s="88"/>
      <c r="R14" s="82"/>
      <c r="S14" s="83"/>
    </row>
    <row r="15" spans="1:19" ht="14.4">
      <c r="A15" s="78"/>
      <c r="B15" s="105" t="str">
        <f ca="1">IF(C15="","",SUMPRODUCT((試験進捗集計!$C$10:$C$309=(MID(CELL("filename",$A$1),FIND("]",CELL("filename",$A$1))+3,31)))*(試験進捗集計!$E$10:$E$309=$C15), 試験進捗集計!$D$10:$D$309))</f>
        <v/>
      </c>
      <c r="C15" s="19"/>
      <c r="D15" s="105" t="str">
        <f t="shared" si="0"/>
        <v/>
      </c>
      <c r="E15" s="84"/>
      <c r="F15" s="86"/>
      <c r="G15" s="87"/>
      <c r="H15" s="93"/>
      <c r="I15" s="59"/>
      <c r="J15" s="93"/>
      <c r="K15" s="85"/>
      <c r="L15" s="88"/>
      <c r="M15" s="79"/>
      <c r="N15" s="80"/>
      <c r="O15" s="79"/>
      <c r="P15" s="81"/>
      <c r="Q15" s="88"/>
      <c r="R15" s="82"/>
      <c r="S15" s="83"/>
    </row>
    <row r="16" spans="1:19" ht="14.4">
      <c r="A16" s="78"/>
      <c r="B16" s="105" t="str">
        <f ca="1">IF(C16="","",SUMPRODUCT((試験進捗集計!$C$10:$C$309=(MID(CELL("filename",$A$1),FIND("]",CELL("filename",$A$1))+3,31)))*(試験進捗集計!$E$10:$E$309=$C16), 試験進捗集計!$D$10:$D$309))</f>
        <v/>
      </c>
      <c r="C16" s="19"/>
      <c r="D16" s="105" t="str">
        <f t="shared" si="0"/>
        <v/>
      </c>
      <c r="E16" s="84"/>
      <c r="F16" s="86"/>
      <c r="G16" s="87"/>
      <c r="H16" s="93"/>
      <c r="I16" s="59"/>
      <c r="J16" s="93"/>
      <c r="K16" s="85"/>
      <c r="L16" s="88"/>
      <c r="M16" s="79"/>
      <c r="N16" s="80"/>
      <c r="O16" s="79"/>
      <c r="P16" s="81"/>
      <c r="Q16" s="88"/>
      <c r="R16" s="82"/>
      <c r="S16" s="83"/>
    </row>
    <row r="17" spans="1:19" ht="14.4">
      <c r="A17" s="78"/>
      <c r="B17" s="105" t="str">
        <f ca="1">IF(C17="","",SUMPRODUCT((試験進捗集計!$C$10:$C$309=(MID(CELL("filename",$A$1),FIND("]",CELL("filename",$A$1))+3,31)))*(試験進捗集計!$E$10:$E$309=$C17), 試験進捗集計!$D$10:$D$309))</f>
        <v/>
      </c>
      <c r="C17" s="19"/>
      <c r="D17" s="105" t="str">
        <f t="shared" si="0"/>
        <v/>
      </c>
      <c r="E17" s="84"/>
      <c r="F17" s="86"/>
      <c r="G17" s="87"/>
      <c r="H17" s="93"/>
      <c r="I17" s="59"/>
      <c r="J17" s="93"/>
      <c r="K17" s="85"/>
      <c r="L17" s="88"/>
      <c r="M17" s="79"/>
      <c r="N17" s="80"/>
      <c r="O17" s="79"/>
      <c r="P17" s="81"/>
      <c r="Q17" s="88"/>
      <c r="R17" s="82"/>
      <c r="S17" s="83"/>
    </row>
  </sheetData>
  <mergeCells count="17">
    <mergeCell ref="H4:I4"/>
    <mergeCell ref="J4:L4"/>
    <mergeCell ref="M4:N4"/>
    <mergeCell ref="H5:I5"/>
    <mergeCell ref="J5:L5"/>
    <mergeCell ref="M5:N5"/>
    <mergeCell ref="B9:F9"/>
    <mergeCell ref="R9:R10"/>
    <mergeCell ref="S9:S10"/>
    <mergeCell ref="H6:I6"/>
    <mergeCell ref="J6:L6"/>
    <mergeCell ref="M6:N6"/>
    <mergeCell ref="O6:Q6"/>
    <mergeCell ref="H7:I7"/>
    <mergeCell ref="J7:L7"/>
    <mergeCell ref="M7:N7"/>
    <mergeCell ref="O7:Q7"/>
  </mergeCells>
  <phoneticPr fontId="27"/>
  <conditionalFormatting sqref="M12:P12">
    <cfRule type="expression" dxfId="194" priority="63" stopIfTrue="1">
      <formula>#REF!&lt;&gt;""</formula>
    </cfRule>
  </conditionalFormatting>
  <conditionalFormatting sqref="E12">
    <cfRule type="expression" dxfId="193" priority="62" stopIfTrue="1">
      <formula>#REF!&lt;&gt;""</formula>
    </cfRule>
  </conditionalFormatting>
  <conditionalFormatting sqref="F12">
    <cfRule type="expression" dxfId="192" priority="61" stopIfTrue="1">
      <formula>#REF!&lt;&gt;""</formula>
    </cfRule>
  </conditionalFormatting>
  <conditionalFormatting sqref="M13:P13">
    <cfRule type="expression" dxfId="191" priority="60" stopIfTrue="1">
      <formula>#REF!&lt;&gt;""</formula>
    </cfRule>
  </conditionalFormatting>
  <conditionalFormatting sqref="E13">
    <cfRule type="expression" dxfId="190" priority="59" stopIfTrue="1">
      <formula>#REF!&lt;&gt;""</formula>
    </cfRule>
  </conditionalFormatting>
  <conditionalFormatting sqref="K12">
    <cfRule type="expression" dxfId="189" priority="53" stopIfTrue="1">
      <formula>#REF!&lt;&gt;""</formula>
    </cfRule>
  </conditionalFormatting>
  <conditionalFormatting sqref="H12">
    <cfRule type="expression" dxfId="188" priority="52" stopIfTrue="1">
      <formula>#REF!&lt;&gt;""</formula>
    </cfRule>
  </conditionalFormatting>
  <conditionalFormatting sqref="I12">
    <cfRule type="expression" dxfId="187" priority="51" stopIfTrue="1">
      <formula>#REF!&lt;&gt;""</formula>
    </cfRule>
  </conditionalFormatting>
  <conditionalFormatting sqref="F15">
    <cfRule type="expression" dxfId="186" priority="44" stopIfTrue="1">
      <formula>#REF!&lt;&gt;""</formula>
    </cfRule>
  </conditionalFormatting>
  <conditionalFormatting sqref="M14:P14">
    <cfRule type="expression" dxfId="185" priority="49" stopIfTrue="1">
      <formula>#REF!&lt;&gt;""</formula>
    </cfRule>
  </conditionalFormatting>
  <conditionalFormatting sqref="E14">
    <cfRule type="expression" dxfId="184" priority="48" stopIfTrue="1">
      <formula>#REF!&lt;&gt;""</formula>
    </cfRule>
  </conditionalFormatting>
  <conditionalFormatting sqref="E15">
    <cfRule type="expression" dxfId="183" priority="45" stopIfTrue="1">
      <formula>#REF!&lt;&gt;""</formula>
    </cfRule>
  </conditionalFormatting>
  <conditionalFormatting sqref="F14">
    <cfRule type="expression" dxfId="182" priority="47" stopIfTrue="1">
      <formula>#REF!&lt;&gt;""</formula>
    </cfRule>
  </conditionalFormatting>
  <conditionalFormatting sqref="M15:P15">
    <cfRule type="expression" dxfId="181" priority="46" stopIfTrue="1">
      <formula>#REF!&lt;&gt;""</formula>
    </cfRule>
  </conditionalFormatting>
  <conditionalFormatting sqref="E17">
    <cfRule type="expression" dxfId="180" priority="42" stopIfTrue="1">
      <formula>#REF!&lt;&gt;""</formula>
    </cfRule>
  </conditionalFormatting>
  <conditionalFormatting sqref="H17">
    <cfRule type="expression" dxfId="179" priority="40" stopIfTrue="1">
      <formula>#REF!&lt;&gt;""</formula>
    </cfRule>
  </conditionalFormatting>
  <conditionalFormatting sqref="M17:P17">
    <cfRule type="expression" dxfId="178" priority="43" stopIfTrue="1">
      <formula>#REF!&lt;&gt;""</formula>
    </cfRule>
  </conditionalFormatting>
  <conditionalFormatting sqref="K17">
    <cfRule type="expression" dxfId="177" priority="41" stopIfTrue="1">
      <formula>#REF!&lt;&gt;""</formula>
    </cfRule>
  </conditionalFormatting>
  <conditionalFormatting sqref="J17">
    <cfRule type="expression" dxfId="176" priority="38" stopIfTrue="1">
      <formula>#REF!&lt;&gt;""</formula>
    </cfRule>
  </conditionalFormatting>
  <conditionalFormatting sqref="I17">
    <cfRule type="expression" dxfId="175" priority="39" stopIfTrue="1">
      <formula>#REF!&lt;&gt;""</formula>
    </cfRule>
  </conditionalFormatting>
  <conditionalFormatting sqref="F17">
    <cfRule type="expression" dxfId="174" priority="37" stopIfTrue="1">
      <formula>#REF!&lt;&gt;""</formula>
    </cfRule>
  </conditionalFormatting>
  <conditionalFormatting sqref="J12">
    <cfRule type="expression" dxfId="173" priority="25" stopIfTrue="1">
      <formula>#REF!&lt;&gt;""</formula>
    </cfRule>
  </conditionalFormatting>
  <conditionalFormatting sqref="K13:K15">
    <cfRule type="expression" dxfId="172" priority="24" stopIfTrue="1">
      <formula>#REF!&lt;&gt;""</formula>
    </cfRule>
  </conditionalFormatting>
  <conditionalFormatting sqref="H13:H15">
    <cfRule type="expression" dxfId="171" priority="23" stopIfTrue="1">
      <formula>#REF!&lt;&gt;""</formula>
    </cfRule>
  </conditionalFormatting>
  <conditionalFormatting sqref="I13:I15">
    <cfRule type="expression" dxfId="170" priority="22" stopIfTrue="1">
      <formula>#REF!&lt;&gt;""</formula>
    </cfRule>
  </conditionalFormatting>
  <conditionalFormatting sqref="J13:J15">
    <cfRule type="expression" dxfId="169" priority="21" stopIfTrue="1">
      <formula>#REF!&lt;&gt;""</formula>
    </cfRule>
  </conditionalFormatting>
  <conditionalFormatting sqref="E16">
    <cfRule type="expression" dxfId="168" priority="13" stopIfTrue="1">
      <formula>#REF!&lt;&gt;""</formula>
    </cfRule>
  </conditionalFormatting>
  <conditionalFormatting sqref="H16">
    <cfRule type="expression" dxfId="167" priority="11" stopIfTrue="1">
      <formula>#REF!&lt;&gt;""</formula>
    </cfRule>
  </conditionalFormatting>
  <conditionalFormatting sqref="M16:P16">
    <cfRule type="expression" dxfId="166" priority="14" stopIfTrue="1">
      <formula>#REF!&lt;&gt;""</formula>
    </cfRule>
  </conditionalFormatting>
  <conditionalFormatting sqref="K16">
    <cfRule type="expression" dxfId="165" priority="12" stopIfTrue="1">
      <formula>#REF!&lt;&gt;""</formula>
    </cfRule>
  </conditionalFormatting>
  <conditionalFormatting sqref="J16">
    <cfRule type="expression" dxfId="164" priority="9" stopIfTrue="1">
      <formula>#REF!&lt;&gt;""</formula>
    </cfRule>
  </conditionalFormatting>
  <conditionalFormatting sqref="I16">
    <cfRule type="expression" dxfId="163" priority="10" stopIfTrue="1">
      <formula>#REF!&lt;&gt;""</formula>
    </cfRule>
  </conditionalFormatting>
  <conditionalFormatting sqref="F16">
    <cfRule type="expression" dxfId="162" priority="8" stopIfTrue="1">
      <formula>#REF!&lt;&gt;""</formula>
    </cfRule>
  </conditionalFormatting>
  <conditionalFormatting sqref="M11:P11">
    <cfRule type="expression" dxfId="161" priority="7" stopIfTrue="1">
      <formula>#REF!&lt;&gt;""</formula>
    </cfRule>
  </conditionalFormatting>
  <conditionalFormatting sqref="E11">
    <cfRule type="expression" dxfId="160" priority="6" stopIfTrue="1">
      <formula>#REF!&lt;&gt;""</formula>
    </cfRule>
  </conditionalFormatting>
  <conditionalFormatting sqref="F11">
    <cfRule type="expression" dxfId="159" priority="5" stopIfTrue="1">
      <formula>#REF!&lt;&gt;""</formula>
    </cfRule>
  </conditionalFormatting>
  <conditionalFormatting sqref="K11">
    <cfRule type="expression" dxfId="158" priority="4" stopIfTrue="1">
      <formula>#REF!&lt;&gt;""</formula>
    </cfRule>
  </conditionalFormatting>
  <conditionalFormatting sqref="H11">
    <cfRule type="expression" dxfId="157" priority="3" stopIfTrue="1">
      <formula>#REF!&lt;&gt;""</formula>
    </cfRule>
  </conditionalFormatting>
  <conditionalFormatting sqref="I11">
    <cfRule type="expression" dxfId="156" priority="2" stopIfTrue="1">
      <formula>#REF!&lt;&gt;""</formula>
    </cfRule>
  </conditionalFormatting>
  <conditionalFormatting sqref="J11">
    <cfRule type="expression" dxfId="155" priority="1" stopIfTrue="1">
      <formula>#REF!&lt;&gt;""</formula>
    </cfRule>
  </conditionalFormatting>
  <dataValidations count="2">
    <dataValidation type="list" allowBlank="1" showInputMessage="1" showErrorMessage="1" sqref="Q11:Q17 L11:L17" xr:uid="{00000000-0002-0000-0800-000000000000}">
      <formula1>"○,×,保留,削除"</formula1>
    </dataValidation>
    <dataValidation type="list" allowBlank="1" showInputMessage="1" showErrorMessage="1" sqref="Q18:Q65468 L9 L18:L65468 Q9 L4:L7 Q6:Q7" xr:uid="{00000000-0002-0000-0800-000001000000}">
      <formula1>"○,×,結果"</formula1>
    </dataValidation>
  </dataValidations>
  <pageMargins left="0.25" right="0.25" top="0.75" bottom="0.75" header="0.3" footer="0.3"/>
  <pageSetup paperSize="9" scale="44"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17"/>
  <sheetViews>
    <sheetView zoomScale="80" zoomScaleNormal="80" zoomScaleSheetLayoutView="85" workbookViewId="0">
      <selection activeCell="E21" sqref="E21"/>
    </sheetView>
  </sheetViews>
  <sheetFormatPr defaultColWidth="3.6640625" defaultRowHeight="13.2"/>
  <cols>
    <col min="1" max="1" width="2.6640625" style="106" customWidth="1"/>
    <col min="2" max="2" width="4.33203125" style="106" customWidth="1"/>
    <col min="3" max="3" width="40.21875" style="106" customWidth="1"/>
    <col min="4" max="4" width="4.33203125" style="106" customWidth="1"/>
    <col min="5" max="5" width="43.44140625" style="6" customWidth="1"/>
    <col min="6" max="6" width="54.21875" style="106" customWidth="1"/>
    <col min="7" max="7" width="53.44140625" style="106" customWidth="1"/>
    <col min="8" max="8" width="10.109375" style="3" customWidth="1"/>
    <col min="9" max="9" width="7.109375" style="2" customWidth="1"/>
    <col min="10" max="11" width="10.109375" style="3" customWidth="1"/>
    <col min="12" max="12" width="7.109375" style="2" customWidth="1"/>
    <col min="13" max="13" width="10.109375" style="3" customWidth="1"/>
    <col min="14" max="14" width="7.109375" style="2" customWidth="1"/>
    <col min="15" max="16" width="10.109375" style="3" customWidth="1"/>
    <col min="17" max="17" width="7.109375" style="2" customWidth="1"/>
    <col min="18" max="18" width="10.33203125" style="2" customWidth="1"/>
    <col min="19" max="19" width="35.33203125" style="106" customWidth="1"/>
    <col min="20" max="67" width="3.6640625" style="106"/>
    <col min="68" max="69" width="8.88671875" style="106" customWidth="1"/>
    <col min="70" max="16384" width="3.6640625" style="106"/>
  </cols>
  <sheetData>
    <row r="1" spans="1:19" ht="21">
      <c r="A1" s="101" t="str">
        <f ca="1">RIGHT(CELL("filename",A1),LEN(CELL("filename",A1))-FIND("]",CELL("filename",A1)))</f>
        <v>4.データエクスポートによるファイル出力</v>
      </c>
      <c r="C1" s="107"/>
    </row>
    <row r="2" spans="1:19">
      <c r="B2" s="73"/>
      <c r="C2" s="98"/>
      <c r="H2" s="28"/>
      <c r="I2" s="4" t="s">
        <v>22</v>
      </c>
      <c r="N2" s="4"/>
    </row>
    <row r="3" spans="1:19" ht="13.8" thickBot="1">
      <c r="B3" s="73"/>
    </row>
    <row r="4" spans="1:19" ht="13.8" thickBot="1">
      <c r="B4" s="74"/>
      <c r="H4" s="199" t="s">
        <v>14</v>
      </c>
      <c r="I4" s="200"/>
      <c r="J4" s="201" t="s">
        <v>26</v>
      </c>
      <c r="K4" s="201"/>
      <c r="L4" s="200"/>
      <c r="M4" s="201" t="s">
        <v>27</v>
      </c>
      <c r="N4" s="202"/>
      <c r="O4" s="27" t="s">
        <v>103</v>
      </c>
    </row>
    <row r="5" spans="1:19" ht="14.4" thickTop="1" thickBot="1">
      <c r="B5" s="74"/>
      <c r="H5" s="203">
        <f>COUNT(D$11:D$813)</f>
        <v>4</v>
      </c>
      <c r="I5" s="204"/>
      <c r="J5" s="205">
        <f>COUNTIF(L$11:L$813, "○")</f>
        <v>0</v>
      </c>
      <c r="K5" s="205"/>
      <c r="L5" s="204"/>
      <c r="M5" s="205">
        <f>COUNTIF(Q$11:Q$813, "○")</f>
        <v>0</v>
      </c>
      <c r="N5" s="206"/>
      <c r="O5" s="26">
        <f>COUNTIF(L$11:L$813, "削除")</f>
        <v>0</v>
      </c>
    </row>
    <row r="6" spans="1:19" ht="13.8" thickBot="1">
      <c r="B6" s="74"/>
      <c r="C6" s="74"/>
      <c r="H6" s="188" t="s">
        <v>20</v>
      </c>
      <c r="I6" s="189"/>
      <c r="J6" s="190" t="s">
        <v>17</v>
      </c>
      <c r="K6" s="190"/>
      <c r="L6" s="189"/>
      <c r="M6" s="190" t="s">
        <v>20</v>
      </c>
      <c r="N6" s="189"/>
      <c r="O6" s="191" t="s">
        <v>17</v>
      </c>
      <c r="P6" s="192"/>
      <c r="Q6" s="193"/>
      <c r="R6" s="23"/>
    </row>
    <row r="7" spans="1:19" ht="14.4" thickTop="1" thickBot="1">
      <c r="B7" s="73"/>
      <c r="H7" s="194" t="str">
        <f>IF(MIN(H$11:H$813)=0, "", MIN(H$11:H$813))</f>
        <v/>
      </c>
      <c r="I7" s="195"/>
      <c r="J7" s="196" t="str">
        <f>IF(MAX(J$11:J$813)=0, "", MAX(J$11:J$813))</f>
        <v/>
      </c>
      <c r="K7" s="196"/>
      <c r="L7" s="195"/>
      <c r="M7" s="196" t="str">
        <f>IF(MIN(M$11:M$813)=0, "", MIN(M$11:M$813))</f>
        <v/>
      </c>
      <c r="N7" s="195"/>
      <c r="O7" s="196" t="str">
        <f>IF(MAX(O$11:O$813)=0, "", MAX(O$11:O$813))</f>
        <v/>
      </c>
      <c r="P7" s="197"/>
      <c r="Q7" s="198"/>
      <c r="R7" s="24"/>
    </row>
    <row r="9" spans="1:19">
      <c r="B9" s="181" t="s">
        <v>13</v>
      </c>
      <c r="C9" s="182"/>
      <c r="D9" s="182"/>
      <c r="E9" s="182"/>
      <c r="F9" s="183"/>
      <c r="G9" s="60"/>
      <c r="H9" s="91" t="s">
        <v>24</v>
      </c>
      <c r="I9" s="92"/>
      <c r="J9" s="92"/>
      <c r="K9" s="92"/>
      <c r="L9" s="92"/>
      <c r="M9" s="116" t="s">
        <v>23</v>
      </c>
      <c r="N9" s="116"/>
      <c r="O9" s="116"/>
      <c r="P9" s="116"/>
      <c r="Q9" s="116"/>
      <c r="R9" s="184" t="s">
        <v>42</v>
      </c>
      <c r="S9" s="186" t="s">
        <v>25</v>
      </c>
    </row>
    <row r="10" spans="1:19">
      <c r="B10" s="21" t="s">
        <v>15</v>
      </c>
      <c r="C10" s="21" t="s">
        <v>40</v>
      </c>
      <c r="D10" s="21" t="s">
        <v>15</v>
      </c>
      <c r="E10" s="22" t="s">
        <v>114</v>
      </c>
      <c r="F10" s="21" t="s">
        <v>112</v>
      </c>
      <c r="G10" s="21" t="s">
        <v>113</v>
      </c>
      <c r="H10" s="90" t="s">
        <v>21</v>
      </c>
      <c r="I10" s="91" t="s">
        <v>18</v>
      </c>
      <c r="J10" s="90" t="s">
        <v>16</v>
      </c>
      <c r="K10" s="90" t="s">
        <v>41</v>
      </c>
      <c r="L10" s="91" t="s">
        <v>19</v>
      </c>
      <c r="M10" s="48" t="s">
        <v>21</v>
      </c>
      <c r="N10" s="49" t="s">
        <v>18</v>
      </c>
      <c r="O10" s="48" t="s">
        <v>16</v>
      </c>
      <c r="P10" s="48" t="s">
        <v>41</v>
      </c>
      <c r="Q10" s="49" t="s">
        <v>19</v>
      </c>
      <c r="R10" s="185"/>
      <c r="S10" s="187"/>
    </row>
    <row r="11" spans="1:19" ht="70.2" customHeight="1">
      <c r="A11" s="78"/>
      <c r="B11" s="105">
        <f ca="1">IF(C11="","",SUMPRODUCT((試験進捗集計!$C$10:$C$309=(MID(CELL("filename",$A$1),FIND("]",CELL("filename",$A$1))+3,31)))*(試験進捗集計!$E$10:$E$309=$C11), 試験進捗集計!$D$10:$D$309))</f>
        <v>1</v>
      </c>
      <c r="C11" s="117" t="s">
        <v>178</v>
      </c>
      <c r="D11" s="105">
        <f t="shared" ref="D11" si="0">IF(C11="","",(IF(EXACT(C11,C10),D10+1, 1)))</f>
        <v>1</v>
      </c>
      <c r="E11" s="84" t="s">
        <v>239</v>
      </c>
      <c r="F11" s="86" t="s">
        <v>266</v>
      </c>
      <c r="G11" s="87"/>
      <c r="H11" s="93"/>
      <c r="I11" s="59"/>
      <c r="J11" s="93"/>
      <c r="K11" s="85"/>
      <c r="L11" s="88"/>
      <c r="M11" s="79"/>
      <c r="N11" s="80"/>
      <c r="O11" s="79"/>
      <c r="P11" s="81"/>
      <c r="Q11" s="88"/>
      <c r="R11" s="82"/>
      <c r="S11" s="83"/>
    </row>
    <row r="12" spans="1:19" ht="46.8" customHeight="1">
      <c r="A12" s="78"/>
      <c r="B12" s="105">
        <f ca="1">IF(C12="","",SUMPRODUCT((試験進捗集計!$C$10:$C$309=(MID(CELL("filename",$A$1),FIND("]",CELL("filename",$A$1))+3,31)))*(試験進捗集計!$E$10:$E$309=$C12), 試験進捗集計!$D$10:$D$309))</f>
        <v>2</v>
      </c>
      <c r="C12" s="117" t="s">
        <v>179</v>
      </c>
      <c r="D12" s="105">
        <f>IF(C12="","",(IF(EXACT(C12,C11),D11+1, 1)))</f>
        <v>1</v>
      </c>
      <c r="E12" s="86" t="s">
        <v>240</v>
      </c>
      <c r="F12" s="86" t="s">
        <v>243</v>
      </c>
      <c r="G12" s="87" t="s">
        <v>267</v>
      </c>
      <c r="H12" s="93"/>
      <c r="I12" s="59"/>
      <c r="J12" s="93"/>
      <c r="K12" s="85"/>
      <c r="L12" s="88"/>
      <c r="M12" s="79"/>
      <c r="N12" s="80"/>
      <c r="O12" s="79"/>
      <c r="P12" s="81"/>
      <c r="Q12" s="88"/>
      <c r="R12" s="82"/>
      <c r="S12" s="83"/>
    </row>
    <row r="13" spans="1:19" ht="57" customHeight="1">
      <c r="A13" s="78"/>
      <c r="B13" s="105">
        <f ca="1">IF(C13="","",SUMPRODUCT((試験進捗集計!$C$10:$C$309=(MID(CELL("filename",$A$1),FIND("]",CELL("filename",$A$1))+3,31)))*(試験進捗集計!$E$10:$E$309=$C13), 試験進捗集計!$D$10:$D$309))</f>
        <v>2</v>
      </c>
      <c r="C13" s="117" t="s">
        <v>179</v>
      </c>
      <c r="D13" s="105">
        <f>IF(C13="","",(IF(EXACT(C13,C12),D12+1, 1)))</f>
        <v>2</v>
      </c>
      <c r="E13" s="86"/>
      <c r="F13" s="86" t="s">
        <v>242</v>
      </c>
      <c r="G13" s="87"/>
      <c r="H13" s="93"/>
      <c r="I13" s="59"/>
      <c r="J13" s="93"/>
      <c r="K13" s="85"/>
      <c r="L13" s="88"/>
      <c r="M13" s="79"/>
      <c r="N13" s="80"/>
      <c r="O13" s="79"/>
      <c r="P13" s="81"/>
      <c r="Q13" s="88"/>
      <c r="R13" s="82"/>
      <c r="S13" s="83"/>
    </row>
    <row r="14" spans="1:19" ht="60" customHeight="1">
      <c r="A14" s="78"/>
      <c r="B14" s="105">
        <f ca="1">IF(C14="","",SUMPRODUCT((試験進捗集計!$C$10:$C$309=(MID(CELL("filename",$A$1),FIND("]",CELL("filename",$A$1))+3,31)))*(試験進捗集計!$E$10:$E$309=$C14), 試験進捗集計!$D$10:$D$309))</f>
        <v>3</v>
      </c>
      <c r="C14" s="117" t="s">
        <v>180</v>
      </c>
      <c r="D14" s="105">
        <f>IF(C14="","",(IF(EXACT(C14,C13),D13+1, 1)))</f>
        <v>1</v>
      </c>
      <c r="E14" s="84"/>
      <c r="F14" s="86" t="s">
        <v>241</v>
      </c>
      <c r="G14" s="87" t="s">
        <v>268</v>
      </c>
      <c r="H14" s="93"/>
      <c r="I14" s="59"/>
      <c r="J14" s="93"/>
      <c r="K14" s="85"/>
      <c r="L14" s="88"/>
      <c r="M14" s="79"/>
      <c r="N14" s="80"/>
      <c r="O14" s="79"/>
      <c r="P14" s="81"/>
      <c r="Q14" s="88"/>
      <c r="R14" s="82"/>
      <c r="S14" s="83"/>
    </row>
    <row r="15" spans="1:19" ht="14.4">
      <c r="A15" s="78"/>
      <c r="B15" s="105" t="str">
        <f ca="1">IF(C15="","",SUMPRODUCT((試験進捗集計!$C$10:$C$309=(MID(CELL("filename",$A$1),FIND("]",CELL("filename",$A$1))+3,31)))*(試験進捗集計!$E$10:$E$309=$C15), 試験進捗集計!$D$10:$D$309))</f>
        <v/>
      </c>
      <c r="C15" s="19"/>
      <c r="D15" s="105" t="str">
        <f>IF(C15="","",(IF(EXACT(C15,C14),D14+1, 1)))</f>
        <v/>
      </c>
      <c r="E15" s="84"/>
      <c r="F15" s="86"/>
      <c r="G15" s="87"/>
      <c r="H15" s="93"/>
      <c r="I15" s="59"/>
      <c r="J15" s="93"/>
      <c r="K15" s="85"/>
      <c r="L15" s="88"/>
      <c r="M15" s="79"/>
      <c r="N15" s="80"/>
      <c r="O15" s="79"/>
      <c r="P15" s="81"/>
      <c r="Q15" s="88"/>
      <c r="R15" s="82"/>
      <c r="S15" s="83"/>
    </row>
    <row r="16" spans="1:19" ht="14.4">
      <c r="A16" s="78"/>
      <c r="B16" s="105" t="str">
        <f ca="1">IF(C16="","",SUMPRODUCT((試験進捗集計!$C$10:$C$309=(MID(CELL("filename",$A$1),FIND("]",CELL("filename",$A$1))+3,31)))*(試験進捗集計!$E$10:$E$309=$C16), 試験進捗集計!$D$10:$D$309))</f>
        <v/>
      </c>
      <c r="C16" s="19"/>
      <c r="D16" s="105" t="str">
        <f>IF(C16="","",(IF(EXACT(C16,C14),D14+1, 1)))</f>
        <v/>
      </c>
      <c r="E16" s="84"/>
      <c r="F16" s="86"/>
      <c r="G16" s="87"/>
      <c r="H16" s="93"/>
      <c r="I16" s="59"/>
      <c r="J16" s="93"/>
      <c r="K16" s="85"/>
      <c r="L16" s="88"/>
      <c r="M16" s="79"/>
      <c r="N16" s="80"/>
      <c r="O16" s="79"/>
      <c r="P16" s="81"/>
      <c r="Q16" s="88"/>
      <c r="R16" s="82"/>
      <c r="S16" s="83"/>
    </row>
    <row r="17" spans="1:19" ht="14.4">
      <c r="A17" s="78"/>
      <c r="B17" s="105" t="str">
        <f ca="1">IF(C17="","",SUMPRODUCT((試験進捗集計!$C$10:$C$309=(MID(CELL("filename",$A$1),FIND("]",CELL("filename",$A$1))+3,31)))*(試験進捗集計!$E$10:$E$309=$C17), 試験進捗集計!$D$10:$D$309))</f>
        <v/>
      </c>
      <c r="C17" s="19"/>
      <c r="D17" s="105" t="str">
        <f>IF(C17="","",(IF(EXACT(C17,C15),D15+1, 1)))</f>
        <v/>
      </c>
      <c r="E17" s="84"/>
      <c r="F17" s="86"/>
      <c r="G17" s="87"/>
      <c r="H17" s="93"/>
      <c r="I17" s="59"/>
      <c r="J17" s="93"/>
      <c r="K17" s="85"/>
      <c r="L17" s="88"/>
      <c r="M17" s="79"/>
      <c r="N17" s="80"/>
      <c r="O17" s="79"/>
      <c r="P17" s="81"/>
      <c r="Q17" s="88"/>
      <c r="R17" s="82"/>
      <c r="S17" s="83"/>
    </row>
  </sheetData>
  <mergeCells count="17">
    <mergeCell ref="H4:I4"/>
    <mergeCell ref="J4:L4"/>
    <mergeCell ref="M4:N4"/>
    <mergeCell ref="H5:I5"/>
    <mergeCell ref="J5:L5"/>
    <mergeCell ref="M5:N5"/>
    <mergeCell ref="B9:F9"/>
    <mergeCell ref="R9:R10"/>
    <mergeCell ref="S9:S10"/>
    <mergeCell ref="H6:I6"/>
    <mergeCell ref="J6:L6"/>
    <mergeCell ref="M6:N6"/>
    <mergeCell ref="O6:Q6"/>
    <mergeCell ref="H7:I7"/>
    <mergeCell ref="J7:L7"/>
    <mergeCell ref="M7:N7"/>
    <mergeCell ref="O7:Q7"/>
  </mergeCells>
  <phoneticPr fontId="27"/>
  <conditionalFormatting sqref="M11:P11">
    <cfRule type="expression" dxfId="154" priority="80" stopIfTrue="1">
      <formula>#REF!&lt;&gt;""</formula>
    </cfRule>
  </conditionalFormatting>
  <conditionalFormatting sqref="E11">
    <cfRule type="expression" dxfId="153" priority="79" stopIfTrue="1">
      <formula>#REF!&lt;&gt;""</formula>
    </cfRule>
  </conditionalFormatting>
  <conditionalFormatting sqref="F11">
    <cfRule type="expression" dxfId="152" priority="78" stopIfTrue="1">
      <formula>#REF!&lt;&gt;""</formula>
    </cfRule>
  </conditionalFormatting>
  <conditionalFormatting sqref="M12:P12">
    <cfRule type="expression" dxfId="151" priority="77" stopIfTrue="1">
      <formula>#REF!&lt;&gt;""</formula>
    </cfRule>
  </conditionalFormatting>
  <conditionalFormatting sqref="M14:P14">
    <cfRule type="expression" dxfId="150" priority="66" stopIfTrue="1">
      <formula>#REF!&lt;&gt;""</formula>
    </cfRule>
  </conditionalFormatting>
  <conditionalFormatting sqref="K11">
    <cfRule type="expression" dxfId="149" priority="70" stopIfTrue="1">
      <formula>#REF!&lt;&gt;""</formula>
    </cfRule>
  </conditionalFormatting>
  <conditionalFormatting sqref="H11">
    <cfRule type="expression" dxfId="148" priority="69" stopIfTrue="1">
      <formula>#REF!&lt;&gt;""</formula>
    </cfRule>
  </conditionalFormatting>
  <conditionalFormatting sqref="I11">
    <cfRule type="expression" dxfId="147" priority="68" stopIfTrue="1">
      <formula>#REF!&lt;&gt;""</formula>
    </cfRule>
  </conditionalFormatting>
  <conditionalFormatting sqref="F15">
    <cfRule type="expression" dxfId="146" priority="61" stopIfTrue="1">
      <formula>#REF!&lt;&gt;""</formula>
    </cfRule>
  </conditionalFormatting>
  <conditionalFormatting sqref="K17">
    <cfRule type="expression" dxfId="145" priority="58" stopIfTrue="1">
      <formula>#REF!&lt;&gt;""</formula>
    </cfRule>
  </conditionalFormatting>
  <conditionalFormatting sqref="E14">
    <cfRule type="expression" dxfId="144" priority="65" stopIfTrue="1">
      <formula>#REF!&lt;&gt;""</formula>
    </cfRule>
  </conditionalFormatting>
  <conditionalFormatting sqref="E15">
    <cfRule type="expression" dxfId="143" priority="62" stopIfTrue="1">
      <formula>#REF!&lt;&gt;""</formula>
    </cfRule>
  </conditionalFormatting>
  <conditionalFormatting sqref="M15:P15">
    <cfRule type="expression" dxfId="142" priority="63" stopIfTrue="1">
      <formula>#REF!&lt;&gt;""</formula>
    </cfRule>
  </conditionalFormatting>
  <conditionalFormatting sqref="E17">
    <cfRule type="expression" dxfId="141" priority="59" stopIfTrue="1">
      <formula>#REF!&lt;&gt;""</formula>
    </cfRule>
  </conditionalFormatting>
  <conditionalFormatting sqref="H17">
    <cfRule type="expression" dxfId="140" priority="57" stopIfTrue="1">
      <formula>#REF!&lt;&gt;""</formula>
    </cfRule>
  </conditionalFormatting>
  <conditionalFormatting sqref="M17:P17">
    <cfRule type="expression" dxfId="139" priority="60" stopIfTrue="1">
      <formula>#REF!&lt;&gt;""</formula>
    </cfRule>
  </conditionalFormatting>
  <conditionalFormatting sqref="J17">
    <cfRule type="expression" dxfId="138" priority="55" stopIfTrue="1">
      <formula>#REF!&lt;&gt;""</formula>
    </cfRule>
  </conditionalFormatting>
  <conditionalFormatting sqref="I17">
    <cfRule type="expression" dxfId="137" priority="56" stopIfTrue="1">
      <formula>#REF!&lt;&gt;""</formula>
    </cfRule>
  </conditionalFormatting>
  <conditionalFormatting sqref="F17">
    <cfRule type="expression" dxfId="136" priority="54" stopIfTrue="1">
      <formula>#REF!&lt;&gt;""</formula>
    </cfRule>
  </conditionalFormatting>
  <conditionalFormatting sqref="J11">
    <cfRule type="expression" dxfId="135" priority="42" stopIfTrue="1">
      <formula>#REF!&lt;&gt;""</formula>
    </cfRule>
  </conditionalFormatting>
  <conditionalFormatting sqref="K12 K14:K15">
    <cfRule type="expression" dxfId="134" priority="41" stopIfTrue="1">
      <formula>#REF!&lt;&gt;""</formula>
    </cfRule>
  </conditionalFormatting>
  <conditionalFormatting sqref="H12 H14:H15">
    <cfRule type="expression" dxfId="133" priority="40" stopIfTrue="1">
      <formula>#REF!&lt;&gt;""</formula>
    </cfRule>
  </conditionalFormatting>
  <conditionalFormatting sqref="I12 I14:I15">
    <cfRule type="expression" dxfId="132" priority="39" stopIfTrue="1">
      <formula>#REF!&lt;&gt;""</formula>
    </cfRule>
  </conditionalFormatting>
  <conditionalFormatting sqref="J12 J14:J15">
    <cfRule type="expression" dxfId="131" priority="38" stopIfTrue="1">
      <formula>#REF!&lt;&gt;""</formula>
    </cfRule>
  </conditionalFormatting>
  <conditionalFormatting sqref="E16">
    <cfRule type="expression" dxfId="130" priority="30" stopIfTrue="1">
      <formula>#REF!&lt;&gt;""</formula>
    </cfRule>
  </conditionalFormatting>
  <conditionalFormatting sqref="H16">
    <cfRule type="expression" dxfId="129" priority="28" stopIfTrue="1">
      <formula>#REF!&lt;&gt;""</formula>
    </cfRule>
  </conditionalFormatting>
  <conditionalFormatting sqref="M16:P16">
    <cfRule type="expression" dxfId="128" priority="31" stopIfTrue="1">
      <formula>#REF!&lt;&gt;""</formula>
    </cfRule>
  </conditionalFormatting>
  <conditionalFormatting sqref="K16">
    <cfRule type="expression" dxfId="127" priority="29" stopIfTrue="1">
      <formula>#REF!&lt;&gt;""</formula>
    </cfRule>
  </conditionalFormatting>
  <conditionalFormatting sqref="J16">
    <cfRule type="expression" dxfId="126" priority="26" stopIfTrue="1">
      <formula>#REF!&lt;&gt;""</formula>
    </cfRule>
  </conditionalFormatting>
  <conditionalFormatting sqref="I16">
    <cfRule type="expression" dxfId="125" priority="27" stopIfTrue="1">
      <formula>#REF!&lt;&gt;""</formula>
    </cfRule>
  </conditionalFormatting>
  <conditionalFormatting sqref="F16">
    <cfRule type="expression" dxfId="124" priority="25" stopIfTrue="1">
      <formula>#REF!&lt;&gt;""</formula>
    </cfRule>
  </conditionalFormatting>
  <conditionalFormatting sqref="H13">
    <cfRule type="expression" dxfId="123" priority="6" stopIfTrue="1">
      <formula>#REF!&lt;&gt;""</formula>
    </cfRule>
  </conditionalFormatting>
  <conditionalFormatting sqref="I13">
    <cfRule type="expression" dxfId="122" priority="5" stopIfTrue="1">
      <formula>#REF!&lt;&gt;""</formula>
    </cfRule>
  </conditionalFormatting>
  <conditionalFormatting sqref="J13">
    <cfRule type="expression" dxfId="121" priority="4" stopIfTrue="1">
      <formula>#REF!&lt;&gt;""</formula>
    </cfRule>
  </conditionalFormatting>
  <conditionalFormatting sqref="E12">
    <cfRule type="expression" dxfId="120" priority="10" stopIfTrue="1">
      <formula>#REF!&lt;&gt;""</formula>
    </cfRule>
  </conditionalFormatting>
  <conditionalFormatting sqref="F12">
    <cfRule type="expression" dxfId="119" priority="9" stopIfTrue="1">
      <formula>#REF!&lt;&gt;""</formula>
    </cfRule>
  </conditionalFormatting>
  <conditionalFormatting sqref="M13:P13">
    <cfRule type="expression" dxfId="118" priority="8" stopIfTrue="1">
      <formula>#REF!&lt;&gt;""</formula>
    </cfRule>
  </conditionalFormatting>
  <conditionalFormatting sqref="K13">
    <cfRule type="expression" dxfId="117" priority="7" stopIfTrue="1">
      <formula>#REF!&lt;&gt;""</formula>
    </cfRule>
  </conditionalFormatting>
  <conditionalFormatting sqref="E13">
    <cfRule type="expression" dxfId="116" priority="3" stopIfTrue="1">
      <formula>#REF!&lt;&gt;""</formula>
    </cfRule>
  </conditionalFormatting>
  <conditionalFormatting sqref="F13">
    <cfRule type="expression" dxfId="115" priority="2" stopIfTrue="1">
      <formula>#REF!&lt;&gt;""</formula>
    </cfRule>
  </conditionalFormatting>
  <conditionalFormatting sqref="F14">
    <cfRule type="expression" dxfId="114" priority="1" stopIfTrue="1">
      <formula>#REF!&lt;&gt;""</formula>
    </cfRule>
  </conditionalFormatting>
  <dataValidations count="2">
    <dataValidation type="list" allowBlank="1" showInputMessage="1" showErrorMessage="1" sqref="L4:L7 L9 Q6:Q7 Q9 Q18:Q65468 L18:L65468" xr:uid="{00000000-0002-0000-0900-000000000000}">
      <formula1>"○,×,結果"</formula1>
    </dataValidation>
    <dataValidation type="list" allowBlank="1" showInputMessage="1" showErrorMessage="1" sqref="Q11:Q17 L11:L17" xr:uid="{00000000-0002-0000-0900-000001000000}">
      <formula1>"○,×,保留,削除"</formula1>
    </dataValidation>
  </dataValidations>
  <pageMargins left="0.25" right="0.25" top="0.75" bottom="0.75" header="0.3" footer="0.3"/>
  <pageSetup paperSize="9" scale="44"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S22"/>
  <sheetViews>
    <sheetView topLeftCell="A13" zoomScale="80" zoomScaleNormal="80" zoomScaleSheetLayoutView="85" workbookViewId="0">
      <selection activeCell="G14" sqref="G14"/>
    </sheetView>
  </sheetViews>
  <sheetFormatPr defaultColWidth="3.6640625" defaultRowHeight="13.2"/>
  <cols>
    <col min="1" max="1" width="2.6640625" style="106" customWidth="1"/>
    <col min="2" max="2" width="4.33203125" style="106" customWidth="1"/>
    <col min="3" max="3" width="40.21875" style="106" customWidth="1"/>
    <col min="4" max="4" width="4.33203125" style="106" customWidth="1"/>
    <col min="5" max="5" width="43.44140625" style="6" customWidth="1"/>
    <col min="6" max="6" width="54.21875" style="106" customWidth="1"/>
    <col min="7" max="7" width="53.44140625" style="106" customWidth="1"/>
    <col min="8" max="8" width="10.109375" style="3" customWidth="1"/>
    <col min="9" max="9" width="7.109375" style="2" customWidth="1"/>
    <col min="10" max="11" width="10.109375" style="3" customWidth="1"/>
    <col min="12" max="12" width="7.109375" style="2" customWidth="1"/>
    <col min="13" max="13" width="10.109375" style="3" customWidth="1"/>
    <col min="14" max="14" width="7.109375" style="2" customWidth="1"/>
    <col min="15" max="16" width="10.109375" style="3" customWidth="1"/>
    <col min="17" max="17" width="7.109375" style="2" customWidth="1"/>
    <col min="18" max="18" width="10.33203125" style="2" customWidth="1"/>
    <col min="19" max="19" width="35.33203125" style="106" customWidth="1"/>
    <col min="20" max="67" width="3.6640625" style="106"/>
    <col min="68" max="69" width="8.88671875" style="106" customWidth="1"/>
    <col min="70" max="16384" width="3.6640625" style="106"/>
  </cols>
  <sheetData>
    <row r="1" spans="1:19" ht="21">
      <c r="A1" s="101" t="str">
        <f ca="1">RIGHT(CELL("filename",A1),LEN(CELL("filename",A1))-FIND("]",CELL("filename",A1)))</f>
        <v>5.性能向上のためのデータ圧縮</v>
      </c>
      <c r="C1" s="107"/>
    </row>
    <row r="2" spans="1:19">
      <c r="B2" s="73"/>
      <c r="C2" s="98"/>
      <c r="H2" s="28"/>
      <c r="I2" s="4" t="s">
        <v>22</v>
      </c>
      <c r="N2" s="4"/>
    </row>
    <row r="3" spans="1:19" ht="13.8" thickBot="1">
      <c r="B3" s="73"/>
    </row>
    <row r="4" spans="1:19" ht="13.8" thickBot="1">
      <c r="B4" s="74"/>
      <c r="H4" s="199" t="s">
        <v>14</v>
      </c>
      <c r="I4" s="200"/>
      <c r="J4" s="201" t="s">
        <v>26</v>
      </c>
      <c r="K4" s="201"/>
      <c r="L4" s="200"/>
      <c r="M4" s="201" t="s">
        <v>27</v>
      </c>
      <c r="N4" s="202"/>
      <c r="O4" s="27" t="s">
        <v>103</v>
      </c>
    </row>
    <row r="5" spans="1:19" ht="14.4" thickTop="1" thickBot="1">
      <c r="B5" s="74"/>
      <c r="H5" s="203">
        <f>COUNT(D$11:D$814)</f>
        <v>6</v>
      </c>
      <c r="I5" s="204"/>
      <c r="J5" s="205">
        <f>COUNTIF(L$11:L$814, "○")</f>
        <v>0</v>
      </c>
      <c r="K5" s="205"/>
      <c r="L5" s="204"/>
      <c r="M5" s="205">
        <f>COUNTIF(Q$11:Q$814, "○")</f>
        <v>0</v>
      </c>
      <c r="N5" s="206"/>
      <c r="O5" s="26">
        <f>COUNTIF(L$11:L$814, "削除")</f>
        <v>0</v>
      </c>
    </row>
    <row r="6" spans="1:19" ht="13.8" thickBot="1">
      <c r="B6" s="74"/>
      <c r="C6" s="74"/>
      <c r="H6" s="188" t="s">
        <v>20</v>
      </c>
      <c r="I6" s="189"/>
      <c r="J6" s="190" t="s">
        <v>17</v>
      </c>
      <c r="K6" s="190"/>
      <c r="L6" s="189"/>
      <c r="M6" s="190" t="s">
        <v>20</v>
      </c>
      <c r="N6" s="189"/>
      <c r="O6" s="191" t="s">
        <v>17</v>
      </c>
      <c r="P6" s="192"/>
      <c r="Q6" s="193"/>
      <c r="R6" s="23"/>
    </row>
    <row r="7" spans="1:19" ht="14.4" thickTop="1" thickBot="1">
      <c r="B7" s="73"/>
      <c r="H7" s="194" t="str">
        <f>IF(MIN(H$11:H$814)=0, "", MIN(H$11:H$814))</f>
        <v/>
      </c>
      <c r="I7" s="195"/>
      <c r="J7" s="196" t="str">
        <f>IF(MAX(J$11:J$814)=0, "", MAX(J$11:J$814))</f>
        <v/>
      </c>
      <c r="K7" s="196"/>
      <c r="L7" s="195"/>
      <c r="M7" s="196" t="str">
        <f>IF(MIN(M$11:M$814)=0, "", MIN(M$11:M$814))</f>
        <v/>
      </c>
      <c r="N7" s="195"/>
      <c r="O7" s="196" t="str">
        <f>IF(MAX(O$11:O$814)=0, "", MAX(O$11:O$814))</f>
        <v/>
      </c>
      <c r="P7" s="197"/>
      <c r="Q7" s="198"/>
      <c r="R7" s="24"/>
    </row>
    <row r="9" spans="1:19">
      <c r="B9" s="181" t="s">
        <v>13</v>
      </c>
      <c r="C9" s="182"/>
      <c r="D9" s="182"/>
      <c r="E9" s="182"/>
      <c r="F9" s="183"/>
      <c r="G9" s="60"/>
      <c r="H9" s="91" t="s">
        <v>24</v>
      </c>
      <c r="I9" s="92"/>
      <c r="J9" s="92"/>
      <c r="K9" s="92"/>
      <c r="L9" s="92"/>
      <c r="M9" s="116" t="s">
        <v>23</v>
      </c>
      <c r="N9" s="116"/>
      <c r="O9" s="116"/>
      <c r="P9" s="116"/>
      <c r="Q9" s="116"/>
      <c r="R9" s="184" t="s">
        <v>42</v>
      </c>
      <c r="S9" s="186" t="s">
        <v>25</v>
      </c>
    </row>
    <row r="10" spans="1:19">
      <c r="B10" s="21" t="s">
        <v>15</v>
      </c>
      <c r="C10" s="21" t="s">
        <v>40</v>
      </c>
      <c r="D10" s="21" t="s">
        <v>15</v>
      </c>
      <c r="E10" s="22" t="s">
        <v>114</v>
      </c>
      <c r="F10" s="21" t="s">
        <v>112</v>
      </c>
      <c r="G10" s="21" t="s">
        <v>113</v>
      </c>
      <c r="H10" s="90" t="s">
        <v>21</v>
      </c>
      <c r="I10" s="91" t="s">
        <v>18</v>
      </c>
      <c r="J10" s="90" t="s">
        <v>16</v>
      </c>
      <c r="K10" s="90" t="s">
        <v>41</v>
      </c>
      <c r="L10" s="91" t="s">
        <v>19</v>
      </c>
      <c r="M10" s="48" t="s">
        <v>21</v>
      </c>
      <c r="N10" s="49" t="s">
        <v>18</v>
      </c>
      <c r="O10" s="48" t="s">
        <v>16</v>
      </c>
      <c r="P10" s="48" t="s">
        <v>41</v>
      </c>
      <c r="Q10" s="49" t="s">
        <v>19</v>
      </c>
      <c r="R10" s="185"/>
      <c r="S10" s="187"/>
    </row>
    <row r="11" spans="1:19" ht="39.6">
      <c r="A11" s="78"/>
      <c r="B11" s="105">
        <f ca="1">IF(C11="","",SUMPRODUCT((試験進捗集計!$C$10:$C$309=(MID(CELL("filename",$A$1),FIND("]",CELL("filename",$A$1))+3,31)))*(試験進捗集計!$E$10:$E$309=$C11), 試験進捗集計!$D$10:$D$309))</f>
        <v>1</v>
      </c>
      <c r="C11" s="19" t="s">
        <v>181</v>
      </c>
      <c r="D11" s="105">
        <f t="shared" ref="D11" si="0">IF(C11="","",(IF(EXACT(C11,C10),D10+1, 1)))</f>
        <v>1</v>
      </c>
      <c r="E11" s="84" t="s">
        <v>244</v>
      </c>
      <c r="F11" s="86" t="s">
        <v>245</v>
      </c>
      <c r="G11" s="87" t="s">
        <v>271</v>
      </c>
      <c r="H11" s="93"/>
      <c r="I11" s="59"/>
      <c r="J11" s="93"/>
      <c r="K11" s="85"/>
      <c r="L11" s="88"/>
      <c r="M11" s="79"/>
      <c r="N11" s="80"/>
      <c r="O11" s="79"/>
      <c r="P11" s="81"/>
      <c r="Q11" s="88"/>
      <c r="R11" s="82"/>
      <c r="S11" s="83"/>
    </row>
    <row r="12" spans="1:19" ht="174" customHeight="1">
      <c r="A12" s="78"/>
      <c r="B12" s="105">
        <f ca="1">IF(C12="","",SUMPRODUCT((試験進捗集計!$C$10:$C$309=(MID(CELL("filename",$A$1),FIND("]",CELL("filename",$A$1))+3,31)))*(試験進捗集計!$E$10:$E$309=$C12), 試験進捗集計!$D$10:$D$309))</f>
        <v>1</v>
      </c>
      <c r="C12" s="19" t="s">
        <v>181</v>
      </c>
      <c r="D12" s="105">
        <f t="shared" ref="D12:D16" si="1">IF(C12="","",(IF(EXACT(C12,C11),D11+1, 1)))</f>
        <v>2</v>
      </c>
      <c r="E12" s="84"/>
      <c r="F12" s="86" t="s">
        <v>286</v>
      </c>
      <c r="G12" s="87" t="s">
        <v>285</v>
      </c>
      <c r="H12" s="93"/>
      <c r="I12" s="59"/>
      <c r="J12" s="93"/>
      <c r="K12" s="85"/>
      <c r="L12" s="88"/>
      <c r="M12" s="79"/>
      <c r="N12" s="80"/>
      <c r="O12" s="79"/>
      <c r="P12" s="81"/>
      <c r="Q12" s="88"/>
      <c r="R12" s="82"/>
      <c r="S12" s="83"/>
    </row>
    <row r="13" spans="1:19" ht="207.6" customHeight="1">
      <c r="A13" s="78"/>
      <c r="B13" s="105">
        <f ca="1">IF(C13="","",SUMPRODUCT((試験進捗集計!$C$10:$C$309=(MID(CELL("filename",$A$1),FIND("]",CELL("filename",$A$1))+3,31)))*(試験進捗集計!$E$10:$E$309=$C13), 試験進捗集計!$D$10:$D$309))</f>
        <v>1</v>
      </c>
      <c r="C13" s="19" t="s">
        <v>181</v>
      </c>
      <c r="D13" s="105">
        <f t="shared" si="1"/>
        <v>3</v>
      </c>
      <c r="E13" s="84"/>
      <c r="F13" s="86" t="s">
        <v>303</v>
      </c>
      <c r="G13" s="87" t="s">
        <v>304</v>
      </c>
      <c r="H13" s="93"/>
      <c r="I13" s="59"/>
      <c r="J13" s="93"/>
      <c r="K13" s="85"/>
      <c r="L13" s="88"/>
      <c r="M13" s="79"/>
      <c r="N13" s="80"/>
      <c r="O13" s="79"/>
      <c r="P13" s="81"/>
      <c r="Q13" s="88"/>
      <c r="R13" s="82"/>
      <c r="S13" s="83"/>
    </row>
    <row r="14" spans="1:19" ht="106.8" customHeight="1">
      <c r="A14" s="78"/>
      <c r="B14" s="105">
        <f ca="1">IF(C14="","",SUMPRODUCT((試験進捗集計!$C$10:$C$309=(MID(CELL("filename",$A$1),FIND("]",CELL("filename",$A$1))+3,31)))*(試験進捗集計!$E$10:$E$309=$C14), 試験進捗集計!$D$10:$D$309))</f>
        <v>2</v>
      </c>
      <c r="C14" s="19" t="s">
        <v>182</v>
      </c>
      <c r="D14" s="105">
        <f t="shared" si="1"/>
        <v>1</v>
      </c>
      <c r="E14" s="119" t="s">
        <v>269</v>
      </c>
      <c r="F14" s="86" t="s">
        <v>270</v>
      </c>
      <c r="G14" s="87" t="s">
        <v>272</v>
      </c>
      <c r="H14" s="93"/>
      <c r="I14" s="59"/>
      <c r="J14" s="93"/>
      <c r="K14" s="85"/>
      <c r="L14" s="88"/>
      <c r="M14" s="79"/>
      <c r="N14" s="80"/>
      <c r="O14" s="79"/>
      <c r="P14" s="81"/>
      <c r="Q14" s="88"/>
      <c r="R14" s="82"/>
      <c r="S14" s="83"/>
    </row>
    <row r="15" spans="1:19" ht="105" customHeight="1">
      <c r="A15" s="78"/>
      <c r="B15" s="105">
        <f ca="1">IF(C15="","",SUMPRODUCT((試験進捗集計!$C$10:$C$309=(MID(CELL("filename",$A$1),FIND("]",CELL("filename",$A$1))+3,31)))*(試験進捗集計!$E$10:$E$309=$C15), 試験進捗集計!$D$10:$D$309))</f>
        <v>3</v>
      </c>
      <c r="C15" s="117" t="s">
        <v>183</v>
      </c>
      <c r="D15" s="105">
        <f t="shared" si="1"/>
        <v>1</v>
      </c>
      <c r="E15" s="84" t="s">
        <v>246</v>
      </c>
      <c r="F15" s="86" t="s">
        <v>281</v>
      </c>
      <c r="G15" s="87" t="s">
        <v>284</v>
      </c>
      <c r="H15" s="93"/>
      <c r="I15" s="59"/>
      <c r="J15" s="93"/>
      <c r="K15" s="85"/>
      <c r="L15" s="88"/>
      <c r="M15" s="79"/>
      <c r="N15" s="80"/>
      <c r="O15" s="79"/>
      <c r="P15" s="81"/>
      <c r="Q15" s="88"/>
      <c r="R15" s="82"/>
      <c r="S15" s="83"/>
    </row>
    <row r="16" spans="1:19" ht="73.8" customHeight="1">
      <c r="A16" s="78"/>
      <c r="B16" s="105">
        <f ca="1">IF(C16="","",SUMPRODUCT((試験進捗集計!$C$10:$C$309=(MID(CELL("filename",$A$1),FIND("]",CELL("filename",$A$1))+3,31)))*(試験進捗集計!$E$10:$E$309=$C16), 試験進捗集計!$D$10:$D$309))</f>
        <v>4</v>
      </c>
      <c r="C16" s="117" t="s">
        <v>184</v>
      </c>
      <c r="D16" s="105">
        <f t="shared" si="1"/>
        <v>1</v>
      </c>
      <c r="E16" s="84" t="s">
        <v>247</v>
      </c>
      <c r="F16" s="86" t="s">
        <v>287</v>
      </c>
      <c r="G16" s="87" t="s">
        <v>288</v>
      </c>
      <c r="H16" s="93"/>
      <c r="I16" s="59"/>
      <c r="J16" s="93"/>
      <c r="K16" s="85"/>
      <c r="L16" s="88"/>
      <c r="M16" s="79"/>
      <c r="N16" s="80"/>
      <c r="O16" s="79"/>
      <c r="P16" s="81"/>
      <c r="Q16" s="88"/>
      <c r="R16" s="82"/>
      <c r="S16" s="83"/>
    </row>
    <row r="17" spans="1:19" ht="14.4">
      <c r="A17" s="78"/>
      <c r="B17" s="105" t="str">
        <f ca="1">IF(C17="","",SUMPRODUCT((試験進捗集計!$C$10:$C$309=(MID(CELL("filename",$A$1),FIND("]",CELL("filename",$A$1))+3,31)))*(試験進捗集計!$E$10:$E$309=$C17), 試験進捗集計!$D$10:$D$309))</f>
        <v/>
      </c>
      <c r="C17" s="19"/>
      <c r="D17" s="105" t="str">
        <f>IF(C17="","",(IF(EXACT(C17,C15),D15+1, 1)))</f>
        <v/>
      </c>
      <c r="E17" s="84"/>
      <c r="F17" s="86"/>
      <c r="G17" s="87"/>
      <c r="H17" s="93"/>
      <c r="I17" s="59"/>
      <c r="J17" s="93"/>
      <c r="K17" s="85"/>
      <c r="L17" s="88"/>
      <c r="M17" s="79"/>
      <c r="N17" s="80"/>
      <c r="O17" s="79"/>
      <c r="P17" s="81"/>
      <c r="Q17" s="88"/>
      <c r="R17" s="82"/>
      <c r="S17" s="83"/>
    </row>
    <row r="18" spans="1:19" ht="14.4">
      <c r="A18" s="78"/>
      <c r="B18" s="105" t="str">
        <f ca="1">IF(C18="","",SUMPRODUCT((試験進捗集計!$C$10:$C$309=(MID(CELL("filename",$A$1),FIND("]",CELL("filename",$A$1))+3,31)))*(試験進捗集計!$E$10:$E$309=$C18), 試験進捗集計!$D$10:$D$309))</f>
        <v/>
      </c>
      <c r="C18" s="19"/>
      <c r="D18" s="105" t="str">
        <f>IF(C18="","",(IF(EXACT(C18,C16),D16+1, 1)))</f>
        <v/>
      </c>
      <c r="E18" s="84"/>
      <c r="F18" s="86"/>
      <c r="G18" s="87"/>
      <c r="H18" s="93"/>
      <c r="I18" s="59"/>
      <c r="J18" s="93"/>
      <c r="K18" s="85"/>
      <c r="L18" s="88"/>
      <c r="M18" s="79"/>
      <c r="N18" s="80"/>
      <c r="O18" s="79"/>
      <c r="P18" s="81"/>
      <c r="Q18" s="88"/>
      <c r="R18" s="82"/>
      <c r="S18" s="83"/>
    </row>
    <row r="22" spans="1:19" ht="18.600000000000001">
      <c r="C22" s="122" t="s">
        <v>280</v>
      </c>
    </row>
  </sheetData>
  <mergeCells count="17">
    <mergeCell ref="H4:I4"/>
    <mergeCell ref="J4:L4"/>
    <mergeCell ref="M4:N4"/>
    <mergeCell ref="H5:I5"/>
    <mergeCell ref="J5:L5"/>
    <mergeCell ref="M5:N5"/>
    <mergeCell ref="B9:F9"/>
    <mergeCell ref="R9:R10"/>
    <mergeCell ref="S9:S10"/>
    <mergeCell ref="H6:I6"/>
    <mergeCell ref="J6:L6"/>
    <mergeCell ref="M6:N6"/>
    <mergeCell ref="O6:Q6"/>
    <mergeCell ref="H7:I7"/>
    <mergeCell ref="J7:L7"/>
    <mergeCell ref="M7:N7"/>
    <mergeCell ref="O7:Q7"/>
  </mergeCells>
  <phoneticPr fontId="27"/>
  <conditionalFormatting sqref="M11:P11">
    <cfRule type="expression" dxfId="113" priority="63" stopIfTrue="1">
      <formula>#REF!&lt;&gt;""</formula>
    </cfRule>
  </conditionalFormatting>
  <conditionalFormatting sqref="E11">
    <cfRule type="expression" dxfId="112" priority="62" stopIfTrue="1">
      <formula>#REF!&lt;&gt;""</formula>
    </cfRule>
  </conditionalFormatting>
  <conditionalFormatting sqref="F11">
    <cfRule type="expression" dxfId="111" priority="61" stopIfTrue="1">
      <formula>#REF!&lt;&gt;""</formula>
    </cfRule>
  </conditionalFormatting>
  <conditionalFormatting sqref="M14:P14">
    <cfRule type="expression" dxfId="110" priority="60" stopIfTrue="1">
      <formula>#REF!&lt;&gt;""</formula>
    </cfRule>
  </conditionalFormatting>
  <conditionalFormatting sqref="E14">
    <cfRule type="expression" dxfId="109" priority="59" stopIfTrue="1">
      <formula>#REF!&lt;&gt;""</formula>
    </cfRule>
  </conditionalFormatting>
  <conditionalFormatting sqref="K11">
    <cfRule type="expression" dxfId="108" priority="53" stopIfTrue="1">
      <formula>#REF!&lt;&gt;""</formula>
    </cfRule>
  </conditionalFormatting>
  <conditionalFormatting sqref="H11">
    <cfRule type="expression" dxfId="107" priority="52" stopIfTrue="1">
      <formula>#REF!&lt;&gt;""</formula>
    </cfRule>
  </conditionalFormatting>
  <conditionalFormatting sqref="I11">
    <cfRule type="expression" dxfId="106" priority="51" stopIfTrue="1">
      <formula>#REF!&lt;&gt;""</formula>
    </cfRule>
  </conditionalFormatting>
  <conditionalFormatting sqref="F16">
    <cfRule type="expression" dxfId="105" priority="44" stopIfTrue="1">
      <formula>#REF!&lt;&gt;""</formula>
    </cfRule>
  </conditionalFormatting>
  <conditionalFormatting sqref="F14">
    <cfRule type="expression" dxfId="104" priority="50" stopIfTrue="1">
      <formula>#REF!&lt;&gt;""</formula>
    </cfRule>
  </conditionalFormatting>
  <conditionalFormatting sqref="M15:P15">
    <cfRule type="expression" dxfId="103" priority="49" stopIfTrue="1">
      <formula>#REF!&lt;&gt;""</formula>
    </cfRule>
  </conditionalFormatting>
  <conditionalFormatting sqref="E15">
    <cfRule type="expression" dxfId="102" priority="48" stopIfTrue="1">
      <formula>#REF!&lt;&gt;""</formula>
    </cfRule>
  </conditionalFormatting>
  <conditionalFormatting sqref="E16">
    <cfRule type="expression" dxfId="101" priority="45" stopIfTrue="1">
      <formula>#REF!&lt;&gt;""</formula>
    </cfRule>
  </conditionalFormatting>
  <conditionalFormatting sqref="F15">
    <cfRule type="expression" dxfId="100" priority="47" stopIfTrue="1">
      <formula>#REF!&lt;&gt;""</formula>
    </cfRule>
  </conditionalFormatting>
  <conditionalFormatting sqref="M16:P16">
    <cfRule type="expression" dxfId="99" priority="46" stopIfTrue="1">
      <formula>#REF!&lt;&gt;""</formula>
    </cfRule>
  </conditionalFormatting>
  <conditionalFormatting sqref="E18">
    <cfRule type="expression" dxfId="98" priority="42" stopIfTrue="1">
      <formula>#REF!&lt;&gt;""</formula>
    </cfRule>
  </conditionalFormatting>
  <conditionalFormatting sqref="H18">
    <cfRule type="expression" dxfId="97" priority="40" stopIfTrue="1">
      <formula>#REF!&lt;&gt;""</formula>
    </cfRule>
  </conditionalFormatting>
  <conditionalFormatting sqref="M18:P18">
    <cfRule type="expression" dxfId="96" priority="43" stopIfTrue="1">
      <formula>#REF!&lt;&gt;""</formula>
    </cfRule>
  </conditionalFormatting>
  <conditionalFormatting sqref="K18">
    <cfRule type="expression" dxfId="95" priority="41" stopIfTrue="1">
      <formula>#REF!&lt;&gt;""</formula>
    </cfRule>
  </conditionalFormatting>
  <conditionalFormatting sqref="J18">
    <cfRule type="expression" dxfId="94" priority="38" stopIfTrue="1">
      <formula>#REF!&lt;&gt;""</formula>
    </cfRule>
  </conditionalFormatting>
  <conditionalFormatting sqref="I18">
    <cfRule type="expression" dxfId="93" priority="39" stopIfTrue="1">
      <formula>#REF!&lt;&gt;""</formula>
    </cfRule>
  </conditionalFormatting>
  <conditionalFormatting sqref="F18">
    <cfRule type="expression" dxfId="92" priority="37" stopIfTrue="1">
      <formula>#REF!&lt;&gt;""</formula>
    </cfRule>
  </conditionalFormatting>
  <conditionalFormatting sqref="J11">
    <cfRule type="expression" dxfId="91" priority="25" stopIfTrue="1">
      <formula>#REF!&lt;&gt;""</formula>
    </cfRule>
  </conditionalFormatting>
  <conditionalFormatting sqref="K14:K16">
    <cfRule type="expression" dxfId="90" priority="24" stopIfTrue="1">
      <formula>#REF!&lt;&gt;""</formula>
    </cfRule>
  </conditionalFormatting>
  <conditionalFormatting sqref="H14:H16">
    <cfRule type="expression" dxfId="89" priority="23" stopIfTrue="1">
      <formula>#REF!&lt;&gt;""</formula>
    </cfRule>
  </conditionalFormatting>
  <conditionalFormatting sqref="I14:I16">
    <cfRule type="expression" dxfId="88" priority="22" stopIfTrue="1">
      <formula>#REF!&lt;&gt;""</formula>
    </cfRule>
  </conditionalFormatting>
  <conditionalFormatting sqref="J14:J16">
    <cfRule type="expression" dxfId="87" priority="21" stopIfTrue="1">
      <formula>#REF!&lt;&gt;""</formula>
    </cfRule>
  </conditionalFormatting>
  <conditionalFormatting sqref="E17">
    <cfRule type="expression" dxfId="86" priority="13" stopIfTrue="1">
      <formula>#REF!&lt;&gt;""</formula>
    </cfRule>
  </conditionalFormatting>
  <conditionalFormatting sqref="H17">
    <cfRule type="expression" dxfId="85" priority="11" stopIfTrue="1">
      <formula>#REF!&lt;&gt;""</formula>
    </cfRule>
  </conditionalFormatting>
  <conditionalFormatting sqref="M17:P17">
    <cfRule type="expression" dxfId="84" priority="14" stopIfTrue="1">
      <formula>#REF!&lt;&gt;""</formula>
    </cfRule>
  </conditionalFormatting>
  <conditionalFormatting sqref="K17">
    <cfRule type="expression" dxfId="83" priority="12" stopIfTrue="1">
      <formula>#REF!&lt;&gt;""</formula>
    </cfRule>
  </conditionalFormatting>
  <conditionalFormatting sqref="J17">
    <cfRule type="expression" dxfId="82" priority="9" stopIfTrue="1">
      <formula>#REF!&lt;&gt;""</formula>
    </cfRule>
  </conditionalFormatting>
  <conditionalFormatting sqref="I17">
    <cfRule type="expression" dxfId="81" priority="10" stopIfTrue="1">
      <formula>#REF!&lt;&gt;""</formula>
    </cfRule>
  </conditionalFormatting>
  <conditionalFormatting sqref="F17">
    <cfRule type="expression" dxfId="80" priority="8" stopIfTrue="1">
      <formula>#REF!&lt;&gt;""</formula>
    </cfRule>
  </conditionalFormatting>
  <conditionalFormatting sqref="M12:P13">
    <cfRule type="expression" dxfId="79" priority="7" stopIfTrue="1">
      <formula>#REF!&lt;&gt;""</formula>
    </cfRule>
  </conditionalFormatting>
  <conditionalFormatting sqref="E12:E13">
    <cfRule type="expression" dxfId="78" priority="6" stopIfTrue="1">
      <formula>#REF!&lt;&gt;""</formula>
    </cfRule>
  </conditionalFormatting>
  <conditionalFormatting sqref="F12:F13">
    <cfRule type="expression" dxfId="77" priority="5" stopIfTrue="1">
      <formula>#REF!&lt;&gt;""</formula>
    </cfRule>
  </conditionalFormatting>
  <conditionalFormatting sqref="K12:K13">
    <cfRule type="expression" dxfId="76" priority="4" stopIfTrue="1">
      <formula>#REF!&lt;&gt;""</formula>
    </cfRule>
  </conditionalFormatting>
  <conditionalFormatting sqref="H12:H13">
    <cfRule type="expression" dxfId="75" priority="3" stopIfTrue="1">
      <formula>#REF!&lt;&gt;""</formula>
    </cfRule>
  </conditionalFormatting>
  <conditionalFormatting sqref="I12:I13">
    <cfRule type="expression" dxfId="74" priority="2" stopIfTrue="1">
      <formula>#REF!&lt;&gt;""</formula>
    </cfRule>
  </conditionalFormatting>
  <conditionalFormatting sqref="J12:J13">
    <cfRule type="expression" dxfId="73" priority="1" stopIfTrue="1">
      <formula>#REF!&lt;&gt;""</formula>
    </cfRule>
  </conditionalFormatting>
  <dataValidations disablePrompts="1" count="2">
    <dataValidation type="list" allowBlank="1" showInputMessage="1" showErrorMessage="1" sqref="L11:L18 Q11:Q18" xr:uid="{00000000-0002-0000-0A00-000000000000}">
      <formula1>"○,×,保留,削除"</formula1>
    </dataValidation>
    <dataValidation type="list" allowBlank="1" showInputMessage="1" showErrorMessage="1" sqref="L4:L7 L9 Q6:Q7 Q9 Q19:Q65469 L19:L65469" xr:uid="{00000000-0002-0000-0A00-000001000000}">
      <formula1>"○,×,結果"</formula1>
    </dataValidation>
  </dataValidations>
  <pageMargins left="0.25" right="0.25" top="0.75" bottom="0.75" header="0.3" footer="0.3"/>
  <pageSetup paperSize="9" scale="44"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40"/>
  <sheetViews>
    <sheetView zoomScale="80" zoomScaleNormal="80" zoomScaleSheetLayoutView="85" workbookViewId="0">
      <selection activeCell="N18" sqref="N18"/>
    </sheetView>
  </sheetViews>
  <sheetFormatPr defaultColWidth="3.6640625" defaultRowHeight="13.2"/>
  <cols>
    <col min="1" max="1" width="2.6640625" style="106" customWidth="1"/>
    <col min="2" max="2" width="4.33203125" style="106" customWidth="1"/>
    <col min="3" max="3" width="40.21875" style="106" customWidth="1"/>
    <col min="4" max="4" width="4.33203125" style="106" customWidth="1"/>
    <col min="5" max="5" width="43.44140625" style="6" customWidth="1"/>
    <col min="6" max="6" width="54.21875" style="106" customWidth="1"/>
    <col min="7" max="7" width="53.44140625" style="106" customWidth="1"/>
    <col min="8" max="8" width="10.109375" style="3" customWidth="1"/>
    <col min="9" max="9" width="7.109375" style="2" customWidth="1"/>
    <col min="10" max="11" width="10.109375" style="3" customWidth="1"/>
    <col min="12" max="12" width="7.109375" style="2" customWidth="1"/>
    <col min="13" max="13" width="10.109375" style="3" customWidth="1"/>
    <col min="14" max="14" width="7.109375" style="2" customWidth="1"/>
    <col min="15" max="16" width="10.109375" style="3" customWidth="1"/>
    <col min="17" max="17" width="7.109375" style="2" customWidth="1"/>
    <col min="18" max="18" width="10.33203125" style="2" customWidth="1"/>
    <col min="19" max="19" width="35.33203125" style="106" customWidth="1"/>
    <col min="20" max="67" width="3.6640625" style="106"/>
    <col min="68" max="69" width="8.88671875" style="106" customWidth="1"/>
    <col min="70" max="16384" width="3.6640625" style="106"/>
  </cols>
  <sheetData>
    <row r="1" spans="1:19" ht="21">
      <c r="A1" s="101" t="str">
        <f ca="1">RIGHT(CELL("filename",A1),LEN(CELL("filename",A1))-FIND("]",CELL("filename",A1)))</f>
        <v>6.積算差分をチャートとレポートで表示する</v>
      </c>
      <c r="C1" s="107"/>
    </row>
    <row r="2" spans="1:19">
      <c r="B2" s="73"/>
      <c r="C2" s="98"/>
      <c r="H2" s="28"/>
      <c r="I2" s="4" t="s">
        <v>22</v>
      </c>
      <c r="N2" s="4"/>
    </row>
    <row r="3" spans="1:19" ht="13.8" thickBot="1">
      <c r="B3" s="73"/>
    </row>
    <row r="4" spans="1:19" ht="13.8" thickBot="1">
      <c r="B4" s="74"/>
      <c r="H4" s="199" t="s">
        <v>14</v>
      </c>
      <c r="I4" s="200"/>
      <c r="J4" s="201" t="s">
        <v>26</v>
      </c>
      <c r="K4" s="201"/>
      <c r="L4" s="200"/>
      <c r="M4" s="201" t="s">
        <v>27</v>
      </c>
      <c r="N4" s="202"/>
      <c r="O4" s="27" t="s">
        <v>103</v>
      </c>
    </row>
    <row r="5" spans="1:19" ht="14.4" thickTop="1" thickBot="1">
      <c r="B5" s="74"/>
      <c r="H5" s="203">
        <f>COUNT(D$11:D$812)</f>
        <v>2</v>
      </c>
      <c r="I5" s="204"/>
      <c r="J5" s="205">
        <f>COUNTIF(L$11:L$812, "○")</f>
        <v>0</v>
      </c>
      <c r="K5" s="205"/>
      <c r="L5" s="204"/>
      <c r="M5" s="205">
        <f>COUNTIF(Q$11:Q$812, "○")</f>
        <v>0</v>
      </c>
      <c r="N5" s="206"/>
      <c r="O5" s="26">
        <f>COUNTIF(L$11:L$812, "削除")</f>
        <v>0</v>
      </c>
    </row>
    <row r="6" spans="1:19" ht="13.8" thickBot="1">
      <c r="B6" s="74"/>
      <c r="C6" s="74"/>
      <c r="H6" s="188" t="s">
        <v>20</v>
      </c>
      <c r="I6" s="189"/>
      <c r="J6" s="190" t="s">
        <v>17</v>
      </c>
      <c r="K6" s="190"/>
      <c r="L6" s="189"/>
      <c r="M6" s="190" t="s">
        <v>20</v>
      </c>
      <c r="N6" s="189"/>
      <c r="O6" s="191" t="s">
        <v>17</v>
      </c>
      <c r="P6" s="192"/>
      <c r="Q6" s="193"/>
      <c r="R6" s="23"/>
    </row>
    <row r="7" spans="1:19" ht="14.4" thickTop="1" thickBot="1">
      <c r="B7" s="73"/>
      <c r="H7" s="194" t="str">
        <f>IF(MIN(H$11:H$812)=0, "", MIN(H$11:H$812))</f>
        <v/>
      </c>
      <c r="I7" s="195"/>
      <c r="J7" s="196" t="str">
        <f>IF(MAX(J$11:J$812)=0, "", MAX(J$11:J$812))</f>
        <v/>
      </c>
      <c r="K7" s="196"/>
      <c r="L7" s="195"/>
      <c r="M7" s="196" t="str">
        <f>IF(MIN(M$11:M$812)=0, "", MIN(M$11:M$812))</f>
        <v/>
      </c>
      <c r="N7" s="195"/>
      <c r="O7" s="196" t="str">
        <f>IF(MAX(O$11:O$812)=0, "", MAX(O$11:O$812))</f>
        <v/>
      </c>
      <c r="P7" s="197"/>
      <c r="Q7" s="198"/>
      <c r="R7" s="24"/>
    </row>
    <row r="9" spans="1:19">
      <c r="B9" s="181" t="s">
        <v>13</v>
      </c>
      <c r="C9" s="182"/>
      <c r="D9" s="182"/>
      <c r="E9" s="182"/>
      <c r="F9" s="183"/>
      <c r="G9" s="60"/>
      <c r="H9" s="91" t="s">
        <v>24</v>
      </c>
      <c r="I9" s="92"/>
      <c r="J9" s="92"/>
      <c r="K9" s="92"/>
      <c r="L9" s="92"/>
      <c r="M9" s="116" t="s">
        <v>23</v>
      </c>
      <c r="N9" s="116"/>
      <c r="O9" s="116"/>
      <c r="P9" s="116"/>
      <c r="Q9" s="116"/>
      <c r="R9" s="184" t="s">
        <v>42</v>
      </c>
      <c r="S9" s="186" t="s">
        <v>25</v>
      </c>
    </row>
    <row r="10" spans="1:19">
      <c r="B10" s="21" t="s">
        <v>15</v>
      </c>
      <c r="C10" s="21" t="s">
        <v>40</v>
      </c>
      <c r="D10" s="21" t="s">
        <v>15</v>
      </c>
      <c r="E10" s="22" t="s">
        <v>114</v>
      </c>
      <c r="F10" s="21" t="s">
        <v>112</v>
      </c>
      <c r="G10" s="21" t="s">
        <v>113</v>
      </c>
      <c r="H10" s="90" t="s">
        <v>21</v>
      </c>
      <c r="I10" s="91" t="s">
        <v>18</v>
      </c>
      <c r="J10" s="90" t="s">
        <v>16</v>
      </c>
      <c r="K10" s="90" t="s">
        <v>41</v>
      </c>
      <c r="L10" s="91" t="s">
        <v>19</v>
      </c>
      <c r="M10" s="48" t="s">
        <v>21</v>
      </c>
      <c r="N10" s="49" t="s">
        <v>18</v>
      </c>
      <c r="O10" s="48" t="s">
        <v>16</v>
      </c>
      <c r="P10" s="48" t="s">
        <v>41</v>
      </c>
      <c r="Q10" s="49" t="s">
        <v>19</v>
      </c>
      <c r="R10" s="185"/>
      <c r="S10" s="187"/>
    </row>
    <row r="11" spans="1:19" ht="96" customHeight="1">
      <c r="A11" s="78"/>
      <c r="B11" s="105">
        <f ca="1">IF(C11="","",SUMPRODUCT((試験進捗集計!$C$10:$C$309=(MID(CELL("filename",$A$1),FIND("]",CELL("filename",$A$1))+3,31)))*(試験進捗集計!$E$10:$E$309=$C11), 試験進捗集計!$D$10:$D$309))</f>
        <v>1</v>
      </c>
      <c r="C11" s="117" t="s">
        <v>185</v>
      </c>
      <c r="D11" s="105">
        <f t="shared" ref="D11" si="0">IF(C11="","",(IF(EXACT(C11,C10),D10+1, 1)))</f>
        <v>1</v>
      </c>
      <c r="E11" s="84" t="s">
        <v>248</v>
      </c>
      <c r="F11" s="86" t="s">
        <v>273</v>
      </c>
      <c r="G11" s="87" t="s">
        <v>274</v>
      </c>
      <c r="H11" s="93"/>
      <c r="I11" s="59"/>
      <c r="J11" s="93"/>
      <c r="K11" s="85"/>
      <c r="L11" s="88"/>
      <c r="M11" s="79"/>
      <c r="N11" s="80"/>
      <c r="O11" s="79"/>
      <c r="P11" s="81"/>
      <c r="Q11" s="88"/>
      <c r="R11" s="82"/>
      <c r="S11" s="83"/>
    </row>
    <row r="12" spans="1:19" ht="114.6" customHeight="1">
      <c r="A12" s="78"/>
      <c r="B12" s="105">
        <f ca="1">IF(C12="","",SUMPRODUCT((試験進捗集計!$C$10:$C$309=(MID(CELL("filename",$A$1),FIND("]",CELL("filename",$A$1))+3,31)))*(試験進捗集計!$E$10:$E$309=$C12), 試験進捗集計!$D$10:$D$309))</f>
        <v>2</v>
      </c>
      <c r="C12" s="117" t="s">
        <v>186</v>
      </c>
      <c r="D12" s="105">
        <f>IF(C12="","",(IF(EXACT(C12,C11),D11+1, 1)))</f>
        <v>1</v>
      </c>
      <c r="E12" s="84"/>
      <c r="F12" s="86" t="s">
        <v>275</v>
      </c>
      <c r="G12" s="87" t="s">
        <v>249</v>
      </c>
      <c r="H12" s="93"/>
      <c r="I12" s="59"/>
      <c r="J12" s="93"/>
      <c r="K12" s="85"/>
      <c r="L12" s="88"/>
      <c r="M12" s="79"/>
      <c r="N12" s="80"/>
      <c r="O12" s="79"/>
      <c r="P12" s="81"/>
      <c r="Q12" s="88"/>
      <c r="R12" s="82"/>
      <c r="S12" s="83"/>
    </row>
    <row r="13" spans="1:19" ht="14.4">
      <c r="A13" s="78"/>
      <c r="B13" s="105" t="str">
        <f ca="1">IF(C13="","",SUMPRODUCT((試験進捗集計!$C$10:$C$309=(MID(CELL("filename",$A$1),FIND("]",CELL("filename",$A$1))+3,31)))*(試験進捗集計!$E$10:$E$309=$C13), 試験進捗集計!$D$10:$D$309))</f>
        <v/>
      </c>
      <c r="C13" s="19"/>
      <c r="D13" s="105" t="str">
        <f>IF(C13="","",(IF(EXACT(C13,C12),D12+1, 1)))</f>
        <v/>
      </c>
      <c r="E13" s="84"/>
      <c r="F13" s="86"/>
      <c r="G13" s="87"/>
      <c r="H13" s="93"/>
      <c r="I13" s="59"/>
      <c r="J13" s="93"/>
      <c r="K13" s="85"/>
      <c r="L13" s="88"/>
      <c r="M13" s="79"/>
      <c r="N13" s="80"/>
      <c r="O13" s="79"/>
      <c r="P13" s="81"/>
      <c r="Q13" s="88"/>
      <c r="R13" s="82"/>
      <c r="S13" s="83"/>
    </row>
    <row r="14" spans="1:19" ht="14.4">
      <c r="A14" s="78"/>
      <c r="B14" s="105" t="str">
        <f ca="1">IF(C14="","",SUMPRODUCT((試験進捗集計!$C$10:$C$309=(MID(CELL("filename",$A$1),FIND("]",CELL("filename",$A$1))+3,31)))*(試験進捗集計!$E$10:$E$309=$C14), 試験進捗集計!$D$10:$D$309))</f>
        <v/>
      </c>
      <c r="C14" s="19"/>
      <c r="D14" s="105" t="str">
        <f>IF(C14="","",(IF(EXACT(C14,C13),D13+1, 1)))</f>
        <v/>
      </c>
      <c r="E14" s="84"/>
      <c r="F14" s="86"/>
      <c r="G14" s="87"/>
      <c r="H14" s="93"/>
      <c r="I14" s="59"/>
      <c r="J14" s="93"/>
      <c r="K14" s="85"/>
      <c r="L14" s="88"/>
      <c r="M14" s="79"/>
      <c r="N14" s="80"/>
      <c r="O14" s="79"/>
      <c r="P14" s="81"/>
      <c r="Q14" s="88"/>
      <c r="R14" s="82"/>
      <c r="S14" s="83"/>
    </row>
    <row r="15" spans="1:19" ht="14.4">
      <c r="A15" s="78"/>
      <c r="B15" s="105" t="str">
        <f ca="1">IF(C15="","",SUMPRODUCT((試験進捗集計!$C$10:$C$309=(MID(CELL("filename",$A$1),FIND("]",CELL("filename",$A$1))+3,31)))*(試験進捗集計!$E$10:$E$309=$C15), 試験進捗集計!$D$10:$D$309))</f>
        <v/>
      </c>
      <c r="C15" s="19"/>
      <c r="D15" s="105" t="str">
        <f>IF(C15="","",(IF(EXACT(C15,C13),D13+1, 1)))</f>
        <v/>
      </c>
      <c r="E15" s="84"/>
      <c r="F15" s="86"/>
      <c r="G15" s="87"/>
      <c r="H15" s="93"/>
      <c r="I15" s="59"/>
      <c r="J15" s="93"/>
      <c r="K15" s="85"/>
      <c r="L15" s="88"/>
      <c r="M15" s="79"/>
      <c r="N15" s="80"/>
      <c r="O15" s="79"/>
      <c r="P15" s="81"/>
      <c r="Q15" s="88"/>
      <c r="R15" s="82"/>
      <c r="S15" s="83"/>
    </row>
    <row r="16" spans="1:19" ht="14.4">
      <c r="A16" s="78"/>
      <c r="B16" s="105" t="str">
        <f ca="1">IF(C16="","",SUMPRODUCT((試験進捗集計!$C$10:$C$309=(MID(CELL("filename",$A$1),FIND("]",CELL("filename",$A$1))+3,31)))*(試験進捗集計!$E$10:$E$309=$C16), 試験進捗集計!$D$10:$D$309))</f>
        <v/>
      </c>
      <c r="C16" s="19"/>
      <c r="D16" s="105" t="str">
        <f>IF(C16="","",(IF(EXACT(C16,C14),D14+1, 1)))</f>
        <v/>
      </c>
      <c r="E16" s="84"/>
      <c r="F16" s="86"/>
      <c r="G16" s="87"/>
      <c r="H16" s="93"/>
      <c r="I16" s="59"/>
      <c r="J16" s="93"/>
      <c r="K16" s="85"/>
      <c r="L16" s="88"/>
      <c r="M16" s="79"/>
      <c r="N16" s="80"/>
      <c r="O16" s="79"/>
      <c r="P16" s="81"/>
      <c r="Q16" s="88"/>
      <c r="R16" s="82"/>
      <c r="S16" s="83"/>
    </row>
    <row r="19" spans="5:15">
      <c r="E19" s="106"/>
      <c r="H19" s="106"/>
      <c r="I19" s="106"/>
      <c r="J19" s="106"/>
      <c r="K19" s="106"/>
      <c r="L19" s="106"/>
      <c r="M19" s="106"/>
      <c r="N19" s="106"/>
      <c r="O19" s="106"/>
    </row>
    <row r="20" spans="5:15">
      <c r="E20" s="106"/>
      <c r="H20" s="106"/>
      <c r="I20" s="106"/>
      <c r="J20" s="106"/>
      <c r="K20" s="106"/>
      <c r="L20" s="106"/>
      <c r="M20" s="106"/>
      <c r="N20" s="106"/>
      <c r="O20" s="106"/>
    </row>
    <row r="21" spans="5:15">
      <c r="E21" s="106"/>
      <c r="H21" s="106"/>
      <c r="I21" s="106"/>
      <c r="J21" s="106"/>
      <c r="K21" s="106"/>
      <c r="L21" s="106"/>
      <c r="M21" s="106"/>
      <c r="N21" s="106"/>
      <c r="O21" s="106"/>
    </row>
    <row r="22" spans="5:15">
      <c r="E22" s="106"/>
      <c r="H22" s="106"/>
      <c r="I22" s="106"/>
      <c r="J22" s="106"/>
      <c r="K22" s="106"/>
      <c r="L22" s="106"/>
      <c r="M22" s="106"/>
      <c r="N22" s="106"/>
      <c r="O22" s="106"/>
    </row>
    <row r="23" spans="5:15">
      <c r="E23" s="106"/>
      <c r="H23" s="106"/>
      <c r="I23" s="106"/>
      <c r="J23" s="106"/>
      <c r="K23" s="106"/>
      <c r="L23" s="106"/>
      <c r="M23" s="106"/>
      <c r="N23" s="106"/>
      <c r="O23" s="106"/>
    </row>
    <row r="24" spans="5:15">
      <c r="E24" s="106"/>
      <c r="H24" s="106"/>
      <c r="I24" s="106"/>
      <c r="J24" s="106"/>
      <c r="K24" s="106"/>
      <c r="L24" s="106"/>
      <c r="M24" s="106"/>
      <c r="N24" s="106"/>
      <c r="O24" s="106"/>
    </row>
    <row r="25" spans="5:15">
      <c r="E25" s="106"/>
      <c r="H25" s="106"/>
      <c r="I25" s="106"/>
      <c r="J25" s="106"/>
      <c r="K25" s="106"/>
      <c r="L25" s="106"/>
      <c r="M25" s="106"/>
      <c r="N25" s="106"/>
      <c r="O25" s="106"/>
    </row>
    <row r="26" spans="5:15">
      <c r="E26" s="106"/>
      <c r="H26" s="106"/>
      <c r="I26" s="106"/>
      <c r="J26" s="106"/>
      <c r="K26" s="106"/>
      <c r="L26" s="106"/>
      <c r="M26" s="106"/>
      <c r="N26" s="106"/>
      <c r="O26" s="106"/>
    </row>
    <row r="27" spans="5:15">
      <c r="E27" s="106"/>
      <c r="H27" s="106"/>
      <c r="I27" s="106"/>
      <c r="J27" s="106"/>
      <c r="K27" s="106"/>
      <c r="L27" s="106"/>
      <c r="M27" s="106"/>
      <c r="N27" s="106"/>
      <c r="O27" s="106"/>
    </row>
    <row r="28" spans="5:15">
      <c r="E28" s="106"/>
      <c r="H28" s="106"/>
      <c r="I28" s="106"/>
      <c r="J28" s="106"/>
      <c r="K28" s="106"/>
      <c r="L28" s="106"/>
      <c r="M28" s="106"/>
      <c r="N28" s="106"/>
      <c r="O28" s="106"/>
    </row>
    <row r="29" spans="5:15">
      <c r="E29" s="106"/>
      <c r="H29" s="106"/>
      <c r="I29" s="106"/>
      <c r="J29" s="106"/>
      <c r="K29" s="106"/>
      <c r="L29" s="106"/>
      <c r="M29" s="106"/>
      <c r="N29" s="106"/>
      <c r="O29" s="106"/>
    </row>
    <row r="30" spans="5:15">
      <c r="E30" s="106"/>
      <c r="H30" s="106"/>
      <c r="I30" s="106"/>
      <c r="J30" s="106"/>
      <c r="K30" s="106"/>
      <c r="L30" s="106"/>
      <c r="M30" s="106"/>
      <c r="N30" s="106"/>
      <c r="O30" s="106"/>
    </row>
    <row r="31" spans="5:15">
      <c r="E31" s="106"/>
      <c r="H31" s="106"/>
      <c r="I31" s="106"/>
      <c r="J31" s="106"/>
      <c r="K31" s="106"/>
      <c r="L31" s="106"/>
      <c r="M31" s="106"/>
      <c r="N31" s="106"/>
      <c r="O31" s="106"/>
    </row>
    <row r="32" spans="5:15">
      <c r="E32" s="106"/>
      <c r="H32" s="106"/>
      <c r="I32" s="106"/>
      <c r="J32" s="106"/>
      <c r="K32" s="106"/>
      <c r="L32" s="106"/>
      <c r="M32" s="106"/>
      <c r="N32" s="106"/>
      <c r="O32" s="106"/>
    </row>
    <row r="33" spans="5:15">
      <c r="E33" s="106"/>
      <c r="H33" s="106"/>
      <c r="I33" s="106"/>
      <c r="J33" s="106"/>
      <c r="K33" s="106"/>
      <c r="L33" s="106"/>
      <c r="M33" s="106"/>
      <c r="N33" s="106"/>
      <c r="O33" s="106"/>
    </row>
    <row r="34" spans="5:15">
      <c r="E34" s="106"/>
      <c r="H34" s="106"/>
      <c r="I34" s="106"/>
      <c r="J34" s="106"/>
      <c r="K34" s="106"/>
      <c r="L34" s="106"/>
      <c r="M34" s="106"/>
      <c r="N34" s="106"/>
      <c r="O34" s="106"/>
    </row>
    <row r="35" spans="5:15">
      <c r="E35" s="106"/>
      <c r="H35" s="106"/>
      <c r="I35" s="106"/>
      <c r="J35" s="106"/>
      <c r="K35" s="106"/>
      <c r="L35" s="106"/>
      <c r="M35" s="106"/>
      <c r="N35" s="106"/>
      <c r="O35" s="106"/>
    </row>
    <row r="36" spans="5:15">
      <c r="E36" s="106"/>
      <c r="H36" s="106"/>
      <c r="I36" s="106"/>
      <c r="J36" s="106"/>
      <c r="K36" s="106"/>
      <c r="L36" s="106"/>
      <c r="M36" s="106"/>
      <c r="N36" s="106"/>
      <c r="O36" s="106"/>
    </row>
    <row r="37" spans="5:15">
      <c r="E37" s="106"/>
      <c r="H37" s="106"/>
      <c r="I37" s="106"/>
      <c r="J37" s="106"/>
      <c r="K37" s="106"/>
      <c r="L37" s="106"/>
      <c r="M37" s="106"/>
      <c r="N37" s="106"/>
      <c r="O37" s="106"/>
    </row>
    <row r="38" spans="5:15">
      <c r="E38" s="106"/>
      <c r="H38" s="106"/>
      <c r="I38" s="106"/>
      <c r="J38" s="106"/>
      <c r="K38" s="106"/>
      <c r="L38" s="106"/>
      <c r="M38" s="106"/>
      <c r="N38" s="106"/>
      <c r="O38" s="106"/>
    </row>
    <row r="39" spans="5:15">
      <c r="E39" s="106"/>
      <c r="H39" s="106"/>
      <c r="I39" s="106"/>
      <c r="J39" s="106"/>
      <c r="K39" s="106"/>
      <c r="L39" s="106"/>
      <c r="M39" s="106"/>
      <c r="N39" s="106"/>
      <c r="O39" s="106"/>
    </row>
    <row r="40" spans="5:15">
      <c r="E40" s="106"/>
      <c r="H40" s="106"/>
      <c r="I40" s="106"/>
      <c r="J40" s="106"/>
      <c r="K40" s="106"/>
      <c r="L40" s="106"/>
      <c r="M40" s="106"/>
      <c r="N40" s="106"/>
      <c r="O40" s="106"/>
    </row>
  </sheetData>
  <mergeCells count="17">
    <mergeCell ref="H4:I4"/>
    <mergeCell ref="J4:L4"/>
    <mergeCell ref="M4:N4"/>
    <mergeCell ref="H5:I5"/>
    <mergeCell ref="J5:L5"/>
    <mergeCell ref="M5:N5"/>
    <mergeCell ref="B9:F9"/>
    <mergeCell ref="R9:R10"/>
    <mergeCell ref="S9:S10"/>
    <mergeCell ref="H6:I6"/>
    <mergeCell ref="J6:L6"/>
    <mergeCell ref="M6:N6"/>
    <mergeCell ref="O6:Q6"/>
    <mergeCell ref="H7:I7"/>
    <mergeCell ref="J7:L7"/>
    <mergeCell ref="M7:N7"/>
    <mergeCell ref="O7:Q7"/>
  </mergeCells>
  <phoneticPr fontId="27"/>
  <conditionalFormatting sqref="M11:P11">
    <cfRule type="expression" dxfId="72" priority="57" stopIfTrue="1">
      <formula>#REF!&lt;&gt;""</formula>
    </cfRule>
  </conditionalFormatting>
  <conditionalFormatting sqref="E11">
    <cfRule type="expression" dxfId="71" priority="56" stopIfTrue="1">
      <formula>#REF!&lt;&gt;""</formula>
    </cfRule>
  </conditionalFormatting>
  <conditionalFormatting sqref="F11">
    <cfRule type="expression" dxfId="70" priority="55" stopIfTrue="1">
      <formula>#REF!&lt;&gt;""</formula>
    </cfRule>
  </conditionalFormatting>
  <conditionalFormatting sqref="M12:P12">
    <cfRule type="expression" dxfId="69" priority="54" stopIfTrue="1">
      <formula>#REF!&lt;&gt;""</formula>
    </cfRule>
  </conditionalFormatting>
  <conditionalFormatting sqref="E12">
    <cfRule type="expression" dxfId="68" priority="53" stopIfTrue="1">
      <formula>#REF!&lt;&gt;""</formula>
    </cfRule>
  </conditionalFormatting>
  <conditionalFormatting sqref="K11">
    <cfRule type="expression" dxfId="67" priority="47" stopIfTrue="1">
      <formula>#REF!&lt;&gt;""</formula>
    </cfRule>
  </conditionalFormatting>
  <conditionalFormatting sqref="H11">
    <cfRule type="expression" dxfId="66" priority="46" stopIfTrue="1">
      <formula>#REF!&lt;&gt;""</formula>
    </cfRule>
  </conditionalFormatting>
  <conditionalFormatting sqref="I11">
    <cfRule type="expression" dxfId="65" priority="45" stopIfTrue="1">
      <formula>#REF!&lt;&gt;""</formula>
    </cfRule>
  </conditionalFormatting>
  <conditionalFormatting sqref="F14">
    <cfRule type="expression" dxfId="64" priority="38" stopIfTrue="1">
      <formula>#REF!&lt;&gt;""</formula>
    </cfRule>
  </conditionalFormatting>
  <conditionalFormatting sqref="M13:P13">
    <cfRule type="expression" dxfId="63" priority="43" stopIfTrue="1">
      <formula>#REF!&lt;&gt;""</formula>
    </cfRule>
  </conditionalFormatting>
  <conditionalFormatting sqref="E13">
    <cfRule type="expression" dxfId="62" priority="42" stopIfTrue="1">
      <formula>#REF!&lt;&gt;""</formula>
    </cfRule>
  </conditionalFormatting>
  <conditionalFormatting sqref="E14">
    <cfRule type="expression" dxfId="61" priority="39" stopIfTrue="1">
      <formula>#REF!&lt;&gt;""</formula>
    </cfRule>
  </conditionalFormatting>
  <conditionalFormatting sqref="F13">
    <cfRule type="expression" dxfId="60" priority="41" stopIfTrue="1">
      <formula>#REF!&lt;&gt;""</formula>
    </cfRule>
  </conditionalFormatting>
  <conditionalFormatting sqref="M14:P14">
    <cfRule type="expression" dxfId="59" priority="40" stopIfTrue="1">
      <formula>#REF!&lt;&gt;""</formula>
    </cfRule>
  </conditionalFormatting>
  <conditionalFormatting sqref="E16">
    <cfRule type="expression" dxfId="58" priority="36" stopIfTrue="1">
      <formula>#REF!&lt;&gt;""</formula>
    </cfRule>
  </conditionalFormatting>
  <conditionalFormatting sqref="H16">
    <cfRule type="expression" dxfId="57" priority="34" stopIfTrue="1">
      <formula>#REF!&lt;&gt;""</formula>
    </cfRule>
  </conditionalFormatting>
  <conditionalFormatting sqref="M16:P16">
    <cfRule type="expression" dxfId="56" priority="37" stopIfTrue="1">
      <formula>#REF!&lt;&gt;""</formula>
    </cfRule>
  </conditionalFormatting>
  <conditionalFormatting sqref="K16">
    <cfRule type="expression" dxfId="55" priority="35" stopIfTrue="1">
      <formula>#REF!&lt;&gt;""</formula>
    </cfRule>
  </conditionalFormatting>
  <conditionalFormatting sqref="J16">
    <cfRule type="expression" dxfId="54" priority="32" stopIfTrue="1">
      <formula>#REF!&lt;&gt;""</formula>
    </cfRule>
  </conditionalFormatting>
  <conditionalFormatting sqref="I16">
    <cfRule type="expression" dxfId="53" priority="33" stopIfTrue="1">
      <formula>#REF!&lt;&gt;""</formula>
    </cfRule>
  </conditionalFormatting>
  <conditionalFormatting sqref="F16">
    <cfRule type="expression" dxfId="52" priority="31" stopIfTrue="1">
      <formula>#REF!&lt;&gt;""</formula>
    </cfRule>
  </conditionalFormatting>
  <conditionalFormatting sqref="J11">
    <cfRule type="expression" dxfId="51" priority="19" stopIfTrue="1">
      <formula>#REF!&lt;&gt;""</formula>
    </cfRule>
  </conditionalFormatting>
  <conditionalFormatting sqref="K12:K14">
    <cfRule type="expression" dxfId="50" priority="18" stopIfTrue="1">
      <formula>#REF!&lt;&gt;""</formula>
    </cfRule>
  </conditionalFormatting>
  <conditionalFormatting sqref="H12:H14">
    <cfRule type="expression" dxfId="49" priority="17" stopIfTrue="1">
      <formula>#REF!&lt;&gt;""</formula>
    </cfRule>
  </conditionalFormatting>
  <conditionalFormatting sqref="I12:I14">
    <cfRule type="expression" dxfId="48" priority="16" stopIfTrue="1">
      <formula>#REF!&lt;&gt;""</formula>
    </cfRule>
  </conditionalFormatting>
  <conditionalFormatting sqref="J12:J14">
    <cfRule type="expression" dxfId="47" priority="15" stopIfTrue="1">
      <formula>#REF!&lt;&gt;""</formula>
    </cfRule>
  </conditionalFormatting>
  <conditionalFormatting sqref="E15">
    <cfRule type="expression" dxfId="46" priority="7" stopIfTrue="1">
      <formula>#REF!&lt;&gt;""</formula>
    </cfRule>
  </conditionalFormatting>
  <conditionalFormatting sqref="H15">
    <cfRule type="expression" dxfId="45" priority="5" stopIfTrue="1">
      <formula>#REF!&lt;&gt;""</formula>
    </cfRule>
  </conditionalFormatting>
  <conditionalFormatting sqref="M15:P15">
    <cfRule type="expression" dxfId="44" priority="8" stopIfTrue="1">
      <formula>#REF!&lt;&gt;""</formula>
    </cfRule>
  </conditionalFormatting>
  <conditionalFormatting sqref="K15">
    <cfRule type="expression" dxfId="43" priority="6" stopIfTrue="1">
      <formula>#REF!&lt;&gt;""</formula>
    </cfRule>
  </conditionalFormatting>
  <conditionalFormatting sqref="J15">
    <cfRule type="expression" dxfId="42" priority="3" stopIfTrue="1">
      <formula>#REF!&lt;&gt;""</formula>
    </cfRule>
  </conditionalFormatting>
  <conditionalFormatting sqref="I15">
    <cfRule type="expression" dxfId="41" priority="4" stopIfTrue="1">
      <formula>#REF!&lt;&gt;""</formula>
    </cfRule>
  </conditionalFormatting>
  <conditionalFormatting sqref="F15">
    <cfRule type="expression" dxfId="40" priority="2" stopIfTrue="1">
      <formula>#REF!&lt;&gt;""</formula>
    </cfRule>
  </conditionalFormatting>
  <conditionalFormatting sqref="F12">
    <cfRule type="expression" dxfId="39" priority="1" stopIfTrue="1">
      <formula>#REF!&lt;&gt;""</formula>
    </cfRule>
  </conditionalFormatting>
  <dataValidations count="2">
    <dataValidation type="list" allowBlank="1" showInputMessage="1" showErrorMessage="1" sqref="L4:L7 L9 Q6:Q7 Q9 Q17:Q65467 L17:L65467" xr:uid="{00000000-0002-0000-0B00-000000000000}">
      <formula1>"○,×,結果"</formula1>
    </dataValidation>
    <dataValidation type="list" allowBlank="1" showInputMessage="1" showErrorMessage="1" sqref="Q11:Q16 L11:L16" xr:uid="{00000000-0002-0000-0B00-000001000000}">
      <formula1>"○,×,保留,削除"</formula1>
    </dataValidation>
  </dataValidations>
  <pageMargins left="0.25" right="0.25" top="0.75" bottom="0.75" header="0.3" footer="0.3"/>
  <pageSetup paperSize="9" scale="44"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8"/>
  <sheetViews>
    <sheetView topLeftCell="A18" zoomScale="70" zoomScaleNormal="70" zoomScaleSheetLayoutView="85" workbookViewId="0">
      <selection activeCell="F44" sqref="F44"/>
    </sheetView>
  </sheetViews>
  <sheetFormatPr defaultColWidth="3.6640625" defaultRowHeight="13.2"/>
  <cols>
    <col min="1" max="1" width="2.6640625" style="106" customWidth="1"/>
    <col min="2" max="2" width="4.33203125" style="106" customWidth="1"/>
    <col min="3" max="3" width="40.21875" style="106" customWidth="1"/>
    <col min="4" max="4" width="4.33203125" style="106" customWidth="1"/>
    <col min="5" max="5" width="43.44140625" style="6" customWidth="1"/>
    <col min="6" max="6" width="54.21875" style="106" customWidth="1"/>
    <col min="7" max="7" width="53.44140625" style="106" customWidth="1"/>
    <col min="8" max="8" width="10.109375" style="3" customWidth="1"/>
    <col min="9" max="9" width="7.109375" style="2" customWidth="1"/>
    <col min="10" max="11" width="10.109375" style="3" customWidth="1"/>
    <col min="12" max="12" width="7.109375" style="2" customWidth="1"/>
    <col min="13" max="13" width="10.109375" style="3" customWidth="1"/>
    <col min="14" max="14" width="7.109375" style="2" customWidth="1"/>
    <col min="15" max="16" width="10.109375" style="3" customWidth="1"/>
    <col min="17" max="17" width="7.109375" style="2" customWidth="1"/>
    <col min="18" max="18" width="10.33203125" style="2" customWidth="1"/>
    <col min="19" max="19" width="35.33203125" style="106" customWidth="1"/>
    <col min="20" max="67" width="3.6640625" style="106"/>
    <col min="68" max="69" width="8.88671875" style="106" customWidth="1"/>
    <col min="70" max="16384" width="3.6640625" style="106"/>
  </cols>
  <sheetData>
    <row r="1" spans="1:19" ht="21">
      <c r="A1" s="101" t="str">
        <f ca="1">RIGHT(CELL("filename",A1),LEN(CELL("filename",A1))-FIND("]",CELL("filename",A1)))</f>
        <v>7.Enterprise_Historianによるデータ圧縮</v>
      </c>
      <c r="C1" s="107"/>
    </row>
    <row r="2" spans="1:19">
      <c r="B2" s="73"/>
      <c r="C2" s="98"/>
      <c r="H2" s="28"/>
      <c r="I2" s="4" t="s">
        <v>22</v>
      </c>
      <c r="N2" s="4"/>
    </row>
    <row r="3" spans="1:19" ht="13.8" thickBot="1">
      <c r="B3" s="73"/>
    </row>
    <row r="4" spans="1:19" ht="13.8" thickBot="1">
      <c r="B4" s="74"/>
      <c r="H4" s="199" t="s">
        <v>14</v>
      </c>
      <c r="I4" s="200"/>
      <c r="J4" s="201" t="s">
        <v>26</v>
      </c>
      <c r="K4" s="201"/>
      <c r="L4" s="200"/>
      <c r="M4" s="201" t="s">
        <v>27</v>
      </c>
      <c r="N4" s="202"/>
      <c r="O4" s="27" t="s">
        <v>103</v>
      </c>
    </row>
    <row r="5" spans="1:19" ht="14.4" thickTop="1" thickBot="1">
      <c r="B5" s="74"/>
      <c r="H5" s="203">
        <f>COUNT(D$11:D$813)</f>
        <v>8</v>
      </c>
      <c r="I5" s="204"/>
      <c r="J5" s="205">
        <f>COUNTIF(L$11:L$813, "○")</f>
        <v>0</v>
      </c>
      <c r="K5" s="205"/>
      <c r="L5" s="204"/>
      <c r="M5" s="205">
        <f>COUNTIF(Q$11:Q$813, "○")</f>
        <v>0</v>
      </c>
      <c r="N5" s="206"/>
      <c r="O5" s="26">
        <f>COUNTIF(L$11:L$813, "削除")</f>
        <v>0</v>
      </c>
    </row>
    <row r="6" spans="1:19" ht="13.8" thickBot="1">
      <c r="B6" s="74"/>
      <c r="C6" s="74"/>
      <c r="H6" s="188" t="s">
        <v>20</v>
      </c>
      <c r="I6" s="189"/>
      <c r="J6" s="190" t="s">
        <v>17</v>
      </c>
      <c r="K6" s="190"/>
      <c r="L6" s="189"/>
      <c r="M6" s="190" t="s">
        <v>20</v>
      </c>
      <c r="N6" s="189"/>
      <c r="O6" s="191" t="s">
        <v>17</v>
      </c>
      <c r="P6" s="192"/>
      <c r="Q6" s="193"/>
      <c r="R6" s="23"/>
    </row>
    <row r="7" spans="1:19" ht="14.4" thickTop="1" thickBot="1">
      <c r="B7" s="73"/>
      <c r="H7" s="194" t="str">
        <f>IF(MIN(H$11:H$813)=0, "", MIN(H$11:H$813))</f>
        <v/>
      </c>
      <c r="I7" s="195"/>
      <c r="J7" s="196" t="str">
        <f>IF(MAX(J$11:J$813)=0, "", MAX(J$11:J$813))</f>
        <v/>
      </c>
      <c r="K7" s="196"/>
      <c r="L7" s="195"/>
      <c r="M7" s="196" t="str">
        <f>IF(MIN(M$11:M$813)=0, "", MIN(M$11:M$813))</f>
        <v/>
      </c>
      <c r="N7" s="195"/>
      <c r="O7" s="196" t="str">
        <f>IF(MAX(O$11:O$813)=0, "", MAX(O$11:O$813))</f>
        <v/>
      </c>
      <c r="P7" s="197"/>
      <c r="Q7" s="198"/>
      <c r="R7" s="24"/>
    </row>
    <row r="9" spans="1:19">
      <c r="B9" s="181" t="s">
        <v>13</v>
      </c>
      <c r="C9" s="182"/>
      <c r="D9" s="182"/>
      <c r="E9" s="182"/>
      <c r="F9" s="183"/>
      <c r="G9" s="60"/>
      <c r="H9" s="91" t="s">
        <v>24</v>
      </c>
      <c r="I9" s="92"/>
      <c r="J9" s="92"/>
      <c r="K9" s="92"/>
      <c r="L9" s="92"/>
      <c r="M9" s="116" t="s">
        <v>23</v>
      </c>
      <c r="N9" s="116"/>
      <c r="O9" s="116"/>
      <c r="P9" s="116"/>
      <c r="Q9" s="116"/>
      <c r="R9" s="184" t="s">
        <v>42</v>
      </c>
      <c r="S9" s="186" t="s">
        <v>25</v>
      </c>
    </row>
    <row r="10" spans="1:19">
      <c r="B10" s="21" t="s">
        <v>15</v>
      </c>
      <c r="C10" s="21" t="s">
        <v>40</v>
      </c>
      <c r="D10" s="21" t="s">
        <v>15</v>
      </c>
      <c r="E10" s="22" t="s">
        <v>114</v>
      </c>
      <c r="F10" s="21" t="s">
        <v>112</v>
      </c>
      <c r="G10" s="21" t="s">
        <v>113</v>
      </c>
      <c r="H10" s="90" t="s">
        <v>21</v>
      </c>
      <c r="I10" s="91" t="s">
        <v>18</v>
      </c>
      <c r="J10" s="90" t="s">
        <v>16</v>
      </c>
      <c r="K10" s="90" t="s">
        <v>41</v>
      </c>
      <c r="L10" s="91" t="s">
        <v>19</v>
      </c>
      <c r="M10" s="48" t="s">
        <v>21</v>
      </c>
      <c r="N10" s="49" t="s">
        <v>18</v>
      </c>
      <c r="O10" s="48" t="s">
        <v>16</v>
      </c>
      <c r="P10" s="48" t="s">
        <v>41</v>
      </c>
      <c r="Q10" s="49" t="s">
        <v>19</v>
      </c>
      <c r="R10" s="185"/>
      <c r="S10" s="187"/>
    </row>
    <row r="11" spans="1:19" ht="84.6" customHeight="1">
      <c r="A11" s="78"/>
      <c r="B11" s="105">
        <f ca="1">IF(C11="","",SUMPRODUCT((試験進捗集計!$C$10:$C$309=(MID(CELL("filename",$A$1),FIND("]",CELL("filename",$A$1))+3,31)))*(試験進捗集計!$E$10:$E$309=$C11), 試験進捗集計!$D$10:$D$309))</f>
        <v>1</v>
      </c>
      <c r="C11" s="19" t="s">
        <v>187</v>
      </c>
      <c r="D11" s="105">
        <f t="shared" ref="D11" si="0">IF(C11="","",(IF(EXACT(C11,C10),D10+1, 1)))</f>
        <v>1</v>
      </c>
      <c r="E11" s="84" t="s">
        <v>251</v>
      </c>
      <c r="F11" s="86" t="s">
        <v>293</v>
      </c>
      <c r="G11" s="87" t="s">
        <v>294</v>
      </c>
      <c r="H11" s="93"/>
      <c r="I11" s="59"/>
      <c r="J11" s="93"/>
      <c r="K11" s="85"/>
      <c r="L11" s="88"/>
      <c r="M11" s="79"/>
      <c r="N11" s="80"/>
      <c r="O11" s="79"/>
      <c r="P11" s="81"/>
      <c r="Q11" s="88"/>
      <c r="R11" s="82"/>
      <c r="S11" s="83"/>
    </row>
    <row r="12" spans="1:19" ht="39" customHeight="1">
      <c r="A12" s="78"/>
      <c r="B12" s="105">
        <f ca="1">IF(C12="","",SUMPRODUCT((試験進捗集計!$C$10:$C$309=(MID(CELL("filename",$A$1),FIND("]",CELL("filename",$A$1))+3,31)))*(試験進捗集計!$E$10:$E$309=$C12), 試験進捗集計!$D$10:$D$309))</f>
        <v>2</v>
      </c>
      <c r="C12" s="120" t="s">
        <v>188</v>
      </c>
      <c r="D12" s="105">
        <f>IF(C12="","",(IF(EXACT(C12,C11),D11+1, 1)))</f>
        <v>1</v>
      </c>
      <c r="E12" s="84"/>
      <c r="F12" s="86" t="s">
        <v>252</v>
      </c>
      <c r="G12" s="87" t="s">
        <v>295</v>
      </c>
      <c r="H12" s="93"/>
      <c r="I12" s="59"/>
      <c r="J12" s="93"/>
      <c r="K12" s="85"/>
      <c r="L12" s="88"/>
      <c r="M12" s="79"/>
      <c r="N12" s="80"/>
      <c r="O12" s="79"/>
      <c r="P12" s="81"/>
      <c r="Q12" s="88"/>
      <c r="R12" s="82"/>
      <c r="S12" s="83"/>
    </row>
    <row r="13" spans="1:19" ht="44.4" customHeight="1">
      <c r="A13" s="78"/>
      <c r="B13" s="105">
        <f ca="1">IF(C13="","",SUMPRODUCT((試験進捗集計!$C$10:$C$309=(MID(CELL("filename",$A$1),FIND("]",CELL("filename",$A$1))+3,31)))*(試験進捗集計!$E$10:$E$309=$C13), 試験進捗集計!$D$10:$D$309))</f>
        <v>3</v>
      </c>
      <c r="C13" s="19" t="s">
        <v>189</v>
      </c>
      <c r="D13" s="105">
        <f>IF(C13="","",(IF(EXACT(C13,C12),D12+1, 1)))</f>
        <v>1</v>
      </c>
      <c r="E13" s="84" t="s">
        <v>250</v>
      </c>
      <c r="F13" s="86" t="s">
        <v>292</v>
      </c>
      <c r="G13" s="87" t="s">
        <v>256</v>
      </c>
      <c r="H13" s="93"/>
      <c r="I13" s="59"/>
      <c r="J13" s="93"/>
      <c r="K13" s="85"/>
      <c r="L13" s="88"/>
      <c r="M13" s="79"/>
      <c r="N13" s="80"/>
      <c r="O13" s="79"/>
      <c r="P13" s="81"/>
      <c r="Q13" s="88"/>
      <c r="R13" s="82"/>
      <c r="S13" s="83"/>
    </row>
    <row r="14" spans="1:19" ht="39.6">
      <c r="A14" s="78"/>
      <c r="B14" s="105">
        <f ca="1">IF(C14="","",SUMPRODUCT((試験進捗集計!$C$10:$C$309=(MID(CELL("filename",$A$1),FIND("]",CELL("filename",$A$1))+3,31)))*(試験進捗集計!$E$10:$E$309=$C14), 試験進捗集計!$D$10:$D$309))</f>
        <v>4</v>
      </c>
      <c r="C14" s="19" t="s">
        <v>190</v>
      </c>
      <c r="D14" s="105">
        <f>IF(C14="","",(IF(EXACT(C14,C13),D13+1, 1)))</f>
        <v>1</v>
      </c>
      <c r="E14" s="84" t="s">
        <v>253</v>
      </c>
      <c r="F14" s="86" t="s">
        <v>254</v>
      </c>
      <c r="G14" s="87" t="s">
        <v>278</v>
      </c>
      <c r="H14" s="93"/>
      <c r="I14" s="59"/>
      <c r="J14" s="93"/>
      <c r="K14" s="85"/>
      <c r="L14" s="88"/>
      <c r="M14" s="79"/>
      <c r="N14" s="80"/>
      <c r="O14" s="79"/>
      <c r="P14" s="81"/>
      <c r="Q14" s="88"/>
      <c r="R14" s="82"/>
      <c r="S14" s="83"/>
    </row>
    <row r="15" spans="1:19" ht="44.4" customHeight="1">
      <c r="A15" s="78"/>
      <c r="B15" s="105">
        <f ca="1">IF(C15="","",SUMPRODUCT((試験進捗集計!$C$10:$C$309=(MID(CELL("filename",$A$1),FIND("]",CELL("filename",$A$1))+3,31)))*(試験進捗集計!$E$10:$E$309=$C15), 試験進捗集計!$D$10:$D$309))</f>
        <v>5</v>
      </c>
      <c r="C15" s="117" t="s">
        <v>191</v>
      </c>
      <c r="D15" s="105">
        <f t="shared" ref="D15:D18" si="1">IF(C15="","",(IF(EXACT(C15,C14),D14+1, 1)))</f>
        <v>1</v>
      </c>
      <c r="E15" s="84" t="s">
        <v>289</v>
      </c>
      <c r="F15" s="86" t="s">
        <v>255</v>
      </c>
      <c r="G15" s="87" t="s">
        <v>279</v>
      </c>
      <c r="H15" s="93"/>
      <c r="I15" s="59"/>
      <c r="J15" s="93"/>
      <c r="K15" s="85"/>
      <c r="L15" s="88"/>
      <c r="M15" s="79"/>
      <c r="N15" s="80"/>
      <c r="O15" s="79"/>
      <c r="P15" s="81"/>
      <c r="Q15" s="88"/>
      <c r="R15" s="82"/>
      <c r="S15" s="83"/>
    </row>
    <row r="16" spans="1:19" ht="44.4" customHeight="1">
      <c r="A16" s="78"/>
      <c r="B16" s="105">
        <f ca="1">IF(C16="","",SUMPRODUCT((試験進捗集計!$C$10:$C$309=(MID(CELL("filename",$A$1),FIND("]",CELL("filename",$A$1))+3,31)))*(試験進捗集計!$E$10:$E$309=$C16), 試験進捗集計!$D$10:$D$309))</f>
        <v>5</v>
      </c>
      <c r="C16" s="117" t="s">
        <v>191</v>
      </c>
      <c r="D16" s="105">
        <f t="shared" si="1"/>
        <v>2</v>
      </c>
      <c r="E16" s="84"/>
      <c r="F16" s="86" t="s">
        <v>290</v>
      </c>
      <c r="G16" s="87" t="s">
        <v>291</v>
      </c>
      <c r="H16" s="93"/>
      <c r="I16" s="59"/>
      <c r="J16" s="93"/>
      <c r="K16" s="85"/>
      <c r="L16" s="88"/>
      <c r="M16" s="79"/>
      <c r="N16" s="80"/>
      <c r="O16" s="79"/>
      <c r="P16" s="81"/>
      <c r="Q16" s="88"/>
      <c r="R16" s="82"/>
      <c r="S16" s="83"/>
    </row>
    <row r="17" spans="1:19" ht="102.6" customHeight="1">
      <c r="A17" s="78"/>
      <c r="B17" s="105">
        <f ca="1">IF(C17="","",SUMPRODUCT((試験進捗集計!$C$10:$C$309=(MID(CELL("filename",$A$1),FIND("]",CELL("filename",$A$1))+3,31)))*(試験進捗集計!$E$10:$E$309=$C17), 試験進捗集計!$D$10:$D$309))</f>
        <v>6</v>
      </c>
      <c r="C17" s="123" t="s">
        <v>192</v>
      </c>
      <c r="D17" s="105">
        <f t="shared" si="1"/>
        <v>1</v>
      </c>
      <c r="E17" s="84" t="s">
        <v>298</v>
      </c>
      <c r="F17" s="123" t="s">
        <v>299</v>
      </c>
      <c r="G17" s="123" t="s">
        <v>276</v>
      </c>
      <c r="H17" s="93"/>
      <c r="I17" s="59"/>
      <c r="J17" s="93"/>
      <c r="K17" s="85"/>
      <c r="L17" s="88"/>
      <c r="M17" s="79"/>
      <c r="N17" s="80"/>
      <c r="O17" s="79"/>
      <c r="P17" s="81"/>
      <c r="Q17" s="88"/>
      <c r="R17" s="82"/>
      <c r="S17" s="83"/>
    </row>
    <row r="18" spans="1:19" ht="42.6" customHeight="1">
      <c r="A18" s="78"/>
      <c r="B18" s="105">
        <f ca="1">IF(C18="","",SUMPRODUCT((試験進捗集計!$C$10:$C$309=(MID(CELL("filename",$A$1),FIND("]",CELL("filename",$A$1))+3,31)))*(試験進捗集計!$E$10:$E$309=$C18), 試験進捗集計!$D$10:$D$309))</f>
        <v>6</v>
      </c>
      <c r="C18" s="123" t="s">
        <v>192</v>
      </c>
      <c r="D18" s="105">
        <f t="shared" si="1"/>
        <v>2</v>
      </c>
      <c r="E18" s="84"/>
      <c r="F18" s="123" t="s">
        <v>277</v>
      </c>
      <c r="G18" s="123"/>
      <c r="H18" s="93"/>
      <c r="I18" s="59"/>
      <c r="J18" s="93"/>
      <c r="K18" s="85"/>
      <c r="L18" s="88"/>
      <c r="M18" s="79"/>
      <c r="N18" s="80"/>
      <c r="O18" s="79"/>
      <c r="P18" s="81"/>
      <c r="Q18" s="88"/>
      <c r="R18" s="82"/>
      <c r="S18" s="83"/>
    </row>
  </sheetData>
  <mergeCells count="17">
    <mergeCell ref="H4:I4"/>
    <mergeCell ref="J4:L4"/>
    <mergeCell ref="M4:N4"/>
    <mergeCell ref="H5:I5"/>
    <mergeCell ref="J5:L5"/>
    <mergeCell ref="M5:N5"/>
    <mergeCell ref="B9:F9"/>
    <mergeCell ref="R9:R10"/>
    <mergeCell ref="S9:S10"/>
    <mergeCell ref="H6:I6"/>
    <mergeCell ref="J6:L6"/>
    <mergeCell ref="M6:N6"/>
    <mergeCell ref="O6:Q6"/>
    <mergeCell ref="H7:I7"/>
    <mergeCell ref="J7:L7"/>
    <mergeCell ref="M7:N7"/>
    <mergeCell ref="O7:Q7"/>
  </mergeCells>
  <phoneticPr fontId="27"/>
  <conditionalFormatting sqref="M11:P11">
    <cfRule type="expression" dxfId="38" priority="66" stopIfTrue="1">
      <formula>#REF!&lt;&gt;""</formula>
    </cfRule>
  </conditionalFormatting>
  <conditionalFormatting sqref="E11">
    <cfRule type="expression" dxfId="37" priority="65" stopIfTrue="1">
      <formula>#REF!&lt;&gt;""</formula>
    </cfRule>
  </conditionalFormatting>
  <conditionalFormatting sqref="F11">
    <cfRule type="expression" dxfId="36" priority="64" stopIfTrue="1">
      <formula>#REF!&lt;&gt;""</formula>
    </cfRule>
  </conditionalFormatting>
  <conditionalFormatting sqref="M12:P12">
    <cfRule type="expression" dxfId="35" priority="63" stopIfTrue="1">
      <formula>#REF!&lt;&gt;""</formula>
    </cfRule>
  </conditionalFormatting>
  <conditionalFormatting sqref="E12">
    <cfRule type="expression" dxfId="34" priority="62" stopIfTrue="1">
      <formula>#REF!&lt;&gt;""</formula>
    </cfRule>
  </conditionalFormatting>
  <conditionalFormatting sqref="K11">
    <cfRule type="expression" dxfId="33" priority="56" stopIfTrue="1">
      <formula>#REF!&lt;&gt;""</formula>
    </cfRule>
  </conditionalFormatting>
  <conditionalFormatting sqref="H11">
    <cfRule type="expression" dxfId="32" priority="55" stopIfTrue="1">
      <formula>#REF!&lt;&gt;""</formula>
    </cfRule>
  </conditionalFormatting>
  <conditionalFormatting sqref="I11">
    <cfRule type="expression" dxfId="31" priority="54" stopIfTrue="1">
      <formula>#REF!&lt;&gt;""</formula>
    </cfRule>
  </conditionalFormatting>
  <conditionalFormatting sqref="F14">
    <cfRule type="expression" dxfId="30" priority="47" stopIfTrue="1">
      <formula>#REF!&lt;&gt;""</formula>
    </cfRule>
  </conditionalFormatting>
  <conditionalFormatting sqref="F12">
    <cfRule type="expression" dxfId="29" priority="53" stopIfTrue="1">
      <formula>#REF!&lt;&gt;""</formula>
    </cfRule>
  </conditionalFormatting>
  <conditionalFormatting sqref="M13:P13">
    <cfRule type="expression" dxfId="28" priority="52" stopIfTrue="1">
      <formula>#REF!&lt;&gt;""</formula>
    </cfRule>
  </conditionalFormatting>
  <conditionalFormatting sqref="E14">
    <cfRule type="expression" dxfId="27" priority="48" stopIfTrue="1">
      <formula>#REF!&lt;&gt;""</formula>
    </cfRule>
  </conditionalFormatting>
  <conditionalFormatting sqref="F13">
    <cfRule type="expression" dxfId="26" priority="50" stopIfTrue="1">
      <formula>#REF!&lt;&gt;""</formula>
    </cfRule>
  </conditionalFormatting>
  <conditionalFormatting sqref="M14:P14">
    <cfRule type="expression" dxfId="25" priority="49" stopIfTrue="1">
      <formula>#REF!&lt;&gt;""</formula>
    </cfRule>
  </conditionalFormatting>
  <conditionalFormatting sqref="E17">
    <cfRule type="expression" dxfId="24" priority="45" stopIfTrue="1">
      <formula>#REF!&lt;&gt;""</formula>
    </cfRule>
  </conditionalFormatting>
  <conditionalFormatting sqref="H17">
    <cfRule type="expression" dxfId="23" priority="43" stopIfTrue="1">
      <formula>#REF!&lt;&gt;""</formula>
    </cfRule>
  </conditionalFormatting>
  <conditionalFormatting sqref="M17:P17">
    <cfRule type="expression" dxfId="22" priority="46" stopIfTrue="1">
      <formula>#REF!&lt;&gt;""</formula>
    </cfRule>
  </conditionalFormatting>
  <conditionalFormatting sqref="K17">
    <cfRule type="expression" dxfId="21" priority="44" stopIfTrue="1">
      <formula>#REF!&lt;&gt;""</formula>
    </cfRule>
  </conditionalFormatting>
  <conditionalFormatting sqref="J17">
    <cfRule type="expression" dxfId="20" priority="41" stopIfTrue="1">
      <formula>#REF!&lt;&gt;""</formula>
    </cfRule>
  </conditionalFormatting>
  <conditionalFormatting sqref="I17">
    <cfRule type="expression" dxfId="19" priority="42" stopIfTrue="1">
      <formula>#REF!&lt;&gt;""</formula>
    </cfRule>
  </conditionalFormatting>
  <conditionalFormatting sqref="J11">
    <cfRule type="expression" dxfId="18" priority="28" stopIfTrue="1">
      <formula>#REF!&lt;&gt;""</formula>
    </cfRule>
  </conditionalFormatting>
  <conditionalFormatting sqref="K12:K14">
    <cfRule type="expression" dxfId="17" priority="27" stopIfTrue="1">
      <formula>#REF!&lt;&gt;""</formula>
    </cfRule>
  </conditionalFormatting>
  <conditionalFormatting sqref="H12:H14">
    <cfRule type="expression" dxfId="16" priority="26" stopIfTrue="1">
      <formula>#REF!&lt;&gt;""</formula>
    </cfRule>
  </conditionalFormatting>
  <conditionalFormatting sqref="I12:I14">
    <cfRule type="expression" dxfId="15" priority="25" stopIfTrue="1">
      <formula>#REF!&lt;&gt;""</formula>
    </cfRule>
  </conditionalFormatting>
  <conditionalFormatting sqref="J12:J14">
    <cfRule type="expression" dxfId="14" priority="24" stopIfTrue="1">
      <formula>#REF!&lt;&gt;""</formula>
    </cfRule>
  </conditionalFormatting>
  <conditionalFormatting sqref="E15:E16">
    <cfRule type="expression" dxfId="13" priority="16" stopIfTrue="1">
      <formula>#REF!&lt;&gt;""</formula>
    </cfRule>
  </conditionalFormatting>
  <conditionalFormatting sqref="H15:H16">
    <cfRule type="expression" dxfId="12" priority="14" stopIfTrue="1">
      <formula>#REF!&lt;&gt;""</formula>
    </cfRule>
  </conditionalFormatting>
  <conditionalFormatting sqref="M15:P16">
    <cfRule type="expression" dxfId="11" priority="17" stopIfTrue="1">
      <formula>#REF!&lt;&gt;""</formula>
    </cfRule>
  </conditionalFormatting>
  <conditionalFormatting sqref="K15:K16">
    <cfRule type="expression" dxfId="10" priority="15" stopIfTrue="1">
      <formula>#REF!&lt;&gt;""</formula>
    </cfRule>
  </conditionalFormatting>
  <conditionalFormatting sqref="J15:J16">
    <cfRule type="expression" dxfId="9" priority="12" stopIfTrue="1">
      <formula>#REF!&lt;&gt;""</formula>
    </cfRule>
  </conditionalFormatting>
  <conditionalFormatting sqref="I15:I16">
    <cfRule type="expression" dxfId="8" priority="13" stopIfTrue="1">
      <formula>#REF!&lt;&gt;""</formula>
    </cfRule>
  </conditionalFormatting>
  <conditionalFormatting sqref="F15:F16">
    <cfRule type="expression" dxfId="7" priority="11" stopIfTrue="1">
      <formula>#REF!&lt;&gt;""</formula>
    </cfRule>
  </conditionalFormatting>
  <conditionalFormatting sqref="E13">
    <cfRule type="expression" dxfId="6" priority="10" stopIfTrue="1">
      <formula>#REF!&lt;&gt;""</formula>
    </cfRule>
  </conditionalFormatting>
  <conditionalFormatting sqref="E18">
    <cfRule type="expression" dxfId="5" priority="7" stopIfTrue="1">
      <formula>#REF!&lt;&gt;""</formula>
    </cfRule>
  </conditionalFormatting>
  <conditionalFormatting sqref="H18">
    <cfRule type="expression" dxfId="4" priority="5" stopIfTrue="1">
      <formula>#REF!&lt;&gt;""</formula>
    </cfRule>
  </conditionalFormatting>
  <conditionalFormatting sqref="M18:P18">
    <cfRule type="expression" dxfId="3" priority="8" stopIfTrue="1">
      <formula>#REF!&lt;&gt;""</formula>
    </cfRule>
  </conditionalFormatting>
  <conditionalFormatting sqref="K18">
    <cfRule type="expression" dxfId="2" priority="6" stopIfTrue="1">
      <formula>#REF!&lt;&gt;""</formula>
    </cfRule>
  </conditionalFormatting>
  <conditionalFormatting sqref="J18">
    <cfRule type="expression" dxfId="1" priority="3" stopIfTrue="1">
      <formula>#REF!&lt;&gt;""</formula>
    </cfRule>
  </conditionalFormatting>
  <conditionalFormatting sqref="I18">
    <cfRule type="expression" dxfId="0" priority="4" stopIfTrue="1">
      <formula>#REF!&lt;&gt;""</formula>
    </cfRule>
  </conditionalFormatting>
  <dataValidations count="2">
    <dataValidation type="list" allowBlank="1" showInputMessage="1" showErrorMessage="1" sqref="Q11:Q18 L11:L18" xr:uid="{00000000-0002-0000-0C00-000000000000}">
      <formula1>"○,×,保留,削除"</formula1>
    </dataValidation>
    <dataValidation type="list" allowBlank="1" showInputMessage="1" showErrorMessage="1" sqref="L4:L7 L9 Q6:Q7 Q9 L19:L65468 Q19:Q65468" xr:uid="{00000000-0002-0000-0C00-000001000000}">
      <formula1>"○,×,結果"</formula1>
    </dataValidation>
  </dataValidations>
  <pageMargins left="0.25" right="0.25" top="0.75" bottom="0.75" header="0.3" footer="0.3"/>
  <pageSetup paperSize="9" scale="44" orientation="landscape" r:id="rId1"/>
  <headerFooter>
    <oddHeader>&amp;L秘 (CONFIDENTIAL)
　　　　　　　　　　　　　　　　　　　　名称&amp;C(c) 2016 Azbil Corporation All Rights Reserved.
FMS&amp;"-,太字" 総合試験手順書（Webアプリケーション-連絡先）&amp;R□SW設計書／■SW仕様書
番号　83226718　　　改版　2.0　　　　　　　　</oddHeader>
    <oddFooter xml:space="preserve">&amp;C&amp;"-,太字"&amp;12Azbil Corporation&amp;"-,標準"&amp;11
&amp;P&amp;Rフォーマット様式番号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
  <sheetViews>
    <sheetView showGridLines="0" workbookViewId="0"/>
  </sheetViews>
  <sheetFormatPr defaultRowHeight="13.2"/>
  <sheetData/>
  <phoneticPr fontId="2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13</vt:i4>
      </vt:variant>
    </vt:vector>
  </HeadingPairs>
  <TitlesOfParts>
    <vt:vector size="27" baseType="lpstr">
      <vt:lpstr>表紙</vt:lpstr>
      <vt:lpstr>改定履歴</vt:lpstr>
      <vt:lpstr>PB曲線</vt:lpstr>
      <vt:lpstr>使用方法</vt:lpstr>
      <vt:lpstr>PB曲線用データ</vt:lpstr>
      <vt:lpstr>試験進捗集計</vt:lpstr>
      <vt:lpstr>1.立ち上げ</vt:lpstr>
      <vt:lpstr>2.定常的な1分周期のデータ収集</vt:lpstr>
      <vt:lpstr>3.全HDSデータのバックアップ時間測定</vt:lpstr>
      <vt:lpstr>4.データエクスポートによるファイル出力</vt:lpstr>
      <vt:lpstr>5.性能向上のためのデータ圧縮</vt:lpstr>
      <vt:lpstr>6.積算差分をチャートとレポートで表示する</vt:lpstr>
      <vt:lpstr>7.Enterprise_Historianによるデータ圧縮</vt:lpstr>
      <vt:lpstr>別紙_xxx</vt:lpstr>
      <vt:lpstr>'1.立ち上げ'!Print_Area</vt:lpstr>
      <vt:lpstr>'2.定常的な1分周期のデータ収集'!Print_Area</vt:lpstr>
      <vt:lpstr>'3.全HDSデータのバックアップ時間測定'!Print_Area</vt:lpstr>
      <vt:lpstr>'4.データエクスポートによるファイル出力'!Print_Area</vt:lpstr>
      <vt:lpstr>'5.性能向上のためのデータ圧縮'!Print_Area</vt:lpstr>
      <vt:lpstr>'6.積算差分をチャートとレポートで表示する'!Print_Area</vt:lpstr>
      <vt:lpstr>'7.Enterprise_Historianによるデータ圧縮'!Print_Area</vt:lpstr>
      <vt:lpstr>PB曲線!Print_Area</vt:lpstr>
      <vt:lpstr>PB曲線用データ!Print_Area</vt:lpstr>
      <vt:lpstr>改定履歴!Print_Area</vt:lpstr>
      <vt:lpstr>使用方法!Print_Area</vt:lpstr>
      <vt:lpstr>試験進捗集計!Print_Area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OT91535</dc:creator>
  <cp:lastModifiedBy>Shigeyuki Nakahara (中原 茂幸)</cp:lastModifiedBy>
  <cp:lastPrinted>2017-03-16T01:54:48Z</cp:lastPrinted>
  <dcterms:created xsi:type="dcterms:W3CDTF">2013-12-17T00:22:25Z</dcterms:created>
  <dcterms:modified xsi:type="dcterms:W3CDTF">2020-10-21T08:55:17Z</dcterms:modified>
</cp:coreProperties>
</file>