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ITS3200\Risk Register\"/>
    </mc:Choice>
  </mc:AlternateContent>
  <xr:revisionPtr revIDLastSave="0" documentId="13_ncr:1_{850BE2E3-6DAD-48FB-A2CE-E07521A6CF82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33" i="1"/>
  <c r="H31" i="1"/>
  <c r="H32" i="1"/>
  <c r="H11" i="1"/>
  <c r="H12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13" i="1"/>
  <c r="H10" i="1"/>
</calcChain>
</file>

<file path=xl/sharedStrings.xml><?xml version="1.0" encoding="utf-8"?>
<sst xmlns="http://schemas.openxmlformats.org/spreadsheetml/2006/main" count="264" uniqueCount="167">
  <si>
    <t>Positive Risk Response Options</t>
  </si>
  <si>
    <t>Exploit</t>
  </si>
  <si>
    <t>Share</t>
  </si>
  <si>
    <t>Enhance</t>
  </si>
  <si>
    <t>Accept</t>
  </si>
  <si>
    <t>Risk</t>
  </si>
  <si>
    <t>Something which has not happened, but might</t>
  </si>
  <si>
    <t>Negative Risk Response Options</t>
  </si>
  <si>
    <t>Avoid</t>
  </si>
  <si>
    <t>Transfer</t>
  </si>
  <si>
    <t>Mitigate</t>
  </si>
  <si>
    <t>Issue</t>
  </si>
  <si>
    <t>Something which has already happened</t>
  </si>
  <si>
    <t>Alternate Response Options</t>
  </si>
  <si>
    <t>Contingency</t>
  </si>
  <si>
    <t>No longer active</t>
  </si>
  <si>
    <t>Risk ID</t>
  </si>
  <si>
    <t>Description</t>
  </si>
  <si>
    <t>Risk Owner</t>
  </si>
  <si>
    <t>Risk Trigger</t>
  </si>
  <si>
    <t>Risk Category</t>
  </si>
  <si>
    <t>Probability (1-3)</t>
  </si>
  <si>
    <t>Impact (1-3)</t>
  </si>
  <si>
    <t>PI Score</t>
  </si>
  <si>
    <t>Expected Result, No Action</t>
  </si>
  <si>
    <t>Risk Response Type</t>
  </si>
  <si>
    <t>Response Trigger</t>
  </si>
  <si>
    <t>Response Owner</t>
  </si>
  <si>
    <t>Response Description</t>
  </si>
  <si>
    <t>Expected Impact of Response</t>
  </si>
  <si>
    <t>Description of the risk</t>
  </si>
  <si>
    <t>Name of person who monitors the risk</t>
  </si>
  <si>
    <t>How you know the risk is becoming an issue or has reached a point that requires action.</t>
  </si>
  <si>
    <t>Group defines the types of risks (technology, financial, staffing, etc.)</t>
  </si>
  <si>
    <t>Group sourced rough estimate of how likely this is to occur</t>
  </si>
  <si>
    <t>Group sourced rough estimate of how significant the impact of this risk will be if/when it becomes an issue</t>
  </si>
  <si>
    <t>Probability multiplied by Impact</t>
  </si>
  <si>
    <t>What will happen if the risk becomes an issue and no action is taken</t>
  </si>
  <si>
    <t>Decision made by group on how to respond to this risk (see above in blue)</t>
  </si>
  <si>
    <t>How do you know it is time to put the response into play</t>
  </si>
  <si>
    <t>Who is responsible for initiating the response</t>
  </si>
  <si>
    <t>What is the response</t>
  </si>
  <si>
    <t>What do you expect will result from the response</t>
  </si>
  <si>
    <t>There is a chance that the project cost will exceed the amount that the company has budged for the work.</t>
  </si>
  <si>
    <t xml:space="preserve">If the expected work remaining will cost more than $9,000 over budget we will need to seek additional funding from management. </t>
  </si>
  <si>
    <t>Financial</t>
  </si>
  <si>
    <t>We will not be able to secure funding necessary to complete the project. Work may stop before MVP has been achieved. Product may never get to market and be deemed a total failure.</t>
  </si>
  <si>
    <t>Meet with key stakeholders to review finished product, total spend to date, work remaining and expected total spend. Ask for additional funding to complete work.</t>
  </si>
  <si>
    <t>Joe Agileguy</t>
  </si>
  <si>
    <t>Jimmy Kanban</t>
  </si>
  <si>
    <t>Given that our team has a mostly stable velocity, a proven ability to meet commitments and deliver value, we expect the answer to be yes provided the total amount requests is less than $25K.</t>
  </si>
  <si>
    <t>EXAMPLE</t>
  </si>
  <si>
    <t>When estimated cost for MVP is within 5K of  approved project total we will begin seeking additional funding.</t>
  </si>
  <si>
    <t>Sleep Diary App Risk Register</t>
  </si>
  <si>
    <t>Template from: https://www.leadingagile.com/</t>
  </si>
  <si>
    <t>TBD</t>
  </si>
  <si>
    <t>cost (over budget)</t>
  </si>
  <si>
    <t>time</t>
  </si>
  <si>
    <t>completion (goals not met)</t>
  </si>
  <si>
    <t>Member participation</t>
  </si>
  <si>
    <t>Member communication</t>
  </si>
  <si>
    <t>Client communication</t>
  </si>
  <si>
    <t>Sickness</t>
  </si>
  <si>
    <t>Study/Assignments</t>
  </si>
  <si>
    <t>performance</t>
  </si>
  <si>
    <t>usability</t>
  </si>
  <si>
    <t>maintenance</t>
  </si>
  <si>
    <t>User security</t>
  </si>
  <si>
    <t>data sensitivity</t>
  </si>
  <si>
    <t>Cross platform complications</t>
  </si>
  <si>
    <t>Unforeseen technical complications</t>
  </si>
  <si>
    <t>Unbalanced progress (i.e. can't implement A until B is completed)</t>
  </si>
  <si>
    <t>Resource availability</t>
  </si>
  <si>
    <t>unmet client expectaions</t>
  </si>
  <si>
    <t>Management</t>
  </si>
  <si>
    <t>S1</t>
  </si>
  <si>
    <t>S2</t>
  </si>
  <si>
    <t>M1</t>
  </si>
  <si>
    <t>M2</t>
  </si>
  <si>
    <t>M3</t>
  </si>
  <si>
    <t>M4</t>
  </si>
  <si>
    <t>M5</t>
  </si>
  <si>
    <t>M6</t>
  </si>
  <si>
    <t>M7</t>
  </si>
  <si>
    <t>M8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</si>
  <si>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</si>
  <si>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</si>
  <si>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</si>
  <si>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</si>
  <si>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</si>
  <si>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</si>
  <si>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</si>
  <si>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</si>
  <si>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</si>
  <si>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</si>
  <si>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</si>
  <si>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Scope</t>
  </si>
  <si>
    <t>Team dynamics</t>
  </si>
  <si>
    <t>If an idea or content is presented to the client and deemed unwanted</t>
  </si>
  <si>
    <t>If content presented to the client and deemed lacking.</t>
  </si>
  <si>
    <t>If more hours are spent on the project than anticipated</t>
  </si>
  <si>
    <t>If it is calculated that there is not enough time to complete particular goal(s).</t>
  </si>
  <si>
    <t>If member(s) are working noticeably below average hours or has no current task assigned.</t>
  </si>
  <si>
    <t>If there is inadequate communication between members.</t>
  </si>
  <si>
    <t>If there is inadequate communication with the client or barriers to said communication.</t>
  </si>
  <si>
    <t>If any work is or will be disrupted by sickness.</t>
  </si>
  <si>
    <t>If any work is or will be disrupted by other units.</t>
  </si>
  <si>
    <t>M9</t>
  </si>
  <si>
    <t>If task(s) are taking longer than expected or available time is reduced (e.g. by member work/study).</t>
  </si>
  <si>
    <t>Work</t>
  </si>
  <si>
    <t>If any work is or will be disrupted by other work.</t>
  </si>
  <si>
    <t>If any function of the project does not work as intended or found to use an unacceptable amount of resources (e.g. is too slow)</t>
  </si>
  <si>
    <t>Testing</t>
  </si>
  <si>
    <t>Long term</t>
  </si>
  <si>
    <t>Security</t>
  </si>
  <si>
    <t>Technical</t>
  </si>
  <si>
    <t>Legal</t>
  </si>
  <si>
    <t>If developed functions are found to be to complicated or otherwise difficult to use by intended users.</t>
  </si>
  <si>
    <t>If a function is determined to require maintenance in order to continue to work over time</t>
  </si>
  <si>
    <t>If there is found to be any possible breach of user privacy with the current system.</t>
  </si>
  <si>
    <t>If any data is found to be stored or communicated in an inappropriate format.</t>
  </si>
  <si>
    <t>system security</t>
  </si>
  <si>
    <t>If the system itself is found to be vunerable to security breach.</t>
  </si>
  <si>
    <t>If cross mobile platform support is determined to be infeasible.</t>
  </si>
  <si>
    <t>If any technical aspect of production is determined to negatively influence overall production is discovered.</t>
  </si>
  <si>
    <t>Copyright issues</t>
  </si>
  <si>
    <t>Legal issues</t>
  </si>
  <si>
    <t>T12</t>
  </si>
  <si>
    <t>If it is determined that the current division of labour is insufficient and can be improved.</t>
  </si>
  <si>
    <t>Reallocating subgroup members and/or division of labour as appropriate.</t>
  </si>
  <si>
    <t>If the planned resources to complete a task are unavailable or otherwise unusable.</t>
  </si>
  <si>
    <t>If any function is discovered to have any legal issue that must be addressed.</t>
  </si>
  <si>
    <t>If material used or intended to be used are discovered to breach copyright for any reason.</t>
  </si>
  <si>
    <t>Time will have been wasted which could have been more productive.</t>
  </si>
  <si>
    <t>Team overworked and suffer in other units.</t>
  </si>
  <si>
    <t>Task not completed.</t>
  </si>
  <si>
    <t>Project not completed.</t>
  </si>
  <si>
    <t>Overall quality drops, and/or other members overworked.</t>
  </si>
  <si>
    <t>Tasks overlooked or not completed. Same work repeated by different members.</t>
  </si>
  <si>
    <t>Tasks unclear and not met. Effort wasted.</t>
  </si>
  <si>
    <t>Member tasks not done or rushed.</t>
  </si>
  <si>
    <t>Product unusable, client gives poor review to the team.</t>
  </si>
  <si>
    <t>Product becomes unusable over time.</t>
  </si>
  <si>
    <t>User information is obtained and misussed by 3rd parties, legal action taken.</t>
  </si>
  <si>
    <t>System information is obtained and system broken by 3rd parties.</t>
  </si>
  <si>
    <t>Two incomplete apps produced.</t>
  </si>
  <si>
    <t>Product not completed.</t>
  </si>
  <si>
    <t>Legal action taken by offended party against group.</t>
  </si>
  <si>
    <t>Mitigate/transfer</t>
  </si>
  <si>
    <t>Effort put into unnecessary content</t>
  </si>
  <si>
    <t>Confirm with client exact bounds, update scope of work if necessary and cease any further work on feature.</t>
  </si>
  <si>
    <t>Determine allowable extra hours, drop stretch goals and/or others goals as necessary.</t>
  </si>
  <si>
    <t>Redistribute work and/or spend more time if possible.</t>
  </si>
  <si>
    <t>Determine most appropriate goals to drop, starting from stretch goal, drop and reallocate remaining work.</t>
  </si>
  <si>
    <t xml:space="preserve">If no assigned task, assign new task. If not working, address issue and try resolve by encouraging work or providing support between members. </t>
  </si>
  <si>
    <t>Address issue and make communication means and expectations clear.</t>
  </si>
  <si>
    <t>Try to remove barriers, keep attempting to communicate. If necessary meet in person and address issue directly.</t>
  </si>
  <si>
    <t>Redistribute work as appropriate.</t>
  </si>
  <si>
    <t>Aim to perform more work at other times to compensate for lost time. Redistribute work as appropriate.</t>
  </si>
  <si>
    <t>Attempt to reduce as much as possible by using alternative solutions and seek to maximize performance.</t>
  </si>
  <si>
    <t>Attempt to simplify GUI as much as possible and redesign as necessary.</t>
  </si>
  <si>
    <t>Seek alternatives, if no better solution feasable then set up action plan for when the problem arises.</t>
  </si>
  <si>
    <t>Resolve issue if at all possible. If not possible, reduce risk as much as possible and seek alternative methods.</t>
  </si>
  <si>
    <t>Have primary platform (IOS) and drop alternative platform and focus team solely on primary platform.</t>
  </si>
  <si>
    <t>Attempt to solve and/or find alternative solutions.</t>
  </si>
  <si>
    <t>Seek alternative resources.</t>
  </si>
  <si>
    <t>Resolve issue immediately.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</si>
</sst>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3" xfId="0" applyFont="1" applyFill="1" applyBorder="1"/>
    <xf numFmtId="0" fontId="2" fillId="4" borderId="4" xfId="0" applyFont="1" applyFill="1" applyBorder="1"/>
    <xf numFmtId="0" fontId="2" fillId="2" borderId="6" xfId="0" applyFont="1" applyFill="1" applyBorder="1" applyAlignment="1">
      <alignment wrapText="1"/>
    </xf>
    <xf numFmtId="0" fontId="3" fillId="3" borderId="4" xfId="0" applyFont="1" applyFill="1" applyBorder="1"/>
    <xf numFmtId="0" fontId="3" fillId="3" borderId="7" xfId="0" applyFont="1" applyFill="1" applyBorder="1"/>
    <xf numFmtId="0" fontId="2" fillId="2" borderId="11" xfId="0" applyFont="1" applyFill="1" applyBorder="1" applyAlignment="1">
      <alignment wrapText="1"/>
    </xf>
    <xf numFmtId="0" fontId="0" fillId="5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2" fillId="6" borderId="15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0" fillId="8" borderId="4" xfId="0" applyFill="1" applyBorder="1" applyAlignment="1">
      <alignment wrapText="1"/>
    </xf>
    <xf numFmtId="0" fontId="2" fillId="4" borderId="5" xfId="0" applyFont="1" applyFill="1" applyBorder="1" applyAlignment="1"/>
    <xf numFmtId="0" fontId="2" fillId="4" borderId="0" xfId="0" applyFont="1" applyFill="1" applyBorder="1" applyAlignment="1"/>
    <xf numFmtId="0" fontId="0" fillId="0" borderId="0" xfId="0" applyAlignment="1"/>
    <xf numFmtId="0" fontId="2" fillId="4" borderId="8" xfId="0" applyFont="1" applyFill="1" applyBorder="1" applyAlignment="1"/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3" fillId="3" borderId="12" xfId="0" applyFont="1" applyFill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zoomScale="75" zoomScaleNormal="75" zoomScalePageLayoutView="75" workbookViewId="0">
      <selection activeCell="E11" sqref="E11"/>
    </sheetView>
  </sheetViews>
  <sheetFormatPr defaultColWidth="11.19921875" defaultRowHeight="15.6" x14ac:dyDescent="0.3"/>
  <cols>
    <col min="2" max="2" width="29" customWidth="1"/>
    <col min="3" max="3" width="13.8984375" customWidth="1"/>
    <col min="4" max="4" width="27" customWidth="1"/>
    <col min="5" max="5" width="21.19921875" customWidth="1"/>
    <col min="6" max="6" width="18.59765625" customWidth="1"/>
    <col min="7" max="7" width="18.8984375" customWidth="1"/>
    <col min="8" max="8" width="11.19921875" customWidth="1"/>
    <col min="9" max="9" width="21.69921875" customWidth="1"/>
    <col min="10" max="10" width="21.5" customWidth="1"/>
    <col min="11" max="11" width="21.19921875" customWidth="1"/>
    <col min="12" max="12" width="19.3984375" customWidth="1"/>
    <col min="13" max="13" width="23.19921875" customWidth="1"/>
    <col min="14" max="14" width="32.5" customWidth="1"/>
  </cols>
  <sheetData>
    <row r="1" spans="1:14" ht="22.8" x14ac:dyDescent="0.4">
      <c r="A1" s="1" t="s">
        <v>53</v>
      </c>
      <c r="B1" s="2"/>
      <c r="C1" s="1"/>
      <c r="D1" s="1"/>
      <c r="E1" s="1"/>
      <c r="F1" s="1"/>
      <c r="G1" s="1"/>
      <c r="H1" s="27" t="s">
        <v>54</v>
      </c>
      <c r="I1" s="28"/>
      <c r="J1" s="28"/>
      <c r="K1" s="28"/>
      <c r="L1" s="1"/>
      <c r="M1" s="2"/>
      <c r="N1" s="2"/>
    </row>
    <row r="2" spans="1:14" ht="16.2" thickBot="1" x14ac:dyDescent="0.35">
      <c r="B2" s="3"/>
      <c r="M2" s="3"/>
      <c r="N2" s="3"/>
    </row>
    <row r="3" spans="1:14" ht="28.5" customHeight="1" x14ac:dyDescent="0.3">
      <c r="B3" s="4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7" t="s">
        <v>5</v>
      </c>
      <c r="I3" s="18" t="s">
        <v>6</v>
      </c>
      <c r="J3" s="19"/>
      <c r="K3" s="19"/>
      <c r="L3" s="19"/>
      <c r="M3" s="20"/>
      <c r="N3" s="3"/>
    </row>
    <row r="4" spans="1:14" ht="32.25" customHeight="1" x14ac:dyDescent="0.3">
      <c r="B4" s="8" t="s">
        <v>7</v>
      </c>
      <c r="C4" s="9" t="s">
        <v>8</v>
      </c>
      <c r="D4" s="9" t="s">
        <v>9</v>
      </c>
      <c r="E4" s="9" t="s">
        <v>10</v>
      </c>
      <c r="F4" s="10" t="s">
        <v>4</v>
      </c>
      <c r="H4" s="7" t="s">
        <v>11</v>
      </c>
      <c r="I4" s="21" t="s">
        <v>12</v>
      </c>
      <c r="J4" s="22"/>
      <c r="K4" s="22"/>
      <c r="L4" s="23"/>
      <c r="M4" s="3"/>
      <c r="N4" s="3"/>
    </row>
    <row r="5" spans="1:14" ht="19.95" customHeight="1" thickBot="1" x14ac:dyDescent="0.35">
      <c r="B5" s="11" t="s">
        <v>13</v>
      </c>
      <c r="C5" s="24" t="s">
        <v>14</v>
      </c>
      <c r="D5" s="25"/>
      <c r="E5" s="25"/>
      <c r="F5" s="26"/>
      <c r="H5" s="12" t="s">
        <v>15</v>
      </c>
      <c r="I5" s="12"/>
      <c r="M5" s="3"/>
      <c r="N5" s="3"/>
    </row>
    <row r="6" spans="1:14" x14ac:dyDescent="0.3">
      <c r="B6" s="3"/>
      <c r="M6" s="3"/>
      <c r="N6" s="3"/>
    </row>
    <row r="7" spans="1:14" x14ac:dyDescent="0.3">
      <c r="A7" s="13"/>
      <c r="B7" s="14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</row>
    <row r="8" spans="1:14" ht="27" customHeight="1" x14ac:dyDescent="0.3">
      <c r="A8" s="15" t="s">
        <v>16</v>
      </c>
      <c r="B8" s="15" t="s">
        <v>17</v>
      </c>
      <c r="C8" s="15" t="s">
        <v>18</v>
      </c>
      <c r="D8" s="15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15" t="s">
        <v>28</v>
      </c>
      <c r="N8" s="15" t="s">
        <v>29</v>
      </c>
    </row>
    <row r="9" spans="1:14" ht="87.75" customHeight="1" x14ac:dyDescent="0.3">
      <c r="A9" s="16"/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</row>
    <row r="10" spans="1:14" ht="132" customHeight="1" x14ac:dyDescent="0.3">
      <c r="A10" s="17" t="s">
        <v>51</v>
      </c>
      <c r="B10" s="17" t="s">
        <v>43</v>
      </c>
      <c r="C10" s="17" t="s">
        <v>48</v>
      </c>
      <c r="D10" s="17" t="s">
        <v>44</v>
      </c>
      <c r="E10" s="17" t="s">
        <v>45</v>
      </c>
      <c r="F10" s="17">
        <v>2</v>
      </c>
      <c r="G10" s="17">
        <v>3</v>
      </c>
      <c r="H10" s="17">
        <f>SUM(F10*G10)</f>
        <v>6</v>
      </c>
      <c r="I10" s="17" t="s">
        <v>46</v>
      </c>
      <c r="J10" s="17" t="s">
        <v>10</v>
      </c>
      <c r="K10" s="17" t="s">
        <v>52</v>
      </c>
      <c r="L10" s="17" t="s">
        <v>49</v>
      </c>
      <c r="M10" s="17" t="s">
        <v>47</v>
      </c>
      <c r="N10" s="17" t="s">
        <v>50</v>
      </c>
    </row>
    <row r="11" spans="1:14" ht="77.400000000000006" customHeight="1" x14ac:dyDescent="0.3">
      <c r="A11" s="3" t="s">
        <v>75</v>
      </c>
      <c r="B11" s="3" t="s">
        <v>149</v>
      </c>
      <c r="C11" s="3" t="s">
        <v>55</v>
      </c>
      <c r="D11" s="3" t="s">
        <v>98</v>
      </c>
      <c r="E11" s="3" t="s">
        <v>96</v>
      </c>
      <c r="F11" s="3">
        <v>2</v>
      </c>
      <c r="G11" s="3">
        <v>2</v>
      </c>
      <c r="H11" s="3">
        <f>F11*G11</f>
        <v>4</v>
      </c>
      <c r="I11" s="3" t="s">
        <v>133</v>
      </c>
      <c r="J11" s="3" t="s">
        <v>8</v>
      </c>
      <c r="K11" s="3"/>
      <c r="L11" s="3" t="s">
        <v>55</v>
      </c>
      <c r="M11" s="3" t="s">
        <v>150</v>
      </c>
      <c r="N11" s="3"/>
    </row>
    <row r="12" spans="1:14" ht="85.8" customHeight="1" x14ac:dyDescent="0.3">
      <c r="A12" s="3" t="s">
        <v>76</v>
      </c>
      <c r="B12" s="3" t="s">
        <v>73</v>
      </c>
      <c r="C12" s="3" t="s">
        <v>55</v>
      </c>
      <c r="D12" s="3" t="s">
        <v>99</v>
      </c>
      <c r="E12" s="3" t="s">
        <v>96</v>
      </c>
      <c r="F12" s="3">
        <v>1</v>
      </c>
      <c r="G12" s="3">
        <v>3</v>
      </c>
      <c r="H12" s="3">
        <f>F12*G12</f>
        <v>3</v>
      </c>
      <c r="I12" s="3" t="s">
        <v>141</v>
      </c>
      <c r="J12" s="3" t="s">
        <v>8</v>
      </c>
      <c r="K12" s="3"/>
      <c r="L12" s="3" t="s">
        <v>55</v>
      </c>
      <c r="M12" s="3" t="s">
        <v>150</v>
      </c>
      <c r="N12" s="3"/>
    </row>
    <row r="13" spans="1:14" ht="62.4" x14ac:dyDescent="0.3">
      <c r="A13" s="3" t="s">
        <v>77</v>
      </c>
      <c r="B13" s="3" t="s">
        <v>56</v>
      </c>
      <c r="C13" s="3" t="s">
        <v>55</v>
      </c>
      <c r="D13" s="3" t="s">
        <v>100</v>
      </c>
      <c r="E13" s="3" t="s">
        <v>45</v>
      </c>
      <c r="F13" s="3">
        <v>3</v>
      </c>
      <c r="G13" s="3">
        <v>2</v>
      </c>
      <c r="H13" s="3">
        <f>F13*G13</f>
        <v>6</v>
      </c>
      <c r="I13" s="3" t="s">
        <v>134</v>
      </c>
      <c r="J13" s="3" t="s">
        <v>10</v>
      </c>
      <c r="K13" s="3"/>
      <c r="L13" s="3" t="s">
        <v>55</v>
      </c>
      <c r="M13" s="3" t="s">
        <v>151</v>
      </c>
      <c r="N13" s="3"/>
    </row>
    <row r="14" spans="1:14" ht="62.4" x14ac:dyDescent="0.3">
      <c r="A14" s="3" t="s">
        <v>78</v>
      </c>
      <c r="B14" s="3" t="s">
        <v>57</v>
      </c>
      <c r="C14" s="3" t="s">
        <v>55</v>
      </c>
      <c r="D14" s="3" t="s">
        <v>108</v>
      </c>
      <c r="E14" s="3" t="s">
        <v>45</v>
      </c>
      <c r="F14" s="3">
        <v>2</v>
      </c>
      <c r="G14" s="3">
        <v>3</v>
      </c>
      <c r="H14" s="3">
        <f t="shared" ref="H14:H33" si="0">F14*G14</f>
        <v>6</v>
      </c>
      <c r="I14" s="3" t="s">
        <v>135</v>
      </c>
      <c r="J14" s="3" t="s">
        <v>148</v>
      </c>
      <c r="K14" s="3"/>
      <c r="L14" s="3" t="s">
        <v>55</v>
      </c>
      <c r="M14" s="3" t="s">
        <v>152</v>
      </c>
      <c r="N14" s="3"/>
    </row>
    <row r="15" spans="1:14" ht="93.6" x14ac:dyDescent="0.3">
      <c r="A15" s="3" t="s">
        <v>79</v>
      </c>
      <c r="B15" s="3" t="s">
        <v>58</v>
      </c>
      <c r="C15" s="3" t="s">
        <v>55</v>
      </c>
      <c r="D15" s="3" t="s">
        <v>101</v>
      </c>
      <c r="E15" s="3" t="s">
        <v>74</v>
      </c>
      <c r="F15" s="3">
        <v>2</v>
      </c>
      <c r="G15" s="3">
        <v>3</v>
      </c>
      <c r="H15" s="3">
        <f t="shared" si="0"/>
        <v>6</v>
      </c>
      <c r="I15" s="3" t="s">
        <v>136</v>
      </c>
      <c r="J15" s="3" t="s">
        <v>8</v>
      </c>
      <c r="K15" s="3"/>
      <c r="L15" s="3" t="s">
        <v>55</v>
      </c>
      <c r="M15" s="3" t="s">
        <v>153</v>
      </c>
      <c r="N15" s="3"/>
    </row>
    <row r="16" spans="1:14" ht="93.6" x14ac:dyDescent="0.3">
      <c r="A16" s="3" t="s">
        <v>80</v>
      </c>
      <c r="B16" s="3" t="s">
        <v>59</v>
      </c>
      <c r="C16" s="3" t="s">
        <v>55</v>
      </c>
      <c r="D16" s="3" t="s">
        <v>102</v>
      </c>
      <c r="E16" s="3" t="s">
        <v>97</v>
      </c>
      <c r="F16" s="3">
        <v>1</v>
      </c>
      <c r="G16" s="3">
        <v>3</v>
      </c>
      <c r="H16" s="3">
        <f t="shared" si="0"/>
        <v>3</v>
      </c>
      <c r="I16" s="3" t="s">
        <v>137</v>
      </c>
      <c r="J16" s="3" t="s">
        <v>8</v>
      </c>
      <c r="K16" s="3"/>
      <c r="L16" s="3" t="s">
        <v>55</v>
      </c>
      <c r="M16" s="3" t="s">
        <v>154</v>
      </c>
      <c r="N16" s="3"/>
    </row>
    <row r="17" spans="1:14" ht="62.4" x14ac:dyDescent="0.3">
      <c r="A17" s="3" t="s">
        <v>81</v>
      </c>
      <c r="B17" s="3" t="s">
        <v>60</v>
      </c>
      <c r="C17" s="3" t="s">
        <v>55</v>
      </c>
      <c r="D17" s="3" t="s">
        <v>103</v>
      </c>
      <c r="E17" s="3" t="s">
        <v>97</v>
      </c>
      <c r="F17" s="3">
        <v>1</v>
      </c>
      <c r="G17" s="3">
        <v>2</v>
      </c>
      <c r="H17" s="3">
        <f t="shared" si="0"/>
        <v>2</v>
      </c>
      <c r="I17" s="3" t="s">
        <v>138</v>
      </c>
      <c r="J17" s="3" t="s">
        <v>8</v>
      </c>
      <c r="K17" s="3"/>
      <c r="L17" s="3" t="s">
        <v>55</v>
      </c>
      <c r="M17" s="3" t="s">
        <v>155</v>
      </c>
      <c r="N17" s="3"/>
    </row>
    <row r="18" spans="1:14" ht="78" x14ac:dyDescent="0.3">
      <c r="A18" s="3" t="s">
        <v>82</v>
      </c>
      <c r="B18" s="3" t="s">
        <v>61</v>
      </c>
      <c r="C18" s="3" t="s">
        <v>55</v>
      </c>
      <c r="D18" s="3" t="s">
        <v>104</v>
      </c>
      <c r="E18" s="3" t="s">
        <v>74</v>
      </c>
      <c r="F18" s="3">
        <v>1</v>
      </c>
      <c r="G18" s="3">
        <v>3</v>
      </c>
      <c r="H18" s="3">
        <f t="shared" si="0"/>
        <v>3</v>
      </c>
      <c r="I18" s="3" t="s">
        <v>139</v>
      </c>
      <c r="J18" s="3" t="s">
        <v>8</v>
      </c>
      <c r="K18" s="3"/>
      <c r="L18" s="3" t="s">
        <v>55</v>
      </c>
      <c r="M18" s="3" t="s">
        <v>156</v>
      </c>
      <c r="N18" s="3"/>
    </row>
    <row r="19" spans="1:14" ht="31.2" x14ac:dyDescent="0.3">
      <c r="A19" s="3" t="s">
        <v>83</v>
      </c>
      <c r="B19" s="3" t="s">
        <v>62</v>
      </c>
      <c r="C19" s="3" t="s">
        <v>55</v>
      </c>
      <c r="D19" s="3" t="s">
        <v>105</v>
      </c>
      <c r="E19" s="3" t="s">
        <v>74</v>
      </c>
      <c r="F19" s="3">
        <v>2</v>
      </c>
      <c r="G19" s="3">
        <v>2</v>
      </c>
      <c r="H19" s="3">
        <f t="shared" si="0"/>
        <v>4</v>
      </c>
      <c r="I19" s="3" t="s">
        <v>140</v>
      </c>
      <c r="J19" s="3" t="s">
        <v>9</v>
      </c>
      <c r="K19" s="3"/>
      <c r="L19" s="3" t="s">
        <v>55</v>
      </c>
      <c r="M19" s="3" t="s">
        <v>157</v>
      </c>
      <c r="N19" s="3"/>
    </row>
    <row r="20" spans="1:14" ht="78" x14ac:dyDescent="0.3">
      <c r="A20" s="3" t="s">
        <v>84</v>
      </c>
      <c r="B20" s="3" t="s">
        <v>63</v>
      </c>
      <c r="C20" s="3" t="s">
        <v>55</v>
      </c>
      <c r="D20" s="3" t="s">
        <v>106</v>
      </c>
      <c r="E20" s="3" t="s">
        <v>74</v>
      </c>
      <c r="F20" s="3">
        <v>3</v>
      </c>
      <c r="G20" s="3">
        <v>2</v>
      </c>
      <c r="H20" s="3">
        <f t="shared" si="0"/>
        <v>6</v>
      </c>
      <c r="I20" s="3" t="s">
        <v>140</v>
      </c>
      <c r="J20" s="3" t="s">
        <v>9</v>
      </c>
      <c r="K20" s="3"/>
      <c r="L20" s="3" t="s">
        <v>55</v>
      </c>
      <c r="M20" s="3" t="s">
        <v>158</v>
      </c>
      <c r="N20" s="3"/>
    </row>
    <row r="21" spans="1:14" ht="78" x14ac:dyDescent="0.3">
      <c r="A21" s="3" t="s">
        <v>107</v>
      </c>
      <c r="B21" s="3" t="s">
        <v>109</v>
      </c>
      <c r="C21" s="3" t="s">
        <v>55</v>
      </c>
      <c r="D21" s="3" t="s">
        <v>110</v>
      </c>
      <c r="E21" s="3" t="s">
        <v>74</v>
      </c>
      <c r="F21" s="3">
        <v>2</v>
      </c>
      <c r="G21" s="3">
        <v>2</v>
      </c>
      <c r="H21" s="3">
        <f t="shared" si="0"/>
        <v>4</v>
      </c>
      <c r="I21" s="3" t="s">
        <v>140</v>
      </c>
      <c r="J21" s="3" t="s">
        <v>9</v>
      </c>
      <c r="K21" s="3"/>
      <c r="L21" s="3" t="s">
        <v>55</v>
      </c>
      <c r="M21" s="3" t="s">
        <v>158</v>
      </c>
      <c r="N21" s="3"/>
    </row>
    <row r="22" spans="1:14" ht="78" x14ac:dyDescent="0.3">
      <c r="A22" s="3" t="s">
        <v>85</v>
      </c>
      <c r="B22" s="3" t="s">
        <v>64</v>
      </c>
      <c r="C22" s="3" t="s">
        <v>55</v>
      </c>
      <c r="D22" s="3" t="s">
        <v>111</v>
      </c>
      <c r="E22" s="3" t="s">
        <v>112</v>
      </c>
      <c r="F22" s="3">
        <v>1</v>
      </c>
      <c r="G22" s="3">
        <v>2</v>
      </c>
      <c r="H22" s="3">
        <f t="shared" si="0"/>
        <v>2</v>
      </c>
      <c r="I22" s="3" t="s">
        <v>141</v>
      </c>
      <c r="J22" s="3" t="s">
        <v>10</v>
      </c>
      <c r="K22" s="3"/>
      <c r="L22" s="3" t="s">
        <v>55</v>
      </c>
      <c r="M22" s="3" t="s">
        <v>159</v>
      </c>
      <c r="N22" s="3"/>
    </row>
    <row r="23" spans="1:14" ht="62.4" x14ac:dyDescent="0.3">
      <c r="A23" s="3" t="s">
        <v>86</v>
      </c>
      <c r="B23" s="3" t="s">
        <v>65</v>
      </c>
      <c r="C23" s="3" t="s">
        <v>55</v>
      </c>
      <c r="D23" s="3" t="s">
        <v>117</v>
      </c>
      <c r="E23" s="3" t="s">
        <v>112</v>
      </c>
      <c r="F23" s="3">
        <v>1</v>
      </c>
      <c r="G23" s="3">
        <v>3</v>
      </c>
      <c r="H23" s="3">
        <f t="shared" si="0"/>
        <v>3</v>
      </c>
      <c r="I23" s="3" t="s">
        <v>141</v>
      </c>
      <c r="J23" s="3" t="s">
        <v>8</v>
      </c>
      <c r="K23" s="3"/>
      <c r="L23" s="3" t="s">
        <v>55</v>
      </c>
      <c r="M23" s="3" t="s">
        <v>160</v>
      </c>
      <c r="N23" s="3"/>
    </row>
    <row r="24" spans="1:14" ht="63.75" customHeight="1" x14ac:dyDescent="0.3">
      <c r="A24" s="3" t="s">
        <v>87</v>
      </c>
      <c r="B24" s="3" t="s">
        <v>66</v>
      </c>
      <c r="C24" s="3" t="s">
        <v>55</v>
      </c>
      <c r="D24" s="3" t="s">
        <v>118</v>
      </c>
      <c r="E24" s="3" t="s">
        <v>113</v>
      </c>
      <c r="F24" s="3">
        <v>1</v>
      </c>
      <c r="G24" s="3">
        <v>1</v>
      </c>
      <c r="H24" s="3">
        <f t="shared" si="0"/>
        <v>1</v>
      </c>
      <c r="I24" s="3" t="s">
        <v>142</v>
      </c>
      <c r="J24" s="3" t="s">
        <v>10</v>
      </c>
      <c r="K24" s="3"/>
      <c r="L24" s="3" t="s">
        <v>55</v>
      </c>
      <c r="M24" s="3" t="s">
        <v>161</v>
      </c>
      <c r="N24" s="3"/>
    </row>
    <row r="25" spans="1:14" ht="80.25" customHeight="1" x14ac:dyDescent="0.3">
      <c r="A25" s="3" t="s">
        <v>88</v>
      </c>
      <c r="B25" s="3" t="s">
        <v>67</v>
      </c>
      <c r="C25" s="3" t="s">
        <v>55</v>
      </c>
      <c r="D25" s="3" t="s">
        <v>119</v>
      </c>
      <c r="E25" s="3" t="s">
        <v>114</v>
      </c>
      <c r="F25" s="3">
        <v>2</v>
      </c>
      <c r="G25" s="3">
        <v>3</v>
      </c>
      <c r="H25" s="3">
        <f t="shared" si="0"/>
        <v>6</v>
      </c>
      <c r="I25" s="3" t="s">
        <v>143</v>
      </c>
      <c r="J25" s="3" t="s">
        <v>8</v>
      </c>
      <c r="K25" s="3"/>
      <c r="L25" s="3" t="s">
        <v>55</v>
      </c>
      <c r="M25" s="3" t="s">
        <v>162</v>
      </c>
      <c r="N25" s="3"/>
    </row>
    <row r="26" spans="1:14" ht="84" customHeight="1" x14ac:dyDescent="0.3">
      <c r="A26" s="3" t="s">
        <v>89</v>
      </c>
      <c r="B26" s="3" t="s">
        <v>68</v>
      </c>
      <c r="C26" s="3" t="s">
        <v>55</v>
      </c>
      <c r="D26" s="3" t="s">
        <v>120</v>
      </c>
      <c r="E26" s="3" t="s">
        <v>114</v>
      </c>
      <c r="F26" s="3">
        <v>2</v>
      </c>
      <c r="G26" s="3">
        <v>3</v>
      </c>
      <c r="H26" s="3">
        <f t="shared" si="0"/>
        <v>6</v>
      </c>
      <c r="I26" s="3" t="s">
        <v>143</v>
      </c>
      <c r="J26" s="3" t="s">
        <v>8</v>
      </c>
      <c r="K26" s="3"/>
      <c r="L26" s="3" t="s">
        <v>55</v>
      </c>
      <c r="M26" s="3" t="s">
        <v>162</v>
      </c>
      <c r="N26" s="3"/>
    </row>
    <row r="27" spans="1:14" ht="78" x14ac:dyDescent="0.3">
      <c r="A27" s="3" t="s">
        <v>90</v>
      </c>
      <c r="B27" s="3" t="s">
        <v>121</v>
      </c>
      <c r="C27" s="3" t="s">
        <v>55</v>
      </c>
      <c r="D27" s="3" t="s">
        <v>122</v>
      </c>
      <c r="E27" s="3" t="s">
        <v>114</v>
      </c>
      <c r="F27" s="3">
        <v>2</v>
      </c>
      <c r="G27" s="3">
        <v>3</v>
      </c>
      <c r="H27" s="3">
        <f t="shared" si="0"/>
        <v>6</v>
      </c>
      <c r="I27" s="3" t="s">
        <v>144</v>
      </c>
      <c r="J27" s="3" t="s">
        <v>8</v>
      </c>
      <c r="K27" s="3"/>
      <c r="L27" s="3" t="s">
        <v>55</v>
      </c>
      <c r="M27" s="3" t="s">
        <v>162</v>
      </c>
      <c r="N27" s="3"/>
    </row>
    <row r="28" spans="1:14" ht="78" x14ac:dyDescent="0.3">
      <c r="A28" s="3" t="s">
        <v>91</v>
      </c>
      <c r="B28" s="3" t="s">
        <v>69</v>
      </c>
      <c r="C28" s="3" t="s">
        <v>55</v>
      </c>
      <c r="D28" s="3" t="s">
        <v>123</v>
      </c>
      <c r="E28" s="3" t="s">
        <v>115</v>
      </c>
      <c r="F28" s="3">
        <v>3</v>
      </c>
      <c r="G28" s="3">
        <v>3</v>
      </c>
      <c r="H28" s="3">
        <f t="shared" si="0"/>
        <v>9</v>
      </c>
      <c r="I28" s="3" t="s">
        <v>145</v>
      </c>
      <c r="J28" s="3" t="s">
        <v>8</v>
      </c>
      <c r="K28" s="3"/>
      <c r="L28" s="3" t="s">
        <v>55</v>
      </c>
      <c r="M28" s="3" t="s">
        <v>163</v>
      </c>
      <c r="N28" s="3"/>
    </row>
    <row r="29" spans="1:14" ht="62.4" x14ac:dyDescent="0.3">
      <c r="A29" s="3" t="s">
        <v>92</v>
      </c>
      <c r="B29" s="3" t="s">
        <v>70</v>
      </c>
      <c r="C29" s="3" t="s">
        <v>55</v>
      </c>
      <c r="D29" s="3" t="s">
        <v>124</v>
      </c>
      <c r="E29" s="3" t="s">
        <v>115</v>
      </c>
      <c r="F29" s="3">
        <v>2</v>
      </c>
      <c r="G29" s="3">
        <v>2</v>
      </c>
      <c r="H29" s="3">
        <f t="shared" si="0"/>
        <v>4</v>
      </c>
      <c r="I29" s="3" t="s">
        <v>146</v>
      </c>
      <c r="J29" s="3" t="s">
        <v>10</v>
      </c>
      <c r="K29" s="3"/>
      <c r="L29" s="3" t="s">
        <v>55</v>
      </c>
      <c r="M29" s="3" t="s">
        <v>164</v>
      </c>
      <c r="N29" s="3"/>
    </row>
    <row r="30" spans="1:14" ht="62.4" x14ac:dyDescent="0.3">
      <c r="A30" s="3" t="s">
        <v>93</v>
      </c>
      <c r="B30" s="3" t="s">
        <v>71</v>
      </c>
      <c r="C30" s="3" t="s">
        <v>55</v>
      </c>
      <c r="D30" s="3" t="s">
        <v>128</v>
      </c>
      <c r="E30" s="3" t="s">
        <v>74</v>
      </c>
      <c r="F30" s="3">
        <v>2</v>
      </c>
      <c r="G30" s="3">
        <v>2</v>
      </c>
      <c r="H30" s="3">
        <f t="shared" si="0"/>
        <v>4</v>
      </c>
      <c r="I30" s="3" t="s">
        <v>146</v>
      </c>
      <c r="J30" s="3" t="s">
        <v>9</v>
      </c>
      <c r="K30" s="3"/>
      <c r="L30" s="3" t="s">
        <v>55</v>
      </c>
      <c r="M30" s="3" t="s">
        <v>129</v>
      </c>
      <c r="N30" s="3"/>
    </row>
    <row r="31" spans="1:14" ht="62.4" x14ac:dyDescent="0.3">
      <c r="A31" s="3" t="s">
        <v>94</v>
      </c>
      <c r="B31" s="3" t="s">
        <v>72</v>
      </c>
      <c r="C31" s="3" t="s">
        <v>55</v>
      </c>
      <c r="D31" s="3" t="s">
        <v>130</v>
      </c>
      <c r="E31" s="3" t="s">
        <v>115</v>
      </c>
      <c r="F31" s="3">
        <v>2</v>
      </c>
      <c r="G31" s="3">
        <v>2</v>
      </c>
      <c r="H31" s="3">
        <f t="shared" si="0"/>
        <v>4</v>
      </c>
      <c r="I31" s="3" t="s">
        <v>146</v>
      </c>
      <c r="J31" s="3" t="s">
        <v>8</v>
      </c>
      <c r="K31" s="3"/>
      <c r="L31" s="3" t="s">
        <v>55</v>
      </c>
      <c r="M31" s="3" t="s">
        <v>165</v>
      </c>
      <c r="N31" s="3"/>
    </row>
    <row r="32" spans="1:14" ht="46.8" x14ac:dyDescent="0.3">
      <c r="A32" s="3" t="s">
        <v>95</v>
      </c>
      <c r="B32" s="3" t="s">
        <v>126</v>
      </c>
      <c r="C32" s="3" t="s">
        <v>55</v>
      </c>
      <c r="D32" s="3" t="s">
        <v>131</v>
      </c>
      <c r="E32" s="3" t="s">
        <v>116</v>
      </c>
      <c r="F32" s="3">
        <v>1</v>
      </c>
      <c r="G32" s="3">
        <v>3</v>
      </c>
      <c r="H32" s="3">
        <f t="shared" si="0"/>
        <v>3</v>
      </c>
      <c r="I32" s="3" t="s">
        <v>147</v>
      </c>
      <c r="J32" s="3" t="s">
        <v>8</v>
      </c>
      <c r="K32" s="3"/>
      <c r="L32" s="3" t="s">
        <v>55</v>
      </c>
      <c r="M32" s="3" t="s">
        <v>166</v>
      </c>
      <c r="N32" s="3"/>
    </row>
    <row r="33" spans="1:13" ht="62.4" x14ac:dyDescent="0.3">
      <c r="A33" s="3" t="s">
        <v>127</v>
      </c>
      <c r="B33" s="3" t="s">
        <v>125</v>
      </c>
      <c r="C33" s="3" t="s">
        <v>55</v>
      </c>
      <c r="D33" s="3" t="s">
        <v>132</v>
      </c>
      <c r="E33" s="3" t="s">
        <v>116</v>
      </c>
      <c r="F33">
        <v>1</v>
      </c>
      <c r="G33">
        <v>3</v>
      </c>
      <c r="H33" s="3">
        <f t="shared" si="0"/>
        <v>3</v>
      </c>
      <c r="I33" s="3" t="s">
        <v>147</v>
      </c>
      <c r="J33" t="s">
        <v>8</v>
      </c>
      <c r="L33" s="3" t="s">
        <v>55</v>
      </c>
      <c r="M33" s="3" t="s">
        <v>166</v>
      </c>
    </row>
  </sheetData>
  <mergeCells count="3">
    <mergeCell ref="I4:L4"/>
    <mergeCell ref="C5:F5"/>
    <mergeCell ref="H1:K1"/>
  </mergeCells>
  <phoneticPr fontId="4" type="noConversion"/>
  <conditionalFormatting sqref="A35:N38 H33 L33 A33:E33 A11:N32">
    <cfRule type="containsText" dxfId="5" priority="8" operator="containsText" text="TBD">
      <formula>NOT(ISERROR(SEARCH("TBD",A11)))</formula>
    </cfRule>
  </conditionalFormatting>
  <conditionalFormatting sqref="H33 L33 A33:E33 A11:N32">
    <cfRule type="cellIs" dxfId="4" priority="7" operator="equal">
      <formula>"TBD"</formula>
    </cfRule>
  </conditionalFormatting>
  <conditionalFormatting sqref="I33">
    <cfRule type="containsText" dxfId="3" priority="6" operator="containsText" text="TBD">
      <formula>NOT(ISERROR(SEARCH("TBD",I33)))</formula>
    </cfRule>
  </conditionalFormatting>
  <conditionalFormatting sqref="I33">
    <cfRule type="cellIs" dxfId="2" priority="5" operator="equal">
      <formula>"TBD"</formula>
    </cfRule>
  </conditionalFormatting>
  <conditionalFormatting sqref="F11:G33">
    <cfRule type="colorScale" priority="4">
      <colorScale>
        <cfvo type="num" val="1"/>
        <cfvo type="num" val="2"/>
        <cfvo type="num" val="3"/>
        <color rgb="FF63BE7B"/>
        <color rgb="FFFFEB84"/>
        <color rgb="FFF8696B"/>
      </colorScale>
    </cfRule>
  </conditionalFormatting>
  <conditionalFormatting sqref="H11:H33">
    <cfRule type="colorScale" priority="3">
      <colorScale>
        <cfvo type="min"/>
        <cfvo type="num" val="3.5"/>
        <cfvo type="max"/>
        <color rgb="FF63BE7B"/>
        <color rgb="FFFFEB84"/>
        <color rgb="FFF8696B"/>
      </colorScale>
    </cfRule>
  </conditionalFormatting>
  <conditionalFormatting sqref="M33">
    <cfRule type="containsText" dxfId="1" priority="2" operator="containsText" text="TBD">
      <formula>NOT(ISERROR(SEARCH("TBD",M33)))</formula>
    </cfRule>
  </conditionalFormatting>
  <conditionalFormatting sqref="M33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LeadingAgile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Dave Prior</dc:creator>
  <cp:keywords/>
  <dc:description/>
  <cp:lastModifiedBy>Joshua Pollard</cp:lastModifiedBy>
  <dcterms:created xsi:type="dcterms:W3CDTF">2015-05-01T19:37:29Z</dcterms:created>
  <dcterms:modified xsi:type="dcterms:W3CDTF">2018-08-21T13:44:10Z</dcterms:modified>
  <cp:category/>
</cp:coreProperties>
</file>