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salgado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H3" i="1"/>
  <c r="D9" i="1"/>
  <c r="D8" i="1"/>
  <c r="D7" i="1"/>
  <c r="D6" i="1"/>
  <c r="D5" i="1"/>
  <c r="H5" i="1" s="1"/>
  <c r="I5" i="1" s="1"/>
  <c r="D4" i="1"/>
  <c r="I11" i="1"/>
  <c r="H12" i="1"/>
  <c r="H11" i="1"/>
  <c r="H10" i="1"/>
  <c r="H9" i="1"/>
  <c r="H8" i="1"/>
  <c r="I8" i="1" s="1"/>
  <c r="H7" i="1"/>
  <c r="H6" i="1"/>
  <c r="H4" i="1"/>
  <c r="G12" i="1"/>
  <c r="I12" i="1" s="1"/>
  <c r="G11" i="1"/>
  <c r="G10" i="1"/>
  <c r="I10" i="1" s="1"/>
  <c r="G9" i="1"/>
  <c r="I9" i="1" s="1"/>
  <c r="G7" i="1"/>
  <c r="I7" i="1" s="1"/>
  <c r="G6" i="1"/>
  <c r="G5" i="1"/>
  <c r="G4" i="1"/>
  <c r="I4" i="1" s="1"/>
  <c r="G3" i="1"/>
  <c r="I3" i="1" s="1"/>
  <c r="F11" i="1"/>
  <c r="F10" i="1"/>
  <c r="F9" i="1"/>
  <c r="F8" i="1"/>
  <c r="F7" i="1"/>
  <c r="F6" i="1"/>
  <c r="F5" i="1"/>
  <c r="F4" i="1"/>
  <c r="F3" i="1"/>
  <c r="I6" i="1" l="1"/>
</calcChain>
</file>

<file path=xl/sharedStrings.xml><?xml version="1.0" encoding="utf-8"?>
<sst xmlns="http://schemas.openxmlformats.org/spreadsheetml/2006/main" count="20" uniqueCount="20">
  <si>
    <t xml:space="preserve">descripcion </t>
  </si>
  <si>
    <t>precio USD</t>
  </si>
  <si>
    <t>Precio MXN</t>
  </si>
  <si>
    <t xml:space="preserve">cantidad </t>
  </si>
  <si>
    <t>total USD</t>
  </si>
  <si>
    <t>iva MXN</t>
  </si>
  <si>
    <t>Total MXN</t>
  </si>
  <si>
    <t>subtotalmxn</t>
  </si>
  <si>
    <t>T.C</t>
  </si>
  <si>
    <t xml:space="preserve">item </t>
  </si>
  <si>
    <t>cel</t>
  </si>
  <si>
    <t>consola</t>
  </si>
  <si>
    <t>compu</t>
  </si>
  <si>
    <t>silla</t>
  </si>
  <si>
    <t>tele</t>
  </si>
  <si>
    <t>tenis</t>
  </si>
  <si>
    <t xml:space="preserve">pantalla </t>
  </si>
  <si>
    <t>coche</t>
  </si>
  <si>
    <t>audifonos</t>
  </si>
  <si>
    <t>teclado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</si>
</sst>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J20" sqref="J20"/>
    </sheetView>
  </sheetViews>
  <sheetFormatPr baseColWidth="10" defaultRowHeight="15" x14ac:dyDescent="0.25"/>
  <cols>
    <col min="7" max="7" width="11.85546875" bestFit="1" customWidth="1"/>
  </cols>
  <sheetData>
    <row r="1" spans="1:9" ht="15.75" thickBot="1" x14ac:dyDescent="0.3">
      <c r="A1" s="2"/>
      <c r="B1" s="2"/>
      <c r="C1" s="2"/>
      <c r="D1" s="2"/>
      <c r="E1" s="2"/>
      <c r="F1" s="2" t="s">
        <v>8</v>
      </c>
      <c r="G1" s="2">
        <v>19.559999999999999</v>
      </c>
      <c r="H1" s="2"/>
      <c r="I1" s="2"/>
    </row>
    <row r="2" spans="1:9" x14ac:dyDescent="0.25">
      <c r="A2" s="3" t="s">
        <v>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7</v>
      </c>
      <c r="H2" s="4" t="s">
        <v>5</v>
      </c>
      <c r="I2" s="5" t="s">
        <v>6</v>
      </c>
    </row>
    <row r="3" spans="1:9" x14ac:dyDescent="0.25">
      <c r="A3" s="6">
        <v>1</v>
      </c>
      <c r="B3" s="1" t="s">
        <v>10</v>
      </c>
      <c r="C3" s="1">
        <v>1200</v>
      </c>
      <c r="D3" s="1">
        <v>24000</v>
      </c>
      <c r="E3" s="1">
        <v>2</v>
      </c>
      <c r="F3" s="1">
        <f>SUM(C3,C3)</f>
        <v>2400</v>
      </c>
      <c r="G3" s="1">
        <f>SUM(D3,D3)</f>
        <v>48000</v>
      </c>
      <c r="H3" s="1">
        <f>(G3*0.16)</f>
        <v>7680</v>
      </c>
      <c r="I3" s="1">
        <f>(G3+H3)</f>
        <v>55680</v>
      </c>
    </row>
    <row r="4" spans="1:9" x14ac:dyDescent="0.25">
      <c r="A4" s="6">
        <v>2</v>
      </c>
      <c r="B4" s="1" t="s">
        <v>11</v>
      </c>
      <c r="C4" s="1">
        <v>250</v>
      </c>
      <c r="D4" s="1">
        <f>G1+5000</f>
        <v>5019.5600000000004</v>
      </c>
      <c r="E4" s="1">
        <v>2</v>
      </c>
      <c r="F4" s="1">
        <f>SUM(C4,C4)</f>
        <v>500</v>
      </c>
      <c r="G4" s="1">
        <f>SUM(D4,D4)</f>
        <v>10039.120000000001</v>
      </c>
      <c r="H4" s="1">
        <f>(D4*E4+D4)</f>
        <v>15058.68</v>
      </c>
      <c r="I4" s="1">
        <f>(G4+H4)</f>
        <v>25097.800000000003</v>
      </c>
    </row>
    <row r="5" spans="1:9" x14ac:dyDescent="0.25">
      <c r="A5" s="6">
        <v>3</v>
      </c>
      <c r="B5" s="1" t="s">
        <v>12</v>
      </c>
      <c r="C5" s="1">
        <v>300</v>
      </c>
      <c r="D5" s="1">
        <f>G1+6000</f>
        <v>6019.56</v>
      </c>
      <c r="E5" s="1">
        <v>2</v>
      </c>
      <c r="F5" s="1">
        <f>SUM(C5,C5)</f>
        <v>600</v>
      </c>
      <c r="G5" s="1">
        <f>SUM(D5,D5)</f>
        <v>12039.12</v>
      </c>
      <c r="H5" s="1">
        <f>(D5*E5+D5)</f>
        <v>18058.68</v>
      </c>
      <c r="I5" s="1">
        <f>(G5+H5)</f>
        <v>30097.800000000003</v>
      </c>
    </row>
    <row r="6" spans="1:9" x14ac:dyDescent="0.25">
      <c r="A6" s="6">
        <v>4</v>
      </c>
      <c r="B6" s="1" t="s">
        <v>13</v>
      </c>
      <c r="C6" s="1">
        <v>150</v>
      </c>
      <c r="D6" s="1">
        <f>G1+6000</f>
        <v>6019.56</v>
      </c>
      <c r="E6" s="1">
        <v>2</v>
      </c>
      <c r="F6" s="1">
        <f>SUM(C6,C6)</f>
        <v>300</v>
      </c>
      <c r="G6" s="1">
        <f>SUM(D6,D6)</f>
        <v>12039.12</v>
      </c>
      <c r="H6" s="1">
        <f>(D6*E6+D6)</f>
        <v>18058.68</v>
      </c>
      <c r="I6" s="1">
        <f>(G6+H6)</f>
        <v>30097.800000000003</v>
      </c>
    </row>
    <row r="7" spans="1:9" x14ac:dyDescent="0.25">
      <c r="A7" s="6">
        <v>5</v>
      </c>
      <c r="B7" s="1" t="s">
        <v>14</v>
      </c>
      <c r="C7" s="1">
        <v>600</v>
      </c>
      <c r="D7" s="1">
        <f>G1+18000</f>
        <v>18019.560000000001</v>
      </c>
      <c r="E7" s="1">
        <v>2</v>
      </c>
      <c r="F7" s="1">
        <f>SUM(C7,C7)</f>
        <v>1200</v>
      </c>
      <c r="G7" s="1">
        <f>SUM(D7,D7)</f>
        <v>36039.120000000003</v>
      </c>
      <c r="H7" s="1">
        <f>(D7*E7+D7)</f>
        <v>54058.680000000008</v>
      </c>
      <c r="I7" s="1">
        <f t="shared" ref="I7:I12" si="0">(G7+H7)</f>
        <v>90097.800000000017</v>
      </c>
    </row>
    <row r="8" spans="1:9" x14ac:dyDescent="0.25">
      <c r="A8" s="6">
        <v>6</v>
      </c>
      <c r="B8" s="1" t="s">
        <v>15</v>
      </c>
      <c r="C8" s="1">
        <v>100</v>
      </c>
      <c r="D8" s="1">
        <f>G1+6000</f>
        <v>6019.56</v>
      </c>
      <c r="E8" s="1">
        <v>2</v>
      </c>
      <c r="F8" s="1">
        <f>SUM(C8,C8)</f>
        <v>200</v>
      </c>
      <c r="G8" s="1">
        <v>4000</v>
      </c>
      <c r="H8" s="1">
        <f>(D8*E8)+D8</f>
        <v>18058.68</v>
      </c>
      <c r="I8" s="1">
        <f t="shared" si="0"/>
        <v>22058.68</v>
      </c>
    </row>
    <row r="9" spans="1:9" x14ac:dyDescent="0.25">
      <c r="A9" s="6">
        <v>7</v>
      </c>
      <c r="B9" s="1" t="s">
        <v>16</v>
      </c>
      <c r="C9" s="1">
        <v>900</v>
      </c>
      <c r="D9" s="1">
        <f>G1+1000</f>
        <v>1019.56</v>
      </c>
      <c r="E9" s="1">
        <v>2</v>
      </c>
      <c r="F9" s="1">
        <f>SUM(C9,C9)</f>
        <v>1800</v>
      </c>
      <c r="G9" s="1">
        <f>SUM(D9,D9)</f>
        <v>2039.12</v>
      </c>
      <c r="H9" s="1">
        <f>(D9*E9)+D9</f>
        <v>3058.68</v>
      </c>
      <c r="I9" s="1">
        <f t="shared" si="0"/>
        <v>5097.7999999999993</v>
      </c>
    </row>
    <row r="10" spans="1:9" x14ac:dyDescent="0.25">
      <c r="A10" s="6">
        <v>8</v>
      </c>
      <c r="B10" s="1" t="s">
        <v>17</v>
      </c>
      <c r="C10" s="1">
        <v>2500</v>
      </c>
      <c r="D10" s="1">
        <f>G1+8000</f>
        <v>8019.56</v>
      </c>
      <c r="E10" s="1">
        <v>2</v>
      </c>
      <c r="F10" s="1">
        <f>SUM(C10,C10)</f>
        <v>5000</v>
      </c>
      <c r="G10" s="1">
        <f>SUM(D10,D10)</f>
        <v>16039.12</v>
      </c>
      <c r="H10" s="1">
        <f>(D10*E10)+D10</f>
        <v>24058.68</v>
      </c>
      <c r="I10" s="1">
        <f t="shared" si="0"/>
        <v>40097.800000000003</v>
      </c>
    </row>
    <row r="11" spans="1:9" x14ac:dyDescent="0.25">
      <c r="A11" s="6">
        <v>9</v>
      </c>
      <c r="B11" s="1" t="s">
        <v>18</v>
      </c>
      <c r="C11" s="1">
        <v>130</v>
      </c>
      <c r="D11" s="1">
        <f>G1+5600</f>
        <v>5619.56</v>
      </c>
      <c r="E11" s="1">
        <v>2</v>
      </c>
      <c r="F11" s="1">
        <f>SUM(C11,C11)</f>
        <v>260</v>
      </c>
      <c r="G11" s="1">
        <f>SUM(D11,D11)</f>
        <v>11239.12</v>
      </c>
      <c r="H11" s="1">
        <f>(D11*E11+D11)</f>
        <v>16858.68</v>
      </c>
      <c r="I11" s="1">
        <f t="shared" si="0"/>
        <v>28097.800000000003</v>
      </c>
    </row>
    <row r="12" spans="1:9" ht="15.75" thickBot="1" x14ac:dyDescent="0.3">
      <c r="A12" s="7">
        <v>10</v>
      </c>
      <c r="B12" s="8" t="s">
        <v>19</v>
      </c>
      <c r="C12" s="8">
        <v>60</v>
      </c>
      <c r="D12" s="8">
        <f>G1+1200</f>
        <v>1219.56</v>
      </c>
      <c r="E12" s="8">
        <v>2</v>
      </c>
      <c r="F12" s="8">
        <v>120</v>
      </c>
      <c r="G12" s="8">
        <f>SUM(D12,D12)</f>
        <v>2439.12</v>
      </c>
      <c r="H12" s="8">
        <f>(D12*E12+D12)</f>
        <v>3658.68</v>
      </c>
      <c r="I12" s="1">
        <f t="shared" si="0"/>
        <v>6097.7999999999993</v>
      </c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2022-10-03T17:51:07Z</dcterms:created>
  <dcterms:modified xsi:type="dcterms:W3CDTF">2022-10-03T18:35:43Z</dcterms:modified>
</cp:coreProperties>
</file>