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\Documents\tencent files\3291204416\filerecv\"/>
    </mc:Choice>
  </mc:AlternateContent>
  <xr:revisionPtr revIDLastSave="0" documentId="13_ncr:1_{874D4E71-C18F-4FB8-96AE-B100C6D0EC4A}" xr6:coauthVersionLast="45" xr6:coauthVersionMax="45" xr10:uidLastSave="{00000000-0000-0000-0000-000000000000}"/>
  <bookViews>
    <workbookView xWindow="735" yWindow="735" windowWidth="21600" windowHeight="8475" xr2:uid="{00000000-000D-0000-FFFF-FFFF00000000}"/>
  </bookViews>
  <sheets>
    <sheet name="Sheet1" sheetId="1" r:id="rId1"/>
  </sheets>
  <definedNames>
    <definedName name="_xlchart.v1.0" hidden="1">Sheet1!$A$2:$A$78</definedName>
    <definedName name="_xlchart.v1.1" hidden="1">Sheet1!$R$1</definedName>
    <definedName name="_xlchart.v1.2" hidden="1">Sheet1!$R$2:$R$78</definedName>
    <definedName name="_xlchart.v1.3" hidden="1">Sheet1!$A$2:$A$78</definedName>
    <definedName name="_xlchart.v1.4" hidden="1">Sheet1!$R$1</definedName>
    <definedName name="_xlchart.v1.5" hidden="1">Sheet1!$R$2:$R$78</definedName>
  </definedNames>
  <calcPr calcId="181029"/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3" i="1"/>
  <c r="R4" i="1"/>
  <c r="R2" i="1"/>
  <c r="O79" i="1"/>
  <c r="J82" i="1"/>
  <c r="I82" i="1"/>
  <c r="H82" i="1"/>
  <c r="G82" i="1"/>
  <c r="F82" i="1"/>
  <c r="E82" i="1"/>
  <c r="D82" i="1"/>
  <c r="C82" i="1"/>
  <c r="M77" i="1" s="1"/>
  <c r="B82" i="1"/>
  <c r="J81" i="1"/>
  <c r="I81" i="1"/>
  <c r="H81" i="1"/>
  <c r="G81" i="1"/>
  <c r="F81" i="1"/>
  <c r="E81" i="1"/>
  <c r="D81" i="1"/>
  <c r="L76" i="1" s="1"/>
  <c r="C81" i="1"/>
  <c r="B81" i="1"/>
  <c r="L6" i="1" l="1"/>
  <c r="L16" i="1"/>
  <c r="N16" i="1" s="1"/>
  <c r="L22" i="1"/>
  <c r="L32" i="1"/>
  <c r="L40" i="1"/>
  <c r="N40" i="1" s="1"/>
  <c r="L46" i="1"/>
  <c r="N46" i="1" s="1"/>
  <c r="L56" i="1"/>
  <c r="L60" i="1"/>
  <c r="L64" i="1"/>
  <c r="L68" i="1"/>
  <c r="L70" i="1"/>
  <c r="L72" i="1"/>
  <c r="M2" i="1"/>
  <c r="M4" i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N76" i="1" s="1"/>
  <c r="M78" i="1"/>
  <c r="L10" i="1"/>
  <c r="N10" i="1" s="1"/>
  <c r="L26" i="1"/>
  <c r="N26" i="1" s="1"/>
  <c r="L36" i="1"/>
  <c r="N36" i="1" s="1"/>
  <c r="L48" i="1"/>
  <c r="N48" i="1" s="1"/>
  <c r="L58" i="1"/>
  <c r="N58" i="1" s="1"/>
  <c r="L66" i="1"/>
  <c r="L2" i="1"/>
  <c r="N2" i="1" s="1"/>
  <c r="L18" i="1"/>
  <c r="L30" i="1"/>
  <c r="N30" i="1" s="1"/>
  <c r="L44" i="1"/>
  <c r="N44" i="1" s="1"/>
  <c r="L54" i="1"/>
  <c r="N54" i="1" s="1"/>
  <c r="L62" i="1"/>
  <c r="N62" i="1" s="1"/>
  <c r="L78" i="1"/>
  <c r="N78" i="1" s="1"/>
  <c r="L4" i="1"/>
  <c r="L12" i="1"/>
  <c r="N12" i="1" s="1"/>
  <c r="L20" i="1"/>
  <c r="L28" i="1"/>
  <c r="L38" i="1"/>
  <c r="N38" i="1" s="1"/>
  <c r="L50" i="1"/>
  <c r="N50" i="1" s="1"/>
  <c r="L74" i="1"/>
  <c r="N74" i="1" s="1"/>
  <c r="L3" i="1"/>
  <c r="L5" i="1"/>
  <c r="L7" i="1"/>
  <c r="L9" i="1"/>
  <c r="L11" i="1"/>
  <c r="L13" i="1"/>
  <c r="N13" i="1" s="1"/>
  <c r="L15" i="1"/>
  <c r="N15" i="1" s="1"/>
  <c r="L17" i="1"/>
  <c r="L19" i="1"/>
  <c r="L21" i="1"/>
  <c r="L23" i="1"/>
  <c r="L25" i="1"/>
  <c r="L27" i="1"/>
  <c r="L29" i="1"/>
  <c r="N29" i="1" s="1"/>
  <c r="L31" i="1"/>
  <c r="N31" i="1" s="1"/>
  <c r="L33" i="1"/>
  <c r="L35" i="1"/>
  <c r="L37" i="1"/>
  <c r="L39" i="1"/>
  <c r="L41" i="1"/>
  <c r="L43" i="1"/>
  <c r="L45" i="1"/>
  <c r="N45" i="1" s="1"/>
  <c r="L47" i="1"/>
  <c r="N47" i="1" s="1"/>
  <c r="L49" i="1"/>
  <c r="L51" i="1"/>
  <c r="L53" i="1"/>
  <c r="L55" i="1"/>
  <c r="L57" i="1"/>
  <c r="L59" i="1"/>
  <c r="L61" i="1"/>
  <c r="N61" i="1" s="1"/>
  <c r="L63" i="1"/>
  <c r="N63" i="1" s="1"/>
  <c r="L65" i="1"/>
  <c r="L67" i="1"/>
  <c r="L69" i="1"/>
  <c r="L71" i="1"/>
  <c r="L73" i="1"/>
  <c r="L75" i="1"/>
  <c r="L77" i="1"/>
  <c r="N77" i="1" s="1"/>
  <c r="O77" i="1" s="1"/>
  <c r="L8" i="1"/>
  <c r="N8" i="1" s="1"/>
  <c r="L14" i="1"/>
  <c r="N14" i="1" s="1"/>
  <c r="L24" i="1"/>
  <c r="N24" i="1" s="1"/>
  <c r="L34" i="1"/>
  <c r="L42" i="1"/>
  <c r="N42" i="1" s="1"/>
  <c r="L52" i="1"/>
  <c r="M3" i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O4" i="1" l="1"/>
  <c r="O50" i="1"/>
  <c r="O18" i="1"/>
  <c r="N75" i="1"/>
  <c r="N59" i="1"/>
  <c r="O59" i="1" s="1"/>
  <c r="N43" i="1"/>
  <c r="N27" i="1"/>
  <c r="O27" i="1" s="1"/>
  <c r="N11" i="1"/>
  <c r="O11" i="1" s="1"/>
  <c r="N28" i="1"/>
  <c r="O48" i="1"/>
  <c r="O16" i="1"/>
  <c r="N72" i="1"/>
  <c r="N32" i="1"/>
  <c r="O32" i="1" s="1"/>
  <c r="O7" i="1"/>
  <c r="O36" i="1"/>
  <c r="O21" i="1"/>
  <c r="O34" i="1"/>
  <c r="O2" i="1"/>
  <c r="O49" i="1"/>
  <c r="O33" i="1"/>
  <c r="N52" i="1"/>
  <c r="O52" i="1" s="1"/>
  <c r="N73" i="1"/>
  <c r="N57" i="1"/>
  <c r="N41" i="1"/>
  <c r="N25" i="1"/>
  <c r="N9" i="1"/>
  <c r="N20" i="1"/>
  <c r="O20" i="1" s="1"/>
  <c r="N18" i="1"/>
  <c r="O78" i="1"/>
  <c r="O62" i="1"/>
  <c r="O46" i="1"/>
  <c r="O30" i="1"/>
  <c r="O14" i="1"/>
  <c r="N70" i="1"/>
  <c r="O70" i="1" s="1"/>
  <c r="N22" i="1"/>
  <c r="O22" i="1" s="1"/>
  <c r="O15" i="1"/>
  <c r="N71" i="1"/>
  <c r="N39" i="1"/>
  <c r="O39" i="1" s="1"/>
  <c r="O28" i="1"/>
  <c r="N68" i="1"/>
  <c r="O68" i="1" s="1"/>
  <c r="O61" i="1"/>
  <c r="O45" i="1"/>
  <c r="O29" i="1"/>
  <c r="O13" i="1"/>
  <c r="N34" i="1"/>
  <c r="N69" i="1"/>
  <c r="O69" i="1" s="1"/>
  <c r="N53" i="1"/>
  <c r="O53" i="1" s="1"/>
  <c r="N37" i="1"/>
  <c r="O37" i="1" s="1"/>
  <c r="N21" i="1"/>
  <c r="N5" i="1"/>
  <c r="O5" i="1" s="1"/>
  <c r="N4" i="1"/>
  <c r="N66" i="1"/>
  <c r="O66" i="1" s="1"/>
  <c r="O74" i="1"/>
  <c r="O58" i="1"/>
  <c r="O42" i="1"/>
  <c r="O26" i="1"/>
  <c r="O10" i="1"/>
  <c r="N64" i="1"/>
  <c r="O64" i="1" s="1"/>
  <c r="N6" i="1"/>
  <c r="O71" i="1"/>
  <c r="O47" i="1"/>
  <c r="N55" i="1"/>
  <c r="O55" i="1" s="1"/>
  <c r="N23" i="1"/>
  <c r="O23" i="1" s="1"/>
  <c r="O75" i="1"/>
  <c r="O43" i="1"/>
  <c r="N67" i="1"/>
  <c r="O67" i="1" s="1"/>
  <c r="N51" i="1"/>
  <c r="O51" i="1" s="1"/>
  <c r="N35" i="1"/>
  <c r="O35" i="1" s="1"/>
  <c r="N19" i="1"/>
  <c r="O19" i="1" s="1"/>
  <c r="N3" i="1"/>
  <c r="O3" i="1" s="1"/>
  <c r="O72" i="1"/>
  <c r="O56" i="1"/>
  <c r="O40" i="1"/>
  <c r="O24" i="1"/>
  <c r="O8" i="1"/>
  <c r="N60" i="1"/>
  <c r="O60" i="1" s="1"/>
  <c r="O63" i="1"/>
  <c r="O31" i="1"/>
  <c r="N7" i="1"/>
  <c r="O76" i="1"/>
  <c r="O44" i="1"/>
  <c r="O12" i="1"/>
  <c r="O73" i="1"/>
  <c r="O57" i="1"/>
  <c r="O41" i="1"/>
  <c r="O25" i="1"/>
  <c r="O9" i="1"/>
  <c r="N65" i="1"/>
  <c r="O65" i="1" s="1"/>
  <c r="N49" i="1"/>
  <c r="N33" i="1"/>
  <c r="N17" i="1"/>
  <c r="O17" i="1" s="1"/>
  <c r="O54" i="1"/>
  <c r="O38" i="1"/>
  <c r="O6" i="1"/>
  <c r="N56" i="1"/>
</calcChain>
</file>

<file path=xl/sharedStrings.xml><?xml version="1.0" encoding="utf-8"?>
<sst xmlns="http://schemas.openxmlformats.org/spreadsheetml/2006/main" count="91" uniqueCount="91">
  <si>
    <t>公司代号</t>
  </si>
  <si>
    <t>流水</t>
  </si>
  <si>
    <t>净利润</t>
  </si>
  <si>
    <t>利润率</t>
  </si>
  <si>
    <t>作废发票比例</t>
  </si>
  <si>
    <t>负数发票比例</t>
  </si>
  <si>
    <t>增长率</t>
  </si>
  <si>
    <t>信誉评级</t>
  </si>
  <si>
    <t>违规记录</t>
  </si>
  <si>
    <t>企业前景</t>
  </si>
  <si>
    <t>SCORE</t>
  </si>
  <si>
    <t>E2</t>
  </si>
  <si>
    <t>E5</t>
  </si>
  <si>
    <t>E6</t>
  </si>
  <si>
    <t>E8</t>
  </si>
  <si>
    <t>E11</t>
  </si>
  <si>
    <t>E12</t>
  </si>
  <si>
    <t>E13</t>
  </si>
  <si>
    <t>E14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</si>
  <si>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</si>
  <si>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</si>
  <si>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</si>
  <si>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</si>
  <si>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</si>
  <si>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</si>
  <si>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</si>
  <si>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</si>
  <si>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</si>
  <si>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</si>
  <si>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</si>
  <si>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E30</t>
  </si>
  <si>
    <t>E33</t>
  </si>
  <si>
    <t>E34</t>
  </si>
  <si>
    <t>E35</t>
  </si>
  <si>
    <t>E36</t>
  </si>
  <si>
    <t>E37</t>
  </si>
  <si>
    <t>E38</t>
  </si>
  <si>
    <t>E44</t>
  </si>
  <si>
    <t>E45</t>
  </si>
  <si>
    <t>E46</t>
  </si>
  <si>
    <t>E47</t>
  </si>
  <si>
    <t>E48</t>
  </si>
  <si>
    <t>E49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</si>
  <si>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</si>
  <si>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</si>
  <si>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</si>
  <si>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</si>
  <si>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</si>
  <si>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</si>
  <si>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</si>
  <si>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</si>
  <si>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</si>
  <si>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</si>
  <si>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E63</t>
  </si>
  <si>
    <t>E65</t>
  </si>
  <si>
    <t>E66</t>
  </si>
  <si>
    <t>E67</t>
  </si>
  <si>
    <t>E70</t>
  </si>
  <si>
    <t>E71</t>
  </si>
  <si>
    <t>E72</t>
  </si>
  <si>
    <t>E75</t>
  </si>
  <si>
    <t>E76</t>
  </si>
  <si>
    <t>E78</t>
  </si>
  <si>
    <t>E79</t>
  </si>
  <si>
    <t>E80</t>
  </si>
  <si>
    <t>E81</t>
  </si>
  <si>
    <t>E82</t>
  </si>
  <si>
    <t>E83</t>
  </si>
  <si>
    <t>E84</t>
  </si>
  <si>
    <t>E86</t>
  </si>
  <si>
    <t>E87</t>
  </si>
  <si>
    <t>E88</t>
  </si>
  <si>
    <t>E89</t>
  </si>
  <si>
    <t>E90</t>
  </si>
  <si>
    <t>E91</t>
  </si>
  <si>
    <t>E96</t>
  </si>
  <si>
    <t>E99</t>
  </si>
  <si>
    <t>E102</t>
  </si>
  <si>
    <t>E103</t>
  </si>
  <si>
    <t>E108</t>
  </si>
  <si>
    <t>E111</t>
  </si>
  <si>
    <t>E112</t>
  </si>
  <si>
    <t>E113</t>
  </si>
  <si>
    <t>E114</t>
  </si>
  <si>
    <t>E118</t>
  </si>
  <si>
    <t>E119</t>
  </si>
  <si>
    <t>E121</t>
  </si>
  <si>
    <t>E122</t>
  </si>
  <si>
    <t>max</t>
  </si>
  <si>
    <t>min</t>
  </si>
  <si>
    <t>归一化后得分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</si>
</sst>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clusteredColumn" uniqueId="{5316D879-7833-4017-AE3D-CC7293674329}">
          <cx:tx>
            <cx:txData>
              <cx:f>_xlchart.v1.1</cx:f>
              <cx:v>归一化后得分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18</xdr:row>
      <xdr:rowOff>123825</xdr:rowOff>
    </xdr:from>
    <xdr:to>
      <xdr:col>16</xdr:col>
      <xdr:colOff>609599</xdr:colOff>
      <xdr:row>44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479AE12-97A9-4F37-AE35-60BD0AC54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91525" y="3238500"/>
              <a:ext cx="6915149" cy="4400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F28" sqref="F28"/>
    </sheetView>
  </sheetViews>
  <sheetFormatPr defaultColWidth="9" defaultRowHeight="13.5" x14ac:dyDescent="0.15"/>
  <cols>
    <col min="1" max="1" width="10.125" customWidth="1"/>
    <col min="2" max="2" width="12.875" customWidth="1"/>
    <col min="3" max="4" width="14.125" customWidth="1"/>
    <col min="5" max="6" width="14.875" customWidth="1"/>
    <col min="7" max="7" width="14.125" customWidth="1"/>
    <col min="8" max="10" width="10.125" customWidth="1"/>
    <col min="12" max="14" width="12.875"/>
    <col min="15" max="15" width="10.75" style="1" customWidth="1"/>
  </cols>
  <sheetData>
    <row r="1" spans="1:18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3" t="s">
        <v>10</v>
      </c>
      <c r="R1" s="4" t="s">
        <v>90</v>
      </c>
    </row>
    <row r="2" spans="1:18" x14ac:dyDescent="0.15">
      <c r="A2" t="s">
        <v>11</v>
      </c>
      <c r="B2">
        <v>3.86144</v>
      </c>
      <c r="C2">
        <v>7.01633</v>
      </c>
      <c r="D2">
        <v>2.67761019505889</v>
      </c>
      <c r="E2">
        <v>3.9297416579364003E-2</v>
      </c>
      <c r="F2">
        <v>2.8173447705989001E-2</v>
      </c>
      <c r="G2">
        <v>1.0356929568747399</v>
      </c>
      <c r="H2">
        <v>1</v>
      </c>
      <c r="I2">
        <v>1</v>
      </c>
      <c r="J2">
        <v>1</v>
      </c>
      <c r="L2">
        <f>(B2-$B$81)*(B2-$B$81)*$P$2+(C2-$C$81)*(C2-$C$81)*$P$3+(D2-$D$81)*(D2-$D$81)*$P$4+(E2-$E$81)*(E2-$E$81)*$P$5+(F2-$F$81)*(F2-$F$81)*$P$6+(G2-$G$81)*(G2-$G$81)*$P$7+(H2-$H$81)*(H2-$H$81)*$P$8+(I2-$I$81)*(I2-$I$81)*$P$9+(J2-$J$81)*(J2-$J$81)*$P$10</f>
        <v>2.2227018428053769</v>
      </c>
      <c r="M2">
        <f>(B2-$B$82)*(B2-$B$82)*$P$2+(C2-$C$82)*(C2-$C$82)*$P$3+(D2-$D$82)*(D2-$D$82)*$P$4+(E2-$E$82)*(E2-$E$82)*$P$5+(F2-$F$82)*(F2-$F$82)*$P$6+(G2-$G$82)*(G2-$G$82)*$P$7+(H2-$H$82)*(H2-$H$82)*$P$8+(I2-$I$82)*(I2-$I$82)*$P$9+(J2-$J$82)*(J2-$J$82)*$P$10</f>
        <v>15.790360200528017</v>
      </c>
      <c r="N2">
        <f>L2+M2</f>
        <v>18.013062043333395</v>
      </c>
      <c r="O2" s="1">
        <f>M2/N2</f>
        <v>0.87660610742036515</v>
      </c>
      <c r="P2">
        <v>0.31850000000000001</v>
      </c>
      <c r="R2">
        <f>O2/$O$79</f>
        <v>1</v>
      </c>
    </row>
    <row r="3" spans="1:18" x14ac:dyDescent="0.15">
      <c r="A3" t="s">
        <v>12</v>
      </c>
      <c r="B3">
        <v>2.04664</v>
      </c>
      <c r="C3">
        <v>-0.28684999999999999</v>
      </c>
      <c r="D3">
        <v>2.1322577544797001E-2</v>
      </c>
      <c r="E3">
        <v>4.3357076494271E-2</v>
      </c>
      <c r="F3">
        <v>9.4339622641510003E-3</v>
      </c>
      <c r="G3">
        <v>4.1129310011673903</v>
      </c>
      <c r="H3">
        <v>0.75</v>
      </c>
      <c r="I3">
        <v>1</v>
      </c>
      <c r="J3">
        <v>0.7</v>
      </c>
      <c r="L3">
        <f t="shared" ref="L3:L34" si="0">(B3-$B$81)*(B3-$B$81)*$P$2+(C3-$C$81)*(C3-$C$81)*$P$3+(D3-$D$81)*(D3-$D$81)*$P$4+(E3-$E$81)*(E3-$E$81)*$P$5+(F3-$F$81)*(F3-$F$81)*$P$6+(G3-$G$81)*(G3-$G$81)*$P$7+(H3-$H$81)*(H3-$H$81)*$P$8+(I3-$I$81)*(I3-$I$81)*$P$9+(J3-$J$81)*(J3-$J$81)*$P$10</f>
        <v>7.47939374870686</v>
      </c>
      <c r="M3">
        <f t="shared" ref="M3:M34" si="1">(B3-$B$82)*(B3-$B$82)*$P$2+(C3-$C$82)*(C3-$C$82)*$P$3+(D3-$D$82)*(D3-$D$82)*$P$4+(E3-$E$82)*(E3-$E$82)*$P$5+(F3-$F$82)*(F3-$F$82)*$P$6+(G3-$G$82)*(G3-$G$82)*$P$7+(H3-$H$82)*(H3-$H$82)*$P$8+(I3-$I$82)*(I3-$I$82)*$P$9+(J3-$J$82)*(J3-$J$82)*$P$10</f>
        <v>9.3519448302504777</v>
      </c>
      <c r="N3">
        <f t="shared" ref="N3:N34" si="2">L3+M3</f>
        <v>16.831338578957336</v>
      </c>
      <c r="O3" s="1">
        <f t="shared" ref="O3:O34" si="3">M3/N3</f>
        <v>0.5556269209593554</v>
      </c>
      <c r="P3">
        <v>9.8699999999999996E-2</v>
      </c>
      <c r="R3">
        <f t="shared" ref="R3:R66" si="4">O3/$O$79</f>
        <v>0.63383875181343186</v>
      </c>
    </row>
    <row r="4" spans="1:18" x14ac:dyDescent="0.15">
      <c r="A4" t="s">
        <v>13</v>
      </c>
      <c r="B4">
        <v>3.5606499999999999</v>
      </c>
      <c r="C4">
        <v>0.74744999999999995</v>
      </c>
      <c r="D4">
        <v>0.199753670920195</v>
      </c>
      <c r="E4">
        <v>5.3434498345306003E-2</v>
      </c>
      <c r="F4">
        <v>2.1863117870721999E-2</v>
      </c>
      <c r="G4">
        <v>0.39017024033827402</v>
      </c>
      <c r="H4">
        <v>1</v>
      </c>
      <c r="I4">
        <v>1</v>
      </c>
      <c r="J4">
        <v>0.5</v>
      </c>
      <c r="L4">
        <f t="shared" si="0"/>
        <v>7.9902164173607657</v>
      </c>
      <c r="M4">
        <f t="shared" si="1"/>
        <v>7.2765539853112191</v>
      </c>
      <c r="N4">
        <f t="shared" si="2"/>
        <v>15.266770402671984</v>
      </c>
      <c r="O4" s="1">
        <f t="shared" si="3"/>
        <v>0.47662693506137221</v>
      </c>
      <c r="P4">
        <v>9.8699999999999996E-2</v>
      </c>
      <c r="R4">
        <f t="shared" si="4"/>
        <v>0.54371847404071516</v>
      </c>
    </row>
    <row r="5" spans="1:18" x14ac:dyDescent="0.15">
      <c r="A5" t="s">
        <v>14</v>
      </c>
      <c r="B5">
        <v>2.4958200000000001</v>
      </c>
      <c r="C5">
        <v>2.9648099999999999</v>
      </c>
      <c r="D5">
        <v>1.1529003970607501</v>
      </c>
      <c r="E5">
        <v>5.7100841650761999E-2</v>
      </c>
      <c r="F5">
        <v>2.5994694960211999E-2</v>
      </c>
      <c r="G5">
        <v>0.524916970237158</v>
      </c>
      <c r="H5">
        <v>1</v>
      </c>
      <c r="I5">
        <v>1</v>
      </c>
      <c r="J5">
        <v>1</v>
      </c>
      <c r="L5">
        <f t="shared" si="0"/>
        <v>5.5788665897819687</v>
      </c>
      <c r="M5">
        <f t="shared" si="1"/>
        <v>6.3862470640637214</v>
      </c>
      <c r="N5">
        <f t="shared" si="2"/>
        <v>11.965113653845691</v>
      </c>
      <c r="O5" s="1">
        <f t="shared" si="3"/>
        <v>0.53373893878652179</v>
      </c>
      <c r="P5">
        <v>4.5699999999999998E-2</v>
      </c>
      <c r="R5">
        <f t="shared" si="4"/>
        <v>0.60886974693478169</v>
      </c>
    </row>
    <row r="6" spans="1:18" x14ac:dyDescent="0.15">
      <c r="A6" t="s">
        <v>15</v>
      </c>
      <c r="B6">
        <v>1.3577999999999999</v>
      </c>
      <c r="C6">
        <v>-7.3789999999999994E-2</v>
      </c>
      <c r="D6">
        <v>0.105539735317609</v>
      </c>
      <c r="E6">
        <v>4.7305843663040997E-2</v>
      </c>
      <c r="F6">
        <v>8.9525514771699995E-4</v>
      </c>
      <c r="G6">
        <v>2.0212504728677998</v>
      </c>
      <c r="H6">
        <v>0.5</v>
      </c>
      <c r="I6">
        <v>1</v>
      </c>
      <c r="J6">
        <v>0.5</v>
      </c>
      <c r="L6">
        <f t="shared" si="0"/>
        <v>9.165906744792558</v>
      </c>
      <c r="M6">
        <f t="shared" si="1"/>
        <v>4.4798266561467344</v>
      </c>
      <c r="N6">
        <f t="shared" si="2"/>
        <v>13.645733400939292</v>
      </c>
      <c r="O6" s="1">
        <f t="shared" si="3"/>
        <v>0.32829504465024717</v>
      </c>
      <c r="P6">
        <v>3.7100000000000001E-2</v>
      </c>
      <c r="R6">
        <f t="shared" si="4"/>
        <v>0.37450691008341047</v>
      </c>
    </row>
    <row r="7" spans="1:18" x14ac:dyDescent="0.15">
      <c r="A7" t="s">
        <v>16</v>
      </c>
      <c r="B7">
        <v>1.32538</v>
      </c>
      <c r="C7">
        <v>1.97997</v>
      </c>
      <c r="D7">
        <v>1.41264475970341</v>
      </c>
      <c r="E7">
        <v>2.9312830370014E-2</v>
      </c>
      <c r="F7">
        <v>3.5087719298249999E-3</v>
      </c>
      <c r="G7">
        <v>-7.3373580704194002E-2</v>
      </c>
      <c r="H7">
        <v>0.75</v>
      </c>
      <c r="I7">
        <v>1</v>
      </c>
      <c r="J7">
        <v>0.6</v>
      </c>
      <c r="L7">
        <f t="shared" si="0"/>
        <v>8.7510665067515987</v>
      </c>
      <c r="M7">
        <f t="shared" si="1"/>
        <v>3.3931748477707244</v>
      </c>
      <c r="N7">
        <f t="shared" si="2"/>
        <v>12.144241354522324</v>
      </c>
      <c r="O7" s="1">
        <f t="shared" si="3"/>
        <v>0.27940607805090761</v>
      </c>
      <c r="P7">
        <v>0.184</v>
      </c>
      <c r="R7">
        <f t="shared" si="4"/>
        <v>0.3187361754450132</v>
      </c>
    </row>
    <row r="8" spans="1:18" x14ac:dyDescent="0.15">
      <c r="A8" t="s">
        <v>17</v>
      </c>
      <c r="B8">
        <v>1.3254300000000001</v>
      </c>
      <c r="C8">
        <v>1.67347</v>
      </c>
      <c r="D8">
        <v>1.16209623663929</v>
      </c>
      <c r="E8">
        <v>6.5707367048524007E-2</v>
      </c>
      <c r="F8">
        <v>9.1193004372269997E-3</v>
      </c>
      <c r="G8">
        <v>1.72908669421446</v>
      </c>
      <c r="H8">
        <v>1</v>
      </c>
      <c r="I8">
        <v>1</v>
      </c>
      <c r="J8">
        <v>0.7</v>
      </c>
      <c r="L8">
        <f t="shared" si="0"/>
        <v>6.7484070239839591</v>
      </c>
      <c r="M8">
        <f t="shared" si="1"/>
        <v>4.991887403418394</v>
      </c>
      <c r="N8">
        <f t="shared" si="2"/>
        <v>11.740294427402354</v>
      </c>
      <c r="O8" s="1">
        <f t="shared" si="3"/>
        <v>0.42519269293341683</v>
      </c>
      <c r="P8">
        <v>8.7400000000000005E-2</v>
      </c>
      <c r="R8">
        <f t="shared" si="4"/>
        <v>0.48504418271126776</v>
      </c>
    </row>
    <row r="9" spans="1:18" x14ac:dyDescent="0.15">
      <c r="A9" t="s">
        <v>18</v>
      </c>
      <c r="B9">
        <v>1.5532900000000001</v>
      </c>
      <c r="C9">
        <v>1.38039</v>
      </c>
      <c r="D9">
        <v>0.78124016235896498</v>
      </c>
      <c r="E9">
        <v>7.5770671276289003E-2</v>
      </c>
      <c r="F9">
        <v>1.2589928057554E-2</v>
      </c>
      <c r="G9">
        <v>-3.5812945552851E-2</v>
      </c>
      <c r="H9">
        <v>0.5</v>
      </c>
      <c r="I9">
        <v>1</v>
      </c>
      <c r="J9">
        <v>0.4</v>
      </c>
      <c r="L9">
        <f t="shared" si="0"/>
        <v>9.2760588909475619</v>
      </c>
      <c r="M9">
        <f t="shared" si="1"/>
        <v>3.150386865875185</v>
      </c>
      <c r="N9">
        <f t="shared" si="2"/>
        <v>12.426445756822748</v>
      </c>
      <c r="O9" s="1">
        <f t="shared" si="3"/>
        <v>0.25352276326844814</v>
      </c>
      <c r="P9">
        <v>0.1154</v>
      </c>
      <c r="R9">
        <f t="shared" si="4"/>
        <v>0.28920944209994487</v>
      </c>
    </row>
    <row r="10" spans="1:18" x14ac:dyDescent="0.15">
      <c r="A10" t="s">
        <v>19</v>
      </c>
      <c r="B10">
        <v>1.16255</v>
      </c>
      <c r="C10">
        <v>5.6230000000000002E-2</v>
      </c>
      <c r="D10">
        <v>0.171732432130482</v>
      </c>
      <c r="E10">
        <v>6.5502183406113995E-2</v>
      </c>
      <c r="F10">
        <v>1.9230769230768999E-2</v>
      </c>
      <c r="G10">
        <v>4.4671467264217899</v>
      </c>
      <c r="H10">
        <v>1</v>
      </c>
      <c r="I10">
        <v>1</v>
      </c>
      <c r="J10">
        <v>0.7</v>
      </c>
      <c r="L10">
        <f t="shared" si="0"/>
        <v>8.1400264875644659</v>
      </c>
      <c r="M10">
        <f t="shared" si="1"/>
        <v>9.0004271803818288</v>
      </c>
      <c r="N10">
        <f t="shared" si="2"/>
        <v>17.140453667946296</v>
      </c>
      <c r="O10" s="1">
        <f t="shared" si="3"/>
        <v>0.52509853909019821</v>
      </c>
      <c r="P10">
        <v>1.9800000000000002E-2</v>
      </c>
      <c r="R10">
        <f t="shared" si="4"/>
        <v>0.59901309681201431</v>
      </c>
    </row>
    <row r="11" spans="1:18" x14ac:dyDescent="0.15">
      <c r="A11" t="s">
        <v>20</v>
      </c>
      <c r="B11">
        <v>1.30742</v>
      </c>
      <c r="C11">
        <v>0.67147999999999997</v>
      </c>
      <c r="D11">
        <v>0.43411251050195299</v>
      </c>
      <c r="E11">
        <v>5.6296778392450002E-2</v>
      </c>
      <c r="F11">
        <v>5.2493438320209999E-3</v>
      </c>
      <c r="G11">
        <v>-5.5048243340976001E-2</v>
      </c>
      <c r="H11">
        <v>1</v>
      </c>
      <c r="I11">
        <v>1</v>
      </c>
      <c r="J11">
        <v>0.7</v>
      </c>
      <c r="L11">
        <f t="shared" si="0"/>
        <v>10.692122994048264</v>
      </c>
      <c r="M11">
        <f t="shared" si="1"/>
        <v>2.505492830849593</v>
      </c>
      <c r="N11">
        <f t="shared" si="2"/>
        <v>13.197615824897856</v>
      </c>
      <c r="O11" s="1">
        <f t="shared" si="3"/>
        <v>0.18984435250212964</v>
      </c>
      <c r="R11">
        <f t="shared" si="4"/>
        <v>0.21656745360900415</v>
      </c>
    </row>
    <row r="12" spans="1:18" x14ac:dyDescent="0.15">
      <c r="A12" t="s">
        <v>21</v>
      </c>
      <c r="B12">
        <v>1.81423</v>
      </c>
      <c r="C12">
        <v>-0.41959999999999997</v>
      </c>
      <c r="D12">
        <v>-1.3033023553766E-2</v>
      </c>
      <c r="E12">
        <v>6.8786502271252006E-2</v>
      </c>
      <c r="F12">
        <v>2.0974507905775999E-2</v>
      </c>
      <c r="G12">
        <v>1.41181251701551</v>
      </c>
      <c r="H12">
        <v>1</v>
      </c>
      <c r="I12">
        <v>1</v>
      </c>
      <c r="J12">
        <v>1</v>
      </c>
      <c r="L12">
        <f t="shared" si="0"/>
        <v>9.668225417630719</v>
      </c>
      <c r="M12">
        <f t="shared" si="1"/>
        <v>4.3252294603271739</v>
      </c>
      <c r="N12">
        <f t="shared" si="2"/>
        <v>13.993454877957893</v>
      </c>
      <c r="O12" s="1">
        <f t="shared" si="3"/>
        <v>0.30908946347053701</v>
      </c>
      <c r="R12">
        <f t="shared" si="4"/>
        <v>0.35259788958134319</v>
      </c>
    </row>
    <row r="13" spans="1:18" x14ac:dyDescent="0.15">
      <c r="A13" t="s">
        <v>22</v>
      </c>
      <c r="B13">
        <v>1.84497</v>
      </c>
      <c r="C13">
        <v>-0.12259</v>
      </c>
      <c r="D13">
        <v>6.9818390549556006E-2</v>
      </c>
      <c r="E13">
        <v>6.7645516518091003E-2</v>
      </c>
      <c r="F13">
        <v>0</v>
      </c>
      <c r="G13">
        <v>0.38907725210499899</v>
      </c>
      <c r="H13">
        <v>0.75</v>
      </c>
      <c r="I13">
        <v>1</v>
      </c>
      <c r="J13">
        <v>0.6</v>
      </c>
      <c r="L13">
        <f t="shared" si="0"/>
        <v>10.497347450195084</v>
      </c>
      <c r="M13">
        <f t="shared" si="1"/>
        <v>3.3154923765555377</v>
      </c>
      <c r="N13">
        <f t="shared" si="2"/>
        <v>13.812839826750622</v>
      </c>
      <c r="O13" s="1">
        <f t="shared" si="3"/>
        <v>0.24002974175770814</v>
      </c>
      <c r="R13">
        <f t="shared" si="4"/>
        <v>0.27381709952267647</v>
      </c>
    </row>
    <row r="14" spans="1:18" x14ac:dyDescent="0.15">
      <c r="A14" t="s">
        <v>23</v>
      </c>
      <c r="B14">
        <v>0.82042000000000004</v>
      </c>
      <c r="C14">
        <v>-0.30808000000000002</v>
      </c>
      <c r="D14">
        <v>2.9467656559764001E-2</v>
      </c>
      <c r="E14">
        <v>5.3996823716252002E-2</v>
      </c>
      <c r="F14">
        <v>3.1377899045021002E-2</v>
      </c>
      <c r="G14">
        <v>-0.38676077219480698</v>
      </c>
      <c r="H14">
        <v>0.75</v>
      </c>
      <c r="I14">
        <v>1</v>
      </c>
      <c r="J14">
        <v>0.5</v>
      </c>
      <c r="L14">
        <f t="shared" si="0"/>
        <v>13.715686866523006</v>
      </c>
      <c r="M14">
        <f t="shared" si="1"/>
        <v>1.4225971637750587</v>
      </c>
      <c r="N14">
        <f t="shared" si="2"/>
        <v>15.138284030298065</v>
      </c>
      <c r="O14" s="1">
        <f t="shared" si="3"/>
        <v>9.3973475522578662E-2</v>
      </c>
      <c r="R14">
        <f t="shared" si="4"/>
        <v>0.10720148391290513</v>
      </c>
    </row>
    <row r="15" spans="1:18" x14ac:dyDescent="0.15">
      <c r="A15" t="s">
        <v>24</v>
      </c>
      <c r="B15">
        <v>0.49489</v>
      </c>
      <c r="C15">
        <v>0.43113000000000001</v>
      </c>
      <c r="D15">
        <v>0.61447422071579105</v>
      </c>
      <c r="E15">
        <v>9.0163934426229997E-2</v>
      </c>
      <c r="F15">
        <v>7.6824583866839996E-3</v>
      </c>
      <c r="G15">
        <v>2.5772586506236599</v>
      </c>
      <c r="H15">
        <v>1</v>
      </c>
      <c r="I15">
        <v>1</v>
      </c>
      <c r="J15">
        <v>0.7</v>
      </c>
      <c r="L15">
        <f t="shared" si="0"/>
        <v>9.3222639392558637</v>
      </c>
      <c r="M15">
        <f t="shared" si="1"/>
        <v>4.7627163447182754</v>
      </c>
      <c r="N15">
        <f t="shared" si="2"/>
        <v>14.08498028397414</v>
      </c>
      <c r="O15" s="1">
        <f t="shared" si="3"/>
        <v>0.3381414988658013</v>
      </c>
      <c r="R15">
        <f t="shared" si="4"/>
        <v>0.38573938283508891</v>
      </c>
    </row>
    <row r="16" spans="1:18" x14ac:dyDescent="0.15">
      <c r="A16" t="s">
        <v>25</v>
      </c>
      <c r="B16">
        <v>1.76572</v>
      </c>
      <c r="C16">
        <v>-0.20644000000000001</v>
      </c>
      <c r="D16">
        <v>4.7057067719981999E-2</v>
      </c>
      <c r="E16">
        <v>2.7109494190823001E-2</v>
      </c>
      <c r="F16">
        <v>9.52380952381E-3</v>
      </c>
      <c r="G16">
        <v>-1.15196904974967</v>
      </c>
      <c r="H16">
        <v>0.75</v>
      </c>
      <c r="I16">
        <v>1</v>
      </c>
      <c r="J16">
        <v>0.6</v>
      </c>
      <c r="L16">
        <f t="shared" si="0"/>
        <v>13.485108314635257</v>
      </c>
      <c r="M16">
        <f t="shared" si="1"/>
        <v>2.2953662153832712</v>
      </c>
      <c r="N16">
        <f t="shared" si="2"/>
        <v>15.780474530018529</v>
      </c>
      <c r="O16" s="1">
        <f t="shared" si="3"/>
        <v>0.14545609582379118</v>
      </c>
      <c r="R16">
        <f t="shared" si="4"/>
        <v>0.16593096328273652</v>
      </c>
    </row>
    <row r="17" spans="1:18" x14ac:dyDescent="0.15">
      <c r="A17" t="s">
        <v>26</v>
      </c>
      <c r="B17">
        <v>0.74699000000000004</v>
      </c>
      <c r="C17">
        <v>0.76617000000000002</v>
      </c>
      <c r="D17">
        <v>0.75646225741157702</v>
      </c>
      <c r="E17">
        <v>4.8837816662314001E-2</v>
      </c>
      <c r="F17">
        <v>1.5712682379348999E-2</v>
      </c>
      <c r="G17">
        <v>1.4550254026397</v>
      </c>
      <c r="H17">
        <v>1</v>
      </c>
      <c r="I17">
        <v>1</v>
      </c>
      <c r="J17">
        <v>0.5</v>
      </c>
      <c r="L17">
        <f t="shared" si="0"/>
        <v>9.3168740947314994</v>
      </c>
      <c r="M17">
        <f t="shared" si="1"/>
        <v>3.4807813140582149</v>
      </c>
      <c r="N17">
        <f t="shared" si="2"/>
        <v>12.797655408789714</v>
      </c>
      <c r="O17" s="1">
        <f t="shared" si="3"/>
        <v>0.27198586013400056</v>
      </c>
      <c r="R17">
        <f t="shared" si="4"/>
        <v>0.31027146380988335</v>
      </c>
    </row>
    <row r="18" spans="1:18" x14ac:dyDescent="0.15">
      <c r="A18" t="s">
        <v>27</v>
      </c>
      <c r="B18">
        <v>-0.32683000000000001</v>
      </c>
      <c r="C18">
        <v>0.17938000000000001</v>
      </c>
      <c r="D18">
        <v>2.9009355348166301</v>
      </c>
      <c r="E18">
        <v>7.6633165829146005E-2</v>
      </c>
      <c r="F18">
        <v>2.2494887525561998E-2</v>
      </c>
      <c r="G18">
        <v>1.6744926515448799</v>
      </c>
      <c r="H18">
        <v>0.5</v>
      </c>
      <c r="I18">
        <v>1</v>
      </c>
      <c r="J18">
        <v>0.8</v>
      </c>
      <c r="L18">
        <f t="shared" si="0"/>
        <v>11.686717911173167</v>
      </c>
      <c r="M18">
        <f t="shared" si="1"/>
        <v>4.0666616628602732</v>
      </c>
      <c r="N18">
        <f t="shared" si="2"/>
        <v>15.75337957403344</v>
      </c>
      <c r="O18" s="1">
        <f t="shared" si="3"/>
        <v>0.25814534866940042</v>
      </c>
      <c r="R18">
        <f t="shared" si="4"/>
        <v>0.29448271747622007</v>
      </c>
    </row>
    <row r="19" spans="1:18" x14ac:dyDescent="0.15">
      <c r="A19" t="s">
        <v>28</v>
      </c>
      <c r="B19">
        <v>-0.17047000000000001</v>
      </c>
      <c r="C19">
        <v>-0.37889</v>
      </c>
      <c r="D19">
        <v>-1.0088252516604E-2</v>
      </c>
      <c r="E19">
        <v>6.7181467181467003E-2</v>
      </c>
      <c r="F19">
        <v>3.9682539682540001E-3</v>
      </c>
      <c r="G19">
        <v>2.2628680188356598</v>
      </c>
      <c r="H19">
        <v>1</v>
      </c>
      <c r="I19">
        <v>1</v>
      </c>
      <c r="J19">
        <v>0.5</v>
      </c>
      <c r="L19">
        <f t="shared" si="0"/>
        <v>12.631094190536949</v>
      </c>
      <c r="M19">
        <f t="shared" si="1"/>
        <v>3.6143148225595949</v>
      </c>
      <c r="N19">
        <f t="shared" si="2"/>
        <v>16.245409013096545</v>
      </c>
      <c r="O19" s="1">
        <f t="shared" si="3"/>
        <v>0.22248222988081412</v>
      </c>
      <c r="R19">
        <f t="shared" si="4"/>
        <v>0.25379954348655437</v>
      </c>
    </row>
    <row r="20" spans="1:18" x14ac:dyDescent="0.15">
      <c r="A20" t="s">
        <v>29</v>
      </c>
      <c r="B20">
        <v>-9.6820000000000003E-2</v>
      </c>
      <c r="C20">
        <v>-0.37511</v>
      </c>
      <c r="D20">
        <v>-4.3734789307249998E-3</v>
      </c>
      <c r="E20">
        <v>4.1904289610711999E-2</v>
      </c>
      <c r="F20">
        <v>1.6348773841962001E-2</v>
      </c>
      <c r="G20">
        <v>1.1474931002454201</v>
      </c>
      <c r="H20">
        <v>1</v>
      </c>
      <c r="I20">
        <v>1</v>
      </c>
      <c r="J20">
        <v>0.5</v>
      </c>
      <c r="L20">
        <f t="shared" si="0"/>
        <v>13.568073782257237</v>
      </c>
      <c r="M20">
        <f t="shared" si="1"/>
        <v>2.1484143094080599</v>
      </c>
      <c r="N20">
        <f t="shared" si="2"/>
        <v>15.716488091665298</v>
      </c>
      <c r="O20" s="1">
        <f t="shared" si="3"/>
        <v>0.13669811581808775</v>
      </c>
      <c r="R20">
        <f t="shared" si="4"/>
        <v>0.15594018186840664</v>
      </c>
    </row>
    <row r="21" spans="1:18" x14ac:dyDescent="0.15">
      <c r="A21" t="s">
        <v>30</v>
      </c>
      <c r="B21">
        <v>-6.8599999999999994E-2</v>
      </c>
      <c r="C21">
        <v>0.50648000000000004</v>
      </c>
      <c r="D21">
        <v>2.07831724771065</v>
      </c>
      <c r="E21">
        <v>4.3114543114542998E-2</v>
      </c>
      <c r="F21">
        <v>0</v>
      </c>
      <c r="G21">
        <v>-0.77397244870986803</v>
      </c>
      <c r="H21">
        <v>0.75</v>
      </c>
      <c r="I21">
        <v>1</v>
      </c>
      <c r="J21">
        <v>0.5</v>
      </c>
      <c r="L21">
        <f t="shared" si="0"/>
        <v>14.345247337474319</v>
      </c>
      <c r="M21">
        <f t="shared" si="1"/>
        <v>1.5637192097325789</v>
      </c>
      <c r="N21">
        <f t="shared" si="2"/>
        <v>15.908966547206898</v>
      </c>
      <c r="O21" s="1">
        <f t="shared" si="3"/>
        <v>9.8291690103975843E-2</v>
      </c>
      <c r="R21">
        <f t="shared" si="4"/>
        <v>0.11212754425499494</v>
      </c>
    </row>
    <row r="22" spans="1:18" x14ac:dyDescent="0.15">
      <c r="A22" t="s">
        <v>31</v>
      </c>
      <c r="B22">
        <v>0.25296999999999997</v>
      </c>
      <c r="C22">
        <v>-0.35288000000000003</v>
      </c>
      <c r="D22">
        <v>1.3997721777651E-2</v>
      </c>
      <c r="E22">
        <v>0.13567202028740499</v>
      </c>
      <c r="F22">
        <v>1.304753028891E-2</v>
      </c>
      <c r="G22">
        <v>-1.2853768477669401</v>
      </c>
      <c r="H22">
        <v>0.75</v>
      </c>
      <c r="I22">
        <v>1</v>
      </c>
      <c r="J22">
        <v>0.8</v>
      </c>
      <c r="L22">
        <f t="shared" si="0"/>
        <v>16.741861197116428</v>
      </c>
      <c r="M22">
        <f t="shared" si="1"/>
        <v>0.61964961109816474</v>
      </c>
      <c r="N22">
        <f t="shared" si="2"/>
        <v>17.361510808214593</v>
      </c>
      <c r="O22" s="1">
        <f t="shared" si="3"/>
        <v>3.5690995901403795E-2</v>
      </c>
      <c r="R22">
        <f t="shared" si="4"/>
        <v>4.0714975174464117E-2</v>
      </c>
    </row>
    <row r="23" spans="1:18" x14ac:dyDescent="0.15">
      <c r="A23" t="s">
        <v>32</v>
      </c>
      <c r="B23">
        <v>0.20349999999999999</v>
      </c>
      <c r="C23">
        <v>0.34332000000000001</v>
      </c>
      <c r="D23">
        <v>0.77545581795403296</v>
      </c>
      <c r="E23">
        <v>0.11571618037135301</v>
      </c>
      <c r="F23">
        <v>4.2432814710040003E-3</v>
      </c>
      <c r="G23">
        <v>-0.78681475869923001</v>
      </c>
      <c r="H23">
        <v>0.75</v>
      </c>
      <c r="I23">
        <v>1</v>
      </c>
      <c r="J23">
        <v>0.5</v>
      </c>
      <c r="L23">
        <f t="shared" si="0"/>
        <v>14.433312591393362</v>
      </c>
      <c r="M23">
        <f t="shared" si="1"/>
        <v>1.0614751283083164</v>
      </c>
      <c r="N23">
        <f t="shared" si="2"/>
        <v>15.494787719701678</v>
      </c>
      <c r="O23" s="1">
        <f t="shared" si="3"/>
        <v>6.8505303041915627E-2</v>
      </c>
      <c r="R23">
        <f t="shared" si="4"/>
        <v>7.8148329634058544E-2</v>
      </c>
    </row>
    <row r="24" spans="1:18" x14ac:dyDescent="0.15">
      <c r="A24" t="s">
        <v>33</v>
      </c>
      <c r="B24">
        <v>-0.24715000000000001</v>
      </c>
      <c r="C24">
        <v>-0.28256999999999999</v>
      </c>
      <c r="D24">
        <v>0.152242599542837</v>
      </c>
      <c r="E24">
        <v>4.7949965253648003E-2</v>
      </c>
      <c r="F24">
        <v>2.5974025974029999E-3</v>
      </c>
      <c r="G24">
        <v>2.62940635010973</v>
      </c>
      <c r="H24">
        <v>0.75</v>
      </c>
      <c r="I24">
        <v>1</v>
      </c>
      <c r="J24">
        <v>0.6</v>
      </c>
      <c r="L24">
        <f t="shared" si="0"/>
        <v>12.314647555879617</v>
      </c>
      <c r="M24">
        <f t="shared" si="1"/>
        <v>4.1844100456055413</v>
      </c>
      <c r="N24">
        <f t="shared" si="2"/>
        <v>16.499057601485159</v>
      </c>
      <c r="O24" s="1">
        <f t="shared" si="3"/>
        <v>0.25361509406627458</v>
      </c>
      <c r="R24">
        <f t="shared" si="4"/>
        <v>0.28931476967757053</v>
      </c>
    </row>
    <row r="25" spans="1:18" x14ac:dyDescent="0.15">
      <c r="A25" t="s">
        <v>34</v>
      </c>
      <c r="B25">
        <v>-0.24559</v>
      </c>
      <c r="C25">
        <v>-5.577E-2</v>
      </c>
      <c r="D25">
        <v>0.69876313135233703</v>
      </c>
      <c r="E25">
        <v>6.0320452403393003E-2</v>
      </c>
      <c r="F25">
        <v>2.1331609566904001E-2</v>
      </c>
      <c r="G25">
        <v>1.1442077725554001</v>
      </c>
      <c r="H25">
        <v>0</v>
      </c>
      <c r="I25">
        <v>0</v>
      </c>
      <c r="J25">
        <v>0.5</v>
      </c>
      <c r="L25">
        <f t="shared" si="0"/>
        <v>13.275992779341257</v>
      </c>
      <c r="M25">
        <f t="shared" si="1"/>
        <v>2.1026558057469167</v>
      </c>
      <c r="N25">
        <f t="shared" si="2"/>
        <v>15.378648585088174</v>
      </c>
      <c r="O25" s="1">
        <f t="shared" si="3"/>
        <v>0.13672565532095882</v>
      </c>
      <c r="R25">
        <f t="shared" si="4"/>
        <v>0.15597159792019769</v>
      </c>
    </row>
    <row r="26" spans="1:18" x14ac:dyDescent="0.15">
      <c r="A26" t="s">
        <v>35</v>
      </c>
      <c r="B26">
        <v>-8.1360000000000002E-2</v>
      </c>
      <c r="C26">
        <v>-0.37206</v>
      </c>
      <c r="D26">
        <v>-7.7902795102800001E-4</v>
      </c>
      <c r="E26">
        <v>6.0814383923850003E-2</v>
      </c>
      <c r="F26">
        <v>1.0997643362137001E-2</v>
      </c>
      <c r="G26">
        <v>-5.3737068770096E-2</v>
      </c>
      <c r="H26">
        <v>0.75</v>
      </c>
      <c r="I26">
        <v>1</v>
      </c>
      <c r="J26">
        <v>0.5</v>
      </c>
      <c r="L26">
        <f t="shared" si="0"/>
        <v>15.26056408501487</v>
      </c>
      <c r="M26">
        <f t="shared" si="1"/>
        <v>1.0216981426994849</v>
      </c>
      <c r="N26">
        <f t="shared" si="2"/>
        <v>16.282262227714355</v>
      </c>
      <c r="O26" s="1">
        <f t="shared" si="3"/>
        <v>6.2749151709424786E-2</v>
      </c>
      <c r="R26">
        <f t="shared" si="4"/>
        <v>7.1581923943103712E-2</v>
      </c>
    </row>
    <row r="27" spans="1:18" x14ac:dyDescent="0.15">
      <c r="A27" t="s">
        <v>36</v>
      </c>
      <c r="B27">
        <v>-0.26619999999999999</v>
      </c>
      <c r="C27">
        <v>0.31623000000000001</v>
      </c>
      <c r="D27">
        <v>2.7527192150248201</v>
      </c>
      <c r="E27">
        <v>6.7325509573811004E-2</v>
      </c>
      <c r="F27">
        <v>6.3694267515919997E-3</v>
      </c>
      <c r="G27">
        <v>0.72830712276153897</v>
      </c>
      <c r="H27">
        <v>0.75</v>
      </c>
      <c r="I27">
        <v>1</v>
      </c>
      <c r="J27">
        <v>0.5</v>
      </c>
      <c r="L27">
        <f t="shared" si="0"/>
        <v>12.485601999219389</v>
      </c>
      <c r="M27">
        <f t="shared" si="1"/>
        <v>2.938781758032655</v>
      </c>
      <c r="N27">
        <f t="shared" si="2"/>
        <v>15.424383757252045</v>
      </c>
      <c r="O27" s="1">
        <f t="shared" si="3"/>
        <v>0.19052830922019398</v>
      </c>
      <c r="R27">
        <f t="shared" si="4"/>
        <v>0.21734768627253995</v>
      </c>
    </row>
    <row r="28" spans="1:18" x14ac:dyDescent="0.15">
      <c r="A28" t="s">
        <v>37</v>
      </c>
      <c r="B28">
        <v>-0.24693000000000001</v>
      </c>
      <c r="C28">
        <v>-0.31968000000000002</v>
      </c>
      <c r="D28">
        <v>8.6231454352197007E-2</v>
      </c>
      <c r="E28">
        <v>5.9462394786859003E-2</v>
      </c>
      <c r="F28">
        <v>2.299794661191E-2</v>
      </c>
      <c r="G28">
        <v>1.6176330715741001</v>
      </c>
      <c r="H28">
        <v>0.5</v>
      </c>
      <c r="I28">
        <v>1</v>
      </c>
      <c r="J28">
        <v>0.6</v>
      </c>
      <c r="L28">
        <f t="shared" si="0"/>
        <v>13.298972611637515</v>
      </c>
      <c r="M28">
        <f t="shared" si="1"/>
        <v>2.6308049951078263</v>
      </c>
      <c r="N28">
        <f t="shared" si="2"/>
        <v>15.929777606745342</v>
      </c>
      <c r="O28" s="1">
        <f t="shared" si="3"/>
        <v>0.16515013957218286</v>
      </c>
      <c r="R28">
        <f t="shared" si="4"/>
        <v>0.1883972039142858</v>
      </c>
    </row>
    <row r="29" spans="1:18" x14ac:dyDescent="0.15">
      <c r="A29" t="s">
        <v>38</v>
      </c>
      <c r="B29">
        <v>-0.25962000000000002</v>
      </c>
      <c r="C29">
        <v>-0.35643999999999998</v>
      </c>
      <c r="D29">
        <v>2.4945795217922E-2</v>
      </c>
      <c r="E29">
        <v>3.0270270270269999E-2</v>
      </c>
      <c r="F29">
        <v>2.1538461538461999E-2</v>
      </c>
      <c r="G29">
        <v>-1.93069123842148</v>
      </c>
      <c r="H29">
        <v>0.75</v>
      </c>
      <c r="I29">
        <v>0</v>
      </c>
      <c r="J29">
        <v>0.4</v>
      </c>
      <c r="L29">
        <f t="shared" si="0"/>
        <v>19.567103612322228</v>
      </c>
      <c r="M29">
        <f t="shared" si="1"/>
        <v>0.20680736948296027</v>
      </c>
      <c r="N29">
        <f t="shared" si="2"/>
        <v>19.773910981805187</v>
      </c>
      <c r="O29" s="1">
        <f t="shared" si="3"/>
        <v>1.045859717246894E-2</v>
      </c>
      <c r="R29">
        <f t="shared" si="4"/>
        <v>1.1930782918277861E-2</v>
      </c>
    </row>
    <row r="30" spans="1:18" x14ac:dyDescent="0.15">
      <c r="A30" t="s">
        <v>39</v>
      </c>
      <c r="B30">
        <v>5.11E-3</v>
      </c>
      <c r="C30">
        <v>-0.21503</v>
      </c>
      <c r="D30">
        <v>0.17011232281393199</v>
      </c>
      <c r="E30">
        <v>3.8942581011939002E-2</v>
      </c>
      <c r="F30">
        <v>3.6960985626282999E-2</v>
      </c>
      <c r="G30">
        <v>-0.55602535891555604</v>
      </c>
      <c r="H30">
        <v>0.5</v>
      </c>
      <c r="I30">
        <v>1</v>
      </c>
      <c r="J30">
        <v>0.8</v>
      </c>
      <c r="L30">
        <f t="shared" si="0"/>
        <v>15.601207169076208</v>
      </c>
      <c r="M30">
        <f t="shared" si="1"/>
        <v>0.78183409503678913</v>
      </c>
      <c r="N30">
        <f t="shared" si="2"/>
        <v>16.383041264112997</v>
      </c>
      <c r="O30" s="1">
        <f t="shared" si="3"/>
        <v>4.7722158690364433E-2</v>
      </c>
      <c r="R30">
        <f t="shared" si="4"/>
        <v>5.4439683098716864E-2</v>
      </c>
    </row>
    <row r="31" spans="1:18" x14ac:dyDescent="0.15">
      <c r="A31" t="s">
        <v>40</v>
      </c>
      <c r="B31">
        <v>-4.9770000000000002E-2</v>
      </c>
      <c r="C31">
        <v>-0.2273</v>
      </c>
      <c r="D31">
        <v>0.17237472160949999</v>
      </c>
      <c r="E31">
        <v>3.9856764751673997E-2</v>
      </c>
      <c r="F31">
        <v>5.6850483229109999E-3</v>
      </c>
      <c r="G31">
        <v>-0.21561708537300001</v>
      </c>
      <c r="H31">
        <v>0.5</v>
      </c>
      <c r="I31">
        <v>1</v>
      </c>
      <c r="J31">
        <v>0.6</v>
      </c>
      <c r="L31">
        <f t="shared" si="0"/>
        <v>15.148075667877512</v>
      </c>
      <c r="M31">
        <f t="shared" si="1"/>
        <v>0.94901878168190457</v>
      </c>
      <c r="N31">
        <f t="shared" si="2"/>
        <v>16.097094449559417</v>
      </c>
      <c r="O31" s="1">
        <f t="shared" si="3"/>
        <v>5.89559056546307E-2</v>
      </c>
      <c r="R31">
        <f t="shared" si="4"/>
        <v>6.7254728384363346E-2</v>
      </c>
    </row>
    <row r="32" spans="1:18" x14ac:dyDescent="0.15">
      <c r="A32" t="s">
        <v>41</v>
      </c>
      <c r="B32">
        <v>-0.26041999999999998</v>
      </c>
      <c r="C32">
        <v>0.26462000000000002</v>
      </c>
      <c r="D32">
        <v>2.6051940617607201</v>
      </c>
      <c r="E32">
        <v>3.5984007107952E-2</v>
      </c>
      <c r="F32">
        <v>5.9055118110240001E-3</v>
      </c>
      <c r="G32">
        <v>2.0587116666535801</v>
      </c>
      <c r="H32">
        <v>1</v>
      </c>
      <c r="I32">
        <v>1</v>
      </c>
      <c r="J32">
        <v>0.5</v>
      </c>
      <c r="L32">
        <f t="shared" si="0"/>
        <v>11.050335105640173</v>
      </c>
      <c r="M32">
        <f t="shared" si="1"/>
        <v>4.4912416904811705</v>
      </c>
      <c r="N32">
        <f t="shared" si="2"/>
        <v>15.541576796121344</v>
      </c>
      <c r="O32" s="1">
        <f t="shared" si="3"/>
        <v>0.28898236963974167</v>
      </c>
      <c r="R32">
        <f t="shared" si="4"/>
        <v>0.32966045661048982</v>
      </c>
    </row>
    <row r="33" spans="1:18" x14ac:dyDescent="0.15">
      <c r="A33" t="s">
        <v>42</v>
      </c>
      <c r="B33">
        <v>-0.29660999999999998</v>
      </c>
      <c r="C33">
        <v>-0.13389999999999999</v>
      </c>
      <c r="D33">
        <v>0.55581713263780597</v>
      </c>
      <c r="E33">
        <v>3.6094961240310003E-2</v>
      </c>
      <c r="F33">
        <v>2.5341130604289001E-2</v>
      </c>
      <c r="G33">
        <v>-0.59287280769277195</v>
      </c>
      <c r="H33">
        <v>0.5</v>
      </c>
      <c r="I33">
        <v>1</v>
      </c>
      <c r="J33">
        <v>0.7</v>
      </c>
      <c r="L33">
        <f t="shared" si="0"/>
        <v>16.093977636950019</v>
      </c>
      <c r="M33">
        <f t="shared" si="1"/>
        <v>0.76407994706380178</v>
      </c>
      <c r="N33">
        <f t="shared" si="2"/>
        <v>16.858057584013821</v>
      </c>
      <c r="O33" s="1">
        <f t="shared" si="3"/>
        <v>4.5324317066538222E-2</v>
      </c>
      <c r="R33">
        <f t="shared" si="4"/>
        <v>5.1704313582660824E-2</v>
      </c>
    </row>
    <row r="34" spans="1:18" x14ac:dyDescent="0.15">
      <c r="A34" t="s">
        <v>43</v>
      </c>
      <c r="B34">
        <v>-0.35975000000000001</v>
      </c>
      <c r="C34">
        <v>-0.24340999999999999</v>
      </c>
      <c r="D34">
        <v>0.325288517043543</v>
      </c>
      <c r="E34">
        <v>4.6735905044510001E-2</v>
      </c>
      <c r="F34">
        <v>3.351955307263E-3</v>
      </c>
      <c r="G34">
        <v>1.5616497521907999E-2</v>
      </c>
      <c r="H34">
        <v>0.75</v>
      </c>
      <c r="I34">
        <v>1</v>
      </c>
      <c r="J34">
        <v>0.7</v>
      </c>
      <c r="L34">
        <f t="shared" si="0"/>
        <v>15.472213807699626</v>
      </c>
      <c r="M34">
        <f t="shared" si="1"/>
        <v>1.0715601593104549</v>
      </c>
      <c r="N34">
        <f t="shared" si="2"/>
        <v>16.543773967010083</v>
      </c>
      <c r="O34" s="1">
        <f t="shared" si="3"/>
        <v>6.4771204046141562E-2</v>
      </c>
      <c r="R34">
        <f t="shared" si="4"/>
        <v>7.3888606864429898E-2</v>
      </c>
    </row>
    <row r="35" spans="1:18" x14ac:dyDescent="0.15">
      <c r="A35" t="s">
        <v>44</v>
      </c>
      <c r="B35">
        <v>-0.37363000000000002</v>
      </c>
      <c r="C35">
        <v>-0.31619999999999998</v>
      </c>
      <c r="D35">
        <v>0.134521559168505</v>
      </c>
      <c r="E35">
        <v>0.135572139303483</v>
      </c>
      <c r="F35">
        <v>1.3192612137203E-2</v>
      </c>
      <c r="G35">
        <v>3.5800273958151099</v>
      </c>
      <c r="H35">
        <v>0</v>
      </c>
      <c r="I35">
        <v>0</v>
      </c>
      <c r="J35">
        <v>0.6</v>
      </c>
      <c r="L35">
        <f t="shared" ref="L35:L78" si="5">(B35-$B$81)*(B35-$B$81)*$P$2+(C35-$C$81)*(C35-$C$81)*$P$3+(D35-$D$81)*(D35-$D$81)*$P$4+(E35-$E$81)*(E35-$E$81)*$P$5+(F35-$F$81)*(F35-$F$81)*$P$6+(G35-$G$81)*(G35-$G$81)*$P$7+(H35-$H$81)*(H35-$H$81)*$P$8+(I35-$I$81)*(I35-$I$81)*$P$9+(J35-$J$81)*(J35-$J$81)*$P$10</f>
        <v>12.430349933353536</v>
      </c>
      <c r="M35">
        <f t="shared" ref="M35:M78" si="6">(B35-$B$82)*(B35-$B$82)*$P$2+(C35-$C$82)*(C35-$C$82)*$P$3+(D35-$D$82)*(D35-$D$82)*$P$4+(E35-$E$82)*(E35-$E$82)*$P$5+(F35-$F$82)*(F35-$F$82)*$P$6+(G35-$G$82)*(G35-$G$82)*$P$7+(H35-$H$82)*(H35-$H$82)*$P$8+(I35-$I$82)*(I35-$I$82)*$P$9+(J35-$J$82)*(J35-$J$82)*$P$10</f>
        <v>5.7455217579832594</v>
      </c>
      <c r="N35">
        <f t="shared" ref="N35:N78" si="7">L35+M35</f>
        <v>18.175871691336795</v>
      </c>
      <c r="O35" s="1">
        <f t="shared" ref="O35:O78" si="8">M35/N35</f>
        <v>0.31610708171546786</v>
      </c>
      <c r="R35">
        <f t="shared" si="4"/>
        <v>0.36060333032094971</v>
      </c>
    </row>
    <row r="36" spans="1:18" x14ac:dyDescent="0.15">
      <c r="A36" t="s">
        <v>45</v>
      </c>
      <c r="B36">
        <v>-0.17393</v>
      </c>
      <c r="C36">
        <v>-0.30424000000000001</v>
      </c>
      <c r="D36">
        <v>9.5298943936958994E-2</v>
      </c>
      <c r="E36">
        <v>8.2103321033209997E-2</v>
      </c>
      <c r="F36">
        <v>8.810572687225E-3</v>
      </c>
      <c r="G36">
        <v>-5.8278838438597998E-2</v>
      </c>
      <c r="H36">
        <v>0.5</v>
      </c>
      <c r="I36">
        <v>1</v>
      </c>
      <c r="J36">
        <v>0.7</v>
      </c>
      <c r="L36">
        <f t="shared" si="5"/>
        <v>15.354152875682065</v>
      </c>
      <c r="M36">
        <f t="shared" si="6"/>
        <v>0.98528146969986863</v>
      </c>
      <c r="N36">
        <f t="shared" si="7"/>
        <v>16.339434345381932</v>
      </c>
      <c r="O36" s="1">
        <f t="shared" si="8"/>
        <v>6.030083103692889E-2</v>
      </c>
      <c r="R36">
        <f t="shared" si="4"/>
        <v>6.8788969785277126E-2</v>
      </c>
    </row>
    <row r="37" spans="1:18" x14ac:dyDescent="0.15">
      <c r="A37" t="s">
        <v>46</v>
      </c>
      <c r="B37">
        <v>-0.41016000000000002</v>
      </c>
      <c r="C37">
        <v>7.288E-2</v>
      </c>
      <c r="D37">
        <v>3.2048211807962899</v>
      </c>
      <c r="E37">
        <v>7.2886297376093007E-2</v>
      </c>
      <c r="F37">
        <v>1.0568409025993E-2</v>
      </c>
      <c r="G37">
        <v>-0.111231995416548</v>
      </c>
      <c r="H37">
        <v>1</v>
      </c>
      <c r="I37">
        <v>1</v>
      </c>
      <c r="J37">
        <v>1</v>
      </c>
      <c r="L37">
        <f t="shared" si="5"/>
        <v>14.43435690420047</v>
      </c>
      <c r="M37">
        <f t="shared" si="6"/>
        <v>2.5493562966390306</v>
      </c>
      <c r="N37">
        <f t="shared" si="7"/>
        <v>16.9837132008395</v>
      </c>
      <c r="O37" s="1">
        <f t="shared" si="8"/>
        <v>0.15010594364682375</v>
      </c>
      <c r="R37">
        <f t="shared" si="4"/>
        <v>0.17123533862722951</v>
      </c>
    </row>
    <row r="38" spans="1:18" x14ac:dyDescent="0.15">
      <c r="A38" t="s">
        <v>47</v>
      </c>
      <c r="B38">
        <v>-0.46316000000000002</v>
      </c>
      <c r="C38">
        <v>-0.14674000000000001</v>
      </c>
      <c r="D38">
        <v>1.2181016065283401</v>
      </c>
      <c r="E38">
        <v>0.154281670205237</v>
      </c>
      <c r="F38">
        <v>0.11864406779661001</v>
      </c>
      <c r="G38">
        <v>1.7643324568883001</v>
      </c>
      <c r="H38">
        <v>0.5</v>
      </c>
      <c r="I38">
        <v>1</v>
      </c>
      <c r="J38">
        <v>0.6</v>
      </c>
      <c r="L38">
        <f t="shared" si="5"/>
        <v>12.864373427734375</v>
      </c>
      <c r="M38">
        <f t="shared" si="6"/>
        <v>3.1401376261189089</v>
      </c>
      <c r="N38">
        <f t="shared" si="7"/>
        <v>16.004511053853285</v>
      </c>
      <c r="O38" s="1">
        <f t="shared" si="8"/>
        <v>0.19620328390868783</v>
      </c>
      <c r="R38">
        <f t="shared" si="4"/>
        <v>0.22382148863423451</v>
      </c>
    </row>
    <row r="39" spans="1:18" x14ac:dyDescent="0.15">
      <c r="A39" t="s">
        <v>48</v>
      </c>
      <c r="B39">
        <v>-0.31894</v>
      </c>
      <c r="C39">
        <v>-0.34061999999999998</v>
      </c>
      <c r="D39">
        <v>6.0948099661857998E-2</v>
      </c>
      <c r="E39">
        <v>5.0707547169810997E-2</v>
      </c>
      <c r="F39">
        <v>1.6161616161615999E-2</v>
      </c>
      <c r="G39">
        <v>2.9640289085111</v>
      </c>
      <c r="H39">
        <v>0.5</v>
      </c>
      <c r="I39">
        <v>1</v>
      </c>
      <c r="J39">
        <v>0.5</v>
      </c>
      <c r="L39">
        <f t="shared" si="5"/>
        <v>12.459808821712976</v>
      </c>
      <c r="M39">
        <f t="shared" si="6"/>
        <v>4.697030665221706</v>
      </c>
      <c r="N39">
        <f t="shared" si="7"/>
        <v>17.156839486934683</v>
      </c>
      <c r="O39" s="1">
        <f t="shared" si="8"/>
        <v>0.27377015847228742</v>
      </c>
      <c r="R39">
        <f t="shared" si="4"/>
        <v>0.31230692571595836</v>
      </c>
    </row>
    <row r="40" spans="1:18" x14ac:dyDescent="0.15">
      <c r="A40" t="s">
        <v>49</v>
      </c>
      <c r="B40">
        <v>-0.26766000000000001</v>
      </c>
      <c r="C40">
        <v>-0.29969000000000001</v>
      </c>
      <c r="D40">
        <v>0.12917893771331601</v>
      </c>
      <c r="E40">
        <v>0.105633802816901</v>
      </c>
      <c r="F40">
        <v>2.0547945205479999E-2</v>
      </c>
      <c r="G40">
        <v>0.94808021681701005</v>
      </c>
      <c r="H40">
        <v>0.75</v>
      </c>
      <c r="I40">
        <v>1</v>
      </c>
      <c r="J40">
        <v>0.6</v>
      </c>
      <c r="L40">
        <f t="shared" si="5"/>
        <v>14.064207042513816</v>
      </c>
      <c r="M40">
        <f t="shared" si="6"/>
        <v>1.8715584898609428</v>
      </c>
      <c r="N40">
        <f t="shared" si="7"/>
        <v>15.935765532374759</v>
      </c>
      <c r="O40" s="1">
        <f t="shared" si="8"/>
        <v>0.11744390227496286</v>
      </c>
      <c r="R40">
        <f t="shared" si="4"/>
        <v>0.13397568335517443</v>
      </c>
    </row>
    <row r="41" spans="1:18" x14ac:dyDescent="0.15">
      <c r="A41" t="s">
        <v>50</v>
      </c>
      <c r="B41">
        <v>-0.44550000000000001</v>
      </c>
      <c r="C41">
        <v>-3.1150000000000001E-2</v>
      </c>
      <c r="D41">
        <v>2.2241738691547299</v>
      </c>
      <c r="E41">
        <v>8.2183908045977E-2</v>
      </c>
      <c r="F41">
        <v>1.5463917525773E-2</v>
      </c>
      <c r="G41">
        <v>0.36493684558621198</v>
      </c>
      <c r="H41">
        <v>0.75</v>
      </c>
      <c r="I41">
        <v>1</v>
      </c>
      <c r="J41">
        <v>0.5</v>
      </c>
      <c r="L41">
        <f t="shared" si="5"/>
        <v>14.058465105061808</v>
      </c>
      <c r="M41">
        <f t="shared" si="6"/>
        <v>2.1524777981819034</v>
      </c>
      <c r="N41">
        <f t="shared" si="7"/>
        <v>16.210942903243712</v>
      </c>
      <c r="O41" s="1">
        <f t="shared" si="8"/>
        <v>0.13277930907715466</v>
      </c>
      <c r="R41">
        <f t="shared" si="4"/>
        <v>0.15146975129786774</v>
      </c>
    </row>
    <row r="42" spans="1:18" x14ac:dyDescent="0.15">
      <c r="A42" t="s">
        <v>51</v>
      </c>
      <c r="B42">
        <v>-0.36502000000000001</v>
      </c>
      <c r="C42">
        <v>-0.22452</v>
      </c>
      <c r="D42">
        <v>0.397501899463791</v>
      </c>
      <c r="E42">
        <v>3.6693847294292002E-2</v>
      </c>
      <c r="F42">
        <v>9.3066542577899996E-4</v>
      </c>
      <c r="G42">
        <v>0.63138721541339604</v>
      </c>
      <c r="H42">
        <v>1</v>
      </c>
      <c r="I42">
        <v>1</v>
      </c>
      <c r="J42">
        <v>0.6</v>
      </c>
      <c r="L42">
        <f t="shared" si="5"/>
        <v>14.473086924491222</v>
      </c>
      <c r="M42">
        <f t="shared" si="6"/>
        <v>1.6381495561478168</v>
      </c>
      <c r="N42">
        <f t="shared" si="7"/>
        <v>16.11123648063904</v>
      </c>
      <c r="O42" s="1">
        <f t="shared" si="8"/>
        <v>0.10167745710370461</v>
      </c>
      <c r="R42">
        <f t="shared" si="4"/>
        <v>0.11598990269747972</v>
      </c>
    </row>
    <row r="43" spans="1:18" x14ac:dyDescent="0.15">
      <c r="A43" t="s">
        <v>52</v>
      </c>
      <c r="B43">
        <v>-0.56674000000000002</v>
      </c>
      <c r="C43">
        <v>-0.29631000000000002</v>
      </c>
      <c r="D43">
        <v>0.60604241202938602</v>
      </c>
      <c r="E43">
        <v>9.2293054234063004E-2</v>
      </c>
      <c r="F43">
        <v>1.9493177387910001E-3</v>
      </c>
      <c r="G43">
        <v>2.55395661667644</v>
      </c>
      <c r="H43">
        <v>0.75</v>
      </c>
      <c r="I43">
        <v>1</v>
      </c>
      <c r="J43">
        <v>0.6</v>
      </c>
      <c r="L43">
        <f t="shared" si="5"/>
        <v>12.983633859529093</v>
      </c>
      <c r="M43">
        <f t="shared" si="6"/>
        <v>4.1125763287554076</v>
      </c>
      <c r="N43">
        <f t="shared" si="7"/>
        <v>17.096210188284502</v>
      </c>
      <c r="O43" s="1">
        <f t="shared" si="8"/>
        <v>0.24055485300324791</v>
      </c>
      <c r="R43">
        <f t="shared" si="4"/>
        <v>0.27441612711453872</v>
      </c>
    </row>
    <row r="44" spans="1:18" x14ac:dyDescent="0.15">
      <c r="A44" t="s">
        <v>53</v>
      </c>
      <c r="B44">
        <v>-0.12997</v>
      </c>
      <c r="C44">
        <v>-0.17588000000000001</v>
      </c>
      <c r="D44">
        <v>0.29192382459539901</v>
      </c>
      <c r="E44">
        <v>4.2297417631345001E-2</v>
      </c>
      <c r="F44">
        <v>4.4576523031199999E-3</v>
      </c>
      <c r="G44">
        <v>-0.71070918351837498</v>
      </c>
      <c r="H44">
        <v>0.75</v>
      </c>
      <c r="I44">
        <v>1</v>
      </c>
      <c r="J44">
        <v>1</v>
      </c>
      <c r="L44">
        <f t="shared" si="5"/>
        <v>16.080432926640228</v>
      </c>
      <c r="M44">
        <f t="shared" si="6"/>
        <v>0.71798227822508331</v>
      </c>
      <c r="N44">
        <f t="shared" si="7"/>
        <v>16.798415204865311</v>
      </c>
      <c r="O44" s="1">
        <f t="shared" si="8"/>
        <v>4.2741072265979868E-2</v>
      </c>
      <c r="R44">
        <f t="shared" si="4"/>
        <v>4.8757442942938496E-2</v>
      </c>
    </row>
    <row r="45" spans="1:18" x14ac:dyDescent="0.15">
      <c r="A45" t="s">
        <v>54</v>
      </c>
      <c r="B45">
        <v>-0.59382000000000001</v>
      </c>
      <c r="C45">
        <v>-0.31667000000000001</v>
      </c>
      <c r="D45">
        <v>0.63071520243316703</v>
      </c>
      <c r="E45">
        <v>3.5447761194030002E-2</v>
      </c>
      <c r="F45">
        <v>1.4432989690722001E-2</v>
      </c>
      <c r="G45">
        <v>-0.16045668518194001</v>
      </c>
      <c r="H45">
        <v>0.75</v>
      </c>
      <c r="I45">
        <v>1</v>
      </c>
      <c r="J45">
        <v>0.6</v>
      </c>
      <c r="L45">
        <f t="shared" si="5"/>
        <v>16.343401390628173</v>
      </c>
      <c r="M45">
        <f t="shared" si="6"/>
        <v>0.99134131455853269</v>
      </c>
      <c r="N45">
        <f t="shared" si="7"/>
        <v>17.334742705186706</v>
      </c>
      <c r="O45" s="1">
        <f t="shared" si="8"/>
        <v>5.7188118186600759E-2</v>
      </c>
      <c r="R45">
        <f t="shared" si="4"/>
        <v>6.5238101471698895E-2</v>
      </c>
    </row>
    <row r="46" spans="1:18" x14ac:dyDescent="0.15">
      <c r="A46" t="s">
        <v>55</v>
      </c>
      <c r="B46">
        <v>-0.60167000000000004</v>
      </c>
      <c r="C46">
        <v>-0.37744</v>
      </c>
      <c r="D46">
        <v>-5.5852404355909997E-2</v>
      </c>
      <c r="E46">
        <v>4.2197452229299E-2</v>
      </c>
      <c r="F46">
        <v>8.8365243004419995E-3</v>
      </c>
      <c r="G46">
        <v>0.28705432306981499</v>
      </c>
      <c r="H46">
        <v>0.75</v>
      </c>
      <c r="I46">
        <v>1</v>
      </c>
      <c r="J46">
        <v>0.7</v>
      </c>
      <c r="L46">
        <f t="shared" si="5"/>
        <v>16.150323480900632</v>
      </c>
      <c r="M46">
        <f t="shared" si="6"/>
        <v>1.1610526357493236</v>
      </c>
      <c r="N46">
        <f t="shared" si="7"/>
        <v>17.311376116649956</v>
      </c>
      <c r="O46" s="1">
        <f t="shared" si="8"/>
        <v>6.7068766106504474E-2</v>
      </c>
      <c r="R46">
        <f t="shared" si="4"/>
        <v>7.6509581143429692E-2</v>
      </c>
    </row>
    <row r="47" spans="1:18" x14ac:dyDescent="0.15">
      <c r="A47" t="s">
        <v>56</v>
      </c>
      <c r="B47">
        <v>-0.63200999999999996</v>
      </c>
      <c r="C47">
        <v>-0.29671999999999998</v>
      </c>
      <c r="D47">
        <v>3.4079343473076502</v>
      </c>
      <c r="E47">
        <v>4.9883990719258003E-2</v>
      </c>
      <c r="F47">
        <v>1.3953488372093001E-2</v>
      </c>
      <c r="G47">
        <v>0.31834416865526999</v>
      </c>
      <c r="H47">
        <v>0.75</v>
      </c>
      <c r="I47">
        <v>1</v>
      </c>
      <c r="J47">
        <v>1</v>
      </c>
      <c r="L47">
        <f t="shared" si="5"/>
        <v>14.885572993592023</v>
      </c>
      <c r="M47">
        <f t="shared" si="6"/>
        <v>2.9194797325280732</v>
      </c>
      <c r="N47">
        <f t="shared" si="7"/>
        <v>17.805052726120095</v>
      </c>
      <c r="O47" s="1">
        <f t="shared" si="8"/>
        <v>0.16396917085480925</v>
      </c>
      <c r="R47">
        <f t="shared" si="4"/>
        <v>0.18704999824531218</v>
      </c>
    </row>
    <row r="48" spans="1:18" x14ac:dyDescent="0.15">
      <c r="A48" t="s">
        <v>57</v>
      </c>
      <c r="B48">
        <v>-0.57630999999999999</v>
      </c>
      <c r="C48">
        <v>-0.30419000000000002</v>
      </c>
      <c r="D48">
        <v>0.64986490806262698</v>
      </c>
      <c r="E48">
        <v>6.2733693394267001E-2</v>
      </c>
      <c r="F48">
        <v>2.4221453287196999E-2</v>
      </c>
      <c r="G48">
        <v>-0.82035322405006095</v>
      </c>
      <c r="H48">
        <v>0.75</v>
      </c>
      <c r="I48">
        <v>1</v>
      </c>
      <c r="J48">
        <v>1</v>
      </c>
      <c r="L48">
        <f t="shared" si="5"/>
        <v>17.465453013159387</v>
      </c>
      <c r="M48">
        <f t="shared" si="6"/>
        <v>0.65607936748956686</v>
      </c>
      <c r="N48">
        <f t="shared" si="7"/>
        <v>18.121532380648954</v>
      </c>
      <c r="O48" s="1">
        <f t="shared" si="8"/>
        <v>3.620440886059724E-2</v>
      </c>
      <c r="R48">
        <f t="shared" si="4"/>
        <v>4.1300657791602496E-2</v>
      </c>
    </row>
    <row r="49" spans="1:18" x14ac:dyDescent="0.15">
      <c r="A49" t="s">
        <v>58</v>
      </c>
      <c r="B49">
        <v>-0.53395999999999999</v>
      </c>
      <c r="C49">
        <v>-0.32847999999999999</v>
      </c>
      <c r="D49">
        <v>0.23258542387159001</v>
      </c>
      <c r="E49">
        <v>4.2839657282742E-2</v>
      </c>
      <c r="F49">
        <v>2.6666666666670001E-3</v>
      </c>
      <c r="G49">
        <v>-0.13698218066513701</v>
      </c>
      <c r="H49">
        <v>0.75</v>
      </c>
      <c r="I49">
        <v>1</v>
      </c>
      <c r="J49">
        <v>1</v>
      </c>
      <c r="L49">
        <f t="shared" si="5"/>
        <v>16.382753232352041</v>
      </c>
      <c r="M49">
        <f t="shared" si="6"/>
        <v>0.91602838992652247</v>
      </c>
      <c r="N49">
        <f t="shared" si="7"/>
        <v>17.298781622278565</v>
      </c>
      <c r="O49" s="1">
        <f t="shared" si="8"/>
        <v>5.2953347231506631E-2</v>
      </c>
      <c r="R49">
        <f t="shared" si="4"/>
        <v>6.0407230548889544E-2</v>
      </c>
    </row>
    <row r="50" spans="1:18" x14ac:dyDescent="0.15">
      <c r="A50" t="s">
        <v>59</v>
      </c>
      <c r="B50">
        <v>-0.63424000000000003</v>
      </c>
      <c r="C50">
        <v>-0.31548999999999999</v>
      </c>
      <c r="D50">
        <v>1.9037880808339001</v>
      </c>
      <c r="E50">
        <v>0.20547945205479501</v>
      </c>
      <c r="F50">
        <v>0</v>
      </c>
      <c r="G50">
        <v>1.2287942974689201</v>
      </c>
      <c r="H50">
        <v>0.5</v>
      </c>
      <c r="I50">
        <v>1</v>
      </c>
      <c r="J50">
        <v>0.7</v>
      </c>
      <c r="L50">
        <f t="shared" si="5"/>
        <v>13.922214233342283</v>
      </c>
      <c r="M50">
        <f t="shared" si="6"/>
        <v>2.7548601907201702</v>
      </c>
      <c r="N50">
        <f t="shared" si="7"/>
        <v>16.677074424062454</v>
      </c>
      <c r="O50" s="1">
        <f t="shared" si="8"/>
        <v>0.16518845696013268</v>
      </c>
      <c r="R50">
        <f t="shared" si="4"/>
        <v>0.1884409149808931</v>
      </c>
    </row>
    <row r="51" spans="1:18" x14ac:dyDescent="0.15">
      <c r="A51" t="s">
        <v>60</v>
      </c>
      <c r="B51">
        <v>-0.61741999999999997</v>
      </c>
      <c r="C51">
        <v>-0.30346000000000001</v>
      </c>
      <c r="D51">
        <v>1.43113170612777</v>
      </c>
      <c r="E51">
        <v>6.5710872162485001E-2</v>
      </c>
      <c r="F51">
        <v>1.3864818024259999E-3</v>
      </c>
      <c r="G51">
        <v>-0.48560139886505699</v>
      </c>
      <c r="H51">
        <v>0.5</v>
      </c>
      <c r="I51">
        <v>1</v>
      </c>
      <c r="J51">
        <v>0.7</v>
      </c>
      <c r="L51">
        <f t="shared" si="5"/>
        <v>16.603867417448562</v>
      </c>
      <c r="M51">
        <f t="shared" si="6"/>
        <v>1.0687197588314741</v>
      </c>
      <c r="N51">
        <f t="shared" si="7"/>
        <v>17.672587176280036</v>
      </c>
      <c r="O51" s="1">
        <f t="shared" si="8"/>
        <v>6.0473305247909524E-2</v>
      </c>
      <c r="R51">
        <f t="shared" si="4"/>
        <v>6.898572202042659E-2</v>
      </c>
    </row>
    <row r="52" spans="1:18" x14ac:dyDescent="0.15">
      <c r="A52" t="s">
        <v>61</v>
      </c>
      <c r="B52">
        <v>-0.64185999999999999</v>
      </c>
      <c r="C52">
        <v>-0.31619999999999998</v>
      </c>
      <c r="D52">
        <v>3.4049966028262402</v>
      </c>
      <c r="E52">
        <v>4.3697478991596997E-2</v>
      </c>
      <c r="F52">
        <v>4.0816326530610002E-3</v>
      </c>
      <c r="G52">
        <v>0.51486650509258702</v>
      </c>
      <c r="H52">
        <v>0.75</v>
      </c>
      <c r="I52">
        <v>1</v>
      </c>
      <c r="J52">
        <v>1</v>
      </c>
      <c r="L52">
        <f t="shared" si="5"/>
        <v>14.649304231220663</v>
      </c>
      <c r="M52">
        <f t="shared" si="6"/>
        <v>3.0842154484853794</v>
      </c>
      <c r="N52">
        <f t="shared" si="7"/>
        <v>17.733519679706042</v>
      </c>
      <c r="O52" s="1">
        <f t="shared" si="8"/>
        <v>0.17392009619020563</v>
      </c>
      <c r="R52">
        <f t="shared" si="4"/>
        <v>0.19840164780737091</v>
      </c>
    </row>
    <row r="53" spans="1:18" x14ac:dyDescent="0.15">
      <c r="A53" t="s">
        <v>62</v>
      </c>
      <c r="B53">
        <v>-0.5786</v>
      </c>
      <c r="C53">
        <v>-0.24981</v>
      </c>
      <c r="D53">
        <v>1.6082896660788799</v>
      </c>
      <c r="E53">
        <v>6.25E-2</v>
      </c>
      <c r="F53">
        <v>0</v>
      </c>
      <c r="G53">
        <v>-0.59717880056287098</v>
      </c>
      <c r="H53">
        <v>0.5</v>
      </c>
      <c r="I53">
        <v>1</v>
      </c>
      <c r="J53">
        <v>0.4</v>
      </c>
      <c r="L53">
        <f t="shared" si="5"/>
        <v>16.561391789462512</v>
      </c>
      <c r="M53">
        <f t="shared" si="6"/>
        <v>1.1008402758990727</v>
      </c>
      <c r="N53">
        <f t="shared" si="7"/>
        <v>17.662232065361586</v>
      </c>
      <c r="O53" s="1">
        <f t="shared" si="8"/>
        <v>6.2327358842600288E-2</v>
      </c>
      <c r="R53">
        <f t="shared" si="4"/>
        <v>7.1100758156949509E-2</v>
      </c>
    </row>
    <row r="54" spans="1:18" x14ac:dyDescent="0.15">
      <c r="A54" t="s">
        <v>63</v>
      </c>
      <c r="B54">
        <v>-0.63353999999999999</v>
      </c>
      <c r="C54">
        <v>-0.36510999999999999</v>
      </c>
      <c r="D54">
        <v>0.11138728481080799</v>
      </c>
      <c r="E54">
        <v>5.8333333333333001E-2</v>
      </c>
      <c r="F54">
        <v>0</v>
      </c>
      <c r="G54">
        <v>3.2387643619397002</v>
      </c>
      <c r="H54">
        <v>0.75</v>
      </c>
      <c r="I54">
        <v>1</v>
      </c>
      <c r="J54">
        <v>0.5</v>
      </c>
      <c r="L54">
        <f t="shared" si="5"/>
        <v>13.17737572907161</v>
      </c>
      <c r="M54">
        <f t="shared" si="6"/>
        <v>5.2004336733155636</v>
      </c>
      <c r="N54">
        <f t="shared" si="7"/>
        <v>18.377809402387172</v>
      </c>
      <c r="O54" s="1">
        <f t="shared" si="8"/>
        <v>0.28297353397516772</v>
      </c>
      <c r="R54">
        <f t="shared" si="4"/>
        <v>0.32280579792888825</v>
      </c>
    </row>
    <row r="55" spans="1:18" x14ac:dyDescent="0.15">
      <c r="A55" t="s">
        <v>64</v>
      </c>
      <c r="B55">
        <v>-0.63400000000000001</v>
      </c>
      <c r="C55">
        <v>-0.35076000000000002</v>
      </c>
      <c r="D55">
        <v>0.44248755987278698</v>
      </c>
      <c r="E55">
        <v>1.3544018058691E-2</v>
      </c>
      <c r="F55">
        <v>0</v>
      </c>
      <c r="G55">
        <v>1.2446522033560701</v>
      </c>
      <c r="H55">
        <v>0.5</v>
      </c>
      <c r="I55">
        <v>1</v>
      </c>
      <c r="J55">
        <v>0.6</v>
      </c>
      <c r="L55">
        <f t="shared" si="5"/>
        <v>14.601564808935558</v>
      </c>
      <c r="M55">
        <f t="shared" si="6"/>
        <v>2.1861689092268644</v>
      </c>
      <c r="N55">
        <f t="shared" si="7"/>
        <v>16.787733718162421</v>
      </c>
      <c r="O55" s="1">
        <f t="shared" si="8"/>
        <v>0.13022418308086922</v>
      </c>
      <c r="R55">
        <f t="shared" si="4"/>
        <v>0.1485549575556652</v>
      </c>
    </row>
    <row r="56" spans="1:18" x14ac:dyDescent="0.15">
      <c r="A56" t="s">
        <v>65</v>
      </c>
      <c r="B56">
        <v>-0.63632</v>
      </c>
      <c r="C56">
        <v>-0.34662999999999999</v>
      </c>
      <c r="D56">
        <v>0.629235689832636</v>
      </c>
      <c r="E56">
        <v>5.3488372093022998E-2</v>
      </c>
      <c r="F56">
        <v>4.6224961479200003E-3</v>
      </c>
      <c r="G56">
        <v>0.20465687485499501</v>
      </c>
      <c r="H56">
        <v>1</v>
      </c>
      <c r="I56">
        <v>1</v>
      </c>
      <c r="J56">
        <v>0.6</v>
      </c>
      <c r="L56">
        <f t="shared" si="5"/>
        <v>15.906078921541482</v>
      </c>
      <c r="M56">
        <f t="shared" si="6"/>
        <v>1.2866575694988243</v>
      </c>
      <c r="N56">
        <f t="shared" si="7"/>
        <v>17.192736491040307</v>
      </c>
      <c r="O56" s="1">
        <f t="shared" si="8"/>
        <v>7.4837276204945222E-2</v>
      </c>
      <c r="R56">
        <f t="shared" si="4"/>
        <v>8.5371611686773208E-2</v>
      </c>
    </row>
    <row r="57" spans="1:18" x14ac:dyDescent="0.15">
      <c r="A57" t="s">
        <v>66</v>
      </c>
      <c r="B57">
        <v>-0.64263000000000003</v>
      </c>
      <c r="C57">
        <v>-0.34598000000000001</v>
      </c>
      <c r="D57">
        <v>0.85982285518067803</v>
      </c>
      <c r="E57">
        <v>1.8237082066869002E-2</v>
      </c>
      <c r="F57">
        <v>5.8309037900870003E-3</v>
      </c>
      <c r="G57">
        <v>0.29290500389993102</v>
      </c>
      <c r="H57">
        <v>0</v>
      </c>
      <c r="I57">
        <v>0</v>
      </c>
      <c r="J57">
        <v>0.6</v>
      </c>
      <c r="L57">
        <f t="shared" si="5"/>
        <v>15.86832266326117</v>
      </c>
      <c r="M57">
        <f t="shared" si="6"/>
        <v>1.2265190400153034</v>
      </c>
      <c r="N57">
        <f t="shared" si="7"/>
        <v>17.094841703276472</v>
      </c>
      <c r="O57" s="1">
        <f t="shared" si="8"/>
        <v>7.1747902747775857E-2</v>
      </c>
      <c r="R57">
        <f t="shared" si="4"/>
        <v>8.1847368094333933E-2</v>
      </c>
    </row>
    <row r="58" spans="1:18" x14ac:dyDescent="0.15">
      <c r="A58" t="s">
        <v>67</v>
      </c>
      <c r="B58">
        <v>-0.43674000000000002</v>
      </c>
      <c r="C58">
        <v>-0.90630999999999995</v>
      </c>
      <c r="D58">
        <v>-0.83850291940320298</v>
      </c>
      <c r="E58">
        <v>6.8965517241379004E-2</v>
      </c>
      <c r="F58">
        <v>4.2492917847030002E-3</v>
      </c>
      <c r="G58">
        <v>-0.604515879635665</v>
      </c>
      <c r="H58">
        <v>0.75</v>
      </c>
      <c r="I58">
        <v>1</v>
      </c>
      <c r="J58">
        <v>0.7</v>
      </c>
      <c r="L58">
        <f t="shared" si="5"/>
        <v>18.602660189733157</v>
      </c>
      <c r="M58">
        <f t="shared" si="6"/>
        <v>0.50779599696053346</v>
      </c>
      <c r="N58">
        <f t="shared" si="7"/>
        <v>19.110456186693689</v>
      </c>
      <c r="O58" s="1">
        <f t="shared" si="8"/>
        <v>2.6571631362421577E-2</v>
      </c>
      <c r="R58">
        <f t="shared" si="4"/>
        <v>3.03119395786727E-2</v>
      </c>
    </row>
    <row r="59" spans="1:18" x14ac:dyDescent="0.15">
      <c r="A59" t="s">
        <v>68</v>
      </c>
      <c r="B59">
        <v>-0.63</v>
      </c>
      <c r="C59">
        <v>-0.31215999999999999</v>
      </c>
      <c r="D59">
        <v>2.04751279434777</v>
      </c>
      <c r="E59">
        <v>9.7826086956521993E-2</v>
      </c>
      <c r="F59">
        <v>1.2048192771084E-2</v>
      </c>
      <c r="G59">
        <v>0.58426928981833204</v>
      </c>
      <c r="H59">
        <v>1</v>
      </c>
      <c r="I59">
        <v>1</v>
      </c>
      <c r="J59">
        <v>0.5</v>
      </c>
      <c r="L59">
        <f t="shared" si="5"/>
        <v>14.690757928642702</v>
      </c>
      <c r="M59">
        <f t="shared" si="6"/>
        <v>2.2247302602883954</v>
      </c>
      <c r="N59">
        <f t="shared" si="7"/>
        <v>16.915488188931096</v>
      </c>
      <c r="O59" s="1">
        <f t="shared" si="8"/>
        <v>0.13152031058401145</v>
      </c>
      <c r="R59">
        <f t="shared" si="4"/>
        <v>0.15003353213114518</v>
      </c>
    </row>
    <row r="60" spans="1:18" x14ac:dyDescent="0.15">
      <c r="A60" t="s">
        <v>69</v>
      </c>
      <c r="B60">
        <v>-0.64642999999999995</v>
      </c>
      <c r="C60">
        <v>-0.36292999999999997</v>
      </c>
      <c r="D60">
        <v>0.24825137771762701</v>
      </c>
      <c r="E60">
        <v>2.5000000000000001E-2</v>
      </c>
      <c r="F60">
        <v>0.27272727272727298</v>
      </c>
      <c r="G60">
        <v>0.67721519423826404</v>
      </c>
      <c r="H60">
        <v>0.5</v>
      </c>
      <c r="I60">
        <v>1</v>
      </c>
      <c r="J60">
        <v>0.7</v>
      </c>
      <c r="L60">
        <f t="shared" si="5"/>
        <v>15.500162832373711</v>
      </c>
      <c r="M60">
        <f t="shared" si="6"/>
        <v>1.5391548480723019</v>
      </c>
      <c r="N60">
        <f t="shared" si="7"/>
        <v>17.039317680446011</v>
      </c>
      <c r="O60" s="1">
        <f t="shared" si="8"/>
        <v>9.0329605735246427E-2</v>
      </c>
      <c r="R60">
        <f t="shared" si="4"/>
        <v>0.10304469130504247</v>
      </c>
    </row>
    <row r="61" spans="1:18" x14ac:dyDescent="0.15">
      <c r="A61" t="s">
        <v>70</v>
      </c>
      <c r="B61">
        <v>-0.63019999999999998</v>
      </c>
      <c r="C61">
        <v>-0.32208999999999999</v>
      </c>
      <c r="D61">
        <v>1.38807742545816</v>
      </c>
      <c r="E61">
        <v>2.4282560706402001E-2</v>
      </c>
      <c r="F61">
        <v>0</v>
      </c>
      <c r="G61">
        <v>9.5689338759419994E-3</v>
      </c>
      <c r="H61">
        <v>0.5</v>
      </c>
      <c r="I61">
        <v>0</v>
      </c>
      <c r="J61">
        <v>0.6</v>
      </c>
      <c r="L61">
        <f t="shared" si="5"/>
        <v>15.94435232859664</v>
      </c>
      <c r="M61">
        <f t="shared" si="6"/>
        <v>1.2389217039703597</v>
      </c>
      <c r="N61">
        <f t="shared" si="7"/>
        <v>17.183274032566999</v>
      </c>
      <c r="O61" s="1">
        <f t="shared" si="8"/>
        <v>7.2100444980523773E-2</v>
      </c>
      <c r="R61">
        <f t="shared" si="4"/>
        <v>8.2249535304627919E-2</v>
      </c>
    </row>
    <row r="62" spans="1:18" x14ac:dyDescent="0.15">
      <c r="A62" t="s">
        <v>71</v>
      </c>
      <c r="B62">
        <v>-0.65261999999999998</v>
      </c>
      <c r="C62">
        <v>-0.33864</v>
      </c>
      <c r="D62">
        <v>2.7471805821234501</v>
      </c>
      <c r="E62">
        <v>5.8631921824103997E-2</v>
      </c>
      <c r="F62">
        <v>0.01</v>
      </c>
      <c r="G62">
        <v>0.19231250422139901</v>
      </c>
      <c r="H62">
        <v>1</v>
      </c>
      <c r="I62">
        <v>1</v>
      </c>
      <c r="J62">
        <v>0.6</v>
      </c>
      <c r="L62">
        <f t="shared" si="5"/>
        <v>15.241485580853597</v>
      </c>
      <c r="M62">
        <f t="shared" si="6"/>
        <v>2.3339912020248765</v>
      </c>
      <c r="N62">
        <f t="shared" si="7"/>
        <v>17.575476782878475</v>
      </c>
      <c r="O62" s="1">
        <f t="shared" si="8"/>
        <v>0.13279817275276332</v>
      </c>
      <c r="R62">
        <f t="shared" si="4"/>
        <v>0.15149127028507189</v>
      </c>
    </row>
    <row r="63" spans="1:18" x14ac:dyDescent="0.15">
      <c r="A63" t="s">
        <v>72</v>
      </c>
      <c r="B63">
        <v>-0.64392000000000005</v>
      </c>
      <c r="C63">
        <v>-0.38401999999999997</v>
      </c>
      <c r="D63">
        <v>-0.26649159663363198</v>
      </c>
      <c r="E63">
        <v>3.7974683544304E-2</v>
      </c>
      <c r="F63">
        <v>0</v>
      </c>
      <c r="G63">
        <v>0.51080472046111203</v>
      </c>
      <c r="H63">
        <v>1</v>
      </c>
      <c r="I63">
        <v>1</v>
      </c>
      <c r="J63">
        <v>0.6</v>
      </c>
      <c r="L63">
        <f t="shared" si="5"/>
        <v>16.090206530693976</v>
      </c>
      <c r="M63">
        <f t="shared" si="6"/>
        <v>1.359933142189881</v>
      </c>
      <c r="N63">
        <f t="shared" si="7"/>
        <v>17.450139672883857</v>
      </c>
      <c r="O63" s="1">
        <f t="shared" si="8"/>
        <v>7.7932507572023052E-2</v>
      </c>
      <c r="R63">
        <f t="shared" si="4"/>
        <v>8.8902537767343581E-2</v>
      </c>
    </row>
    <row r="64" spans="1:18" x14ac:dyDescent="0.15">
      <c r="A64" t="s">
        <v>73</v>
      </c>
      <c r="B64">
        <v>-0.64490000000000003</v>
      </c>
      <c r="C64">
        <v>-0.32214999999999999</v>
      </c>
      <c r="D64">
        <v>3.3228227894754299</v>
      </c>
      <c r="E64">
        <v>0.19500000000000001</v>
      </c>
      <c r="F64">
        <v>2.2988505747125999E-2</v>
      </c>
      <c r="G64">
        <v>-2.7393631930754E-2</v>
      </c>
      <c r="H64">
        <v>0.5</v>
      </c>
      <c r="I64">
        <v>1</v>
      </c>
      <c r="J64">
        <v>0.7</v>
      </c>
      <c r="L64">
        <f t="shared" si="5"/>
        <v>15.526761232002206</v>
      </c>
      <c r="M64">
        <f t="shared" si="6"/>
        <v>2.550402819728061</v>
      </c>
      <c r="N64">
        <f t="shared" si="7"/>
        <v>18.077164051730268</v>
      </c>
      <c r="O64" s="1">
        <f t="shared" si="8"/>
        <v>0.14108423270540313</v>
      </c>
      <c r="R64">
        <f t="shared" si="4"/>
        <v>0.16094370266319397</v>
      </c>
    </row>
    <row r="65" spans="1:18" x14ac:dyDescent="0.15">
      <c r="A65" t="s">
        <v>74</v>
      </c>
      <c r="B65">
        <v>-0.64798999999999995</v>
      </c>
      <c r="C65">
        <v>-0.35332999999999998</v>
      </c>
      <c r="D65">
        <v>0.69281917317407105</v>
      </c>
      <c r="E65">
        <v>4.9019607843136997E-2</v>
      </c>
      <c r="F65">
        <v>7.7519379844959999E-3</v>
      </c>
      <c r="G65">
        <v>0.34596298058128799</v>
      </c>
      <c r="H65">
        <v>1</v>
      </c>
      <c r="I65">
        <v>1</v>
      </c>
      <c r="J65">
        <v>1</v>
      </c>
      <c r="L65">
        <f t="shared" si="5"/>
        <v>15.693677639380164</v>
      </c>
      <c r="M65">
        <f t="shared" si="6"/>
        <v>1.4255512304330291</v>
      </c>
      <c r="N65">
        <f t="shared" si="7"/>
        <v>17.119228869813192</v>
      </c>
      <c r="O65" s="1">
        <f t="shared" si="8"/>
        <v>8.3271930136219099E-2</v>
      </c>
      <c r="R65">
        <f t="shared" si="4"/>
        <v>9.4993554609455993E-2</v>
      </c>
    </row>
    <row r="66" spans="1:18" x14ac:dyDescent="0.15">
      <c r="A66" t="s">
        <v>75</v>
      </c>
      <c r="B66">
        <v>-0.64102999999999999</v>
      </c>
      <c r="C66">
        <v>-0.39243</v>
      </c>
      <c r="D66">
        <v>-0.361654011121533</v>
      </c>
      <c r="E66">
        <v>6.4516129032257993E-2</v>
      </c>
      <c r="F66">
        <v>0</v>
      </c>
      <c r="G66">
        <v>1.24596424803742</v>
      </c>
      <c r="H66">
        <v>0.5</v>
      </c>
      <c r="I66">
        <v>1</v>
      </c>
      <c r="J66">
        <v>0.7</v>
      </c>
      <c r="L66">
        <f t="shared" si="5"/>
        <v>15.213316573716764</v>
      </c>
      <c r="M66">
        <f t="shared" si="6"/>
        <v>2.0448039439006118</v>
      </c>
      <c r="N66">
        <f t="shared" si="7"/>
        <v>17.258120517617375</v>
      </c>
      <c r="O66" s="1">
        <f t="shared" si="8"/>
        <v>0.11848358237000617</v>
      </c>
      <c r="R66">
        <f t="shared" si="4"/>
        <v>0.13516171216131956</v>
      </c>
    </row>
    <row r="67" spans="1:18" x14ac:dyDescent="0.15">
      <c r="A67" t="s">
        <v>76</v>
      </c>
      <c r="B67">
        <v>-0.62422999999999995</v>
      </c>
      <c r="C67">
        <v>-0.44462000000000002</v>
      </c>
      <c r="D67">
        <v>-0.65059176004135399</v>
      </c>
      <c r="E67">
        <v>1.3513513513514E-2</v>
      </c>
      <c r="F67">
        <v>0</v>
      </c>
      <c r="G67">
        <v>-1.8738055636533999</v>
      </c>
      <c r="H67">
        <v>0</v>
      </c>
      <c r="I67">
        <v>0</v>
      </c>
      <c r="J67">
        <v>0.5</v>
      </c>
      <c r="L67">
        <f t="shared" si="5"/>
        <v>21.138981698620832</v>
      </c>
      <c r="M67">
        <f t="shared" si="6"/>
        <v>2.6051782986167563E-2</v>
      </c>
      <c r="N67">
        <f t="shared" si="7"/>
        <v>21.165033481607001</v>
      </c>
      <c r="O67" s="1">
        <f t="shared" si="8"/>
        <v>1.2308878702605068E-3</v>
      </c>
      <c r="R67">
        <f t="shared" ref="R67:R78" si="9">O67/$O$79</f>
        <v>1.4041516022318225E-3</v>
      </c>
    </row>
    <row r="68" spans="1:18" x14ac:dyDescent="0.15">
      <c r="A68" t="s">
        <v>77</v>
      </c>
      <c r="B68">
        <v>-0.64915999999999996</v>
      </c>
      <c r="C68">
        <v>-0.41887000000000002</v>
      </c>
      <c r="D68">
        <v>-0.76443110830622696</v>
      </c>
      <c r="E68">
        <v>5.0716648291069998E-2</v>
      </c>
      <c r="F68">
        <v>1.6949152542372999E-2</v>
      </c>
      <c r="G68">
        <v>0.11973584205254099</v>
      </c>
      <c r="H68">
        <v>0</v>
      </c>
      <c r="I68">
        <v>0</v>
      </c>
      <c r="J68">
        <v>0.8</v>
      </c>
      <c r="L68">
        <f t="shared" si="5"/>
        <v>17.339341192517256</v>
      </c>
      <c r="M68">
        <f t="shared" si="6"/>
        <v>0.80103671809771582</v>
      </c>
      <c r="N68">
        <f t="shared" si="7"/>
        <v>18.140377910614973</v>
      </c>
      <c r="O68" s="1">
        <f t="shared" si="8"/>
        <v>4.4157664302516178E-2</v>
      </c>
      <c r="R68">
        <f t="shared" si="9"/>
        <v>5.0373439026635644E-2</v>
      </c>
    </row>
    <row r="69" spans="1:18" x14ac:dyDescent="0.15">
      <c r="A69" t="s">
        <v>78</v>
      </c>
      <c r="B69">
        <v>-0.65524000000000004</v>
      </c>
      <c r="C69">
        <v>-0.35082000000000002</v>
      </c>
      <c r="D69">
        <v>1.3812402287030501</v>
      </c>
      <c r="E69">
        <v>5.5084745762712002E-2</v>
      </c>
      <c r="F69">
        <v>3.125E-2</v>
      </c>
      <c r="G69">
        <v>-1.15658496784696</v>
      </c>
      <c r="H69">
        <v>0</v>
      </c>
      <c r="I69">
        <v>0</v>
      </c>
      <c r="J69">
        <v>1</v>
      </c>
      <c r="L69">
        <f t="shared" si="5"/>
        <v>18.285115466397254</v>
      </c>
      <c r="M69">
        <f t="shared" si="6"/>
        <v>0.63442870809048502</v>
      </c>
      <c r="N69">
        <f t="shared" si="7"/>
        <v>18.91954417448774</v>
      </c>
      <c r="O69" s="1">
        <f t="shared" si="8"/>
        <v>3.3532980617259643E-2</v>
      </c>
      <c r="R69">
        <f t="shared" si="9"/>
        <v>3.8253190724325328E-2</v>
      </c>
    </row>
    <row r="70" spans="1:18" x14ac:dyDescent="0.15">
      <c r="A70" t="s">
        <v>79</v>
      </c>
      <c r="B70">
        <v>-0.67025999999999997</v>
      </c>
      <c r="C70">
        <v>-0.36918000000000001</v>
      </c>
      <c r="D70">
        <v>0.86774195218641503</v>
      </c>
      <c r="E70">
        <v>0</v>
      </c>
      <c r="F70">
        <v>3.0303030303029999E-2</v>
      </c>
      <c r="G70">
        <v>0.54128206054062</v>
      </c>
      <c r="H70">
        <v>0</v>
      </c>
      <c r="I70">
        <v>0</v>
      </c>
      <c r="J70">
        <v>0.6</v>
      </c>
      <c r="L70">
        <f t="shared" si="5"/>
        <v>15.607310754332762</v>
      </c>
      <c r="M70">
        <f t="shared" si="6"/>
        <v>1.4410052821207018</v>
      </c>
      <c r="N70">
        <f t="shared" si="7"/>
        <v>17.048316036453464</v>
      </c>
      <c r="O70" s="1">
        <f t="shared" si="8"/>
        <v>8.452478702526868E-2</v>
      </c>
      <c r="R70">
        <f t="shared" si="9"/>
        <v>9.6422767660157213E-2</v>
      </c>
    </row>
    <row r="71" spans="1:18" x14ac:dyDescent="0.15">
      <c r="A71" t="s">
        <v>80</v>
      </c>
      <c r="B71">
        <v>-0.66278999999999999</v>
      </c>
      <c r="C71">
        <v>-0.36652000000000001</v>
      </c>
      <c r="D71">
        <v>0.44109859087922998</v>
      </c>
      <c r="E71">
        <v>0.11363636363636399</v>
      </c>
      <c r="F71">
        <v>0.112</v>
      </c>
      <c r="G71">
        <v>-0.644548724998802</v>
      </c>
      <c r="H71">
        <v>0</v>
      </c>
      <c r="I71">
        <v>0</v>
      </c>
      <c r="J71">
        <v>1</v>
      </c>
      <c r="L71">
        <f t="shared" si="5"/>
        <v>17.779784063511965</v>
      </c>
      <c r="M71">
        <f t="shared" si="6"/>
        <v>0.5029442755664062</v>
      </c>
      <c r="N71">
        <f t="shared" si="7"/>
        <v>18.282728339078371</v>
      </c>
      <c r="O71" s="1">
        <f t="shared" si="8"/>
        <v>2.7509257165484937E-2</v>
      </c>
      <c r="R71">
        <f t="shared" si="9"/>
        <v>3.1381548602756E-2</v>
      </c>
    </row>
    <row r="72" spans="1:18" x14ac:dyDescent="0.15">
      <c r="A72" t="s">
        <v>81</v>
      </c>
      <c r="B72">
        <v>-0.65754000000000001</v>
      </c>
      <c r="C72">
        <v>-0.36814000000000002</v>
      </c>
      <c r="D72">
        <v>0.15818771002606699</v>
      </c>
      <c r="E72">
        <v>7.8125E-2</v>
      </c>
      <c r="F72">
        <v>4.5454545454545997E-2</v>
      </c>
      <c r="G72">
        <v>-1.27747781030862</v>
      </c>
      <c r="H72">
        <v>0</v>
      </c>
      <c r="I72">
        <v>0</v>
      </c>
      <c r="J72">
        <v>0.6</v>
      </c>
      <c r="L72">
        <f t="shared" si="5"/>
        <v>19.209408694083166</v>
      </c>
      <c r="M72">
        <f t="shared" si="6"/>
        <v>0.2063585382105558</v>
      </c>
      <c r="N72">
        <f t="shared" si="7"/>
        <v>19.415767232293721</v>
      </c>
      <c r="O72" s="1">
        <f t="shared" si="8"/>
        <v>1.0628399884570372E-2</v>
      </c>
      <c r="R72">
        <f t="shared" si="9"/>
        <v>1.2124487605781258E-2</v>
      </c>
    </row>
    <row r="73" spans="1:18" x14ac:dyDescent="0.15">
      <c r="A73" t="s">
        <v>82</v>
      </c>
      <c r="B73">
        <v>-0.66042999999999996</v>
      </c>
      <c r="C73">
        <v>-0.39302999999999999</v>
      </c>
      <c r="D73">
        <v>-0.74128623643619296</v>
      </c>
      <c r="E73">
        <v>0.119205298013245</v>
      </c>
      <c r="F73">
        <v>0</v>
      </c>
      <c r="G73">
        <v>1.0524705198934901</v>
      </c>
      <c r="H73">
        <v>0</v>
      </c>
      <c r="I73">
        <v>0</v>
      </c>
      <c r="J73">
        <v>1</v>
      </c>
      <c r="L73">
        <f t="shared" si="5"/>
        <v>15.981525518884897</v>
      </c>
      <c r="M73">
        <f t="shared" si="6"/>
        <v>1.6722185958112676</v>
      </c>
      <c r="N73">
        <f t="shared" si="7"/>
        <v>17.653744114696163</v>
      </c>
      <c r="O73" s="1">
        <f t="shared" si="8"/>
        <v>9.472316948443818E-2</v>
      </c>
      <c r="R73">
        <f t="shared" si="9"/>
        <v>0.10805670720591376</v>
      </c>
    </row>
    <row r="74" spans="1:18" x14ac:dyDescent="0.15">
      <c r="A74" t="s">
        <v>83</v>
      </c>
      <c r="B74">
        <v>-0.66771000000000003</v>
      </c>
      <c r="C74">
        <v>-0.37726999999999999</v>
      </c>
      <c r="D74">
        <v>-0.53841706799603295</v>
      </c>
      <c r="E74">
        <v>0.105960264900662</v>
      </c>
      <c r="F74">
        <v>1.3333333333332999E-2</v>
      </c>
      <c r="G74">
        <v>-1.3160811349641E-2</v>
      </c>
      <c r="H74">
        <v>0</v>
      </c>
      <c r="I74">
        <v>0</v>
      </c>
      <c r="J74">
        <v>0.5</v>
      </c>
      <c r="L74">
        <f t="shared" si="5"/>
        <v>17.370203977249844</v>
      </c>
      <c r="M74">
        <f t="shared" si="6"/>
        <v>0.71378989245586211</v>
      </c>
      <c r="N74">
        <f t="shared" si="7"/>
        <v>18.083993869705704</v>
      </c>
      <c r="O74" s="1">
        <f t="shared" si="8"/>
        <v>3.9470810352994122E-2</v>
      </c>
      <c r="R74">
        <f t="shared" si="9"/>
        <v>4.5026848454372451E-2</v>
      </c>
    </row>
    <row r="75" spans="1:18" x14ac:dyDescent="0.15">
      <c r="A75" t="s">
        <v>84</v>
      </c>
      <c r="B75">
        <v>-0.67071000000000003</v>
      </c>
      <c r="C75">
        <v>-0.36781000000000003</v>
      </c>
      <c r="D75">
        <v>3.1092366744894102</v>
      </c>
      <c r="E75">
        <v>5.7803468208092998E-2</v>
      </c>
      <c r="F75">
        <v>6.944444444444E-3</v>
      </c>
      <c r="G75">
        <v>-1.10919919707741</v>
      </c>
      <c r="H75">
        <v>0</v>
      </c>
      <c r="I75">
        <v>0</v>
      </c>
      <c r="J75">
        <v>0.7</v>
      </c>
      <c r="L75">
        <f t="shared" si="5"/>
        <v>17.862383428233336</v>
      </c>
      <c r="M75">
        <f t="shared" si="6"/>
        <v>1.6929352415150771</v>
      </c>
      <c r="N75">
        <f t="shared" si="7"/>
        <v>19.555318669748413</v>
      </c>
      <c r="O75" s="1">
        <f t="shared" si="8"/>
        <v>8.65716008061789E-2</v>
      </c>
      <c r="R75">
        <f t="shared" si="9"/>
        <v>9.8757697526130298E-2</v>
      </c>
    </row>
    <row r="76" spans="1:18" x14ac:dyDescent="0.15">
      <c r="A76" t="s">
        <v>85</v>
      </c>
      <c r="B76">
        <v>-0.67076000000000002</v>
      </c>
      <c r="C76">
        <v>-0.37509999999999999</v>
      </c>
      <c r="D76">
        <v>-0.73704921335962603</v>
      </c>
      <c r="E76">
        <v>1.1904761904762E-2</v>
      </c>
      <c r="F76">
        <v>0</v>
      </c>
      <c r="G76">
        <v>-0.44784872207235599</v>
      </c>
      <c r="H76">
        <v>0</v>
      </c>
      <c r="I76">
        <v>0</v>
      </c>
      <c r="J76">
        <v>0.8</v>
      </c>
      <c r="L76">
        <f t="shared" si="5"/>
        <v>18.283295889617005</v>
      </c>
      <c r="M76">
        <f t="shared" si="6"/>
        <v>0.43662565748146515</v>
      </c>
      <c r="N76">
        <f t="shared" si="7"/>
        <v>18.719921547098469</v>
      </c>
      <c r="O76" s="1">
        <f t="shared" si="8"/>
        <v>2.3324117912723881E-2</v>
      </c>
      <c r="R76">
        <f t="shared" si="9"/>
        <v>2.6607295700187383E-2</v>
      </c>
    </row>
    <row r="77" spans="1:18" x14ac:dyDescent="0.15">
      <c r="A77" t="s">
        <v>86</v>
      </c>
      <c r="B77">
        <v>-0.66339000000000004</v>
      </c>
      <c r="C77">
        <v>-0.39097999999999999</v>
      </c>
      <c r="D77">
        <v>-0.77692327932635796</v>
      </c>
      <c r="E77">
        <v>9.7457627118644002E-2</v>
      </c>
      <c r="F77">
        <v>0</v>
      </c>
      <c r="G77">
        <v>0.96943178866749902</v>
      </c>
      <c r="H77">
        <v>0</v>
      </c>
      <c r="I77">
        <v>0</v>
      </c>
      <c r="J77">
        <v>0.8</v>
      </c>
      <c r="L77">
        <f t="shared" si="5"/>
        <v>16.122970946333226</v>
      </c>
      <c r="M77">
        <f t="shared" si="6"/>
        <v>1.5777823988232267</v>
      </c>
      <c r="N77">
        <f t="shared" si="7"/>
        <v>17.700753345156453</v>
      </c>
      <c r="O77" s="1">
        <f t="shared" si="8"/>
        <v>8.9136454706599436E-2</v>
      </c>
      <c r="R77">
        <f t="shared" si="9"/>
        <v>0.10168358850351381</v>
      </c>
    </row>
    <row r="78" spans="1:18" x14ac:dyDescent="0.15">
      <c r="A78" t="s">
        <v>87</v>
      </c>
      <c r="B78">
        <v>-0.67198000000000002</v>
      </c>
      <c r="C78">
        <v>-0.37123</v>
      </c>
      <c r="D78">
        <v>0.153493657047021</v>
      </c>
      <c r="E78">
        <v>0.102409638554217</v>
      </c>
      <c r="F78">
        <v>6.7796610169491997E-2</v>
      </c>
      <c r="G78">
        <v>0.85125094241697397</v>
      </c>
      <c r="H78">
        <v>0</v>
      </c>
      <c r="I78">
        <v>0</v>
      </c>
      <c r="J78">
        <v>0.6</v>
      </c>
      <c r="L78">
        <f t="shared" si="5"/>
        <v>15.591560991229523</v>
      </c>
      <c r="M78">
        <f t="shared" si="6"/>
        <v>1.5508403411537188</v>
      </c>
      <c r="N78">
        <f t="shared" si="7"/>
        <v>17.14240133238324</v>
      </c>
      <c r="O78" s="1">
        <f t="shared" si="8"/>
        <v>9.0468092018360854E-2</v>
      </c>
      <c r="R78">
        <f t="shared" si="9"/>
        <v>0.10320267136238197</v>
      </c>
    </row>
    <row r="79" spans="1:18" x14ac:dyDescent="0.15">
      <c r="O79" s="1">
        <f>MAX(O2:O78)</f>
        <v>0.87660610742036515</v>
      </c>
    </row>
    <row r="81" spans="1:10" x14ac:dyDescent="0.15">
      <c r="A81" t="s">
        <v>88</v>
      </c>
      <c r="B81">
        <f>MAX(B2:B78)</f>
        <v>3.86144</v>
      </c>
      <c r="C81">
        <f t="shared" ref="C81:J81" si="10">MAX(C2:C78)</f>
        <v>7.01633</v>
      </c>
      <c r="D81">
        <f t="shared" si="10"/>
        <v>3.4079343473076502</v>
      </c>
      <c r="E81">
        <f t="shared" si="10"/>
        <v>0.20547945205479501</v>
      </c>
      <c r="F81">
        <f t="shared" si="10"/>
        <v>0.27272727272727298</v>
      </c>
      <c r="G81">
        <f t="shared" si="10"/>
        <v>4.4671467264217899</v>
      </c>
      <c r="H81">
        <f t="shared" si="10"/>
        <v>1</v>
      </c>
      <c r="I81">
        <f t="shared" si="10"/>
        <v>1</v>
      </c>
      <c r="J81">
        <f t="shared" si="10"/>
        <v>1</v>
      </c>
    </row>
    <row r="82" spans="1:10" x14ac:dyDescent="0.15">
      <c r="A82" t="s">
        <v>89</v>
      </c>
      <c r="B82">
        <f>MIN(B2:B78)</f>
        <v>-0.67198000000000002</v>
      </c>
      <c r="C82">
        <f t="shared" ref="C82:J82" si="11">MIN(C2:C78)</f>
        <v>-0.90630999999999995</v>
      </c>
      <c r="D82">
        <f t="shared" si="11"/>
        <v>-0.83850291940320298</v>
      </c>
      <c r="E82">
        <f t="shared" si="11"/>
        <v>0</v>
      </c>
      <c r="F82">
        <f t="shared" si="11"/>
        <v>0</v>
      </c>
      <c r="G82">
        <f t="shared" si="11"/>
        <v>-1.93069123842148</v>
      </c>
      <c r="H82">
        <f t="shared" si="11"/>
        <v>0</v>
      </c>
      <c r="I82">
        <f t="shared" si="11"/>
        <v>0</v>
      </c>
      <c r="J82">
        <f t="shared" si="11"/>
        <v>0.4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2020-09-12T15:26:00Z</dcterms:created>
  <dcterms:modified xsi:type="dcterms:W3CDTF">2020-09-12T22:08:56Z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