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<sst xmlns="http://schemas.openxmlformats.org/spreadsheetml/2006/main" count="215" uniqueCount="215">
  <si>
    <t>公司代号</t>
  </si>
  <si>
    <t>流水</t>
  </si>
  <si>
    <t>净利润</t>
  </si>
  <si>
    <t>利润率</t>
  </si>
  <si>
    <t>作废发票比例</t>
  </si>
  <si>
    <t>负数发票比例</t>
  </si>
  <si>
    <t>增长率</t>
  </si>
  <si>
    <t>信誉评级</t>
  </si>
  <si>
    <t>违规记录</t>
  </si>
  <si>
    <t>企业前景</t>
  </si>
  <si>
    <t>SCORE</t>
  </si>
  <si>
    <t>归一化</t>
  </si>
  <si>
    <t>E124</t>
  </si>
  <si>
    <t>E125</t>
  </si>
  <si>
    <t>E129</t>
  </si>
  <si>
    <t>E130</t>
  </si>
  <si>
    <t>E131</t>
  </si>
  <si>
    <t>E132</t>
  </si>
  <si>
    <t>E133</t>
  </si>
  <si>
    <t>E136</t>
  </si>
  <si>
    <t>E137</t>
  </si>
  <si>
    <t>E141</t>
  </si>
  <si>
    <t>E142</t>
  </si>
  <si>
    <t>E143</t>
  </si>
  <si>
    <t>E145</t>
  </si>
  <si>
    <t>E146</t>
  </si>
  <si>
    <t>E147</t>
  </si>
  <si>
    <t>E148</t>
  </si>
  <si>
    <t>E150</t>
  </si>
  <si>
    <t>E154</t>
  </si>
  <si>
    <t>E155</t>
  </si>
  <si>
    <t>E157</t>
  </si>
  <si>
    <t>E158</t>
  </si>
  <si>
    <t>E159</t>
  </si>
  <si>
    <t>E160</t>
  </si>
  <si>
    <t>E162</t>
  </si>
  <si>
    <t>E163</t>
  </si>
  <si>
    <t>E164</t>
  </si>
  <si>
    <t>E165</t>
  </si>
  <si>
    <t>E167</t>
  </si>
  <si>
    <t>E169</t>
  </si>
  <si>
    <t>E170</t>
  </si>
  <si>
    <t>E171</t>
  </si>
  <si>
    <t>E172</t>
  </si>
  <si>
    <t>E173</t>
  </si>
  <si>
    <t>E174</t>
  </si>
  <si>
    <t>E175</t>
  </si>
  <si>
    <t>E177</t>
  </si>
  <si>
    <t>E178</t>
  </si>
  <si>
    <t>E179</t>
  </si>
  <si>
    <t>E180</t>
  </si>
  <si>
    <t>E181</t>
  </si>
  <si>
    <t>E182</t>
  </si>
  <si>
    <t>E183</t>
  </si>
  <si>
    <t>E184</t>
  </si>
  <si>
    <t>E187</t>
  </si>
  <si>
    <t>E188</t>
  </si>
  <si>
    <t>E189</t>
  </si>
  <si>
    <t>E191</t>
  </si>
  <si>
    <t>E192</t>
  </si>
  <si>
    <t>E195</t>
  </si>
  <si>
    <t>E196</t>
  </si>
  <si>
    <t>E197</t>
  </si>
  <si>
    <t>E198</t>
  </si>
  <si>
    <t>E200</t>
  </si>
  <si>
    <t>E201</t>
  </si>
  <si>
    <t>E203</t>
  </si>
  <si>
    <t>E204</t>
  </si>
  <si>
    <t>E205</t>
  </si>
  <si>
    <t>E206</t>
  </si>
  <si>
    <t>E207</t>
  </si>
  <si>
    <t>E208</t>
  </si>
  <si>
    <t>E209</t>
  </si>
  <si>
    <t>E211</t>
  </si>
  <si>
    <t>E213</t>
  </si>
  <si>
    <t>E214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</si>
  <si>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</si>
  <si>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</si>
  <si>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</si>
  <si>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</si>
  <si>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</si>
  <si>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</si>
  <si>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</si>
  <si>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</si>
  <si>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</si>
  <si>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</si>
  <si>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</si>
  <si>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</si>
  <si>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</si>
  <si>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</si>
  <si>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E231</t>
  </si>
  <si>
    <t>E232</t>
  </si>
  <si>
    <t>E235</t>
  </si>
  <si>
    <t>E237</t>
  </si>
  <si>
    <t>E238</t>
  </si>
  <si>
    <t>E239</t>
  </si>
  <si>
    <t>E240</t>
  </si>
  <si>
    <t>E242</t>
  </si>
  <si>
    <t>E244</t>
  </si>
  <si>
    <t>E247</t>
  </si>
  <si>
    <t>E248</t>
  </si>
  <si>
    <t>E249</t>
  </si>
  <si>
    <t>E250</t>
  </si>
  <si>
    <t>E251</t>
  </si>
  <si>
    <t>E252</t>
  </si>
  <si>
    <t>E253</t>
  </si>
  <si>
    <t>E255</t>
  </si>
  <si>
    <t>E256</t>
  </si>
  <si>
    <t>E257</t>
  </si>
  <si>
    <t>E259</t>
  </si>
  <si>
    <t>E260</t>
  </si>
  <si>
    <t>E261</t>
  </si>
  <si>
    <t>E262</t>
  </si>
  <si>
    <t>E263</t>
  </si>
  <si>
    <t>E264</t>
  </si>
  <si>
    <t>E265</t>
  </si>
  <si>
    <t>E270</t>
  </si>
  <si>
    <t>E271</t>
  </si>
  <si>
    <t>E272</t>
  </si>
  <si>
    <t>E273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</si>
  <si>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</si>
  <si>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</si>
  <si>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</si>
  <si>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</si>
  <si>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</si>
  <si>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</si>
  <si>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</si>
  <si>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</si>
  <si>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</si>
  <si>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</si>
  <si>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</si>
  <si>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</si>
  <si>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</si>
  <si>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</si>
  <si>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</si>
  <si>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</si>
  <si>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</si>
  <si>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</si>
  <si>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E295</t>
  </si>
  <si>
    <t>E296</t>
  </si>
  <si>
    <t>E297</t>
  </si>
  <si>
    <t>E298</t>
  </si>
  <si>
    <t>E299</t>
  </si>
  <si>
    <t>E300</t>
  </si>
  <si>
    <t>E301</t>
  </si>
  <si>
    <t>E302</t>
  </si>
  <si>
    <t>E304</t>
  </si>
  <si>
    <t>E305</t>
  </si>
  <si>
    <t>E306</t>
  </si>
  <si>
    <t>E307</t>
  </si>
  <si>
    <t>E308</t>
  </si>
  <si>
    <t>E309</t>
  </si>
  <si>
    <t>E310</t>
  </si>
  <si>
    <t>E312</t>
  </si>
  <si>
    <t>E313</t>
  </si>
  <si>
    <t>E314</t>
  </si>
  <si>
    <t>E316</t>
  </si>
  <si>
    <t>E317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</si>
  <si>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</si>
  <si>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</si>
  <si>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</si>
  <si>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</si>
  <si>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</si>
  <si>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</si>
  <si>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</si>
  <si>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</si>
  <si>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</si>
  <si>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</si>
  <si>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E330</t>
  </si>
  <si>
    <t>E332</t>
  </si>
  <si>
    <t>E334</t>
  </si>
  <si>
    <t>E335</t>
  </si>
  <si>
    <t>E339</t>
  </si>
  <si>
    <t>E341</t>
  </si>
  <si>
    <t>E342</t>
  </si>
  <si>
    <t>E344</t>
  </si>
  <si>
    <t>E345</t>
  </si>
  <si>
    <t>E346</t>
  </si>
  <si>
    <t>E347</t>
  </si>
  <si>
    <t>E348</t>
  </si>
  <si>
    <t>E350</t>
  </si>
  <si>
    <t>E351</t>
  </si>
  <si>
    <t>E352</t>
  </si>
  <si>
    <t>E354</t>
  </si>
  <si>
    <t>E355</t>
  </si>
  <si>
    <t>E361</t>
  </si>
  <si>
    <t>E365</t>
  </si>
  <si>
    <t>E366</t>
  </si>
  <si>
    <t>E368</t>
  </si>
  <si>
    <t>E369</t>
  </si>
  <si>
    <t>E372</t>
  </si>
  <si>
    <t>E373</t>
  </si>
  <si>
    <t>E377</t>
  </si>
  <si>
    <t>E378</t>
  </si>
  <si>
    <t>E379</t>
  </si>
  <si>
    <t>E381</t>
  </si>
  <si>
    <t>E383</t>
  </si>
  <si>
    <t>E384</t>
  </si>
  <si>
    <t>E393</t>
  </si>
  <si>
    <t>E394</t>
  </si>
  <si>
    <t>E396</t>
  </si>
  <si>
    <t>E397</t>
  </si>
  <si>
    <t>E401</t>
  </si>
  <si>
    <t>E402</t>
  </si>
  <si>
    <t>E404</t>
  </si>
  <si>
    <t>E411</t>
  </si>
  <si>
    <t>E416</t>
  </si>
  <si>
    <t>E417</t>
  </si>
  <si>
    <t>E419</t>
  </si>
  <si>
    <t>E420</t>
  </si>
  <si>
    <t>E423</t>
  </si>
  <si>
    <t>E424</t>
  </si>
  <si>
    <t>E425</t>
  </si>
  <si>
    <t>max</t>
  </si>
  <si>
    <t>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</si>
</sst>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3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6"/>
  <sheetViews>
    <sheetView tabSelected="1" topLeftCell="C1" workbookViewId="0">
      <selection activeCell="R2" sqref="R2:R202"/>
    </sheetView>
  </sheetViews>
  <sheetFormatPr defaultColWidth="9" defaultRowHeight="14.4"/>
  <cols>
    <col min="1" max="1" width="10.1111111111111" customWidth="1"/>
    <col min="2" max="4" width="14.1111111111111" customWidth="1"/>
    <col min="5" max="6" width="14.8888888888889" customWidth="1"/>
    <col min="7" max="7" width="14.1111111111111" customWidth="1"/>
    <col min="8" max="10" width="10.1111111111111" customWidth="1"/>
    <col min="12" max="12" width="7.66666666666667" customWidth="1"/>
    <col min="14" max="17" width="12.8888888888889" customWidth="1"/>
    <col min="18" max="18" width="12.8888888888889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Q1" s="4" t="s">
        <v>10</v>
      </c>
      <c r="R1" s="4" t="s">
        <v>11</v>
      </c>
    </row>
    <row r="2" spans="1:18">
      <c r="A2" s="2" t="s">
        <v>12</v>
      </c>
      <c r="B2" s="2">
        <v>9.77980199791717</v>
      </c>
      <c r="C2" s="2">
        <v>-2.323096668555</v>
      </c>
      <c r="D2" s="2">
        <v>-0.0518183162310494</v>
      </c>
      <c r="E2" s="2">
        <v>0.874839606501283</v>
      </c>
      <c r="F2" s="2">
        <v>0.968290796597061</v>
      </c>
      <c r="G2" s="2">
        <v>-1.13642797317735</v>
      </c>
      <c r="H2" s="2">
        <v>1</v>
      </c>
      <c r="I2" s="2">
        <v>1</v>
      </c>
      <c r="J2" s="2">
        <v>0.4</v>
      </c>
      <c r="L2" s="3">
        <v>0.3185</v>
      </c>
      <c r="N2">
        <f>(B2-$B$295)*(B2-$B$295)*$L$2+(C2-$C$295)*(C2-$C$295)*$L$3+(D2-$D$295)*(D2-$D$295)*$L$4+(E2-$E$295)*(E2-$E$295)*$L$5+(F2-$F$295)*(F2-$F$295)*$L$6+(G2-$G$295)*(G2-$G$295)*$L$7+(H2-$H$295)*(H2-$H$295)*$L$8+(I2-$I$295)*(I2-$I$295)*$L$9+(J2-$J$295)*(J2-$J$295)*$L$10</f>
        <v>21.919934313606</v>
      </c>
      <c r="O2">
        <f>(B2-$B$296)*(B2-$B$296)*$L$2+(C2-$C$296)*(C2-$C$296)*$L$3+(D2-$D$296)*(D2-$D$296)*$L$4+(E2-$E$296)*(E2-$E$296)*$L$5+(F2-$F$296)*(F2-$F$296)*$L$6+(G2-$G$296)*(G2-$G$296)*$L$7+(H2-$H$296)*(H2-$H$296)*$L$8+(I2-$I$296)*(I2-$I$296)*$L$9+(J2-$J$296)*(J2-$J$296)*$L$10</f>
        <v>39.6868095680017</v>
      </c>
      <c r="P2">
        <f>N2+O2</f>
        <v>61.6067438816077</v>
      </c>
      <c r="Q2">
        <f>O2/P2</f>
        <v>0.644195863431275</v>
      </c>
      <c r="R2">
        <f>Q2/$Q$295</f>
        <v>0.818640967811346</v>
      </c>
    </row>
    <row r="3" spans="1:18">
      <c r="A3" s="2" t="s">
        <v>13</v>
      </c>
      <c r="B3" s="2">
        <v>8.25773352218177</v>
      </c>
      <c r="C3" s="2">
        <v>-0.0546528086976205</v>
      </c>
      <c r="D3" s="2">
        <v>0.00881752149683381</v>
      </c>
      <c r="E3" s="2">
        <v>0.875382717177718</v>
      </c>
      <c r="F3" s="2">
        <v>0.973667711598746</v>
      </c>
      <c r="G3" s="2">
        <v>2.24145968325312</v>
      </c>
      <c r="H3" s="2">
        <v>1</v>
      </c>
      <c r="I3" s="2">
        <v>1</v>
      </c>
      <c r="J3" s="2">
        <v>0.4</v>
      </c>
      <c r="L3" s="3">
        <v>0.0987</v>
      </c>
      <c r="N3">
        <f t="shared" ref="N3:N66" si="0">(B3-$B$295)*(B3-$B$295)*$L$2+(C3-$C$295)*(C3-$C$295)*$L$3+(D3-$D$295)*(D3-$D$295)*$L$4+(E3-$E$295)*(E3-$E$295)*$L$5+(F3-$F$295)*(F3-$F$295)*$L$6+(G3-$G$295)*(G3-$G$295)*$L$7+(H3-$H$295)*(H3-$H$295)*$L$8+(I3-$I$295)*(I3-$I$295)*$L$9+(J3-$J$295)*(J3-$J$295)*$L$10</f>
        <v>11.0114960279661</v>
      </c>
      <c r="O3">
        <f t="shared" ref="O3:O66" si="1">(B3-$B$296)*(B3-$B$296)*$L$2+(C3-$C$296)*(C3-$C$296)*$L$3+(D3-$D$296)*(D3-$D$296)*$L$4+(E3-$E$296)*(E3-$E$296)*$L$5+(F3-$F$296)*(F3-$F$296)*$L$6+(G3-$G$296)*(G3-$G$296)*$L$7+(H3-$H$296)*(H3-$H$296)*$L$8+(I3-$I$296)*(I3-$I$296)*$L$9+(J3-$J$296)*(J3-$J$296)*$L$10</f>
        <v>40.6635670093133</v>
      </c>
      <c r="P3">
        <f t="shared" ref="P3:P66" si="2">N3+O3</f>
        <v>51.6750630372794</v>
      </c>
      <c r="Q3">
        <f t="shared" ref="Q3:Q66" si="3">O3/P3</f>
        <v>0.786908899946147</v>
      </c>
      <c r="R3">
        <f t="shared" ref="R3:R34" si="4">Q3/$Q$295</f>
        <v>1</v>
      </c>
    </row>
    <row r="4" spans="1:18">
      <c r="A4" s="2" t="s">
        <v>14</v>
      </c>
      <c r="B4" s="2">
        <v>1.51965306854456</v>
      </c>
      <c r="C4" s="2">
        <v>7.52097344515091</v>
      </c>
      <c r="D4" s="2">
        <v>2.90589222136833</v>
      </c>
      <c r="E4" s="2">
        <v>0.914848060611052</v>
      </c>
      <c r="F4" s="2">
        <v>0.985215746948599</v>
      </c>
      <c r="G4" s="2">
        <v>-0.107014771324674</v>
      </c>
      <c r="H4" s="2">
        <v>1</v>
      </c>
      <c r="I4" s="2">
        <v>1</v>
      </c>
      <c r="J4" s="2">
        <v>0.4</v>
      </c>
      <c r="L4" s="3">
        <v>0.0987</v>
      </c>
      <c r="N4">
        <f t="shared" si="0"/>
        <v>30.4038930645463</v>
      </c>
      <c r="O4">
        <f t="shared" si="1"/>
        <v>23.1889284059059</v>
      </c>
      <c r="P4">
        <f t="shared" si="2"/>
        <v>53.5928214704522</v>
      </c>
      <c r="Q4">
        <f t="shared" si="3"/>
        <v>0.432687210146062</v>
      </c>
      <c r="R4">
        <f t="shared" si="4"/>
        <v>0.549856800673716</v>
      </c>
    </row>
    <row r="5" spans="1:18">
      <c r="A5" s="2" t="s">
        <v>15</v>
      </c>
      <c r="B5" s="2">
        <v>0.527646576653125</v>
      </c>
      <c r="C5" s="2">
        <v>1.04533043744119</v>
      </c>
      <c r="D5" s="2">
        <v>0.485634777693987</v>
      </c>
      <c r="E5" s="2">
        <v>0.959205698251673</v>
      </c>
      <c r="F5" s="2">
        <v>0.984804630969609</v>
      </c>
      <c r="G5" s="2">
        <v>-1.5971674672665</v>
      </c>
      <c r="H5" s="2">
        <v>1</v>
      </c>
      <c r="I5" s="2">
        <v>1</v>
      </c>
      <c r="J5" s="2">
        <v>0.4</v>
      </c>
      <c r="L5" s="3">
        <v>0.0457</v>
      </c>
      <c r="N5">
        <f t="shared" si="0"/>
        <v>44.8454081800521</v>
      </c>
      <c r="O5">
        <f t="shared" si="1"/>
        <v>7.74473252749151</v>
      </c>
      <c r="P5">
        <f t="shared" si="2"/>
        <v>52.5901407075436</v>
      </c>
      <c r="Q5">
        <f t="shared" si="3"/>
        <v>0.147265864348231</v>
      </c>
      <c r="R5">
        <f t="shared" si="4"/>
        <v>0.187144743639714</v>
      </c>
    </row>
    <row r="6" spans="1:18">
      <c r="A6" s="2" t="s">
        <v>16</v>
      </c>
      <c r="B6" s="2">
        <v>1.11903122273222</v>
      </c>
      <c r="C6" s="2">
        <v>2.75346899361344</v>
      </c>
      <c r="D6" s="2">
        <v>0.781240162358965</v>
      </c>
      <c r="E6" s="2">
        <v>0.924229328723711</v>
      </c>
      <c r="F6" s="2">
        <v>0.987410071942446</v>
      </c>
      <c r="G6" s="2">
        <v>0.0106427145987695</v>
      </c>
      <c r="H6" s="2">
        <v>1</v>
      </c>
      <c r="I6" s="2">
        <v>1</v>
      </c>
      <c r="J6" s="2">
        <v>0.4</v>
      </c>
      <c r="L6" s="3">
        <v>0.0371</v>
      </c>
      <c r="N6">
        <f t="shared" si="0"/>
        <v>34.9746700271503</v>
      </c>
      <c r="O6">
        <f t="shared" si="1"/>
        <v>13.6880373124107</v>
      </c>
      <c r="P6">
        <f t="shared" si="2"/>
        <v>48.662707339561</v>
      </c>
      <c r="Q6">
        <f t="shared" si="3"/>
        <v>0.281283924811204</v>
      </c>
      <c r="R6">
        <f t="shared" si="4"/>
        <v>0.357454242581897</v>
      </c>
    </row>
    <row r="7" spans="1:18">
      <c r="A7" s="2" t="s">
        <v>17</v>
      </c>
      <c r="B7" s="2">
        <v>0.867173413019945</v>
      </c>
      <c r="C7" s="2">
        <v>4.32494236171912</v>
      </c>
      <c r="D7" s="2">
        <v>1.98507542674376</v>
      </c>
      <c r="E7" s="2">
        <v>0.96435245076901</v>
      </c>
      <c r="F7" s="2">
        <v>0.995550611790879</v>
      </c>
      <c r="G7" s="2">
        <v>0.0273714475429532</v>
      </c>
      <c r="H7" s="2">
        <v>0.75</v>
      </c>
      <c r="I7" s="2">
        <v>1</v>
      </c>
      <c r="J7" s="2">
        <v>0.4</v>
      </c>
      <c r="L7" s="3">
        <v>0.184</v>
      </c>
      <c r="N7">
        <f t="shared" si="0"/>
        <v>34.7412423230804</v>
      </c>
      <c r="O7">
        <f t="shared" si="1"/>
        <v>16.2157011738369</v>
      </c>
      <c r="P7">
        <f t="shared" si="2"/>
        <v>50.9569434969173</v>
      </c>
      <c r="Q7">
        <f t="shared" si="3"/>
        <v>0.318223583697046</v>
      </c>
      <c r="R7">
        <f t="shared" si="4"/>
        <v>0.404396981300916</v>
      </c>
    </row>
    <row r="8" spans="1:18">
      <c r="A8" s="2" t="s">
        <v>18</v>
      </c>
      <c r="B8" s="2">
        <v>0.21919305759953</v>
      </c>
      <c r="C8" s="2">
        <v>2.0210329206797</v>
      </c>
      <c r="D8" s="2">
        <v>1.83345157913897</v>
      </c>
      <c r="E8" s="2">
        <v>0.958126721763085</v>
      </c>
      <c r="F8" s="2">
        <v>0.982352941176471</v>
      </c>
      <c r="G8" s="2">
        <v>0.041207761782541</v>
      </c>
      <c r="H8" s="2">
        <v>0.5</v>
      </c>
      <c r="I8" s="2">
        <v>1</v>
      </c>
      <c r="J8" s="2">
        <v>0.4</v>
      </c>
      <c r="L8" s="3">
        <v>0.0874</v>
      </c>
      <c r="N8">
        <f t="shared" si="0"/>
        <v>40.5444772050287</v>
      </c>
      <c r="O8">
        <f t="shared" si="1"/>
        <v>12.6757728119682</v>
      </c>
      <c r="P8">
        <f t="shared" si="2"/>
        <v>53.2202500169968</v>
      </c>
      <c r="Q8">
        <f t="shared" si="3"/>
        <v>0.238175747162404</v>
      </c>
      <c r="R8">
        <f t="shared" si="4"/>
        <v>0.302672580242394</v>
      </c>
    </row>
    <row r="9" spans="1:18">
      <c r="A9" s="2" t="s">
        <v>19</v>
      </c>
      <c r="B9" s="2">
        <v>0.91743951289892</v>
      </c>
      <c r="C9" s="2">
        <v>-0.252672642583801</v>
      </c>
      <c r="D9" s="2">
        <v>0.0161394288903959</v>
      </c>
      <c r="E9" s="2">
        <v>0.972379871358305</v>
      </c>
      <c r="F9" s="2">
        <v>0.997047970479705</v>
      </c>
      <c r="G9" s="2">
        <v>-0.51025730015896</v>
      </c>
      <c r="H9" s="2">
        <v>0.75</v>
      </c>
      <c r="I9" s="2">
        <v>1</v>
      </c>
      <c r="J9" s="2">
        <v>0.6</v>
      </c>
      <c r="L9" s="3">
        <v>0.1154</v>
      </c>
      <c r="N9">
        <f t="shared" si="0"/>
        <v>41.5498953375073</v>
      </c>
      <c r="O9">
        <f t="shared" si="1"/>
        <v>9.17032691843399</v>
      </c>
      <c r="P9">
        <f t="shared" si="2"/>
        <v>50.7202222559413</v>
      </c>
      <c r="Q9">
        <f t="shared" si="3"/>
        <v>0.180802183242795</v>
      </c>
      <c r="R9">
        <f t="shared" si="4"/>
        <v>0.229762534462589</v>
      </c>
    </row>
    <row r="10" spans="1:18">
      <c r="A10" s="2" t="s">
        <v>20</v>
      </c>
      <c r="B10" s="2">
        <v>0.63670871363013</v>
      </c>
      <c r="C10" s="2">
        <v>0.895624188032051</v>
      </c>
      <c r="D10" s="2">
        <v>0.369300608862125</v>
      </c>
      <c r="E10" s="2">
        <v>0.953889674681754</v>
      </c>
      <c r="F10" s="2">
        <v>0.976377952755906</v>
      </c>
      <c r="G10" s="2">
        <v>-0.331712231765165</v>
      </c>
      <c r="H10" s="2">
        <v>1</v>
      </c>
      <c r="I10" s="2">
        <v>1</v>
      </c>
      <c r="J10" s="2">
        <v>0.5</v>
      </c>
      <c r="L10" s="3">
        <v>0.0198</v>
      </c>
      <c r="N10">
        <f t="shared" si="0"/>
        <v>40.8606995908943</v>
      </c>
      <c r="O10">
        <f t="shared" si="1"/>
        <v>10.357055500502</v>
      </c>
      <c r="P10">
        <f t="shared" si="2"/>
        <v>51.2177550913963</v>
      </c>
      <c r="Q10">
        <f t="shared" si="3"/>
        <v>0.202216115915666</v>
      </c>
      <c r="R10">
        <f t="shared" si="4"/>
        <v>0.256975255877148</v>
      </c>
    </row>
    <row r="11" spans="1:18">
      <c r="A11" s="2" t="s">
        <v>21</v>
      </c>
      <c r="B11" s="2">
        <v>0.413516915651487</v>
      </c>
      <c r="C11" s="2">
        <v>3.46292101142925</v>
      </c>
      <c r="D11" s="2">
        <v>2.92819768226753</v>
      </c>
      <c r="E11" s="2">
        <v>0.945067446773931</v>
      </c>
      <c r="F11" s="2">
        <v>0.969620253164557</v>
      </c>
      <c r="G11" s="2">
        <v>0.129441885251402</v>
      </c>
      <c r="H11" s="2">
        <v>0.5</v>
      </c>
      <c r="I11" s="2">
        <v>1</v>
      </c>
      <c r="J11" s="2">
        <v>0.5</v>
      </c>
      <c r="N11">
        <f t="shared" si="0"/>
        <v>37.6716733259046</v>
      </c>
      <c r="O11">
        <f t="shared" si="1"/>
        <v>15.5049182919323</v>
      </c>
      <c r="P11">
        <f t="shared" si="2"/>
        <v>53.1765916178369</v>
      </c>
      <c r="Q11">
        <f t="shared" si="3"/>
        <v>0.291574127265643</v>
      </c>
      <c r="R11">
        <f t="shared" si="4"/>
        <v>0.370530981776413</v>
      </c>
    </row>
    <row r="12" spans="1:18">
      <c r="A12" s="2" t="s">
        <v>22</v>
      </c>
      <c r="B12" s="2">
        <v>0.221928923374838</v>
      </c>
      <c r="C12" s="2">
        <v>1.13972774345524</v>
      </c>
      <c r="D12" s="2">
        <v>0.856056961861402</v>
      </c>
      <c r="E12" s="2">
        <v>0.940535633227417</v>
      </c>
      <c r="F12" s="2">
        <v>0.993224932249323</v>
      </c>
      <c r="G12" s="2">
        <v>-0.615457892113634</v>
      </c>
      <c r="H12" s="2">
        <v>0.75</v>
      </c>
      <c r="I12" s="2">
        <v>1</v>
      </c>
      <c r="J12" s="2">
        <v>0.7</v>
      </c>
      <c r="N12">
        <f t="shared" si="0"/>
        <v>43.5506955156018</v>
      </c>
      <c r="O12">
        <f t="shared" si="1"/>
        <v>9.79966526029548</v>
      </c>
      <c r="P12">
        <f t="shared" si="2"/>
        <v>53.3503607758973</v>
      </c>
      <c r="Q12">
        <f t="shared" si="3"/>
        <v>0.183685079496647</v>
      </c>
      <c r="R12">
        <f t="shared" si="4"/>
        <v>0.23342610499032</v>
      </c>
    </row>
    <row r="13" spans="1:18">
      <c r="A13" s="2" t="s">
        <v>23</v>
      </c>
      <c r="B13" s="2">
        <v>0.108204696333005</v>
      </c>
      <c r="C13" s="2">
        <v>1.39394656421228</v>
      </c>
      <c r="D13" s="2">
        <v>1.59000148657263</v>
      </c>
      <c r="E13" s="2">
        <v>0.961759868421053</v>
      </c>
      <c r="F13" s="2">
        <v>0.981739130434783</v>
      </c>
      <c r="G13" s="2">
        <v>-0.435006358003571</v>
      </c>
      <c r="H13" s="2">
        <v>0.5</v>
      </c>
      <c r="I13" s="2">
        <v>1</v>
      </c>
      <c r="J13" s="2">
        <v>1</v>
      </c>
      <c r="N13">
        <f t="shared" si="0"/>
        <v>43.2145789880008</v>
      </c>
      <c r="O13">
        <f t="shared" si="1"/>
        <v>10.709067691921</v>
      </c>
      <c r="P13">
        <f t="shared" si="2"/>
        <v>53.9236466799218</v>
      </c>
      <c r="Q13">
        <f t="shared" si="3"/>
        <v>0.198596874493439</v>
      </c>
      <c r="R13">
        <f t="shared" si="4"/>
        <v>0.252375941493393</v>
      </c>
    </row>
    <row r="14" spans="1:18">
      <c r="A14" s="2" t="s">
        <v>24</v>
      </c>
      <c r="B14" s="2">
        <v>0.641819254844277</v>
      </c>
      <c r="C14" s="2">
        <v>-0.192339479399836</v>
      </c>
      <c r="D14" s="2">
        <v>0.035598311231348</v>
      </c>
      <c r="E14" s="2">
        <v>0.931395509023281</v>
      </c>
      <c r="F14" s="2">
        <v>0.981269023647858</v>
      </c>
      <c r="G14" s="2">
        <v>2.93783861861501</v>
      </c>
      <c r="H14" s="2">
        <v>0.75</v>
      </c>
      <c r="I14" s="2">
        <v>1</v>
      </c>
      <c r="J14" s="2">
        <v>0.6</v>
      </c>
      <c r="N14">
        <f t="shared" si="0"/>
        <v>35.9950455884957</v>
      </c>
      <c r="O14">
        <f t="shared" si="1"/>
        <v>19.1293316608169</v>
      </c>
      <c r="P14">
        <f t="shared" si="2"/>
        <v>55.1243772493126</v>
      </c>
      <c r="Q14">
        <f t="shared" si="3"/>
        <v>0.347021274713003</v>
      </c>
      <c r="R14">
        <f t="shared" si="4"/>
        <v>0.440992946879559</v>
      </c>
    </row>
    <row r="15" spans="1:18">
      <c r="A15" s="2" t="s">
        <v>25</v>
      </c>
      <c r="B15" s="2">
        <v>0.714594991933476</v>
      </c>
      <c r="C15" s="2">
        <v>-0.0848480038445865</v>
      </c>
      <c r="D15" s="2">
        <v>0.0589156517087446</v>
      </c>
      <c r="E15" s="2">
        <v>0.943233237350884</v>
      </c>
      <c r="F15" s="2">
        <v>0.98014888337469</v>
      </c>
      <c r="G15" s="2">
        <v>-0.485710721265748</v>
      </c>
      <c r="H15" s="2">
        <v>1</v>
      </c>
      <c r="I15" s="2">
        <v>1</v>
      </c>
      <c r="J15" s="2">
        <v>0.5</v>
      </c>
      <c r="N15">
        <f t="shared" si="0"/>
        <v>42.3597074903868</v>
      </c>
      <c r="O15">
        <f t="shared" si="1"/>
        <v>9.2176526433555</v>
      </c>
      <c r="P15">
        <f t="shared" si="2"/>
        <v>51.5773601337423</v>
      </c>
      <c r="Q15">
        <f t="shared" si="3"/>
        <v>0.178715091649781</v>
      </c>
      <c r="R15">
        <f t="shared" si="4"/>
        <v>0.227110268624502</v>
      </c>
    </row>
    <row r="16" spans="1:18">
      <c r="A16" s="2" t="s">
        <v>26</v>
      </c>
      <c r="B16" s="2">
        <v>1.03181401287242</v>
      </c>
      <c r="C16" s="2">
        <v>0.897722636968488</v>
      </c>
      <c r="D16" s="2">
        <v>0.256158068994598</v>
      </c>
      <c r="E16" s="2">
        <v>0.946783066252093</v>
      </c>
      <c r="F16" s="2">
        <v>0.989877688738929</v>
      </c>
      <c r="G16" s="2">
        <v>0.941952761561978</v>
      </c>
      <c r="H16" s="2">
        <v>0.75</v>
      </c>
      <c r="I16" s="2">
        <v>1</v>
      </c>
      <c r="J16" s="2">
        <v>0.5</v>
      </c>
      <c r="N16">
        <f t="shared" si="0"/>
        <v>35.6475442511591</v>
      </c>
      <c r="O16">
        <f t="shared" si="1"/>
        <v>13.9350081876421</v>
      </c>
      <c r="P16">
        <f t="shared" si="2"/>
        <v>49.5825524388012</v>
      </c>
      <c r="Q16">
        <f t="shared" si="3"/>
        <v>0.281046608176169</v>
      </c>
      <c r="R16">
        <f t="shared" si="4"/>
        <v>0.357152661757165</v>
      </c>
    </row>
    <row r="17" spans="1:18">
      <c r="A17" s="2" t="s">
        <v>27</v>
      </c>
      <c r="B17" s="2">
        <v>0.0212780287693752</v>
      </c>
      <c r="C17" s="2">
        <v>1.25525161321624</v>
      </c>
      <c r="D17" s="2">
        <v>1.71010071137226</v>
      </c>
      <c r="E17" s="2">
        <v>0.944377267230955</v>
      </c>
      <c r="F17" s="2">
        <v>0.99644128113879</v>
      </c>
      <c r="G17" s="2">
        <v>-0.352633265049028</v>
      </c>
      <c r="H17" s="2">
        <v>0.75</v>
      </c>
      <c r="I17" s="2">
        <v>1</v>
      </c>
      <c r="J17" s="2">
        <v>0.6</v>
      </c>
      <c r="N17">
        <f t="shared" si="0"/>
        <v>43.6615273617899</v>
      </c>
      <c r="O17">
        <f t="shared" si="1"/>
        <v>10.8232342132399</v>
      </c>
      <c r="P17">
        <f t="shared" si="2"/>
        <v>54.4847615750297</v>
      </c>
      <c r="Q17">
        <f t="shared" si="3"/>
        <v>0.198646995974011</v>
      </c>
      <c r="R17">
        <f t="shared" si="4"/>
        <v>0.252439635626952</v>
      </c>
    </row>
    <row r="18" spans="1:18">
      <c r="A18" s="2" t="s">
        <v>28</v>
      </c>
      <c r="B18" s="2">
        <v>0.426286855466451</v>
      </c>
      <c r="C18" s="2">
        <v>0.620740170051427</v>
      </c>
      <c r="D18" s="2">
        <v>0.351655592836663</v>
      </c>
      <c r="E18" s="2">
        <v>0.957064793130367</v>
      </c>
      <c r="F18" s="2">
        <v>0.997844827586207</v>
      </c>
      <c r="G18" s="2">
        <v>-0.214751770761235</v>
      </c>
      <c r="H18" s="2">
        <v>0.75</v>
      </c>
      <c r="I18" s="2">
        <v>1</v>
      </c>
      <c r="J18" s="2">
        <v>0.5</v>
      </c>
      <c r="N18">
        <f t="shared" si="0"/>
        <v>42.1792137618996</v>
      </c>
      <c r="O18">
        <f t="shared" si="1"/>
        <v>10.2292822264264</v>
      </c>
      <c r="P18">
        <f t="shared" si="2"/>
        <v>52.4084959883261</v>
      </c>
      <c r="Q18">
        <f t="shared" si="3"/>
        <v>0.195183663135554</v>
      </c>
      <c r="R18">
        <f t="shared" si="4"/>
        <v>0.248038449112612</v>
      </c>
    </row>
    <row r="19" spans="1:18">
      <c r="A19" s="2" t="s">
        <v>29</v>
      </c>
      <c r="B19" s="2">
        <v>0.714835386128252</v>
      </c>
      <c r="C19" s="2">
        <v>-2.17545677434921</v>
      </c>
      <c r="D19" s="2">
        <v>-0.343072063581588</v>
      </c>
      <c r="E19" s="2">
        <v>0.968391426715739</v>
      </c>
      <c r="F19" s="2">
        <v>0.988039521580863</v>
      </c>
      <c r="G19" s="2">
        <v>-0.0314284442868829</v>
      </c>
      <c r="H19" s="2">
        <v>0.75</v>
      </c>
      <c r="I19" s="2">
        <v>1</v>
      </c>
      <c r="J19" s="2">
        <v>0.7</v>
      </c>
      <c r="N19">
        <f t="shared" si="0"/>
        <v>45.0033183325663</v>
      </c>
      <c r="O19">
        <f t="shared" si="1"/>
        <v>9.21671121815493</v>
      </c>
      <c r="P19">
        <f t="shared" si="2"/>
        <v>54.2200295507212</v>
      </c>
      <c r="Q19">
        <f t="shared" si="3"/>
        <v>0.169987203889902</v>
      </c>
      <c r="R19">
        <f t="shared" si="4"/>
        <v>0.216018911339718</v>
      </c>
    </row>
    <row r="20" spans="1:18">
      <c r="A20" s="2" t="s">
        <v>30</v>
      </c>
      <c r="B20" s="2">
        <v>0.631935562067813</v>
      </c>
      <c r="C20" s="2">
        <v>-0.135582779477671</v>
      </c>
      <c r="D20" s="2">
        <v>0.0507938962287746</v>
      </c>
      <c r="E20" s="2">
        <v>0.962</v>
      </c>
      <c r="F20" s="2">
        <v>0.991689750692521</v>
      </c>
      <c r="G20" s="2">
        <v>-3.82055689636745</v>
      </c>
      <c r="H20" s="2">
        <v>0.75</v>
      </c>
      <c r="I20" s="2">
        <v>1</v>
      </c>
      <c r="J20" s="2">
        <v>0.4</v>
      </c>
      <c r="N20">
        <f t="shared" si="0"/>
        <v>53.8605756487322</v>
      </c>
      <c r="O20">
        <f t="shared" si="1"/>
        <v>3.4139207195771</v>
      </c>
      <c r="P20">
        <f t="shared" si="2"/>
        <v>57.2744963683093</v>
      </c>
      <c r="Q20">
        <f t="shared" si="3"/>
        <v>0.0596062983709808</v>
      </c>
      <c r="R20">
        <f t="shared" si="4"/>
        <v>0.0757473938534182</v>
      </c>
    </row>
    <row r="21" spans="1:18">
      <c r="A21" s="2" t="s">
        <v>31</v>
      </c>
      <c r="B21" s="2">
        <v>0.0656814402613879</v>
      </c>
      <c r="C21" s="2">
        <v>0.256780533575882</v>
      </c>
      <c r="D21" s="2">
        <v>0.361904422901248</v>
      </c>
      <c r="E21" s="2">
        <v>0.936520376175549</v>
      </c>
      <c r="F21" s="2">
        <v>0.924924924924925</v>
      </c>
      <c r="G21" s="2">
        <v>0.414488345575298</v>
      </c>
      <c r="H21" s="2">
        <v>0.5</v>
      </c>
      <c r="I21" s="2">
        <v>1</v>
      </c>
      <c r="J21" s="2">
        <v>0.7</v>
      </c>
      <c r="N21">
        <f t="shared" si="0"/>
        <v>43.3451298758914</v>
      </c>
      <c r="O21">
        <f t="shared" si="1"/>
        <v>11.3491162291487</v>
      </c>
      <c r="P21">
        <f t="shared" si="2"/>
        <v>54.6942461050401</v>
      </c>
      <c r="Q21">
        <f t="shared" si="3"/>
        <v>0.207501099975905</v>
      </c>
      <c r="R21">
        <f t="shared" si="4"/>
        <v>0.263691387897768</v>
      </c>
    </row>
    <row r="22" spans="1:18">
      <c r="A22" s="2" t="s">
        <v>32</v>
      </c>
      <c r="B22" s="2">
        <v>0.289224859356814</v>
      </c>
      <c r="C22" s="2">
        <v>0.269417189795209</v>
      </c>
      <c r="D22" s="2">
        <v>0.253013876511823</v>
      </c>
      <c r="E22" s="2">
        <v>0.906481481481481</v>
      </c>
      <c r="F22" s="2">
        <v>1</v>
      </c>
      <c r="G22" s="2">
        <v>-0.721793924091019</v>
      </c>
      <c r="H22" s="2">
        <v>0.75</v>
      </c>
      <c r="I22" s="2">
        <v>1</v>
      </c>
      <c r="J22" s="2">
        <v>0.5</v>
      </c>
      <c r="N22">
        <f t="shared" si="0"/>
        <v>44.8922204098495</v>
      </c>
      <c r="O22">
        <f t="shared" si="1"/>
        <v>8.67776230950202</v>
      </c>
      <c r="P22">
        <f t="shared" si="2"/>
        <v>53.5699827193516</v>
      </c>
      <c r="Q22">
        <f t="shared" si="3"/>
        <v>0.161989268411081</v>
      </c>
      <c r="R22">
        <f t="shared" si="4"/>
        <v>0.205855173860872</v>
      </c>
    </row>
    <row r="23" spans="1:18">
      <c r="A23" s="2" t="s">
        <v>33</v>
      </c>
      <c r="B23" s="2">
        <v>0.323921125993498</v>
      </c>
      <c r="C23" s="2">
        <v>0.833342424605288</v>
      </c>
      <c r="D23" s="2">
        <v>0.527895579193189</v>
      </c>
      <c r="E23" s="2">
        <v>0.95300789953413</v>
      </c>
      <c r="F23" s="2">
        <v>0.992094861660079</v>
      </c>
      <c r="G23" s="2">
        <v>-0.386508716919552</v>
      </c>
      <c r="H23" s="2">
        <v>0.75</v>
      </c>
      <c r="I23" s="2">
        <v>1</v>
      </c>
      <c r="J23" s="2">
        <v>0.4</v>
      </c>
      <c r="N23">
        <f t="shared" si="0"/>
        <v>42.8682786440505</v>
      </c>
      <c r="O23">
        <f t="shared" si="1"/>
        <v>9.99322449040294</v>
      </c>
      <c r="P23">
        <f t="shared" si="2"/>
        <v>52.8615031344534</v>
      </c>
      <c r="Q23">
        <f t="shared" si="3"/>
        <v>0.189045409189087</v>
      </c>
      <c r="R23">
        <f t="shared" si="4"/>
        <v>0.240237985873618</v>
      </c>
    </row>
    <row r="24" spans="1:18">
      <c r="A24" s="2" t="s">
        <v>34</v>
      </c>
      <c r="B24" s="2">
        <v>1.29450849409259</v>
      </c>
      <c r="C24" s="2">
        <v>1.89970046183794</v>
      </c>
      <c r="D24" s="2">
        <v>0.427726614746895</v>
      </c>
      <c r="E24" s="2">
        <v>0.909547738693467</v>
      </c>
      <c r="F24" s="2">
        <v>0.966242226828546</v>
      </c>
      <c r="G24" s="2">
        <v>0.516353726902499</v>
      </c>
      <c r="H24" s="2">
        <v>1</v>
      </c>
      <c r="I24" s="2">
        <v>1</v>
      </c>
      <c r="J24" s="2">
        <v>0.5</v>
      </c>
      <c r="N24">
        <f t="shared" si="0"/>
        <v>33.8451257455746</v>
      </c>
      <c r="O24">
        <f t="shared" si="1"/>
        <v>14.0857400265566</v>
      </c>
      <c r="P24">
        <f t="shared" si="2"/>
        <v>47.9308657721312</v>
      </c>
      <c r="Q24">
        <f t="shared" si="3"/>
        <v>0.293876186036819</v>
      </c>
      <c r="R24">
        <f t="shared" si="4"/>
        <v>0.373456426858218</v>
      </c>
    </row>
    <row r="25" spans="1:18">
      <c r="A25" s="2" t="s">
        <v>35</v>
      </c>
      <c r="B25" s="2">
        <v>0.741296185125399</v>
      </c>
      <c r="C25" s="2">
        <v>-0.23045415838282</v>
      </c>
      <c r="D25" s="2">
        <v>0.0240247863595364</v>
      </c>
      <c r="E25" s="2">
        <v>0.946385874563178</v>
      </c>
      <c r="F25" s="2">
        <v>0.941291585127202</v>
      </c>
      <c r="G25" s="2">
        <v>-4.44928031621216</v>
      </c>
      <c r="H25" s="2">
        <v>1</v>
      </c>
      <c r="I25" s="2">
        <v>1</v>
      </c>
      <c r="J25" s="2">
        <v>1</v>
      </c>
      <c r="N25">
        <f t="shared" si="0"/>
        <v>55.8940567951234</v>
      </c>
      <c r="O25">
        <f t="shared" si="1"/>
        <v>2.85873610730245</v>
      </c>
      <c r="P25">
        <f t="shared" si="2"/>
        <v>58.7527929024258</v>
      </c>
      <c r="Q25">
        <f t="shared" si="3"/>
        <v>0.0486570249017798</v>
      </c>
      <c r="R25">
        <f t="shared" si="4"/>
        <v>0.0618331104211805</v>
      </c>
    </row>
    <row r="26" spans="1:18">
      <c r="A26" s="2" t="s">
        <v>36</v>
      </c>
      <c r="B26" s="2">
        <v>0.465446874058651</v>
      </c>
      <c r="C26" s="2">
        <v>1.32948692861271</v>
      </c>
      <c r="D26" s="2">
        <v>0.666650396373203</v>
      </c>
      <c r="E26" s="2">
        <v>0.940671140939597</v>
      </c>
      <c r="F26" s="2">
        <v>0.991758241758242</v>
      </c>
      <c r="G26" s="2">
        <v>-0.184513725680691</v>
      </c>
      <c r="H26" s="2">
        <v>0.75</v>
      </c>
      <c r="I26" s="2">
        <v>1</v>
      </c>
      <c r="J26" s="2">
        <v>0.7</v>
      </c>
      <c r="N26">
        <f t="shared" si="0"/>
        <v>40.7984629163758</v>
      </c>
      <c r="O26">
        <f t="shared" si="1"/>
        <v>11.0480354357291</v>
      </c>
      <c r="P26">
        <f t="shared" si="2"/>
        <v>51.8464983521049</v>
      </c>
      <c r="Q26">
        <f t="shared" si="3"/>
        <v>0.213091255665881</v>
      </c>
      <c r="R26">
        <f t="shared" si="4"/>
        <v>0.270795330540123</v>
      </c>
    </row>
    <row r="27" spans="1:18">
      <c r="A27" s="2" t="s">
        <v>37</v>
      </c>
      <c r="B27" s="2">
        <v>0.429091948304048</v>
      </c>
      <c r="C27" s="2">
        <v>1.22109466553987</v>
      </c>
      <c r="D27" s="2">
        <v>0.649598132647445</v>
      </c>
      <c r="E27" s="2">
        <v>0.948249359521776</v>
      </c>
      <c r="F27" s="2">
        <v>0.98735701384708</v>
      </c>
      <c r="G27" s="2">
        <v>0.142754021932299</v>
      </c>
      <c r="H27" s="2">
        <v>1</v>
      </c>
      <c r="I27" s="2">
        <v>1</v>
      </c>
      <c r="J27" s="2">
        <v>0.4</v>
      </c>
      <c r="N27">
        <f t="shared" si="0"/>
        <v>40.3396861282425</v>
      </c>
      <c r="O27">
        <f t="shared" si="1"/>
        <v>11.7690189674431</v>
      </c>
      <c r="P27">
        <f t="shared" si="2"/>
        <v>52.1087050956856</v>
      </c>
      <c r="Q27">
        <f t="shared" si="3"/>
        <v>0.225855141589721</v>
      </c>
      <c r="R27">
        <f t="shared" si="4"/>
        <v>0.287015614647614</v>
      </c>
    </row>
    <row r="28" spans="1:18">
      <c r="A28" s="2" t="s">
        <v>38</v>
      </c>
      <c r="B28" s="2">
        <v>0.442725607312918</v>
      </c>
      <c r="C28" s="2">
        <v>0.505321600912682</v>
      </c>
      <c r="D28" s="2">
        <v>0.293552943581094</v>
      </c>
      <c r="E28" s="2">
        <v>0.936805655749531</v>
      </c>
      <c r="F28" s="2">
        <v>0.956254796623177</v>
      </c>
      <c r="G28" s="2">
        <v>0.355354202707319</v>
      </c>
      <c r="H28" s="2">
        <v>1</v>
      </c>
      <c r="I28" s="2">
        <v>1</v>
      </c>
      <c r="J28" s="2">
        <v>0.7</v>
      </c>
      <c r="N28">
        <f t="shared" si="0"/>
        <v>40.8589875923611</v>
      </c>
      <c r="O28">
        <f t="shared" si="1"/>
        <v>11.6044265166141</v>
      </c>
      <c r="P28">
        <f t="shared" si="2"/>
        <v>52.4634141089752</v>
      </c>
      <c r="Q28">
        <f t="shared" si="3"/>
        <v>0.221190837723786</v>
      </c>
      <c r="R28">
        <f t="shared" si="4"/>
        <v>0.281088239996934</v>
      </c>
    </row>
    <row r="29" spans="1:18">
      <c r="A29" s="2" t="s">
        <v>39</v>
      </c>
      <c r="B29" s="2">
        <v>0.780299370743375</v>
      </c>
      <c r="C29" s="2">
        <v>-0.919890614580297</v>
      </c>
      <c r="D29" s="2">
        <v>-0.120542015513561</v>
      </c>
      <c r="E29" s="2">
        <v>0.954060438217806</v>
      </c>
      <c r="F29" s="2">
        <v>0.981723237597911</v>
      </c>
      <c r="G29" s="2">
        <v>0.359503125314891</v>
      </c>
      <c r="H29" s="2">
        <v>0.75</v>
      </c>
      <c r="I29" s="2">
        <v>1</v>
      </c>
      <c r="J29" s="2">
        <v>0.7</v>
      </c>
      <c r="N29">
        <f t="shared" si="0"/>
        <v>41.2911563397203</v>
      </c>
      <c r="O29">
        <f t="shared" si="1"/>
        <v>10.7874856545054</v>
      </c>
      <c r="P29">
        <f t="shared" si="2"/>
        <v>52.0786419942257</v>
      </c>
      <c r="Q29">
        <f t="shared" si="3"/>
        <v>0.20713838228926</v>
      </c>
      <c r="R29">
        <f t="shared" si="4"/>
        <v>0.263230448027002</v>
      </c>
    </row>
    <row r="30" spans="1:18">
      <c r="A30" s="2" t="s">
        <v>40</v>
      </c>
      <c r="B30" s="2">
        <v>0.383618272098446</v>
      </c>
      <c r="C30" s="2">
        <v>0.881314560470783</v>
      </c>
      <c r="D30" s="2">
        <v>0.498327482080011</v>
      </c>
      <c r="E30" s="2">
        <v>0.959473824076535</v>
      </c>
      <c r="F30" s="2">
        <v>0.97986577181208</v>
      </c>
      <c r="G30" s="2">
        <v>0.556110703384811</v>
      </c>
      <c r="H30" s="2">
        <v>1</v>
      </c>
      <c r="I30" s="2">
        <v>1</v>
      </c>
      <c r="J30" s="2">
        <v>0.5</v>
      </c>
      <c r="N30">
        <f t="shared" si="0"/>
        <v>40.1393709466083</v>
      </c>
      <c r="O30">
        <f t="shared" si="1"/>
        <v>12.4748753662974</v>
      </c>
      <c r="P30">
        <f t="shared" si="2"/>
        <v>52.6142463129057</v>
      </c>
      <c r="Q30">
        <f t="shared" si="3"/>
        <v>0.23710071397977</v>
      </c>
      <c r="R30">
        <f t="shared" si="4"/>
        <v>0.301306433306316</v>
      </c>
    </row>
    <row r="31" spans="1:18">
      <c r="A31" s="2" t="s">
        <v>41</v>
      </c>
      <c r="B31" s="2">
        <v>0.00841036116860034</v>
      </c>
      <c r="C31" s="2">
        <v>0.882499504313736</v>
      </c>
      <c r="D31" s="2">
        <v>1.16762073451518</v>
      </c>
      <c r="E31" s="2">
        <v>0.956255879586077</v>
      </c>
      <c r="F31" s="2">
        <v>0.981155778894472</v>
      </c>
      <c r="G31" s="2">
        <v>0.497150346574046</v>
      </c>
      <c r="H31" s="2">
        <v>0.5</v>
      </c>
      <c r="I31" s="2">
        <v>1</v>
      </c>
      <c r="J31" s="2">
        <v>0.6</v>
      </c>
      <c r="N31">
        <f t="shared" si="0"/>
        <v>42.3042748671515</v>
      </c>
      <c r="O31">
        <f t="shared" si="1"/>
        <v>12.3360240741341</v>
      </c>
      <c r="P31">
        <f t="shared" si="2"/>
        <v>54.6402989412856</v>
      </c>
      <c r="Q31">
        <f t="shared" si="3"/>
        <v>0.225767873037992</v>
      </c>
      <c r="R31">
        <f t="shared" si="4"/>
        <v>0.28690471419683</v>
      </c>
    </row>
    <row r="32" spans="1:18">
      <c r="A32" s="2" t="s">
        <v>42</v>
      </c>
      <c r="B32" s="2">
        <v>0.182211057533207</v>
      </c>
      <c r="C32" s="2">
        <v>1.43799444077986</v>
      </c>
      <c r="D32" s="2">
        <v>1.2666553764379</v>
      </c>
      <c r="E32" s="2">
        <v>0.936910189799597</v>
      </c>
      <c r="F32" s="2">
        <v>0.984949387320192</v>
      </c>
      <c r="G32" s="2">
        <v>0.070023269516571</v>
      </c>
      <c r="H32" s="2">
        <v>0.5</v>
      </c>
      <c r="I32" s="2">
        <v>1</v>
      </c>
      <c r="J32" s="2">
        <v>0.7</v>
      </c>
      <c r="N32">
        <f t="shared" si="0"/>
        <v>41.5167304393772</v>
      </c>
      <c r="O32">
        <f t="shared" si="1"/>
        <v>11.8446715298498</v>
      </c>
      <c r="P32">
        <f t="shared" si="2"/>
        <v>53.3614019692269</v>
      </c>
      <c r="Q32">
        <f t="shared" si="3"/>
        <v>0.221970770870684</v>
      </c>
      <c r="R32">
        <f t="shared" si="4"/>
        <v>0.282079375243914</v>
      </c>
    </row>
    <row r="33" spans="1:18">
      <c r="A33" s="2" t="s">
        <v>43</v>
      </c>
      <c r="B33" s="2">
        <v>0.0776073699434638</v>
      </c>
      <c r="C33" s="2">
        <v>0.700221226498393</v>
      </c>
      <c r="D33" s="2">
        <v>0.723293400111287</v>
      </c>
      <c r="E33" s="2">
        <v>0.9375</v>
      </c>
      <c r="F33" s="2">
        <v>1</v>
      </c>
      <c r="G33" s="2">
        <v>0.593727241970841</v>
      </c>
      <c r="H33" s="2">
        <v>0.75</v>
      </c>
      <c r="I33" s="2">
        <v>1</v>
      </c>
      <c r="J33" s="2">
        <v>0.7</v>
      </c>
      <c r="N33">
        <f t="shared" si="0"/>
        <v>42.0544199000649</v>
      </c>
      <c r="O33">
        <f t="shared" si="1"/>
        <v>12.3210208816979</v>
      </c>
      <c r="P33">
        <f t="shared" si="2"/>
        <v>54.3754407817628</v>
      </c>
      <c r="Q33">
        <f t="shared" si="3"/>
        <v>0.226591650652519</v>
      </c>
      <c r="R33">
        <f t="shared" si="4"/>
        <v>0.287951566779872</v>
      </c>
    </row>
    <row r="34" spans="1:18">
      <c r="A34" s="2" t="s">
        <v>44</v>
      </c>
      <c r="B34" s="2">
        <v>0.571517926519652</v>
      </c>
      <c r="C34" s="2">
        <v>-0.305978428287369</v>
      </c>
      <c r="D34" s="2">
        <v>0.00730451669115264</v>
      </c>
      <c r="E34" s="2">
        <v>0.956634640353155</v>
      </c>
      <c r="F34" s="2">
        <v>0.987604958016793</v>
      </c>
      <c r="G34" s="2">
        <v>-0.498237303591862</v>
      </c>
      <c r="H34" s="2">
        <v>0.75</v>
      </c>
      <c r="I34" s="2">
        <v>1</v>
      </c>
      <c r="J34" s="2">
        <v>0.6</v>
      </c>
      <c r="N34">
        <f t="shared" si="0"/>
        <v>43.5959801963165</v>
      </c>
      <c r="O34">
        <f t="shared" si="1"/>
        <v>8.89585987388658</v>
      </c>
      <c r="P34">
        <f t="shared" si="2"/>
        <v>52.4918400702031</v>
      </c>
      <c r="Q34">
        <f t="shared" si="3"/>
        <v>0.169471290432745</v>
      </c>
      <c r="R34">
        <f t="shared" si="4"/>
        <v>0.215363291029423</v>
      </c>
    </row>
    <row r="35" spans="1:18">
      <c r="A35" s="2" t="s">
        <v>45</v>
      </c>
      <c r="B35" s="2">
        <v>0.415766229046109</v>
      </c>
      <c r="C35" s="2">
        <v>0.185476126853499</v>
      </c>
      <c r="D35" s="2">
        <v>0.178624722005723</v>
      </c>
      <c r="E35" s="2">
        <v>0.950657894736842</v>
      </c>
      <c r="F35" s="2">
        <v>0.99599679743795</v>
      </c>
      <c r="G35" s="2">
        <v>-0.171481637983397</v>
      </c>
      <c r="H35" s="2">
        <v>0.75</v>
      </c>
      <c r="I35" s="2">
        <v>1</v>
      </c>
      <c r="J35" s="2">
        <v>0.5</v>
      </c>
      <c r="N35">
        <f t="shared" si="0"/>
        <v>42.8345054793732</v>
      </c>
      <c r="O35">
        <f t="shared" si="1"/>
        <v>9.94747590899972</v>
      </c>
      <c r="P35">
        <f t="shared" si="2"/>
        <v>52.781981388373</v>
      </c>
      <c r="Q35">
        <f t="shared" si="3"/>
        <v>0.188463480288957</v>
      </c>
      <c r="R35">
        <f t="shared" ref="R35:R66" si="5">Q35/$Q$295</f>
        <v>0.239498473459704</v>
      </c>
    </row>
    <row r="36" spans="1:18">
      <c r="A36" s="2" t="s">
        <v>46</v>
      </c>
      <c r="B36" s="2">
        <v>0.250879063177437</v>
      </c>
      <c r="C36" s="2">
        <v>-0.464019909767821</v>
      </c>
      <c r="D36" s="2">
        <v>-0.0489507752260068</v>
      </c>
      <c r="E36" s="2">
        <v>0.941787941787942</v>
      </c>
      <c r="F36" s="2">
        <v>0.983843329253366</v>
      </c>
      <c r="G36" s="2">
        <v>0.843539792449796</v>
      </c>
      <c r="H36" s="2">
        <v>0.75</v>
      </c>
      <c r="I36" s="2">
        <v>1</v>
      </c>
      <c r="J36" s="2">
        <v>0.5</v>
      </c>
      <c r="N36">
        <f t="shared" si="0"/>
        <v>42.540557030807</v>
      </c>
      <c r="O36">
        <f t="shared" si="1"/>
        <v>12.0381123266415</v>
      </c>
      <c r="P36">
        <f t="shared" si="2"/>
        <v>54.5786693574485</v>
      </c>
      <c r="Q36">
        <f t="shared" si="3"/>
        <v>0.220564415885647</v>
      </c>
      <c r="R36">
        <f t="shared" si="5"/>
        <v>0.280292186173954</v>
      </c>
    </row>
    <row r="37" spans="1:18">
      <c r="A37" s="2" t="s">
        <v>47</v>
      </c>
      <c r="B37" s="2">
        <v>0.312524185346896</v>
      </c>
      <c r="C37" s="2">
        <v>0.490271846603838</v>
      </c>
      <c r="D37" s="2">
        <v>0.337558728485296</v>
      </c>
      <c r="E37" s="2">
        <v>0.94517224648229</v>
      </c>
      <c r="F37" s="2">
        <v>0.981443298969072</v>
      </c>
      <c r="G37" s="2">
        <v>-1.75866427833859</v>
      </c>
      <c r="H37" s="2">
        <v>0.75</v>
      </c>
      <c r="I37" s="2">
        <v>1</v>
      </c>
      <c r="J37" s="2">
        <v>0.6</v>
      </c>
      <c r="N37">
        <f t="shared" si="0"/>
        <v>47.4448141480241</v>
      </c>
      <c r="O37">
        <f t="shared" si="1"/>
        <v>6.77177335099378</v>
      </c>
      <c r="P37">
        <f t="shared" si="2"/>
        <v>54.2165874990179</v>
      </c>
      <c r="Q37">
        <f t="shared" si="3"/>
        <v>0.124902242346338</v>
      </c>
      <c r="R37">
        <f t="shared" si="5"/>
        <v>0.158725161648173</v>
      </c>
    </row>
    <row r="38" spans="1:18">
      <c r="A38" s="2" t="s">
        <v>48</v>
      </c>
      <c r="B38" s="2">
        <v>0.303045644627035</v>
      </c>
      <c r="C38" s="2">
        <v>-0.381688502868071</v>
      </c>
      <c r="D38" s="2">
        <v>-0.017070797637223</v>
      </c>
      <c r="E38" s="2">
        <v>0.928571428571429</v>
      </c>
      <c r="F38" s="2">
        <v>0.980286738351254</v>
      </c>
      <c r="G38" s="2">
        <v>-0.839788579635892</v>
      </c>
      <c r="H38" s="2">
        <v>0.75</v>
      </c>
      <c r="I38" s="2">
        <v>1</v>
      </c>
      <c r="J38" s="2">
        <v>0.6</v>
      </c>
      <c r="N38">
        <f t="shared" si="0"/>
        <v>46.25877154021</v>
      </c>
      <c r="O38">
        <f t="shared" si="1"/>
        <v>7.92108757477318</v>
      </c>
      <c r="P38">
        <f t="shared" si="2"/>
        <v>54.1798591149832</v>
      </c>
      <c r="Q38">
        <f t="shared" si="3"/>
        <v>0.146199855521268</v>
      </c>
      <c r="R38">
        <f t="shared" si="5"/>
        <v>0.185790064810899</v>
      </c>
    </row>
    <row r="39" spans="1:18">
      <c r="A39" s="2" t="s">
        <v>49</v>
      </c>
      <c r="B39" s="2">
        <v>-0.0287716329560084</v>
      </c>
      <c r="C39" s="2">
        <v>0.403711096564755</v>
      </c>
      <c r="D39" s="2">
        <v>0.63498716497035</v>
      </c>
      <c r="E39" s="2">
        <v>0.928327645051194</v>
      </c>
      <c r="F39" s="2">
        <v>0.977639751552795</v>
      </c>
      <c r="G39" s="2">
        <v>0.0265076297180631</v>
      </c>
      <c r="H39" s="2">
        <v>0.5</v>
      </c>
      <c r="I39" s="2">
        <v>1</v>
      </c>
      <c r="J39" s="2">
        <v>0.8</v>
      </c>
      <c r="N39">
        <f t="shared" si="0"/>
        <v>44.5237540806663</v>
      </c>
      <c r="O39">
        <f t="shared" si="1"/>
        <v>10.5149986660231</v>
      </c>
      <c r="P39">
        <f t="shared" si="2"/>
        <v>55.0387527466894</v>
      </c>
      <c r="Q39">
        <f t="shared" si="3"/>
        <v>0.191047182962473</v>
      </c>
      <c r="R39">
        <f t="shared" si="5"/>
        <v>0.242781830241782</v>
      </c>
    </row>
    <row r="40" spans="1:18">
      <c r="A40" s="2" t="s">
        <v>50</v>
      </c>
      <c r="B40" s="2">
        <v>0.181854860755713</v>
      </c>
      <c r="C40" s="2">
        <v>-0.00444028715637685</v>
      </c>
      <c r="D40" s="2">
        <v>0.153023067714082</v>
      </c>
      <c r="E40" s="2">
        <v>0.962655601659751</v>
      </c>
      <c r="F40" s="2">
        <v>0.996682464454976</v>
      </c>
      <c r="G40" s="2">
        <v>-0.563145268131059</v>
      </c>
      <c r="H40" s="2">
        <v>0.75</v>
      </c>
      <c r="I40" s="2">
        <v>1</v>
      </c>
      <c r="J40" s="2">
        <v>0.6</v>
      </c>
      <c r="N40">
        <f t="shared" si="0"/>
        <v>45.5645990609083</v>
      </c>
      <c r="O40">
        <f t="shared" si="1"/>
        <v>8.77114852915155</v>
      </c>
      <c r="P40">
        <f t="shared" si="2"/>
        <v>54.3357475900599</v>
      </c>
      <c r="Q40">
        <f t="shared" si="3"/>
        <v>0.161425008731381</v>
      </c>
      <c r="R40">
        <f t="shared" si="5"/>
        <v>0.20513811540628</v>
      </c>
    </row>
    <row r="41" spans="1:18">
      <c r="A41" s="2" t="s">
        <v>51</v>
      </c>
      <c r="B41" s="2">
        <v>0.317177278672386</v>
      </c>
      <c r="C41" s="2">
        <v>-0.624459192416347</v>
      </c>
      <c r="D41" s="2">
        <v>-0.0967758705205374</v>
      </c>
      <c r="E41" s="2">
        <v>0.963195496860792</v>
      </c>
      <c r="F41" s="2">
        <v>0.993634627625716</v>
      </c>
      <c r="G41" s="2">
        <v>0.0454883767190235</v>
      </c>
      <c r="H41" s="2">
        <v>0.75</v>
      </c>
      <c r="I41" s="2">
        <v>1</v>
      </c>
      <c r="J41" s="2">
        <v>0.5</v>
      </c>
      <c r="N41">
        <f t="shared" si="0"/>
        <v>44.2767866033462</v>
      </c>
      <c r="O41">
        <f t="shared" si="1"/>
        <v>9.84793083390329</v>
      </c>
      <c r="P41">
        <f t="shared" si="2"/>
        <v>54.1247174372495</v>
      </c>
      <c r="Q41">
        <f t="shared" si="3"/>
        <v>0.181948863665121</v>
      </c>
      <c r="R41">
        <f t="shared" si="5"/>
        <v>0.231219730362146</v>
      </c>
    </row>
    <row r="42" spans="1:18">
      <c r="A42" s="2" t="s">
        <v>52</v>
      </c>
      <c r="B42" s="2">
        <v>0.269295017635238</v>
      </c>
      <c r="C42" s="2">
        <v>-0.205064601077415</v>
      </c>
      <c r="D42" s="2">
        <v>0.0494510954633309</v>
      </c>
      <c r="E42" s="2">
        <v>0.973506743737958</v>
      </c>
      <c r="F42" s="2">
        <v>1</v>
      </c>
      <c r="G42" s="2">
        <v>-0.648379594267158</v>
      </c>
      <c r="H42" s="2">
        <v>0.75</v>
      </c>
      <c r="I42" s="2">
        <v>1</v>
      </c>
      <c r="J42" s="2">
        <v>1</v>
      </c>
      <c r="N42">
        <f t="shared" si="0"/>
        <v>45.6203284473644</v>
      </c>
      <c r="O42">
        <f t="shared" si="1"/>
        <v>8.46519815016944</v>
      </c>
      <c r="P42">
        <f t="shared" si="2"/>
        <v>54.0855265975338</v>
      </c>
      <c r="Q42">
        <f t="shared" si="3"/>
        <v>0.156515036141951</v>
      </c>
      <c r="R42">
        <f t="shared" si="5"/>
        <v>0.198898546137503</v>
      </c>
    </row>
    <row r="43" spans="1:18">
      <c r="A43" s="2" t="s">
        <v>53</v>
      </c>
      <c r="B43" s="2">
        <v>-0.0525827758944724</v>
      </c>
      <c r="C43" s="2">
        <v>0.872851460835315</v>
      </c>
      <c r="D43" s="2">
        <v>1.42978360837526</v>
      </c>
      <c r="E43" s="2">
        <v>0.938127762153475</v>
      </c>
      <c r="F43" s="2">
        <v>0.998054474708171</v>
      </c>
      <c r="G43" s="2">
        <v>-0.0256255480702093</v>
      </c>
      <c r="H43" s="2">
        <v>0.75</v>
      </c>
      <c r="I43" s="2">
        <v>1</v>
      </c>
      <c r="J43" s="2">
        <v>0.5</v>
      </c>
      <c r="N43">
        <f t="shared" si="0"/>
        <v>43.8521433892849</v>
      </c>
      <c r="O43">
        <f t="shared" si="1"/>
        <v>11.1060438228606</v>
      </c>
      <c r="P43">
        <f t="shared" si="2"/>
        <v>54.9581872121455</v>
      </c>
      <c r="Q43">
        <f t="shared" si="3"/>
        <v>0.202081698582776</v>
      </c>
      <c r="R43">
        <f t="shared" si="5"/>
        <v>0.256804438984749</v>
      </c>
    </row>
    <row r="44" spans="1:18">
      <c r="A44" s="2" t="s">
        <v>54</v>
      </c>
      <c r="B44" s="2">
        <v>-0.0334910740588288</v>
      </c>
      <c r="C44" s="2">
        <v>0.142528121954443</v>
      </c>
      <c r="D44" s="2">
        <v>0.362784838216639</v>
      </c>
      <c r="E44" s="2">
        <v>0.972025363670272</v>
      </c>
      <c r="F44" s="2">
        <v>0.968036529680365</v>
      </c>
      <c r="G44" s="2">
        <v>0.326758464311155</v>
      </c>
      <c r="H44" s="2">
        <v>0.75</v>
      </c>
      <c r="I44" s="2">
        <v>1</v>
      </c>
      <c r="J44" s="2">
        <v>0.5</v>
      </c>
      <c r="N44">
        <f t="shared" si="0"/>
        <v>44.3192177294007</v>
      </c>
      <c r="O44">
        <f t="shared" si="1"/>
        <v>11.0331860662853</v>
      </c>
      <c r="P44">
        <f t="shared" si="2"/>
        <v>55.352403795686</v>
      </c>
      <c r="Q44">
        <f t="shared" si="3"/>
        <v>0.199326231738922</v>
      </c>
      <c r="R44">
        <f t="shared" si="5"/>
        <v>0.253302805131018</v>
      </c>
    </row>
    <row r="45" spans="1:18">
      <c r="A45" s="2" t="s">
        <v>55</v>
      </c>
      <c r="B45" s="2">
        <v>0.0516313245677243</v>
      </c>
      <c r="C45" s="2">
        <v>-3.52570853098151</v>
      </c>
      <c r="D45" s="2">
        <v>-0.890715692183375</v>
      </c>
      <c r="E45" s="2">
        <v>0.914694280078896</v>
      </c>
      <c r="F45" s="2">
        <v>1</v>
      </c>
      <c r="G45" s="2">
        <v>0.211588024594465</v>
      </c>
      <c r="H45" s="2">
        <v>0.75</v>
      </c>
      <c r="I45" s="2">
        <v>1</v>
      </c>
      <c r="J45" s="2">
        <v>0.4</v>
      </c>
      <c r="N45">
        <f t="shared" si="0"/>
        <v>51.5322703669815</v>
      </c>
      <c r="O45">
        <f t="shared" si="1"/>
        <v>9.25015471469975</v>
      </c>
      <c r="P45">
        <f t="shared" si="2"/>
        <v>60.7824250816813</v>
      </c>
      <c r="Q45">
        <f t="shared" si="3"/>
        <v>0.152184693227839</v>
      </c>
      <c r="R45">
        <f t="shared" si="5"/>
        <v>0.193395567438942</v>
      </c>
    </row>
    <row r="46" spans="1:18">
      <c r="A46" s="2" t="s">
        <v>56</v>
      </c>
      <c r="B46" s="2">
        <v>0.302981928307672</v>
      </c>
      <c r="C46" s="2">
        <v>-0.259238304925266</v>
      </c>
      <c r="D46" s="2">
        <v>0.0267641200722299</v>
      </c>
      <c r="E46" s="2">
        <v>0.96567069294342</v>
      </c>
      <c r="F46" s="2">
        <v>0.9967562557924</v>
      </c>
      <c r="G46" s="2">
        <v>-0.492150572687957</v>
      </c>
      <c r="H46" s="2">
        <v>0.75</v>
      </c>
      <c r="I46" s="2">
        <v>1</v>
      </c>
      <c r="J46" s="2">
        <v>0.5</v>
      </c>
      <c r="N46">
        <f t="shared" si="0"/>
        <v>45.0963467094424</v>
      </c>
      <c r="O46">
        <f t="shared" si="1"/>
        <v>8.79056528851675</v>
      </c>
      <c r="P46">
        <f t="shared" si="2"/>
        <v>53.8869119979592</v>
      </c>
      <c r="Q46">
        <f t="shared" si="3"/>
        <v>0.163129876301868</v>
      </c>
      <c r="R46">
        <f t="shared" si="5"/>
        <v>0.207304652816905</v>
      </c>
    </row>
    <row r="47" spans="1:18">
      <c r="A47" s="2" t="s">
        <v>57</v>
      </c>
      <c r="B47" s="2">
        <v>-0.0940078040037645</v>
      </c>
      <c r="C47" s="2">
        <v>0.324501380528118</v>
      </c>
      <c r="D47" s="2">
        <v>0.656071948891821</v>
      </c>
      <c r="E47" s="2">
        <v>0.975265891664606</v>
      </c>
      <c r="F47" s="2">
        <v>0.979719188767551</v>
      </c>
      <c r="G47" s="2">
        <v>-0.0294005746113657</v>
      </c>
      <c r="H47" s="2">
        <v>0.75</v>
      </c>
      <c r="I47" s="2">
        <v>1</v>
      </c>
      <c r="J47" s="2">
        <v>0.7</v>
      </c>
      <c r="N47">
        <f t="shared" si="0"/>
        <v>45.1584739594429</v>
      </c>
      <c r="O47">
        <f t="shared" si="1"/>
        <v>10.334092932768</v>
      </c>
      <c r="P47">
        <f t="shared" si="2"/>
        <v>55.4925668922109</v>
      </c>
      <c r="Q47">
        <f t="shared" si="3"/>
        <v>0.186224813727594</v>
      </c>
      <c r="R47">
        <f t="shared" si="5"/>
        <v>0.236653586889586</v>
      </c>
    </row>
    <row r="48" spans="1:18">
      <c r="A48" s="2" t="s">
        <v>58</v>
      </c>
      <c r="B48" s="2">
        <v>2.06337635572377</v>
      </c>
      <c r="C48" s="2">
        <v>-0.479035231356893</v>
      </c>
      <c r="D48" s="2">
        <v>-0.0155744676720973</v>
      </c>
      <c r="E48" s="2">
        <v>0.957608429306543</v>
      </c>
      <c r="F48" s="2">
        <v>0.999651689306862</v>
      </c>
      <c r="G48" s="2">
        <v>1.03361895857815</v>
      </c>
      <c r="H48" s="2">
        <v>0.75</v>
      </c>
      <c r="I48" s="2">
        <v>1</v>
      </c>
      <c r="J48" s="2">
        <v>0.6</v>
      </c>
      <c r="N48">
        <f t="shared" si="0"/>
        <v>32.1804791394572</v>
      </c>
      <c r="O48">
        <f t="shared" si="1"/>
        <v>14.4422901610295</v>
      </c>
      <c r="P48">
        <f t="shared" si="2"/>
        <v>46.6227693004867</v>
      </c>
      <c r="Q48">
        <f t="shared" si="3"/>
        <v>0.309769032979315</v>
      </c>
      <c r="R48">
        <f t="shared" si="5"/>
        <v>0.393652979398904</v>
      </c>
    </row>
    <row r="49" spans="1:18">
      <c r="A49" s="2" t="s">
        <v>59</v>
      </c>
      <c r="B49" s="2">
        <v>-0.192346816984859</v>
      </c>
      <c r="C49" s="2">
        <v>0.428865967883829</v>
      </c>
      <c r="D49" s="2">
        <v>1.31283655545798</v>
      </c>
      <c r="E49" s="2">
        <v>0.842639593908629</v>
      </c>
      <c r="F49" s="2">
        <v>0.976744186046512</v>
      </c>
      <c r="G49" s="2">
        <v>2.55309638012547</v>
      </c>
      <c r="H49" s="2">
        <v>0.5</v>
      </c>
      <c r="I49" s="2">
        <v>1</v>
      </c>
      <c r="J49" s="2">
        <v>0.5</v>
      </c>
      <c r="N49">
        <f t="shared" si="0"/>
        <v>40.1781271109554</v>
      </c>
      <c r="O49">
        <f t="shared" si="1"/>
        <v>18.2502646360148</v>
      </c>
      <c r="P49">
        <f t="shared" si="2"/>
        <v>58.4283917469702</v>
      </c>
      <c r="Q49">
        <f t="shared" si="3"/>
        <v>0.312352678044765</v>
      </c>
      <c r="R49">
        <f t="shared" si="5"/>
        <v>0.396936262972933</v>
      </c>
    </row>
    <row r="50" spans="1:18">
      <c r="A50" s="2" t="s">
        <v>60</v>
      </c>
      <c r="B50" s="2">
        <v>0.437902672264668</v>
      </c>
      <c r="C50" s="2">
        <v>0.722407960632349</v>
      </c>
      <c r="D50" s="2">
        <v>0.395145609653187</v>
      </c>
      <c r="E50" s="2">
        <v>0.958292784651745</v>
      </c>
      <c r="F50" s="2">
        <v>0.983323038912909</v>
      </c>
      <c r="G50" s="2">
        <v>-0.0406605324910675</v>
      </c>
      <c r="H50" s="2">
        <v>1</v>
      </c>
      <c r="I50" s="2">
        <v>1</v>
      </c>
      <c r="J50" s="2">
        <v>0.8</v>
      </c>
      <c r="N50">
        <f t="shared" si="0"/>
        <v>41.4999034508929</v>
      </c>
      <c r="O50">
        <f t="shared" si="1"/>
        <v>10.7986619072273</v>
      </c>
      <c r="P50">
        <f t="shared" si="2"/>
        <v>52.2985653581202</v>
      </c>
      <c r="Q50">
        <f t="shared" si="3"/>
        <v>0.206481035058654</v>
      </c>
      <c r="R50">
        <f t="shared" si="5"/>
        <v>0.262395094365796</v>
      </c>
    </row>
    <row r="51" spans="1:18">
      <c r="A51" s="2" t="s">
        <v>61</v>
      </c>
      <c r="B51" s="2">
        <v>0.0793187692782103</v>
      </c>
      <c r="C51" s="2">
        <v>0.570939477948559</v>
      </c>
      <c r="D51" s="2">
        <v>0.619031658668459</v>
      </c>
      <c r="E51" s="2">
        <v>0.940892364305428</v>
      </c>
      <c r="F51" s="2">
        <v>0.970965563808238</v>
      </c>
      <c r="G51" s="2">
        <v>-0.0292101805620307</v>
      </c>
      <c r="H51" s="2">
        <v>0.5</v>
      </c>
      <c r="I51" s="2">
        <v>1</v>
      </c>
      <c r="J51" s="2">
        <v>0.5</v>
      </c>
      <c r="N51">
        <f t="shared" si="0"/>
        <v>43.7698868951411</v>
      </c>
      <c r="O51">
        <f t="shared" si="1"/>
        <v>10.5345792294248</v>
      </c>
      <c r="P51">
        <f t="shared" si="2"/>
        <v>54.3044661245659</v>
      </c>
      <c r="Q51">
        <f t="shared" si="3"/>
        <v>0.193991028385403</v>
      </c>
      <c r="R51">
        <f t="shared" si="5"/>
        <v>0.246522854676925</v>
      </c>
    </row>
    <row r="52" spans="1:18">
      <c r="A52" s="2" t="s">
        <v>62</v>
      </c>
      <c r="B52" s="2">
        <v>1.02061176278649</v>
      </c>
      <c r="C52" s="2">
        <v>2.36390738799219</v>
      </c>
      <c r="D52" s="2">
        <v>0.696212176810307</v>
      </c>
      <c r="E52" s="2">
        <v>0.960380495012929</v>
      </c>
      <c r="F52" s="2">
        <v>0.987960175966659</v>
      </c>
      <c r="G52" s="2">
        <v>-0.0820016818748743</v>
      </c>
      <c r="H52" s="2">
        <v>1</v>
      </c>
      <c r="I52" s="2">
        <v>1</v>
      </c>
      <c r="J52" s="2">
        <v>0.8</v>
      </c>
      <c r="N52">
        <f t="shared" si="0"/>
        <v>36.1644226746694</v>
      </c>
      <c r="O52">
        <f t="shared" si="1"/>
        <v>12.8711313884231</v>
      </c>
      <c r="P52">
        <f t="shared" si="2"/>
        <v>49.0355540630924</v>
      </c>
      <c r="Q52">
        <f t="shared" si="3"/>
        <v>0.262485692970089</v>
      </c>
      <c r="R52">
        <f t="shared" si="5"/>
        <v>0.333565541053167</v>
      </c>
    </row>
    <row r="53" spans="1:18">
      <c r="A53" s="2" t="s">
        <v>63</v>
      </c>
      <c r="B53" s="2">
        <v>0.0946686669085006</v>
      </c>
      <c r="C53" s="2">
        <v>-0.349841508769531</v>
      </c>
      <c r="D53" s="2">
        <v>-0.00801272685863983</v>
      </c>
      <c r="E53" s="2">
        <v>0.939161554192229</v>
      </c>
      <c r="F53" s="2">
        <v>0.932014833127318</v>
      </c>
      <c r="G53" s="2">
        <v>1.65401864868279</v>
      </c>
      <c r="H53" s="2">
        <v>0.75</v>
      </c>
      <c r="I53" s="2">
        <v>1</v>
      </c>
      <c r="J53" s="2">
        <v>0.6</v>
      </c>
      <c r="N53">
        <f t="shared" si="0"/>
        <v>41.6497910498444</v>
      </c>
      <c r="O53">
        <f t="shared" si="1"/>
        <v>14.4460200586065</v>
      </c>
      <c r="P53">
        <f t="shared" si="2"/>
        <v>56.0958111084509</v>
      </c>
      <c r="Q53">
        <f t="shared" si="3"/>
        <v>0.257524042761015</v>
      </c>
      <c r="R53">
        <f t="shared" si="5"/>
        <v>0.327260300116873</v>
      </c>
    </row>
    <row r="54" spans="1:18">
      <c r="A54" s="2" t="s">
        <v>64</v>
      </c>
      <c r="B54" s="2">
        <v>0.0098921644403482</v>
      </c>
      <c r="C54" s="2">
        <v>-0.343161930981868</v>
      </c>
      <c r="D54" s="2">
        <v>-0.0056061590254135</v>
      </c>
      <c r="E54" s="2">
        <v>0.953538627768774</v>
      </c>
      <c r="F54" s="2">
        <v>0.980424143556281</v>
      </c>
      <c r="G54" s="2">
        <v>-0.424783431928174</v>
      </c>
      <c r="H54" s="2">
        <v>0.75</v>
      </c>
      <c r="I54" s="2">
        <v>1</v>
      </c>
      <c r="J54" s="2">
        <v>0.4</v>
      </c>
      <c r="N54">
        <f t="shared" si="0"/>
        <v>46.8647529277789</v>
      </c>
      <c r="O54">
        <f t="shared" si="1"/>
        <v>8.77128508566987</v>
      </c>
      <c r="P54">
        <f t="shared" si="2"/>
        <v>55.6360380134487</v>
      </c>
      <c r="Q54">
        <f t="shared" si="3"/>
        <v>0.157654739605103</v>
      </c>
      <c r="R54">
        <f t="shared" si="5"/>
        <v>0.2003468757513</v>
      </c>
    </row>
    <row r="55" spans="1:18">
      <c r="A55" s="2" t="s">
        <v>65</v>
      </c>
      <c r="B55" s="2">
        <v>-0.0559333377977633</v>
      </c>
      <c r="C55" s="2">
        <v>-0.0619742141349448</v>
      </c>
      <c r="D55" s="2">
        <v>0.201852593245923</v>
      </c>
      <c r="E55" s="2">
        <v>0.91701244813278</v>
      </c>
      <c r="F55" s="2">
        <v>0.986743993371997</v>
      </c>
      <c r="G55" s="2">
        <v>0.232469095592766</v>
      </c>
      <c r="H55" s="2">
        <v>0.75</v>
      </c>
      <c r="I55" s="2">
        <v>1</v>
      </c>
      <c r="J55" s="2">
        <v>0.7</v>
      </c>
      <c r="N55">
        <f t="shared" si="0"/>
        <v>45.0680609647727</v>
      </c>
      <c r="O55">
        <f t="shared" si="1"/>
        <v>10.5966220227399</v>
      </c>
      <c r="P55">
        <f t="shared" si="2"/>
        <v>55.6646829875126</v>
      </c>
      <c r="Q55">
        <f t="shared" si="3"/>
        <v>0.190365263107976</v>
      </c>
      <c r="R55">
        <f t="shared" si="5"/>
        <v>0.241915249809736</v>
      </c>
    </row>
    <row r="56" spans="1:18">
      <c r="A56" s="2" t="s">
        <v>66</v>
      </c>
      <c r="B56" s="2">
        <v>-0.13751391806798</v>
      </c>
      <c r="C56" s="2">
        <v>0.411649086738867</v>
      </c>
      <c r="D56" s="2">
        <v>0.966548301884478</v>
      </c>
      <c r="E56" s="2">
        <v>0.932754880694143</v>
      </c>
      <c r="F56" s="2">
        <v>0.996860282574568</v>
      </c>
      <c r="G56" s="2">
        <v>-0.54471783099685</v>
      </c>
      <c r="H56" s="2">
        <v>0.75</v>
      </c>
      <c r="I56" s="2">
        <v>1</v>
      </c>
      <c r="J56" s="2">
        <v>0.5</v>
      </c>
      <c r="N56">
        <f t="shared" si="0"/>
        <v>46.5175514100122</v>
      </c>
      <c r="O56">
        <f t="shared" si="1"/>
        <v>9.2673456761644</v>
      </c>
      <c r="P56">
        <f t="shared" si="2"/>
        <v>55.7848970861766</v>
      </c>
      <c r="Q56">
        <f t="shared" si="3"/>
        <v>0.166126427764995</v>
      </c>
      <c r="R56">
        <f t="shared" si="5"/>
        <v>0.211112655831398</v>
      </c>
    </row>
    <row r="57" spans="1:18">
      <c r="A57" s="2" t="s">
        <v>67</v>
      </c>
      <c r="B57" s="2">
        <v>0.24976871430677</v>
      </c>
      <c r="C57" s="2">
        <v>0.732319717092043</v>
      </c>
      <c r="D57" s="2">
        <v>0.527414820726082</v>
      </c>
      <c r="E57" s="2">
        <v>0.925184862983906</v>
      </c>
      <c r="F57" s="2">
        <v>0.980357142857143</v>
      </c>
      <c r="G57" s="2">
        <v>0.285521627142884</v>
      </c>
      <c r="H57" s="2">
        <v>1</v>
      </c>
      <c r="I57" s="2">
        <v>1</v>
      </c>
      <c r="J57" s="2">
        <v>1</v>
      </c>
      <c r="N57">
        <f t="shared" si="0"/>
        <v>41.7556939934887</v>
      </c>
      <c r="O57">
        <f t="shared" si="1"/>
        <v>11.5782201196923</v>
      </c>
      <c r="P57">
        <f t="shared" si="2"/>
        <v>53.333914113181</v>
      </c>
      <c r="Q57">
        <f t="shared" si="3"/>
        <v>0.217089263224182</v>
      </c>
      <c r="R57">
        <f t="shared" si="5"/>
        <v>0.275875979086066</v>
      </c>
    </row>
    <row r="58" spans="1:18">
      <c r="A58" s="2" t="s">
        <v>68</v>
      </c>
      <c r="B58" s="2">
        <v>0.0288112479615812</v>
      </c>
      <c r="C58" s="2">
        <v>1.2558067353714</v>
      </c>
      <c r="D58" s="2">
        <v>1.83108995140322</v>
      </c>
      <c r="E58" s="2">
        <v>0.952545297670406</v>
      </c>
      <c r="F58" s="2">
        <v>0.991071428571429</v>
      </c>
      <c r="G58" s="2">
        <v>-0.272093005468212</v>
      </c>
      <c r="H58" s="2">
        <v>0.75</v>
      </c>
      <c r="I58" s="2">
        <v>1</v>
      </c>
      <c r="J58" s="2">
        <v>0.4</v>
      </c>
      <c r="N58">
        <f t="shared" si="0"/>
        <v>43.3803731739784</v>
      </c>
      <c r="O58">
        <f t="shared" si="1"/>
        <v>11.0830649436922</v>
      </c>
      <c r="P58">
        <f t="shared" si="2"/>
        <v>54.4634381176707</v>
      </c>
      <c r="Q58">
        <f t="shared" si="3"/>
        <v>0.203495506834269</v>
      </c>
      <c r="R58">
        <f t="shared" si="5"/>
        <v>0.258601099629443</v>
      </c>
    </row>
    <row r="59" spans="1:18">
      <c r="A59" s="2" t="s">
        <v>69</v>
      </c>
      <c r="B59" s="2">
        <v>0.295252048639992</v>
      </c>
      <c r="C59" s="2">
        <v>0.375208903424834</v>
      </c>
      <c r="D59" s="2">
        <v>0.298278340042788</v>
      </c>
      <c r="E59" s="2">
        <v>0.962947005601034</v>
      </c>
      <c r="F59" s="2">
        <v>0.998961578400831</v>
      </c>
      <c r="G59" s="2">
        <v>-0.524948147617083</v>
      </c>
      <c r="H59" s="2">
        <v>0.75</v>
      </c>
      <c r="I59" s="2">
        <v>1</v>
      </c>
      <c r="J59" s="2">
        <v>0.5</v>
      </c>
      <c r="N59">
        <f t="shared" si="0"/>
        <v>44.1467794480527</v>
      </c>
      <c r="O59">
        <f t="shared" si="1"/>
        <v>9.22137900710617</v>
      </c>
      <c r="P59">
        <f t="shared" si="2"/>
        <v>53.3681584551588</v>
      </c>
      <c r="Q59">
        <f t="shared" si="3"/>
        <v>0.172788030804064</v>
      </c>
      <c r="R59">
        <f t="shared" si="5"/>
        <v>0.219578188550021</v>
      </c>
    </row>
    <row r="60" spans="1:18">
      <c r="A60" s="2" t="s">
        <v>70</v>
      </c>
      <c r="B60" s="2">
        <v>0.427224614213027</v>
      </c>
      <c r="C60" s="2">
        <v>1.20597319951786</v>
      </c>
      <c r="D60" s="2">
        <v>0.63457167337568</v>
      </c>
      <c r="E60" s="2">
        <v>0.968414533443435</v>
      </c>
      <c r="F60" s="2">
        <v>0.993141289437586</v>
      </c>
      <c r="G60" s="2">
        <v>0.0493555126879607</v>
      </c>
      <c r="H60" s="2">
        <v>0.75</v>
      </c>
      <c r="I60" s="2">
        <v>1</v>
      </c>
      <c r="J60" s="2">
        <v>0.4</v>
      </c>
      <c r="N60">
        <f t="shared" si="0"/>
        <v>40.6107566162915</v>
      </c>
      <c r="O60">
        <f t="shared" si="1"/>
        <v>11.4760152109311</v>
      </c>
      <c r="P60">
        <f t="shared" si="2"/>
        <v>52.0867718272225</v>
      </c>
      <c r="Q60">
        <f t="shared" si="3"/>
        <v>0.220324946399025</v>
      </c>
      <c r="R60">
        <f t="shared" si="5"/>
        <v>0.279987869515904</v>
      </c>
    </row>
    <row r="61" spans="1:18">
      <c r="A61" s="2" t="s">
        <v>71</v>
      </c>
      <c r="B61" s="2">
        <v>0.294987323565707</v>
      </c>
      <c r="C61" s="2">
        <v>-0.343238345858004</v>
      </c>
      <c r="D61" s="2">
        <v>-0.00351598493419892</v>
      </c>
      <c r="E61" s="2">
        <v>0.92814371257485</v>
      </c>
      <c r="F61" s="2">
        <v>0.980544747081712</v>
      </c>
      <c r="G61" s="2">
        <v>-3.70308455734722</v>
      </c>
      <c r="H61" s="2">
        <v>0.75</v>
      </c>
      <c r="I61" s="2">
        <v>1</v>
      </c>
      <c r="J61" s="2">
        <v>0.4</v>
      </c>
      <c r="N61">
        <f t="shared" si="0"/>
        <v>55.7551524808824</v>
      </c>
      <c r="O61">
        <f t="shared" si="1"/>
        <v>3.19836835869032</v>
      </c>
      <c r="P61">
        <f t="shared" si="2"/>
        <v>58.9535208395728</v>
      </c>
      <c r="Q61">
        <f t="shared" si="3"/>
        <v>0.0542523722610882</v>
      </c>
      <c r="R61">
        <f t="shared" si="5"/>
        <v>0.0689436506116541</v>
      </c>
    </row>
    <row r="62" spans="1:18">
      <c r="A62" s="2" t="s">
        <v>72</v>
      </c>
      <c r="B62" s="2">
        <v>0.0260085461897706</v>
      </c>
      <c r="C62" s="2">
        <v>0.333683172667761</v>
      </c>
      <c r="D62" s="2">
        <v>0.469000195525151</v>
      </c>
      <c r="E62" s="2">
        <v>0.950788002033554</v>
      </c>
      <c r="F62" s="2">
        <v>0.95864406779661</v>
      </c>
      <c r="G62" s="2">
        <v>0.118075537006243</v>
      </c>
      <c r="H62" s="2">
        <v>0.5</v>
      </c>
      <c r="I62" s="2">
        <v>1</v>
      </c>
      <c r="J62" s="2">
        <v>1</v>
      </c>
      <c r="N62">
        <f t="shared" si="0"/>
        <v>44.1337431402237</v>
      </c>
      <c r="O62">
        <f t="shared" si="1"/>
        <v>10.662616139661</v>
      </c>
      <c r="P62">
        <f t="shared" si="2"/>
        <v>54.7963592798848</v>
      </c>
      <c r="Q62">
        <f t="shared" si="3"/>
        <v>0.194586214846854</v>
      </c>
      <c r="R62">
        <f t="shared" si="5"/>
        <v>0.247279214735239</v>
      </c>
    </row>
    <row r="63" spans="1:18">
      <c r="A63" s="2" t="s">
        <v>73</v>
      </c>
      <c r="B63" s="2">
        <v>-0.138479590807677</v>
      </c>
      <c r="C63" s="2">
        <v>0.525118061188864</v>
      </c>
      <c r="D63" s="2">
        <v>1.20400646106378</v>
      </c>
      <c r="E63" s="2">
        <v>0.911879259980526</v>
      </c>
      <c r="F63" s="2">
        <v>0.990831295843521</v>
      </c>
      <c r="G63" s="2">
        <v>-0.103001643896915</v>
      </c>
      <c r="H63" s="2">
        <v>0.75</v>
      </c>
      <c r="I63" s="2">
        <v>1</v>
      </c>
      <c r="J63" s="2">
        <v>0.4</v>
      </c>
      <c r="N63">
        <f t="shared" si="0"/>
        <v>45.129965744054</v>
      </c>
      <c r="O63">
        <f t="shared" si="1"/>
        <v>10.5005936044401</v>
      </c>
      <c r="P63">
        <f t="shared" si="2"/>
        <v>55.6305593484941</v>
      </c>
      <c r="Q63">
        <f t="shared" si="3"/>
        <v>0.188755851593362</v>
      </c>
      <c r="R63">
        <f t="shared" si="5"/>
        <v>0.239870017490309</v>
      </c>
    </row>
    <row r="64" spans="1:18">
      <c r="A64" s="2" t="s">
        <v>74</v>
      </c>
      <c r="B64" s="2">
        <v>0.0283514234120815</v>
      </c>
      <c r="C64" s="2">
        <v>0.0442727535641809</v>
      </c>
      <c r="D64" s="2">
        <v>0.240083157747579</v>
      </c>
      <c r="E64" s="2">
        <v>0.939052570768342</v>
      </c>
      <c r="F64" s="2">
        <v>0.981889763779528</v>
      </c>
      <c r="G64" s="2">
        <v>0.713291596646404</v>
      </c>
      <c r="H64" s="2">
        <v>0.75</v>
      </c>
      <c r="I64" s="2">
        <v>1</v>
      </c>
      <c r="J64" s="2">
        <v>1</v>
      </c>
      <c r="N64">
        <f t="shared" si="0"/>
        <v>43.2501983799904</v>
      </c>
      <c r="O64">
        <f t="shared" si="1"/>
        <v>11.9923571588539</v>
      </c>
      <c r="P64">
        <f t="shared" si="2"/>
        <v>55.2425555388442</v>
      </c>
      <c r="Q64">
        <f t="shared" si="3"/>
        <v>0.217085488567258</v>
      </c>
      <c r="R64">
        <f t="shared" si="5"/>
        <v>0.275871182270419</v>
      </c>
    </row>
    <row r="65" spans="1:18">
      <c r="A65" s="2" t="s">
        <v>75</v>
      </c>
      <c r="B65" s="2">
        <v>-0.00922368983937001</v>
      </c>
      <c r="C65" s="2">
        <v>0.528893221708562</v>
      </c>
      <c r="D65" s="2">
        <v>0.738297813734415</v>
      </c>
      <c r="E65" s="2">
        <v>0.874299937772246</v>
      </c>
      <c r="F65" s="2">
        <v>0.983870967741935</v>
      </c>
      <c r="G65" s="2">
        <v>0.0505402720163744</v>
      </c>
      <c r="H65" s="2">
        <v>0.5</v>
      </c>
      <c r="I65" s="2">
        <v>1</v>
      </c>
      <c r="J65" s="2">
        <v>0.5</v>
      </c>
      <c r="N65">
        <f t="shared" si="0"/>
        <v>44.1265007025486</v>
      </c>
      <c r="O65">
        <f t="shared" si="1"/>
        <v>10.7073365054776</v>
      </c>
      <c r="P65">
        <f t="shared" si="2"/>
        <v>54.8338372080262</v>
      </c>
      <c r="Q65">
        <f t="shared" si="3"/>
        <v>0.1952687802033</v>
      </c>
      <c r="R65">
        <f t="shared" si="5"/>
        <v>0.248146615468021</v>
      </c>
    </row>
    <row r="66" spans="1:18">
      <c r="A66" s="2" t="s">
        <v>76</v>
      </c>
      <c r="B66" s="2">
        <v>-0.0514616298213793</v>
      </c>
      <c r="C66" s="2">
        <v>0.415707054496641</v>
      </c>
      <c r="D66" s="2">
        <v>0.694161860916279</v>
      </c>
      <c r="E66" s="2">
        <v>0.954017539701351</v>
      </c>
      <c r="F66" s="2">
        <v>0.993540051679587</v>
      </c>
      <c r="G66" s="2">
        <v>0.119629538802972</v>
      </c>
      <c r="H66" s="2">
        <v>0.75</v>
      </c>
      <c r="I66" s="2">
        <v>1</v>
      </c>
      <c r="J66" s="2">
        <v>0.5</v>
      </c>
      <c r="N66">
        <f t="shared" si="0"/>
        <v>44.3808177312151</v>
      </c>
      <c r="O66">
        <f t="shared" si="1"/>
        <v>10.7983900725032</v>
      </c>
      <c r="P66">
        <f t="shared" si="2"/>
        <v>55.1792078037183</v>
      </c>
      <c r="Q66">
        <f t="shared" si="3"/>
        <v>0.195696721687541</v>
      </c>
      <c r="R66">
        <f t="shared" si="5"/>
        <v>0.248690441423313</v>
      </c>
    </row>
    <row r="67" spans="1:18">
      <c r="A67" s="2" t="s">
        <v>77</v>
      </c>
      <c r="B67" s="2">
        <v>-0.0628344088852863</v>
      </c>
      <c r="C67" s="2">
        <v>-2.62938795636269</v>
      </c>
      <c r="D67" s="2">
        <v>-0.825243833149745</v>
      </c>
      <c r="E67" s="2">
        <v>0.245067497403946</v>
      </c>
      <c r="F67" s="2">
        <v>1</v>
      </c>
      <c r="G67" s="2">
        <v>0.0418864292680203</v>
      </c>
      <c r="H67" s="2">
        <v>0</v>
      </c>
      <c r="I67" s="2">
        <v>0</v>
      </c>
      <c r="J67" s="2">
        <v>0.4</v>
      </c>
      <c r="N67">
        <f t="shared" ref="N67:N130" si="6">(B67-$B$295)*(B67-$B$295)*$L$2+(C67-$C$295)*(C67-$C$295)*$L$3+(D67-$D$295)*(D67-$D$295)*$L$4+(E67-$E$295)*(E67-$E$295)*$L$5+(F67-$F$295)*(F67-$F$295)*$L$6+(G67-$G$295)*(G67-$G$295)*$L$7+(H67-$H$295)*(H67-$H$295)*$L$8+(I67-$I$295)*(I67-$I$295)*$L$9+(J67-$J$295)*(J67-$J$295)*$L$10</f>
        <v>50.9579064512134</v>
      </c>
      <c r="O67">
        <f t="shared" ref="O67:O130" si="7">(B67-$B$296)*(B67-$B$296)*$L$2+(C67-$C$296)*(C67-$C$296)*$L$3+(D67-$D$296)*(D67-$D$296)*$L$4+(E67-$E$296)*(E67-$E$296)*$L$5+(F67-$F$296)*(F67-$F$296)*$L$6+(G67-$G$296)*(G67-$G$296)*$L$7+(H67-$H$296)*(H67-$H$296)*$L$8+(I67-$I$296)*(I67-$I$296)*$L$9+(J67-$J$296)*(J67-$J$296)*$L$10</f>
        <v>8.68202414509465</v>
      </c>
      <c r="P67">
        <f t="shared" ref="P67:P130" si="8">N67+O67</f>
        <v>59.639930596308</v>
      </c>
      <c r="Q67">
        <f t="shared" ref="Q67:Q130" si="9">O67/P67</f>
        <v>0.145574014897196</v>
      </c>
      <c r="R67">
        <f t="shared" ref="R67:R98" si="10">Q67/$Q$295</f>
        <v>0.184994749591926</v>
      </c>
    </row>
    <row r="68" spans="1:18">
      <c r="A68" s="2" t="s">
        <v>78</v>
      </c>
      <c r="B68" s="2">
        <v>-0.0985629719014176</v>
      </c>
      <c r="C68" s="2">
        <v>-0.378765160694826</v>
      </c>
      <c r="D68" s="2">
        <v>-0.0338352998513357</v>
      </c>
      <c r="E68" s="2">
        <v>0.870508982035928</v>
      </c>
      <c r="F68" s="2">
        <v>1</v>
      </c>
      <c r="G68" s="2">
        <v>1.71003923461404</v>
      </c>
      <c r="H68" s="2">
        <v>0.75</v>
      </c>
      <c r="I68" s="2">
        <v>1</v>
      </c>
      <c r="J68" s="2">
        <v>0.5</v>
      </c>
      <c r="N68">
        <f t="shared" si="6"/>
        <v>42.8115352409902</v>
      </c>
      <c r="O68">
        <f t="shared" si="7"/>
        <v>14.5373049683813</v>
      </c>
      <c r="P68">
        <f t="shared" si="8"/>
        <v>57.3488402093716</v>
      </c>
      <c r="Q68">
        <f t="shared" si="9"/>
        <v>0.253489083917093</v>
      </c>
      <c r="R68">
        <f t="shared" si="10"/>
        <v>0.322132694057013</v>
      </c>
    </row>
    <row r="69" spans="1:18">
      <c r="A69" s="2" t="s">
        <v>79</v>
      </c>
      <c r="B69" s="2">
        <v>-0.123201690325867</v>
      </c>
      <c r="C69" s="2">
        <v>-0.334558874178174</v>
      </c>
      <c r="D69" s="2">
        <v>-0.00086918212346308</v>
      </c>
      <c r="E69" s="2">
        <v>0.948207955888145</v>
      </c>
      <c r="F69" s="2">
        <v>0.947030497592295</v>
      </c>
      <c r="G69" s="2">
        <v>-1.1081653638739</v>
      </c>
      <c r="H69" s="2">
        <v>0.75</v>
      </c>
      <c r="I69" s="2">
        <v>1</v>
      </c>
      <c r="J69" s="2">
        <v>0.8</v>
      </c>
      <c r="N69">
        <f t="shared" si="6"/>
        <v>49.5679950724747</v>
      </c>
      <c r="O69">
        <f t="shared" si="7"/>
        <v>7.23505316008847</v>
      </c>
      <c r="P69">
        <f t="shared" si="8"/>
        <v>56.8030482325632</v>
      </c>
      <c r="Q69">
        <f t="shared" si="9"/>
        <v>0.127370860987366</v>
      </c>
      <c r="R69">
        <f t="shared" si="10"/>
        <v>0.161862270201904</v>
      </c>
    </row>
    <row r="70" spans="1:18">
      <c r="A70" s="2" t="s">
        <v>80</v>
      </c>
      <c r="B70" s="2">
        <v>0.141367015040352</v>
      </c>
      <c r="C70" s="2">
        <v>0.4377215734199</v>
      </c>
      <c r="D70" s="2">
        <v>0.429638286954926</v>
      </c>
      <c r="E70" s="2">
        <v>0.959364201796821</v>
      </c>
      <c r="F70" s="2">
        <v>0.991518889745567</v>
      </c>
      <c r="G70" s="2">
        <v>0.165029257551072</v>
      </c>
      <c r="H70" s="2">
        <v>0.75</v>
      </c>
      <c r="I70" s="2">
        <v>1</v>
      </c>
      <c r="J70" s="2">
        <v>0.7</v>
      </c>
      <c r="N70">
        <f t="shared" si="6"/>
        <v>43.1651366893677</v>
      </c>
      <c r="O70">
        <f t="shared" si="7"/>
        <v>10.9141271427721</v>
      </c>
      <c r="P70">
        <f t="shared" si="8"/>
        <v>54.0792638321398</v>
      </c>
      <c r="Q70">
        <f t="shared" si="9"/>
        <v>0.201817228441741</v>
      </c>
      <c r="R70">
        <f t="shared" si="10"/>
        <v>0.256468351616753</v>
      </c>
    </row>
    <row r="71" spans="1:18">
      <c r="A71" s="2" t="s">
        <v>81</v>
      </c>
      <c r="B71" s="2">
        <v>-0.0172650818389483</v>
      </c>
      <c r="C71" s="2">
        <v>0.156846284135041</v>
      </c>
      <c r="D71" s="2">
        <v>0.367235941274988</v>
      </c>
      <c r="E71" s="2">
        <v>0.979375481881265</v>
      </c>
      <c r="F71" s="2">
        <v>0.979827089337176</v>
      </c>
      <c r="G71" s="2">
        <v>-0.587420142697342</v>
      </c>
      <c r="H71" s="2">
        <v>0.75</v>
      </c>
      <c r="I71" s="2">
        <v>1</v>
      </c>
      <c r="J71" s="2">
        <v>0.5</v>
      </c>
      <c r="N71">
        <f t="shared" si="6"/>
        <v>46.5112126715978</v>
      </c>
      <c r="O71">
        <f t="shared" si="7"/>
        <v>8.81474098499267</v>
      </c>
      <c r="P71">
        <f t="shared" si="8"/>
        <v>55.3259536565905</v>
      </c>
      <c r="Q71">
        <f t="shared" si="9"/>
        <v>0.159323796562206</v>
      </c>
      <c r="R71">
        <f t="shared" si="10"/>
        <v>0.202467905208735</v>
      </c>
    </row>
    <row r="72" spans="1:18">
      <c r="A72" s="2" t="s">
        <v>82</v>
      </c>
      <c r="B72" s="2">
        <v>0.0704169690533233</v>
      </c>
      <c r="C72" s="2">
        <v>-0.0144052507563663</v>
      </c>
      <c r="D72" s="2">
        <v>0.180942538617252</v>
      </c>
      <c r="E72" s="2">
        <v>0.890739506995336</v>
      </c>
      <c r="F72" s="2">
        <v>0.981104651162791</v>
      </c>
      <c r="G72" s="2">
        <v>-0.534172965145388</v>
      </c>
      <c r="H72" s="2">
        <v>0.75</v>
      </c>
      <c r="I72" s="2">
        <v>1</v>
      </c>
      <c r="J72" s="2">
        <v>1</v>
      </c>
      <c r="N72">
        <f t="shared" si="6"/>
        <v>46.1687656597931</v>
      </c>
      <c r="O72">
        <f t="shared" si="7"/>
        <v>8.79706808686661</v>
      </c>
      <c r="P72">
        <f t="shared" si="8"/>
        <v>54.9658337466597</v>
      </c>
      <c r="Q72">
        <f t="shared" si="9"/>
        <v>0.160046113871623</v>
      </c>
      <c r="R72">
        <f t="shared" si="10"/>
        <v>0.203385822529871</v>
      </c>
    </row>
    <row r="73" spans="1:18">
      <c r="A73" s="2" t="s">
        <v>83</v>
      </c>
      <c r="B73" s="2">
        <v>0.185666781877145</v>
      </c>
      <c r="C73" s="2">
        <v>-0.763242051076754</v>
      </c>
      <c r="D73" s="2">
        <v>-0.164788631003384</v>
      </c>
      <c r="E73" s="2">
        <v>0.945765937202664</v>
      </c>
      <c r="F73" s="2">
        <v>0.960302457466919</v>
      </c>
      <c r="G73" s="2">
        <v>0.670540857087665</v>
      </c>
      <c r="H73" s="2">
        <v>0.75</v>
      </c>
      <c r="I73" s="2">
        <v>1</v>
      </c>
      <c r="J73" s="2">
        <v>1</v>
      </c>
      <c r="N73">
        <f t="shared" si="6"/>
        <v>43.865026606732</v>
      </c>
      <c r="O73">
        <f t="shared" si="7"/>
        <v>11.3453067512908</v>
      </c>
      <c r="P73">
        <f t="shared" si="8"/>
        <v>55.2103333580229</v>
      </c>
      <c r="Q73">
        <f t="shared" si="9"/>
        <v>0.205492451525693</v>
      </c>
      <c r="R73">
        <f t="shared" si="10"/>
        <v>0.261138807223753</v>
      </c>
    </row>
    <row r="74" spans="1:18">
      <c r="A74" s="2" t="s">
        <v>84</v>
      </c>
      <c r="B74" s="2">
        <v>0.485676561346744</v>
      </c>
      <c r="C74" s="2">
        <v>-0.41114570912781</v>
      </c>
      <c r="D74" s="2">
        <v>-0.0221125240426263</v>
      </c>
      <c r="E74" s="2">
        <v>0.971898197242842</v>
      </c>
      <c r="F74" s="2">
        <v>0.987577639751553</v>
      </c>
      <c r="G74" s="2">
        <v>-1.2972994012569</v>
      </c>
      <c r="H74" s="2">
        <v>0.75</v>
      </c>
      <c r="I74" s="2">
        <v>1</v>
      </c>
      <c r="J74" s="2">
        <v>0.6</v>
      </c>
      <c r="N74">
        <f t="shared" si="6"/>
        <v>46.5329916103227</v>
      </c>
      <c r="O74">
        <f t="shared" si="7"/>
        <v>7.04342783454156</v>
      </c>
      <c r="P74">
        <f t="shared" si="8"/>
        <v>53.5764194448642</v>
      </c>
      <c r="Q74">
        <f t="shared" si="9"/>
        <v>0.131465071901455</v>
      </c>
      <c r="R74">
        <f t="shared" si="10"/>
        <v>0.167065173504139</v>
      </c>
    </row>
    <row r="75" spans="1:18">
      <c r="A75" s="2" t="s">
        <v>85</v>
      </c>
      <c r="B75" s="2">
        <v>0.0416408725703328</v>
      </c>
      <c r="C75" s="2">
        <v>0.415324149091426</v>
      </c>
      <c r="D75" s="2">
        <v>0.52054528833834</v>
      </c>
      <c r="E75" s="2">
        <v>0.945774007876401</v>
      </c>
      <c r="F75" s="2">
        <v>0.988728584310189</v>
      </c>
      <c r="G75" s="2">
        <v>-0.105853902881317</v>
      </c>
      <c r="H75" s="2">
        <v>0.75</v>
      </c>
      <c r="I75" s="2">
        <v>1</v>
      </c>
      <c r="J75" s="2">
        <v>0.7</v>
      </c>
      <c r="N75">
        <f t="shared" si="6"/>
        <v>44.4381038400151</v>
      </c>
      <c r="O75">
        <f t="shared" si="7"/>
        <v>10.2087330553232</v>
      </c>
      <c r="P75">
        <f t="shared" si="8"/>
        <v>54.6468368953383</v>
      </c>
      <c r="Q75">
        <f t="shared" si="9"/>
        <v>0.186812881317822</v>
      </c>
      <c r="R75">
        <f t="shared" si="10"/>
        <v>0.237400900320998</v>
      </c>
    </row>
    <row r="76" spans="1:18">
      <c r="A76" s="2" t="s">
        <v>86</v>
      </c>
      <c r="B76" s="2">
        <v>-0.0363955377751872</v>
      </c>
      <c r="C76" s="2">
        <v>-0.375059317134062</v>
      </c>
      <c r="D76" s="2">
        <v>-0.0261500316055421</v>
      </c>
      <c r="E76" s="2">
        <v>0.960649594003748</v>
      </c>
      <c r="F76" s="2">
        <v>0.989169675090253</v>
      </c>
      <c r="G76" s="2">
        <v>-1.65387432185527</v>
      </c>
      <c r="H76" s="2">
        <v>0.75</v>
      </c>
      <c r="I76" s="2">
        <v>1</v>
      </c>
      <c r="J76" s="2">
        <v>0.5</v>
      </c>
      <c r="N76">
        <f t="shared" si="6"/>
        <v>50.7385210185697</v>
      </c>
      <c r="O76">
        <f t="shared" si="7"/>
        <v>6.14111067923853</v>
      </c>
      <c r="P76">
        <f t="shared" si="8"/>
        <v>56.8796316978083</v>
      </c>
      <c r="Q76">
        <f t="shared" si="9"/>
        <v>0.107966779951481</v>
      </c>
      <c r="R76">
        <f t="shared" si="10"/>
        <v>0.137203658465255</v>
      </c>
    </row>
    <row r="77" spans="1:18">
      <c r="A77" s="2" t="s">
        <v>87</v>
      </c>
      <c r="B77" s="2">
        <v>0.0247181541080458</v>
      </c>
      <c r="C77" s="2">
        <v>-0.176284129393988</v>
      </c>
      <c r="D77" s="2">
        <v>0.0925084369187275</v>
      </c>
      <c r="E77" s="2">
        <v>0.940553745928339</v>
      </c>
      <c r="F77" s="2">
        <v>0.991913746630728</v>
      </c>
      <c r="G77" s="2">
        <v>0.48166333898887</v>
      </c>
      <c r="H77" s="2">
        <v>0.75</v>
      </c>
      <c r="I77" s="2">
        <v>1</v>
      </c>
      <c r="J77" s="2">
        <v>1</v>
      </c>
      <c r="N77">
        <f t="shared" si="6"/>
        <v>44.2089901864959</v>
      </c>
      <c r="O77">
        <f t="shared" si="7"/>
        <v>11.178948089546</v>
      </c>
      <c r="P77">
        <f t="shared" si="8"/>
        <v>55.3879382760419</v>
      </c>
      <c r="Q77">
        <f t="shared" si="9"/>
        <v>0.201830009158898</v>
      </c>
      <c r="R77">
        <f t="shared" si="10"/>
        <v>0.25648459328991</v>
      </c>
    </row>
    <row r="78" spans="1:18">
      <c r="A78" s="2" t="s">
        <v>88</v>
      </c>
      <c r="B78" s="2">
        <v>-0.05493678426608</v>
      </c>
      <c r="C78" s="2">
        <v>0.596494587228181</v>
      </c>
      <c r="D78" s="2">
        <v>0.923353415151306</v>
      </c>
      <c r="E78" s="2">
        <v>0.933401377902526</v>
      </c>
      <c r="F78" s="2">
        <v>0.91156462585034</v>
      </c>
      <c r="G78" s="2">
        <v>0.643040443587523</v>
      </c>
      <c r="H78" s="2">
        <v>0.5</v>
      </c>
      <c r="I78" s="2">
        <v>1</v>
      </c>
      <c r="J78" s="2">
        <v>0.7</v>
      </c>
      <c r="N78">
        <f t="shared" si="6"/>
        <v>42.8413416057574</v>
      </c>
      <c r="O78">
        <f t="shared" si="7"/>
        <v>12.3727891475799</v>
      </c>
      <c r="P78">
        <f t="shared" si="8"/>
        <v>55.2141307533373</v>
      </c>
      <c r="Q78">
        <f t="shared" si="9"/>
        <v>0.224087366381876</v>
      </c>
      <c r="R78">
        <f t="shared" si="10"/>
        <v>0.284769134517619</v>
      </c>
    </row>
    <row r="79" spans="1:18">
      <c r="A79" s="2" t="s">
        <v>89</v>
      </c>
      <c r="B79" s="2">
        <v>0.0774082454481324</v>
      </c>
      <c r="C79" s="2">
        <v>-0.387801357752254</v>
      </c>
      <c r="D79" s="2">
        <v>-0.0273096603741619</v>
      </c>
      <c r="E79" s="2">
        <v>0.944824808699154</v>
      </c>
      <c r="F79" s="2">
        <v>0.998839907192575</v>
      </c>
      <c r="G79" s="2">
        <v>0.266471107605069</v>
      </c>
      <c r="H79" s="2">
        <v>0.75</v>
      </c>
      <c r="I79" s="2">
        <v>1</v>
      </c>
      <c r="J79" s="2">
        <v>0.6</v>
      </c>
      <c r="N79">
        <f t="shared" si="6"/>
        <v>44.7856926143965</v>
      </c>
      <c r="O79">
        <f t="shared" si="7"/>
        <v>10.4645162316396</v>
      </c>
      <c r="P79">
        <f t="shared" si="8"/>
        <v>55.2502088460361</v>
      </c>
      <c r="Q79">
        <f t="shared" si="9"/>
        <v>0.189402292773241</v>
      </c>
      <c r="R79">
        <f t="shared" si="10"/>
        <v>0.240691511795333</v>
      </c>
    </row>
    <row r="80" spans="1:18">
      <c r="A80" s="2" t="s">
        <v>90</v>
      </c>
      <c r="B80" s="2">
        <v>-0.151296414532781</v>
      </c>
      <c r="C80" s="2">
        <v>-0.405822351231255</v>
      </c>
      <c r="D80" s="2">
        <v>-0.0627567089232403</v>
      </c>
      <c r="E80" s="2">
        <v>0.952855847688123</v>
      </c>
      <c r="F80" s="2">
        <v>1</v>
      </c>
      <c r="G80" s="2">
        <v>2.30022821870109</v>
      </c>
      <c r="H80" s="2">
        <v>0.75</v>
      </c>
      <c r="I80" s="2">
        <v>1</v>
      </c>
      <c r="J80" s="2">
        <v>1</v>
      </c>
      <c r="N80">
        <f t="shared" si="6"/>
        <v>42.166351257045</v>
      </c>
      <c r="O80">
        <f t="shared" si="7"/>
        <v>16.4227575474803</v>
      </c>
      <c r="P80">
        <f t="shared" si="8"/>
        <v>58.5891088045254</v>
      </c>
      <c r="Q80">
        <f t="shared" si="9"/>
        <v>0.280303931610782</v>
      </c>
      <c r="R80">
        <f t="shared" si="10"/>
        <v>0.356208871992635</v>
      </c>
    </row>
    <row r="81" spans="1:18">
      <c r="A81" s="2" t="s">
        <v>91</v>
      </c>
      <c r="B81" s="2">
        <v>-0.0993625511466995</v>
      </c>
      <c r="C81" s="2">
        <v>0.0507468513275337</v>
      </c>
      <c r="D81" s="2">
        <v>0.342562922255488</v>
      </c>
      <c r="E81" s="2">
        <v>0.946088794926004</v>
      </c>
      <c r="F81" s="2">
        <v>0.923728813559322</v>
      </c>
      <c r="G81" s="2">
        <v>-0.427788357839928</v>
      </c>
      <c r="H81" s="2">
        <v>0.5</v>
      </c>
      <c r="I81" s="2">
        <v>1</v>
      </c>
      <c r="J81" s="2">
        <v>0.6</v>
      </c>
      <c r="N81">
        <f t="shared" si="6"/>
        <v>46.7819162029761</v>
      </c>
      <c r="O81">
        <f t="shared" si="7"/>
        <v>9.04982910358945</v>
      </c>
      <c r="P81">
        <f t="shared" si="8"/>
        <v>55.8317453065656</v>
      </c>
      <c r="Q81">
        <f t="shared" si="9"/>
        <v>0.162091101646526</v>
      </c>
      <c r="R81">
        <f t="shared" si="10"/>
        <v>0.20598458304083</v>
      </c>
    </row>
    <row r="82" spans="1:18">
      <c r="A82" s="2" t="s">
        <v>92</v>
      </c>
      <c r="B82" s="2">
        <v>-0.183610106709967</v>
      </c>
      <c r="C82" s="2">
        <v>0.510214494257715</v>
      </c>
      <c r="D82" s="2">
        <v>1.60448308847582</v>
      </c>
      <c r="E82" s="2">
        <v>0.945264452644526</v>
      </c>
      <c r="F82" s="2">
        <v>0.996055226824458</v>
      </c>
      <c r="G82" s="2">
        <v>0.07253699219457</v>
      </c>
      <c r="H82" s="2">
        <v>0.75</v>
      </c>
      <c r="I82" s="2">
        <v>1</v>
      </c>
      <c r="J82" s="2">
        <v>0.4</v>
      </c>
      <c r="N82">
        <f t="shared" si="6"/>
        <v>44.8767840085654</v>
      </c>
      <c r="O82">
        <f t="shared" si="7"/>
        <v>11.1077925633294</v>
      </c>
      <c r="P82">
        <f t="shared" si="8"/>
        <v>55.9845765718947</v>
      </c>
      <c r="Q82">
        <f t="shared" si="9"/>
        <v>0.198408083859755</v>
      </c>
      <c r="R82">
        <f t="shared" si="10"/>
        <v>0.252136027274991</v>
      </c>
    </row>
    <row r="83" spans="1:18">
      <c r="A83" s="2" t="s">
        <v>93</v>
      </c>
      <c r="B83" s="2">
        <v>-0.236298079439065</v>
      </c>
      <c r="C83" s="2">
        <v>-0.224295941406042</v>
      </c>
      <c r="D83" s="2">
        <v>0.143923744015255</v>
      </c>
      <c r="E83" s="2">
        <v>0.950268817204301</v>
      </c>
      <c r="F83" s="2">
        <v>1</v>
      </c>
      <c r="G83" s="2">
        <v>6.75538921890394</v>
      </c>
      <c r="H83" s="2">
        <v>0.75</v>
      </c>
      <c r="I83" s="2">
        <v>1</v>
      </c>
      <c r="J83" s="2">
        <v>0.4</v>
      </c>
      <c r="N83">
        <f t="shared" si="6"/>
        <v>38.6620152451024</v>
      </c>
      <c r="O83">
        <f t="shared" si="7"/>
        <v>35.0877934978877</v>
      </c>
      <c r="P83">
        <f t="shared" si="8"/>
        <v>73.7498087429901</v>
      </c>
      <c r="Q83">
        <f t="shared" si="9"/>
        <v>0.475767925313064</v>
      </c>
      <c r="R83">
        <f t="shared" si="10"/>
        <v>0.604603563825017</v>
      </c>
    </row>
    <row r="84" spans="1:18">
      <c r="A84" s="2" t="s">
        <v>94</v>
      </c>
      <c r="B84" s="2">
        <v>-0.128632818676752</v>
      </c>
      <c r="C84" s="2">
        <v>0.943851412792912</v>
      </c>
      <c r="D84" s="2">
        <v>2.36963486343203</v>
      </c>
      <c r="E84" s="2">
        <v>0.94250140774573</v>
      </c>
      <c r="F84" s="2">
        <v>0.953905991393578</v>
      </c>
      <c r="G84" s="2">
        <v>-0.389557412777324</v>
      </c>
      <c r="H84" s="2">
        <v>0.5</v>
      </c>
      <c r="I84" s="2">
        <v>1</v>
      </c>
      <c r="J84" s="2">
        <v>0.4</v>
      </c>
      <c r="N84">
        <f t="shared" si="6"/>
        <v>44.9943922469094</v>
      </c>
      <c r="O84">
        <f t="shared" si="7"/>
        <v>10.7782210261122</v>
      </c>
      <c r="P84">
        <f t="shared" si="8"/>
        <v>55.7726132730216</v>
      </c>
      <c r="Q84">
        <f t="shared" si="9"/>
        <v>0.193252931745371</v>
      </c>
      <c r="R84">
        <f t="shared" si="10"/>
        <v>0.245584885059244</v>
      </c>
    </row>
    <row r="85" spans="1:18">
      <c r="A85" s="2" t="s">
        <v>95</v>
      </c>
      <c r="B85" s="2">
        <v>-0.18151207310627</v>
      </c>
      <c r="C85" s="2">
        <v>-0.319921203526937</v>
      </c>
      <c r="D85" s="2">
        <v>0.0134841523185916</v>
      </c>
      <c r="E85" s="2">
        <v>0.925722145804677</v>
      </c>
      <c r="F85" s="2">
        <v>0.991379310344828</v>
      </c>
      <c r="G85" s="2">
        <v>-1.93794907911901</v>
      </c>
      <c r="H85" s="2">
        <v>0.75</v>
      </c>
      <c r="I85" s="2">
        <v>1</v>
      </c>
      <c r="J85" s="2">
        <v>0.4</v>
      </c>
      <c r="N85">
        <f t="shared" si="6"/>
        <v>52.4401604281893</v>
      </c>
      <c r="O85">
        <f t="shared" si="7"/>
        <v>5.62819406678061</v>
      </c>
      <c r="P85">
        <f t="shared" si="8"/>
        <v>58.0683544949699</v>
      </c>
      <c r="Q85">
        <f t="shared" si="9"/>
        <v>0.0969236017746661</v>
      </c>
      <c r="R85">
        <f t="shared" si="10"/>
        <v>0.123170041387636</v>
      </c>
    </row>
    <row r="86" spans="1:18">
      <c r="A86" s="2" t="s">
        <v>96</v>
      </c>
      <c r="B86" s="2">
        <v>-0.155836677805417</v>
      </c>
      <c r="C86" s="2">
        <v>-0.924915252128488</v>
      </c>
      <c r="D86" s="2">
        <v>-0.413181786853791</v>
      </c>
      <c r="E86" s="2">
        <v>0.886837881219904</v>
      </c>
      <c r="F86" s="2">
        <v>1</v>
      </c>
      <c r="G86" s="2">
        <v>0.262751111799861</v>
      </c>
      <c r="H86" s="2">
        <v>0.75</v>
      </c>
      <c r="I86" s="2">
        <v>1</v>
      </c>
      <c r="J86" s="2">
        <v>0.4</v>
      </c>
      <c r="N86">
        <f t="shared" si="6"/>
        <v>47.3661254891545</v>
      </c>
      <c r="O86">
        <f t="shared" si="7"/>
        <v>10.0257565385388</v>
      </c>
      <c r="P86">
        <f t="shared" si="8"/>
        <v>57.3918820276932</v>
      </c>
      <c r="Q86">
        <f t="shared" si="9"/>
        <v>0.174689454053817</v>
      </c>
      <c r="R86">
        <f t="shared" si="10"/>
        <v>0.221994507961178</v>
      </c>
    </row>
    <row r="87" spans="1:18">
      <c r="A87" s="2" t="s">
        <v>97</v>
      </c>
      <c r="B87" s="2">
        <v>-0.318462909331102</v>
      </c>
      <c r="C87" s="2">
        <v>-1.11062821671801</v>
      </c>
      <c r="D87" s="2">
        <v>-0.813110296196391</v>
      </c>
      <c r="E87" s="2">
        <v>0.67139175257732</v>
      </c>
      <c r="F87" s="2">
        <v>1</v>
      </c>
      <c r="G87" s="2">
        <v>-0.783405740347348</v>
      </c>
      <c r="H87" s="2">
        <v>0</v>
      </c>
      <c r="I87" s="2">
        <v>0</v>
      </c>
      <c r="J87" s="2">
        <v>0.4</v>
      </c>
      <c r="N87">
        <f t="shared" si="6"/>
        <v>51.9004256790179</v>
      </c>
      <c r="O87">
        <f t="shared" si="7"/>
        <v>7.19865684924475</v>
      </c>
      <c r="P87">
        <f t="shared" si="8"/>
        <v>59.0990825282626</v>
      </c>
      <c r="Q87">
        <f t="shared" si="9"/>
        <v>0.121806575352539</v>
      </c>
      <c r="R87">
        <f t="shared" si="10"/>
        <v>0.154791203099717</v>
      </c>
    </row>
    <row r="88" spans="1:18">
      <c r="A88" s="2" t="s">
        <v>98</v>
      </c>
      <c r="B88" s="2">
        <v>-0.221715095752844</v>
      </c>
      <c r="C88" s="2">
        <v>0.331108148755446</v>
      </c>
      <c r="D88" s="2">
        <v>1.31846476213638</v>
      </c>
      <c r="E88" s="2">
        <v>0.917605216360403</v>
      </c>
      <c r="F88" s="2">
        <v>0.975746268656716</v>
      </c>
      <c r="G88" s="2">
        <v>0.121196689893752</v>
      </c>
      <c r="H88" s="2">
        <v>0.5</v>
      </c>
      <c r="I88" s="2">
        <v>1</v>
      </c>
      <c r="J88" s="2">
        <v>0.4</v>
      </c>
      <c r="N88">
        <f t="shared" si="6"/>
        <v>45.3513528463469</v>
      </c>
      <c r="O88">
        <f t="shared" si="7"/>
        <v>10.9176347495789</v>
      </c>
      <c r="P88">
        <f t="shared" si="8"/>
        <v>56.2689875959258</v>
      </c>
      <c r="Q88">
        <f t="shared" si="9"/>
        <v>0.194025789622869</v>
      </c>
      <c r="R88">
        <f t="shared" si="10"/>
        <v>0.246567029088307</v>
      </c>
    </row>
    <row r="89" spans="1:18">
      <c r="A89" s="2" t="s">
        <v>99</v>
      </c>
      <c r="B89" s="2">
        <v>-0.301615336999976</v>
      </c>
      <c r="C89" s="2">
        <v>-0.0513594690734633</v>
      </c>
      <c r="D89" s="2">
        <v>0.684150654662194</v>
      </c>
      <c r="E89" s="2">
        <v>0.95852534562212</v>
      </c>
      <c r="F89" s="2">
        <v>1</v>
      </c>
      <c r="G89" s="2">
        <v>-0.0620562607770353</v>
      </c>
      <c r="H89" s="2">
        <v>0.75</v>
      </c>
      <c r="I89" s="2">
        <v>1</v>
      </c>
      <c r="J89" s="2">
        <v>0.7</v>
      </c>
      <c r="N89">
        <f t="shared" si="6"/>
        <v>47.0949908633473</v>
      </c>
      <c r="O89">
        <f t="shared" si="7"/>
        <v>9.95537163425733</v>
      </c>
      <c r="P89">
        <f t="shared" si="8"/>
        <v>57.0503624976047</v>
      </c>
      <c r="Q89">
        <f t="shared" si="9"/>
        <v>0.17450146148809</v>
      </c>
      <c r="R89">
        <f t="shared" si="10"/>
        <v>0.221755607923652</v>
      </c>
    </row>
    <row r="90" spans="1:18">
      <c r="A90" s="2" t="s">
        <v>100</v>
      </c>
      <c r="B90" s="2">
        <v>-0.302926465075814</v>
      </c>
      <c r="C90" s="2">
        <v>-0.115782236539339</v>
      </c>
      <c r="D90" s="2">
        <v>0.471355150825627</v>
      </c>
      <c r="E90" s="2">
        <v>0.94937369519833</v>
      </c>
      <c r="F90" s="2">
        <v>0.985185185185185</v>
      </c>
      <c r="G90" s="2">
        <v>1.60992167702015</v>
      </c>
      <c r="H90" s="2">
        <v>0.75</v>
      </c>
      <c r="I90" s="2">
        <v>1</v>
      </c>
      <c r="J90" s="2">
        <v>1</v>
      </c>
      <c r="N90">
        <f t="shared" si="6"/>
        <v>43.6176013464176</v>
      </c>
      <c r="O90">
        <f t="shared" si="7"/>
        <v>14.4946970556378</v>
      </c>
      <c r="P90">
        <f t="shared" si="8"/>
        <v>58.1122984020554</v>
      </c>
      <c r="Q90">
        <f t="shared" si="9"/>
        <v>0.249425637157816</v>
      </c>
      <c r="R90">
        <f t="shared" si="10"/>
        <v>0.316968885692976</v>
      </c>
    </row>
    <row r="91" spans="1:18">
      <c r="A91" s="2" t="s">
        <v>101</v>
      </c>
      <c r="B91" s="2">
        <v>-0.116050346195035</v>
      </c>
      <c r="C91" s="2">
        <v>0.420149135767206</v>
      </c>
      <c r="D91" s="2">
        <v>0.863383874021695</v>
      </c>
      <c r="E91" s="2">
        <v>0.9151973131822</v>
      </c>
      <c r="F91" s="2">
        <v>1</v>
      </c>
      <c r="G91" s="2">
        <v>-1.38468505667454</v>
      </c>
      <c r="H91" s="2">
        <v>0.75</v>
      </c>
      <c r="I91" s="2">
        <v>1</v>
      </c>
      <c r="J91" s="2">
        <v>0.5</v>
      </c>
      <c r="N91">
        <f t="shared" si="6"/>
        <v>48.7980262092773</v>
      </c>
      <c r="O91">
        <f t="shared" si="7"/>
        <v>7.44297588100802</v>
      </c>
      <c r="P91">
        <f t="shared" si="8"/>
        <v>56.2410020902854</v>
      </c>
      <c r="Q91">
        <f t="shared" si="9"/>
        <v>0.132340740818586</v>
      </c>
      <c r="R91">
        <f t="shared" si="10"/>
        <v>0.168177969301965</v>
      </c>
    </row>
    <row r="92" spans="1:18">
      <c r="A92" s="2" t="s">
        <v>102</v>
      </c>
      <c r="B92" s="2">
        <v>-0.267689070063182</v>
      </c>
      <c r="C92" s="2">
        <v>0.378985597678737</v>
      </c>
      <c r="D92" s="2">
        <v>2.48164884439381</v>
      </c>
      <c r="E92" s="2">
        <v>0.893179950698439</v>
      </c>
      <c r="F92" s="2">
        <v>0.97172236503856</v>
      </c>
      <c r="G92" s="2">
        <v>0.362001785501486</v>
      </c>
      <c r="H92" s="2">
        <v>0.5</v>
      </c>
      <c r="I92" s="2">
        <v>1</v>
      </c>
      <c r="J92" s="2">
        <v>0.6</v>
      </c>
      <c r="N92">
        <f t="shared" si="6"/>
        <v>44.7557148721384</v>
      </c>
      <c r="O92">
        <f t="shared" si="7"/>
        <v>12.2314338843494</v>
      </c>
      <c r="P92">
        <f t="shared" si="8"/>
        <v>56.9871487564878</v>
      </c>
      <c r="Q92">
        <f t="shared" si="9"/>
        <v>0.214634951059153</v>
      </c>
      <c r="R92">
        <f t="shared" si="10"/>
        <v>0.272757051132401</v>
      </c>
    </row>
    <row r="93" spans="1:18">
      <c r="A93" s="2" t="s">
        <v>103</v>
      </c>
      <c r="B93" s="2">
        <v>-0.355873002179008</v>
      </c>
      <c r="C93" s="2">
        <v>-0.219126034494603</v>
      </c>
      <c r="D93" s="2">
        <v>0.36626100411351</v>
      </c>
      <c r="E93" s="2">
        <v>0.919300225733634</v>
      </c>
      <c r="F93" s="2">
        <v>0.955555555555556</v>
      </c>
      <c r="G93" s="2">
        <v>2.58129340961189</v>
      </c>
      <c r="H93" s="2">
        <v>0</v>
      </c>
      <c r="I93" s="2">
        <v>1</v>
      </c>
      <c r="J93" s="2">
        <v>0.8</v>
      </c>
      <c r="N93">
        <f t="shared" si="6"/>
        <v>42.5851035258424</v>
      </c>
      <c r="O93">
        <f t="shared" si="7"/>
        <v>17.5079782555495</v>
      </c>
      <c r="P93">
        <f t="shared" si="8"/>
        <v>60.0930817813919</v>
      </c>
      <c r="Q93">
        <f t="shared" si="9"/>
        <v>0.291347651618874</v>
      </c>
      <c r="R93">
        <f t="shared" si="10"/>
        <v>0.370243177626804</v>
      </c>
    </row>
    <row r="94" spans="1:18">
      <c r="A94" s="2" t="s">
        <v>104</v>
      </c>
      <c r="B94" s="2">
        <v>-0.144943373957795</v>
      </c>
      <c r="C94" s="2">
        <v>0.0674040581239052</v>
      </c>
      <c r="D94" s="2">
        <v>0.430453905567235</v>
      </c>
      <c r="E94" s="2">
        <v>0.94863242161441</v>
      </c>
      <c r="F94" s="2">
        <v>0.981515711645102</v>
      </c>
      <c r="G94" s="2">
        <v>-0.830297179702564</v>
      </c>
      <c r="H94" s="2">
        <v>0.75</v>
      </c>
      <c r="I94" s="2">
        <v>1</v>
      </c>
      <c r="J94" s="2">
        <v>0.6</v>
      </c>
      <c r="N94">
        <f t="shared" si="6"/>
        <v>48.0776566276499</v>
      </c>
      <c r="O94">
        <f t="shared" si="7"/>
        <v>8.19354276473736</v>
      </c>
      <c r="P94">
        <f t="shared" si="8"/>
        <v>56.2711993923873</v>
      </c>
      <c r="Q94">
        <f t="shared" si="9"/>
        <v>0.145608105979803</v>
      </c>
      <c r="R94">
        <f t="shared" si="10"/>
        <v>0.185038072373775</v>
      </c>
    </row>
    <row r="95" spans="1:18">
      <c r="A95" s="2" t="s">
        <v>105</v>
      </c>
      <c r="B95" s="2">
        <v>-0.270070008864541</v>
      </c>
      <c r="C95" s="2">
        <v>-0.169324685201657</v>
      </c>
      <c r="D95" s="2">
        <v>0.268264775257042</v>
      </c>
      <c r="E95" s="2">
        <v>0.935723114956737</v>
      </c>
      <c r="F95" s="2">
        <v>0.992125984251969</v>
      </c>
      <c r="G95" s="2">
        <v>0.567378550922858</v>
      </c>
      <c r="H95" s="2">
        <v>0.75</v>
      </c>
      <c r="I95" s="2">
        <v>1</v>
      </c>
      <c r="J95" s="2">
        <v>0.5</v>
      </c>
      <c r="N95">
        <f t="shared" si="6"/>
        <v>45.7703387788789</v>
      </c>
      <c r="O95">
        <f t="shared" si="7"/>
        <v>11.3838722614557</v>
      </c>
      <c r="P95">
        <f t="shared" si="8"/>
        <v>57.1542110403346</v>
      </c>
      <c r="Q95">
        <f t="shared" si="9"/>
        <v>0.199178189222521</v>
      </c>
      <c r="R95">
        <f t="shared" si="10"/>
        <v>0.253114673421729</v>
      </c>
    </row>
    <row r="96" spans="1:18">
      <c r="A96" s="2" t="s">
        <v>106</v>
      </c>
      <c r="B96" s="2">
        <v>-0.211652192309119</v>
      </c>
      <c r="C96" s="2">
        <v>0.529985499322602</v>
      </c>
      <c r="D96" s="2">
        <v>2.12970789831608</v>
      </c>
      <c r="E96" s="2">
        <v>0.95734126984127</v>
      </c>
      <c r="F96" s="2">
        <v>0.953051643192488</v>
      </c>
      <c r="G96" s="2">
        <v>0.170299064032181</v>
      </c>
      <c r="H96" s="2">
        <v>0.5</v>
      </c>
      <c r="I96" s="2">
        <v>1</v>
      </c>
      <c r="J96" s="2">
        <v>0.4</v>
      </c>
      <c r="N96">
        <f t="shared" si="6"/>
        <v>44.6934299661776</v>
      </c>
      <c r="O96">
        <f t="shared" si="7"/>
        <v>11.6355733248657</v>
      </c>
      <c r="P96">
        <f t="shared" si="8"/>
        <v>56.3290032910433</v>
      </c>
      <c r="Q96">
        <f t="shared" si="9"/>
        <v>0.206564516413444</v>
      </c>
      <c r="R96">
        <f t="shared" si="10"/>
        <v>0.262501182065142</v>
      </c>
    </row>
    <row r="97" spans="1:18">
      <c r="A97" s="2" t="s">
        <v>107</v>
      </c>
      <c r="B97" s="2">
        <v>-0.264579945086732</v>
      </c>
      <c r="C97" s="2">
        <v>0.270922761810559</v>
      </c>
      <c r="D97" s="2">
        <v>1.65084697286465</v>
      </c>
      <c r="E97" s="2">
        <v>0.969140950792327</v>
      </c>
      <c r="F97" s="2">
        <v>0.991294885745375</v>
      </c>
      <c r="G97" s="2">
        <v>-0.0614697462175302</v>
      </c>
      <c r="H97" s="2">
        <v>0.75</v>
      </c>
      <c r="I97" s="2">
        <v>1</v>
      </c>
      <c r="J97" s="2">
        <v>0.7</v>
      </c>
      <c r="N97">
        <f t="shared" si="6"/>
        <v>46.0449416033908</v>
      </c>
      <c r="O97">
        <f t="shared" si="7"/>
        <v>10.6035322838263</v>
      </c>
      <c r="P97">
        <f t="shared" si="8"/>
        <v>56.6484738872171</v>
      </c>
      <c r="Q97">
        <f t="shared" si="9"/>
        <v>0.187181252312943</v>
      </c>
      <c r="R97">
        <f t="shared" si="10"/>
        <v>0.237869024388659</v>
      </c>
    </row>
    <row r="98" spans="1:18">
      <c r="A98" s="2" t="s">
        <v>108</v>
      </c>
      <c r="B98" s="2">
        <v>-0.232480019952852</v>
      </c>
      <c r="C98" s="2">
        <v>-0.00357324490053576</v>
      </c>
      <c r="D98" s="2">
        <v>0.499252405849732</v>
      </c>
      <c r="E98" s="2">
        <v>0.917251051893408</v>
      </c>
      <c r="F98" s="2">
        <v>0.969529085872576</v>
      </c>
      <c r="G98" s="2">
        <v>0.346953995114334</v>
      </c>
      <c r="H98" s="2">
        <v>0.5</v>
      </c>
      <c r="I98" s="2">
        <v>1</v>
      </c>
      <c r="J98" s="2">
        <v>0.5</v>
      </c>
      <c r="N98">
        <f t="shared" si="6"/>
        <v>45.6917584901947</v>
      </c>
      <c r="O98">
        <f t="shared" si="7"/>
        <v>10.9484053747047</v>
      </c>
      <c r="P98">
        <f t="shared" si="8"/>
        <v>56.6401638648993</v>
      </c>
      <c r="Q98">
        <f t="shared" si="9"/>
        <v>0.19329755826306</v>
      </c>
      <c r="R98">
        <f t="shared" si="10"/>
        <v>0.245641596220717</v>
      </c>
    </row>
    <row r="99" spans="1:18">
      <c r="A99" s="2" t="s">
        <v>109</v>
      </c>
      <c r="B99" s="2">
        <v>-0.235914290069078</v>
      </c>
      <c r="C99" s="2">
        <v>0.0737873152016198</v>
      </c>
      <c r="D99" s="2">
        <v>0.670643609037894</v>
      </c>
      <c r="E99" s="2">
        <v>0.923170731707317</v>
      </c>
      <c r="F99" s="2">
        <v>0.980440097799511</v>
      </c>
      <c r="G99" s="2">
        <v>-0.657739719785527</v>
      </c>
      <c r="H99" s="2">
        <v>0.75</v>
      </c>
      <c r="I99" s="2">
        <v>1</v>
      </c>
      <c r="J99" s="2">
        <v>0.7</v>
      </c>
      <c r="N99">
        <f t="shared" si="6"/>
        <v>48.0549084553598</v>
      </c>
      <c r="O99">
        <f t="shared" si="7"/>
        <v>8.63762085071665</v>
      </c>
      <c r="P99">
        <f t="shared" si="8"/>
        <v>56.6925293060764</v>
      </c>
      <c r="Q99">
        <f t="shared" si="9"/>
        <v>0.15235906664321</v>
      </c>
      <c r="R99">
        <f t="shared" ref="R99:R130" si="11">Q99/$Q$295</f>
        <v>0.193617160326484</v>
      </c>
    </row>
    <row r="100" spans="1:18">
      <c r="A100" s="2" t="s">
        <v>110</v>
      </c>
      <c r="B100" s="2">
        <v>-0.268339273293504</v>
      </c>
      <c r="C100" s="2">
        <v>-0.200355325280582</v>
      </c>
      <c r="D100" s="2">
        <v>0.213066455005304</v>
      </c>
      <c r="E100" s="2">
        <v>0.930579072130037</v>
      </c>
      <c r="F100" s="2">
        <v>0.984886649874055</v>
      </c>
      <c r="G100" s="2">
        <v>0.833173473027444</v>
      </c>
      <c r="H100" s="2">
        <v>0.75</v>
      </c>
      <c r="I100" s="2">
        <v>1</v>
      </c>
      <c r="J100" s="2">
        <v>0.8</v>
      </c>
      <c r="N100">
        <f t="shared" si="6"/>
        <v>45.2395654119014</v>
      </c>
      <c r="O100">
        <f t="shared" si="7"/>
        <v>12.0839119542235</v>
      </c>
      <c r="P100">
        <f t="shared" si="8"/>
        <v>57.323477366125</v>
      </c>
      <c r="Q100">
        <f t="shared" si="9"/>
        <v>0.210802144417088</v>
      </c>
      <c r="R100">
        <f t="shared" si="11"/>
        <v>0.267886339106743</v>
      </c>
    </row>
    <row r="101" spans="1:18">
      <c r="A101" s="2" t="s">
        <v>111</v>
      </c>
      <c r="B101" s="2">
        <v>-0.341246911589902</v>
      </c>
      <c r="C101" s="2">
        <v>-0.107571492944474</v>
      </c>
      <c r="D101" s="2">
        <v>0.746827230329901</v>
      </c>
      <c r="E101" s="2">
        <v>0.921949556918882</v>
      </c>
      <c r="F101" s="2">
        <v>0.984496124031008</v>
      </c>
      <c r="G101" s="2">
        <v>-0.195953266777685</v>
      </c>
      <c r="H101" s="2">
        <v>0.75</v>
      </c>
      <c r="I101" s="2">
        <v>1</v>
      </c>
      <c r="J101" s="2">
        <v>0.8</v>
      </c>
      <c r="N101">
        <f t="shared" si="6"/>
        <v>47.7451372534888</v>
      </c>
      <c r="O101">
        <f t="shared" si="7"/>
        <v>9.60609375718641</v>
      </c>
      <c r="P101">
        <f t="shared" si="8"/>
        <v>57.3512310106752</v>
      </c>
      <c r="Q101">
        <f t="shared" si="9"/>
        <v>0.167495859947598</v>
      </c>
      <c r="R101">
        <f t="shared" si="11"/>
        <v>0.212852923583735</v>
      </c>
    </row>
    <row r="102" spans="1:18">
      <c r="A102" s="2" t="s">
        <v>112</v>
      </c>
      <c r="B102" s="2">
        <v>-0.256659922328763</v>
      </c>
      <c r="C102" s="2">
        <v>-0.0775037517082919</v>
      </c>
      <c r="D102" s="2">
        <v>0.429751779454083</v>
      </c>
      <c r="E102" s="2">
        <v>0.95592556317336</v>
      </c>
      <c r="F102" s="2">
        <v>0.986994219653179</v>
      </c>
      <c r="G102" s="2">
        <v>-0.230896120356419</v>
      </c>
      <c r="H102" s="2">
        <v>0.75</v>
      </c>
      <c r="I102" s="2">
        <v>1</v>
      </c>
      <c r="J102" s="2">
        <v>0.4</v>
      </c>
      <c r="N102">
        <f t="shared" si="6"/>
        <v>47.4003270284249</v>
      </c>
      <c r="O102">
        <f t="shared" si="7"/>
        <v>9.45127423234717</v>
      </c>
      <c r="P102">
        <f t="shared" si="8"/>
        <v>56.851601260772</v>
      </c>
      <c r="Q102">
        <f t="shared" si="9"/>
        <v>0.166244644350389</v>
      </c>
      <c r="R102">
        <f t="shared" si="11"/>
        <v>0.211262884892732</v>
      </c>
    </row>
    <row r="103" spans="1:18">
      <c r="A103" s="2" t="s">
        <v>113</v>
      </c>
      <c r="B103" s="2">
        <v>-0.277270012121228</v>
      </c>
      <c r="C103" s="2">
        <v>0.0315791637151488</v>
      </c>
      <c r="D103" s="2">
        <v>0.789372067219218</v>
      </c>
      <c r="E103" s="2">
        <v>0.901209677419355</v>
      </c>
      <c r="F103" s="2">
        <v>0.963709677419355</v>
      </c>
      <c r="G103" s="2">
        <v>0.208318404181131</v>
      </c>
      <c r="H103" s="2">
        <v>0.5</v>
      </c>
      <c r="I103" s="2">
        <v>1</v>
      </c>
      <c r="J103" s="2">
        <v>1</v>
      </c>
      <c r="N103">
        <f t="shared" si="6"/>
        <v>46.1197355435963</v>
      </c>
      <c r="O103">
        <f t="shared" si="7"/>
        <v>10.7065577077041</v>
      </c>
      <c r="P103">
        <f t="shared" si="8"/>
        <v>56.8262932513004</v>
      </c>
      <c r="Q103">
        <f t="shared" si="9"/>
        <v>0.188408518225128</v>
      </c>
      <c r="R103">
        <f t="shared" si="11"/>
        <v>0.239428627936502</v>
      </c>
    </row>
    <row r="104" spans="1:18">
      <c r="A104" s="2" t="s">
        <v>114</v>
      </c>
      <c r="B104" s="2">
        <v>-0.283160650746009</v>
      </c>
      <c r="C104" s="2">
        <v>-1.35111499738218</v>
      </c>
      <c r="D104" s="2">
        <v>-0.82612384927968</v>
      </c>
      <c r="E104" s="2">
        <v>0.750614854894245</v>
      </c>
      <c r="F104" s="2">
        <v>1</v>
      </c>
      <c r="G104" s="2">
        <v>0.338907994632195</v>
      </c>
      <c r="H104" s="2">
        <v>0</v>
      </c>
      <c r="I104" s="2">
        <v>0</v>
      </c>
      <c r="J104" s="2">
        <v>0.4</v>
      </c>
      <c r="N104">
        <f t="shared" si="6"/>
        <v>49.2150000010228</v>
      </c>
      <c r="O104">
        <f t="shared" si="7"/>
        <v>9.80228724462403</v>
      </c>
      <c r="P104">
        <f t="shared" si="8"/>
        <v>59.0172872456469</v>
      </c>
      <c r="Q104">
        <f t="shared" si="9"/>
        <v>0.166091796185482</v>
      </c>
      <c r="R104">
        <f t="shared" si="11"/>
        <v>0.211068646188712</v>
      </c>
    </row>
    <row r="105" spans="1:18">
      <c r="A105" s="2" t="s">
        <v>115</v>
      </c>
      <c r="B105" s="2">
        <v>-0.224196325180883</v>
      </c>
      <c r="C105" s="2">
        <v>-0.254254080593835</v>
      </c>
      <c r="D105" s="2">
        <v>0.0969451637359478</v>
      </c>
      <c r="E105" s="2">
        <v>0.943824701195219</v>
      </c>
      <c r="F105" s="2">
        <v>0.966315789473684</v>
      </c>
      <c r="G105" s="2">
        <v>0.50701396328747</v>
      </c>
      <c r="H105" s="2">
        <v>0.75</v>
      </c>
      <c r="I105" s="2">
        <v>1</v>
      </c>
      <c r="J105" s="2">
        <v>0.7</v>
      </c>
      <c r="N105">
        <f t="shared" si="6"/>
        <v>45.8354448458533</v>
      </c>
      <c r="O105">
        <f t="shared" si="7"/>
        <v>11.1343391743423</v>
      </c>
      <c r="P105">
        <f t="shared" si="8"/>
        <v>56.9697840201955</v>
      </c>
      <c r="Q105">
        <f t="shared" si="9"/>
        <v>0.195442888995247</v>
      </c>
      <c r="R105">
        <f t="shared" si="11"/>
        <v>0.248367872073403</v>
      </c>
    </row>
    <row r="106" spans="1:18">
      <c r="A106" s="2" t="s">
        <v>116</v>
      </c>
      <c r="B106" s="2">
        <v>-0.330971674363806</v>
      </c>
      <c r="C106" s="2">
        <v>0.114463678894407</v>
      </c>
      <c r="D106" s="2">
        <v>2.10348994711486</v>
      </c>
      <c r="E106" s="2">
        <v>0.904713114754098</v>
      </c>
      <c r="F106" s="2">
        <v>0.975903614457831</v>
      </c>
      <c r="G106" s="2">
        <v>0.243699220022618</v>
      </c>
      <c r="H106" s="2">
        <v>0.5</v>
      </c>
      <c r="I106" s="2">
        <v>1</v>
      </c>
      <c r="J106" s="2">
        <v>0.4</v>
      </c>
      <c r="N106">
        <f t="shared" si="6"/>
        <v>45.8755057907342</v>
      </c>
      <c r="O106">
        <f t="shared" si="7"/>
        <v>11.4752199785</v>
      </c>
      <c r="P106">
        <f t="shared" si="8"/>
        <v>57.3507257692341</v>
      </c>
      <c r="Q106">
        <f t="shared" si="9"/>
        <v>0.20008848754022</v>
      </c>
      <c r="R106">
        <f t="shared" si="11"/>
        <v>0.254271476093247</v>
      </c>
    </row>
    <row r="107" spans="1:18">
      <c r="A107" s="2" t="s">
        <v>117</v>
      </c>
      <c r="B107" s="2">
        <v>-0.186767252502878</v>
      </c>
      <c r="C107" s="2">
        <v>-0.208095603397498</v>
      </c>
      <c r="D107" s="2">
        <v>0.13549570374542</v>
      </c>
      <c r="E107" s="2">
        <v>0.921507760532151</v>
      </c>
      <c r="F107" s="2">
        <v>0.973070017953321</v>
      </c>
      <c r="G107" s="2">
        <v>-1.06166697983769</v>
      </c>
      <c r="H107" s="2">
        <v>0.75</v>
      </c>
      <c r="I107" s="2">
        <v>1</v>
      </c>
      <c r="J107" s="2">
        <v>1</v>
      </c>
      <c r="N107">
        <f t="shared" si="6"/>
        <v>49.5633249441501</v>
      </c>
      <c r="O107">
        <f t="shared" si="7"/>
        <v>7.43227126900243</v>
      </c>
      <c r="P107">
        <f t="shared" si="8"/>
        <v>56.9955962131525</v>
      </c>
      <c r="Q107">
        <f t="shared" si="9"/>
        <v>0.130400798707451</v>
      </c>
      <c r="R107">
        <f t="shared" si="11"/>
        <v>0.165712700309241</v>
      </c>
    </row>
    <row r="108" spans="1:18">
      <c r="A108" s="2" t="s">
        <v>118</v>
      </c>
      <c r="B108" s="2">
        <v>-0.369976333514603</v>
      </c>
      <c r="C108" s="2">
        <v>-0.0359785198089115</v>
      </c>
      <c r="D108" s="2">
        <v>1.94986420908915</v>
      </c>
      <c r="E108" s="2">
        <v>0.949472515269295</v>
      </c>
      <c r="F108" s="2">
        <v>0.94453781512605</v>
      </c>
      <c r="G108" s="2">
        <v>-0.16505680624735</v>
      </c>
      <c r="H108" s="2">
        <v>0.5</v>
      </c>
      <c r="I108" s="2">
        <v>1</v>
      </c>
      <c r="J108" s="2">
        <v>0.4</v>
      </c>
      <c r="N108">
        <f t="shared" si="6"/>
        <v>47.3873838273718</v>
      </c>
      <c r="O108">
        <f t="shared" si="7"/>
        <v>10.2528160587886</v>
      </c>
      <c r="P108">
        <f t="shared" si="8"/>
        <v>57.6401998861604</v>
      </c>
      <c r="Q108">
        <f t="shared" si="9"/>
        <v>0.177876136429748</v>
      </c>
      <c r="R108">
        <f t="shared" si="11"/>
        <v>0.226044128414257</v>
      </c>
    </row>
    <row r="109" spans="1:18">
      <c r="A109" s="2" t="s">
        <v>119</v>
      </c>
      <c r="B109" s="2">
        <v>-0.307533964260271</v>
      </c>
      <c r="C109" s="2">
        <v>0.0899782615704803</v>
      </c>
      <c r="D109" s="2">
        <v>1.24181459825762</v>
      </c>
      <c r="E109" s="2">
        <v>0.982172643869892</v>
      </c>
      <c r="F109" s="2">
        <v>0.998384290330599</v>
      </c>
      <c r="G109" s="2">
        <v>0.376928247679572</v>
      </c>
      <c r="H109" s="2">
        <v>0.75</v>
      </c>
      <c r="I109" s="2">
        <v>1</v>
      </c>
      <c r="J109" s="2">
        <v>0.4</v>
      </c>
      <c r="N109">
        <f t="shared" si="6"/>
        <v>45.644678882114</v>
      </c>
      <c r="O109">
        <f t="shared" si="7"/>
        <v>11.3876727299616</v>
      </c>
      <c r="P109">
        <f t="shared" si="8"/>
        <v>57.0323516120756</v>
      </c>
      <c r="Q109">
        <f t="shared" si="9"/>
        <v>0.199670404745339</v>
      </c>
      <c r="R109">
        <f t="shared" si="11"/>
        <v>0.253740178512409</v>
      </c>
    </row>
    <row r="110" spans="1:18">
      <c r="A110" s="2" t="s">
        <v>120</v>
      </c>
      <c r="B110" s="2">
        <v>-0.388208461326078</v>
      </c>
      <c r="C110" s="2">
        <v>-0.0899535692210583</v>
      </c>
      <c r="D110" s="2">
        <v>1.8968624965481</v>
      </c>
      <c r="E110" s="2">
        <v>0.951277955271566</v>
      </c>
      <c r="F110" s="2">
        <v>0.962264150943396</v>
      </c>
      <c r="G110" s="2">
        <v>-0.835485010002265</v>
      </c>
      <c r="H110" s="2">
        <v>0.5</v>
      </c>
      <c r="I110" s="2">
        <v>1</v>
      </c>
      <c r="J110" s="2">
        <v>0.7</v>
      </c>
      <c r="N110">
        <f t="shared" si="6"/>
        <v>49.3815716724708</v>
      </c>
      <c r="O110">
        <f t="shared" si="7"/>
        <v>8.63876732532668</v>
      </c>
      <c r="P110">
        <f t="shared" si="8"/>
        <v>58.0203389977975</v>
      </c>
      <c r="Q110">
        <f t="shared" si="9"/>
        <v>0.14889205190019</v>
      </c>
      <c r="R110">
        <f t="shared" si="11"/>
        <v>0.189211294865746</v>
      </c>
    </row>
    <row r="111" spans="1:18">
      <c r="A111" s="2" t="s">
        <v>121</v>
      </c>
      <c r="B111" s="2">
        <v>-0.278377433380672</v>
      </c>
      <c r="C111" s="2">
        <v>-0.121651653574555</v>
      </c>
      <c r="D111" s="2">
        <v>0.395850910250193</v>
      </c>
      <c r="E111" s="2">
        <v>0.947107438016529</v>
      </c>
      <c r="F111" s="2">
        <v>0.996309963099631</v>
      </c>
      <c r="G111" s="2">
        <v>-0.604526576705959</v>
      </c>
      <c r="H111" s="2">
        <v>0.75</v>
      </c>
      <c r="I111" s="2">
        <v>1</v>
      </c>
      <c r="J111" s="2">
        <v>0.7</v>
      </c>
      <c r="N111">
        <f t="shared" si="6"/>
        <v>48.6036498233629</v>
      </c>
      <c r="O111">
        <f t="shared" si="7"/>
        <v>8.53676325337615</v>
      </c>
      <c r="P111">
        <f t="shared" si="8"/>
        <v>57.1404130767391</v>
      </c>
      <c r="Q111">
        <f t="shared" si="9"/>
        <v>0.149399746934124</v>
      </c>
      <c r="R111">
        <f t="shared" si="11"/>
        <v>0.189856471243811</v>
      </c>
    </row>
    <row r="112" spans="1:18">
      <c r="A112" s="2" t="s">
        <v>122</v>
      </c>
      <c r="B112" s="2">
        <v>-0.346736792068673</v>
      </c>
      <c r="C112" s="2">
        <v>-0.2743229759021</v>
      </c>
      <c r="D112" s="2">
        <v>0.155928996716441</v>
      </c>
      <c r="E112" s="2">
        <v>0.950233281493002</v>
      </c>
      <c r="F112" s="2">
        <v>0.991596638655462</v>
      </c>
      <c r="G112" s="2">
        <v>0.053990736830497</v>
      </c>
      <c r="H112" s="2">
        <v>0.75</v>
      </c>
      <c r="I112" s="2">
        <v>1</v>
      </c>
      <c r="J112" s="2">
        <v>0.6</v>
      </c>
      <c r="N112">
        <f t="shared" si="6"/>
        <v>47.6998827803053</v>
      </c>
      <c r="O112">
        <f t="shared" si="7"/>
        <v>9.94448049608683</v>
      </c>
      <c r="P112">
        <f t="shared" si="8"/>
        <v>57.6443632763921</v>
      </c>
      <c r="Q112">
        <f t="shared" si="9"/>
        <v>0.172514361003611</v>
      </c>
      <c r="R112">
        <f t="shared" si="11"/>
        <v>0.219230410299614</v>
      </c>
    </row>
    <row r="113" spans="1:18">
      <c r="A113" s="2" t="s">
        <v>123</v>
      </c>
      <c r="B113" s="2">
        <v>-0.242029795753196</v>
      </c>
      <c r="C113" s="2">
        <v>-0.0965761782192816</v>
      </c>
      <c r="D113" s="2">
        <v>0.332205274083979</v>
      </c>
      <c r="E113" s="2">
        <v>0.960698689956332</v>
      </c>
      <c r="F113" s="2">
        <v>0.937262357414449</v>
      </c>
      <c r="G113" s="2">
        <v>-0.426198422930092</v>
      </c>
      <c r="H113" s="2">
        <v>0.5</v>
      </c>
      <c r="I113" s="2">
        <v>1</v>
      </c>
      <c r="J113" s="2">
        <v>0.7</v>
      </c>
      <c r="N113">
        <f t="shared" si="6"/>
        <v>47.9052220840601</v>
      </c>
      <c r="O113">
        <f t="shared" si="7"/>
        <v>8.92487131798529</v>
      </c>
      <c r="P113">
        <f t="shared" si="8"/>
        <v>56.8300934020454</v>
      </c>
      <c r="Q113">
        <f t="shared" si="9"/>
        <v>0.157044811713508</v>
      </c>
      <c r="R113">
        <f t="shared" si="11"/>
        <v>0.199571782355309</v>
      </c>
    </row>
    <row r="114" spans="1:18">
      <c r="A114" s="2" t="s">
        <v>124</v>
      </c>
      <c r="B114" s="2">
        <v>-0.313760540115823</v>
      </c>
      <c r="C114" s="2">
        <v>-0.180164130151725</v>
      </c>
      <c r="D114" s="2">
        <v>0.34397986596968</v>
      </c>
      <c r="E114" s="2">
        <v>0.956255468066492</v>
      </c>
      <c r="F114" s="2">
        <v>0.993197278911565</v>
      </c>
      <c r="G114" s="2">
        <v>0.0798977905841056</v>
      </c>
      <c r="H114" s="2">
        <v>0.75</v>
      </c>
      <c r="I114" s="2">
        <v>1</v>
      </c>
      <c r="J114" s="2">
        <v>0.4</v>
      </c>
      <c r="N114">
        <f t="shared" si="6"/>
        <v>47.1835326568158</v>
      </c>
      <c r="O114">
        <f t="shared" si="7"/>
        <v>10.1191684689167</v>
      </c>
      <c r="P114">
        <f t="shared" si="8"/>
        <v>57.3027011257325</v>
      </c>
      <c r="Q114">
        <f t="shared" si="9"/>
        <v>0.176591474225855</v>
      </c>
      <c r="R114">
        <f t="shared" si="11"/>
        <v>0.224411585938271</v>
      </c>
    </row>
    <row r="115" spans="1:18">
      <c r="A115" s="2" t="s">
        <v>125</v>
      </c>
      <c r="B115" s="2">
        <v>-0.279979148206647</v>
      </c>
      <c r="C115" s="2">
        <v>-0.443721352242412</v>
      </c>
      <c r="D115" s="2">
        <v>-0.152503199765772</v>
      </c>
      <c r="E115" s="2">
        <v>0.945222154595253</v>
      </c>
      <c r="F115" s="2">
        <v>0.994836488812392</v>
      </c>
      <c r="G115" s="2">
        <v>-0.237518504698451</v>
      </c>
      <c r="H115" s="2">
        <v>0.75</v>
      </c>
      <c r="I115" s="2">
        <v>1</v>
      </c>
      <c r="J115" s="2">
        <v>0.7</v>
      </c>
      <c r="N115">
        <f t="shared" si="6"/>
        <v>48.4466910256443</v>
      </c>
      <c r="O115">
        <f t="shared" si="7"/>
        <v>9.06855112685283</v>
      </c>
      <c r="P115">
        <f t="shared" si="8"/>
        <v>57.5152421524971</v>
      </c>
      <c r="Q115">
        <f t="shared" si="9"/>
        <v>0.157672136766951</v>
      </c>
      <c r="R115">
        <f t="shared" si="11"/>
        <v>0.200368983979901</v>
      </c>
    </row>
    <row r="116" spans="1:18">
      <c r="A116" s="2" t="s">
        <v>126</v>
      </c>
      <c r="B116" s="2">
        <v>-0.317061818400221</v>
      </c>
      <c r="C116" s="2">
        <v>-0.0613598864300027</v>
      </c>
      <c r="D116" s="2">
        <v>0.706272300529876</v>
      </c>
      <c r="E116" s="2">
        <v>0.773245864232744</v>
      </c>
      <c r="F116" s="2">
        <v>0.99336038362228</v>
      </c>
      <c r="G116" s="2">
        <v>-0.0783692976681962</v>
      </c>
      <c r="H116" s="2">
        <v>0</v>
      </c>
      <c r="I116" s="2">
        <v>0</v>
      </c>
      <c r="J116" s="2">
        <v>0.7</v>
      </c>
      <c r="N116">
        <f t="shared" si="6"/>
        <v>47.4398444915179</v>
      </c>
      <c r="O116">
        <f t="shared" si="7"/>
        <v>9.73896715305715</v>
      </c>
      <c r="P116">
        <f t="shared" si="8"/>
        <v>57.1788116445751</v>
      </c>
      <c r="Q116">
        <f t="shared" si="9"/>
        <v>0.170324756198062</v>
      </c>
      <c r="R116">
        <f t="shared" si="11"/>
        <v>0.21644787116999</v>
      </c>
    </row>
    <row r="117" spans="1:18">
      <c r="A117" s="2" t="s">
        <v>127</v>
      </c>
      <c r="B117" s="2">
        <v>-0.291714484063095</v>
      </c>
      <c r="C117" s="2">
        <v>-0.196816903480029</v>
      </c>
      <c r="D117" s="2">
        <v>0.256035016344831</v>
      </c>
      <c r="E117" s="2">
        <v>0.961453744493392</v>
      </c>
      <c r="F117" s="2">
        <v>1</v>
      </c>
      <c r="G117" s="2">
        <v>0.705688977964435</v>
      </c>
      <c r="H117" s="2">
        <v>0.75</v>
      </c>
      <c r="I117" s="2">
        <v>1</v>
      </c>
      <c r="J117" s="2">
        <v>0.6</v>
      </c>
      <c r="N117">
        <f t="shared" si="6"/>
        <v>45.6440166421018</v>
      </c>
      <c r="O117">
        <f t="shared" si="7"/>
        <v>11.739835180275</v>
      </c>
      <c r="P117">
        <f t="shared" si="8"/>
        <v>57.3838518223768</v>
      </c>
      <c r="Q117">
        <f t="shared" si="9"/>
        <v>0.204584300416324</v>
      </c>
      <c r="R117">
        <f t="shared" si="11"/>
        <v>0.259984733214131</v>
      </c>
    </row>
    <row r="118" spans="1:18">
      <c r="A118" s="2" t="s">
        <v>128</v>
      </c>
      <c r="B118" s="2">
        <v>-0.334278504034757</v>
      </c>
      <c r="C118" s="2">
        <v>-0.174577698786914</v>
      </c>
      <c r="D118" s="2">
        <v>0.434239664488221</v>
      </c>
      <c r="E118" s="2">
        <v>0.942257217847769</v>
      </c>
      <c r="F118" s="2">
        <v>0.995708154506438</v>
      </c>
      <c r="G118" s="2">
        <v>0.405708929288113</v>
      </c>
      <c r="H118" s="2">
        <v>0.75</v>
      </c>
      <c r="I118" s="2">
        <v>1</v>
      </c>
      <c r="J118" s="2">
        <v>1</v>
      </c>
      <c r="N118">
        <f t="shared" si="6"/>
        <v>46.4735936348791</v>
      </c>
      <c r="O118">
        <f t="shared" si="7"/>
        <v>10.993184296848</v>
      </c>
      <c r="P118">
        <f t="shared" si="8"/>
        <v>57.4667779317271</v>
      </c>
      <c r="Q118">
        <f t="shared" si="9"/>
        <v>0.191296340120344</v>
      </c>
      <c r="R118">
        <f t="shared" si="11"/>
        <v>0.243098457945305</v>
      </c>
    </row>
    <row r="119" spans="1:18">
      <c r="A119" s="2" t="s">
        <v>129</v>
      </c>
      <c r="B119" s="2">
        <v>-0.233642325442379</v>
      </c>
      <c r="C119" s="2">
        <v>0.113061772904003</v>
      </c>
      <c r="D119" s="2">
        <v>0.767412565233391</v>
      </c>
      <c r="E119" s="2">
        <v>0.889221556886228</v>
      </c>
      <c r="F119" s="2">
        <v>0.987588652482269</v>
      </c>
      <c r="G119" s="2">
        <v>-0.217446444749672</v>
      </c>
      <c r="H119" s="2">
        <v>0.75</v>
      </c>
      <c r="I119" s="2">
        <v>1</v>
      </c>
      <c r="J119" s="2">
        <v>0.4</v>
      </c>
      <c r="N119">
        <f t="shared" si="6"/>
        <v>46.7804041160859</v>
      </c>
      <c r="O119">
        <f t="shared" si="7"/>
        <v>9.72154137966079</v>
      </c>
      <c r="P119">
        <f t="shared" si="8"/>
        <v>56.5019454957467</v>
      </c>
      <c r="Q119">
        <f t="shared" si="9"/>
        <v>0.172056754760641</v>
      </c>
      <c r="R119">
        <f t="shared" si="11"/>
        <v>0.218648886513313</v>
      </c>
    </row>
    <row r="120" spans="1:18">
      <c r="A120" s="2" t="s">
        <v>130</v>
      </c>
      <c r="B120" s="2">
        <v>-0.286897907635863</v>
      </c>
      <c r="C120" s="2">
        <v>-0.293942741838852</v>
      </c>
      <c r="D120" s="2">
        <v>0.0647551383749771</v>
      </c>
      <c r="E120" s="2">
        <v>0.868561278863233</v>
      </c>
      <c r="F120" s="2">
        <v>0.98062015503876</v>
      </c>
      <c r="G120" s="2">
        <v>-1.17360519219356</v>
      </c>
      <c r="H120" s="2">
        <v>0</v>
      </c>
      <c r="I120" s="2">
        <v>1</v>
      </c>
      <c r="J120" s="2">
        <v>0.6</v>
      </c>
      <c r="N120">
        <f t="shared" si="6"/>
        <v>50.7835649815447</v>
      </c>
      <c r="O120">
        <f t="shared" si="7"/>
        <v>7.05591732140059</v>
      </c>
      <c r="P120">
        <f t="shared" si="8"/>
        <v>57.8394823029453</v>
      </c>
      <c r="Q120">
        <f t="shared" si="9"/>
        <v>0.121991363692432</v>
      </c>
      <c r="R120">
        <f t="shared" si="11"/>
        <v>0.155026031222649</v>
      </c>
    </row>
    <row r="121" spans="1:18">
      <c r="A121" s="2" t="s">
        <v>131</v>
      </c>
      <c r="B121" s="2">
        <v>-0.317679689362338</v>
      </c>
      <c r="C121" s="2">
        <v>-0.309989254383349</v>
      </c>
      <c r="D121" s="2">
        <v>0.0463675720630675</v>
      </c>
      <c r="E121" s="2">
        <v>0.893644617380026</v>
      </c>
      <c r="F121" s="2">
        <v>0.996763754045307</v>
      </c>
      <c r="G121" s="2">
        <v>3.05320277247206</v>
      </c>
      <c r="H121" s="2">
        <v>0.75</v>
      </c>
      <c r="I121" s="2">
        <v>1</v>
      </c>
      <c r="J121" s="2">
        <v>0.5</v>
      </c>
      <c r="N121">
        <f t="shared" si="6"/>
        <v>41.8901573291918</v>
      </c>
      <c r="O121">
        <f t="shared" si="7"/>
        <v>19.0881309425819</v>
      </c>
      <c r="P121">
        <f t="shared" si="8"/>
        <v>60.9782882717738</v>
      </c>
      <c r="Q121">
        <f t="shared" si="9"/>
        <v>0.313031596713705</v>
      </c>
      <c r="R121">
        <f t="shared" si="11"/>
        <v>0.397799029512981</v>
      </c>
    </row>
    <row r="122" spans="1:18">
      <c r="A122" s="2" t="s">
        <v>132</v>
      </c>
      <c r="B122" s="2">
        <v>-0.305773783357647</v>
      </c>
      <c r="C122" s="2">
        <v>-0.238924395544618</v>
      </c>
      <c r="D122" s="2">
        <v>0.186390343179715</v>
      </c>
      <c r="E122" s="2">
        <v>0.915730337078652</v>
      </c>
      <c r="F122" s="2">
        <v>0.987012987012987</v>
      </c>
      <c r="G122" s="2">
        <v>-0.546653613899209</v>
      </c>
      <c r="H122" s="2">
        <v>0.75</v>
      </c>
      <c r="I122" s="2">
        <v>1</v>
      </c>
      <c r="J122" s="2">
        <v>0.4</v>
      </c>
      <c r="N122">
        <f t="shared" si="6"/>
        <v>48.9169311376951</v>
      </c>
      <c r="O122">
        <f t="shared" si="7"/>
        <v>8.53178057197375</v>
      </c>
      <c r="P122">
        <f t="shared" si="8"/>
        <v>57.4487117096688</v>
      </c>
      <c r="Q122">
        <f t="shared" si="9"/>
        <v>0.148511260184409</v>
      </c>
      <c r="R122">
        <f t="shared" si="11"/>
        <v>0.188727386606725</v>
      </c>
    </row>
    <row r="123" spans="1:18">
      <c r="A123" s="2" t="s">
        <v>133</v>
      </c>
      <c r="B123" s="2">
        <v>-0.33895052644777</v>
      </c>
      <c r="C123" s="2">
        <v>0.0798972478122913</v>
      </c>
      <c r="D123" s="2">
        <v>1.75492733205488</v>
      </c>
      <c r="E123" s="2">
        <v>0.97207818109294</v>
      </c>
      <c r="F123" s="2">
        <v>0.985705777248362</v>
      </c>
      <c r="G123" s="2">
        <v>-0.456952597066097</v>
      </c>
      <c r="H123" s="2">
        <v>0.75</v>
      </c>
      <c r="I123" s="2">
        <v>1</v>
      </c>
      <c r="J123" s="2">
        <v>0.7</v>
      </c>
      <c r="N123">
        <f t="shared" si="6"/>
        <v>47.7948531766165</v>
      </c>
      <c r="O123">
        <f t="shared" si="7"/>
        <v>9.56367641841283</v>
      </c>
      <c r="P123">
        <f t="shared" si="8"/>
        <v>57.3585295950293</v>
      </c>
      <c r="Q123">
        <f t="shared" si="9"/>
        <v>0.166735034631041</v>
      </c>
      <c r="R123">
        <f t="shared" si="11"/>
        <v>0.211886070474552</v>
      </c>
    </row>
    <row r="124" spans="1:18">
      <c r="A124" s="2" t="s">
        <v>134</v>
      </c>
      <c r="B124" s="2">
        <v>-0.355533876390683</v>
      </c>
      <c r="C124" s="2">
        <v>0.0132387197985226</v>
      </c>
      <c r="D124" s="2">
        <v>1.90023987826119</v>
      </c>
      <c r="E124" s="2">
        <v>0.925350701402806</v>
      </c>
      <c r="F124" s="2">
        <v>0.983111111111111</v>
      </c>
      <c r="G124" s="2">
        <v>0.0639848728261464</v>
      </c>
      <c r="H124" s="2">
        <v>0.75</v>
      </c>
      <c r="I124" s="2">
        <v>1</v>
      </c>
      <c r="J124" s="2">
        <v>0.6</v>
      </c>
      <c r="N124">
        <f t="shared" si="6"/>
        <v>46.6369261437021</v>
      </c>
      <c r="O124">
        <f t="shared" si="7"/>
        <v>10.8531335685678</v>
      </c>
      <c r="P124">
        <f t="shared" si="8"/>
        <v>57.4900597122699</v>
      </c>
      <c r="Q124">
        <f t="shared" si="9"/>
        <v>0.188782784761162</v>
      </c>
      <c r="R124">
        <f t="shared" si="11"/>
        <v>0.239904244028859</v>
      </c>
    </row>
    <row r="125" spans="1:18">
      <c r="A125" s="2" t="s">
        <v>135</v>
      </c>
      <c r="B125" s="2">
        <v>-0.323316700357661</v>
      </c>
      <c r="C125" s="2">
        <v>-0.510166130632397</v>
      </c>
      <c r="D125" s="2">
        <v>-0.300162419025514</v>
      </c>
      <c r="E125" s="2">
        <v>0.902702702702703</v>
      </c>
      <c r="F125" s="2">
        <v>0.987654320987654</v>
      </c>
      <c r="G125" s="2">
        <v>0.711850685130236</v>
      </c>
      <c r="H125" s="2">
        <v>0</v>
      </c>
      <c r="I125" s="2">
        <v>1</v>
      </c>
      <c r="J125" s="2">
        <v>0.5</v>
      </c>
      <c r="N125">
        <f t="shared" si="6"/>
        <v>46.7305307812587</v>
      </c>
      <c r="O125">
        <f t="shared" si="7"/>
        <v>11.3982072719371</v>
      </c>
      <c r="P125">
        <f t="shared" si="8"/>
        <v>58.1287380531958</v>
      </c>
      <c r="Q125">
        <f t="shared" si="9"/>
        <v>0.196085579244919</v>
      </c>
      <c r="R125">
        <f t="shared" si="11"/>
        <v>0.249184599714577</v>
      </c>
    </row>
    <row r="126" spans="1:18">
      <c r="A126" s="2" t="s">
        <v>136</v>
      </c>
      <c r="B126" s="2">
        <v>-0.371109266347808</v>
      </c>
      <c r="C126" s="2">
        <v>-0.178535370362122</v>
      </c>
      <c r="D126" s="2">
        <v>0.636927025153513</v>
      </c>
      <c r="E126" s="2">
        <v>0.969128329297821</v>
      </c>
      <c r="F126" s="2">
        <v>0.998481397114655</v>
      </c>
      <c r="G126" s="2">
        <v>0.0496086466277705</v>
      </c>
      <c r="H126" s="2">
        <v>0.75</v>
      </c>
      <c r="I126" s="2">
        <v>1</v>
      </c>
      <c r="J126" s="2">
        <v>0.7</v>
      </c>
      <c r="N126">
        <f t="shared" si="6"/>
        <v>47.4779437270088</v>
      </c>
      <c r="O126">
        <f t="shared" si="7"/>
        <v>10.1277830586374</v>
      </c>
      <c r="P126">
        <f t="shared" si="8"/>
        <v>57.6057267856462</v>
      </c>
      <c r="Q126">
        <f t="shared" si="9"/>
        <v>0.175812087161461</v>
      </c>
      <c r="R126">
        <f t="shared" si="11"/>
        <v>0.223421144650281</v>
      </c>
    </row>
    <row r="127" spans="1:18">
      <c r="A127" s="2" t="s">
        <v>137</v>
      </c>
      <c r="B127" s="2">
        <v>-0.386560305054077</v>
      </c>
      <c r="C127" s="2">
        <v>-0.327808132670451</v>
      </c>
      <c r="D127" s="2">
        <v>0.021548365540289</v>
      </c>
      <c r="E127" s="2">
        <v>0.926136363636364</v>
      </c>
      <c r="F127" s="2">
        <v>1</v>
      </c>
      <c r="G127" s="2">
        <v>1.62988396132325</v>
      </c>
      <c r="H127" s="2">
        <v>0.75</v>
      </c>
      <c r="I127" s="2">
        <v>1</v>
      </c>
      <c r="J127" s="2">
        <v>0.6</v>
      </c>
      <c r="N127">
        <f t="shared" si="6"/>
        <v>44.6864279083157</v>
      </c>
      <c r="O127">
        <f t="shared" si="7"/>
        <v>14.2950936510547</v>
      </c>
      <c r="P127">
        <f t="shared" si="8"/>
        <v>58.9815215593704</v>
      </c>
      <c r="Q127">
        <f t="shared" si="9"/>
        <v>0.2423656303384</v>
      </c>
      <c r="R127">
        <f t="shared" si="11"/>
        <v>0.307997063389405</v>
      </c>
    </row>
    <row r="128" spans="1:18">
      <c r="A128" s="2" t="s">
        <v>138</v>
      </c>
      <c r="B128" s="2">
        <v>-0.339454570782746</v>
      </c>
      <c r="C128" s="2">
        <v>-0.256723908804583</v>
      </c>
      <c r="D128" s="2">
        <v>0.194155266588336</v>
      </c>
      <c r="E128" s="2">
        <v>0.926696832579186</v>
      </c>
      <c r="F128" s="2">
        <v>0.98804780876494</v>
      </c>
      <c r="G128" s="2">
        <v>0.00439151803498916</v>
      </c>
      <c r="H128" s="2">
        <v>0.75</v>
      </c>
      <c r="I128" s="2">
        <v>1</v>
      </c>
      <c r="J128" s="2">
        <v>0.8</v>
      </c>
      <c r="N128">
        <f t="shared" si="6"/>
        <v>47.7254668611114</v>
      </c>
      <c r="O128">
        <f t="shared" si="7"/>
        <v>9.84174678032002</v>
      </c>
      <c r="P128">
        <f t="shared" si="8"/>
        <v>57.5672136414314</v>
      </c>
      <c r="Q128">
        <f t="shared" si="9"/>
        <v>0.170960971667332</v>
      </c>
      <c r="R128">
        <f t="shared" si="11"/>
        <v>0.217256370691744</v>
      </c>
    </row>
    <row r="129" spans="1:18">
      <c r="A129" s="2" t="s">
        <v>139</v>
      </c>
      <c r="B129" s="2">
        <v>-0.375333507178073</v>
      </c>
      <c r="C129" s="2">
        <v>-0.108372222860115</v>
      </c>
      <c r="D129" s="2">
        <v>1.19338861340994</v>
      </c>
      <c r="E129" s="2">
        <v>0.927060133630289</v>
      </c>
      <c r="F129" s="2">
        <v>0.924603174603175</v>
      </c>
      <c r="G129" s="2">
        <v>0.430252741511828</v>
      </c>
      <c r="H129" s="2">
        <v>0.5</v>
      </c>
      <c r="I129" s="2">
        <v>1</v>
      </c>
      <c r="J129" s="2">
        <v>0.5</v>
      </c>
      <c r="N129">
        <f t="shared" si="6"/>
        <v>46.2831407931275</v>
      </c>
      <c r="O129">
        <f t="shared" si="7"/>
        <v>11.3331085093849</v>
      </c>
      <c r="P129">
        <f t="shared" si="8"/>
        <v>57.6162493025124</v>
      </c>
      <c r="Q129">
        <f t="shared" si="9"/>
        <v>0.196699865863894</v>
      </c>
      <c r="R129">
        <f t="shared" si="11"/>
        <v>0.249965232160108</v>
      </c>
    </row>
    <row r="130" spans="1:18">
      <c r="A130" s="2" t="s">
        <v>140</v>
      </c>
      <c r="B130" s="2">
        <v>-0.326265962845304</v>
      </c>
      <c r="C130" s="2">
        <v>-0.214485415709995</v>
      </c>
      <c r="D130" s="2">
        <v>0.283360988614903</v>
      </c>
      <c r="E130" s="2">
        <v>0.909871244635193</v>
      </c>
      <c r="F130" s="2">
        <v>1</v>
      </c>
      <c r="G130" s="2">
        <v>-0.691695066016926</v>
      </c>
      <c r="H130" s="2">
        <v>0.75</v>
      </c>
      <c r="I130" s="2">
        <v>1</v>
      </c>
      <c r="J130" s="2">
        <v>0.6</v>
      </c>
      <c r="N130">
        <f t="shared" si="6"/>
        <v>49.3491115181094</v>
      </c>
      <c r="O130">
        <f t="shared" si="7"/>
        <v>8.24127714342709</v>
      </c>
      <c r="P130">
        <f t="shared" si="8"/>
        <v>57.5903886615365</v>
      </c>
      <c r="Q130">
        <f t="shared" si="9"/>
        <v>0.14310160662158</v>
      </c>
      <c r="R130">
        <f t="shared" si="11"/>
        <v>0.181852825189006</v>
      </c>
    </row>
    <row r="131" spans="1:18">
      <c r="A131" s="2" t="s">
        <v>141</v>
      </c>
      <c r="B131" s="2">
        <v>-0.367763766821949</v>
      </c>
      <c r="C131" s="2">
        <v>-0.011629320003689</v>
      </c>
      <c r="D131" s="2">
        <v>1.87123343557678</v>
      </c>
      <c r="E131" s="2">
        <v>0.896829661472327</v>
      </c>
      <c r="F131" s="2">
        <v>0.989690721649484</v>
      </c>
      <c r="G131" s="2">
        <v>-0.257765905313087</v>
      </c>
      <c r="H131" s="2">
        <v>0.75</v>
      </c>
      <c r="I131" s="2">
        <v>1</v>
      </c>
      <c r="J131" s="2">
        <v>0.7</v>
      </c>
      <c r="N131">
        <f t="shared" ref="N131:N194" si="12">(B131-$B$295)*(B131-$B$295)*$L$2+(C131-$C$295)*(C131-$C$295)*$L$3+(D131-$D$295)*(D131-$D$295)*$L$4+(E131-$E$295)*(E131-$E$295)*$L$5+(F131-$F$295)*(F131-$F$295)*$L$6+(G131-$G$295)*(G131-$G$295)*$L$7+(H131-$H$295)*(H131-$H$295)*$L$8+(I131-$I$295)*(I131-$I$295)*$L$9+(J131-$J$295)*(J131-$J$295)*$L$10</f>
        <v>47.5690869690707</v>
      </c>
      <c r="O131">
        <f t="shared" ref="O131:O194" si="13">(B131-$B$296)*(B131-$B$296)*$L$2+(C131-$C$296)*(C131-$C$296)*$L$3+(D131-$D$296)*(D131-$D$296)*$L$4+(E131-$E$296)*(E131-$E$296)*$L$5+(F131-$F$296)*(F131-$F$296)*$L$6+(G131-$G$296)*(G131-$G$296)*$L$7+(H131-$H$296)*(H131-$H$296)*$L$8+(I131-$I$296)*(I131-$I$296)*$L$9+(J131-$J$296)*(J131-$J$296)*$L$10</f>
        <v>10.0273443178493</v>
      </c>
      <c r="P131">
        <f t="shared" ref="P131:P194" si="14">N131+O131</f>
        <v>57.59643128692</v>
      </c>
      <c r="Q131">
        <f t="shared" ref="Q131:Q194" si="15">O131/P131</f>
        <v>0.174096625325577</v>
      </c>
      <c r="R131">
        <f t="shared" ref="R131:R162" si="16">Q131/$Q$295</f>
        <v>0.221241144098754</v>
      </c>
    </row>
    <row r="132" spans="1:18">
      <c r="A132" s="2" t="s">
        <v>142</v>
      </c>
      <c r="B132" s="2">
        <v>-0.260932523157705</v>
      </c>
      <c r="C132" s="2">
        <v>-0.468331150416872</v>
      </c>
      <c r="D132" s="2">
        <v>-0.168001806842755</v>
      </c>
      <c r="E132" s="2">
        <v>0.936675461741425</v>
      </c>
      <c r="F132" s="2">
        <v>0.988990825688073</v>
      </c>
      <c r="G132" s="2">
        <v>1.71845105289417</v>
      </c>
      <c r="H132" s="2">
        <v>0.75</v>
      </c>
      <c r="I132" s="2">
        <v>1</v>
      </c>
      <c r="J132" s="2">
        <v>0.7</v>
      </c>
      <c r="N132">
        <f t="shared" si="12"/>
        <v>44.0435356983337</v>
      </c>
      <c r="O132">
        <f t="shared" si="13"/>
        <v>14.4618721185588</v>
      </c>
      <c r="P132">
        <f t="shared" si="14"/>
        <v>58.5054078168925</v>
      </c>
      <c r="Q132">
        <f t="shared" si="15"/>
        <v>0.247188638763461</v>
      </c>
      <c r="R132">
        <f t="shared" si="16"/>
        <v>0.314126119021373</v>
      </c>
    </row>
    <row r="133" spans="1:18">
      <c r="A133" s="2" t="s">
        <v>143</v>
      </c>
      <c r="B133" s="2">
        <v>-0.298423850595394</v>
      </c>
      <c r="C133" s="2">
        <v>-0.210214284047763</v>
      </c>
      <c r="D133" s="2">
        <v>0.235200930427954</v>
      </c>
      <c r="E133" s="2">
        <v>0.953785644051131</v>
      </c>
      <c r="F133" s="2">
        <v>0.983739837398374</v>
      </c>
      <c r="G133" s="2">
        <v>0.137514166804665</v>
      </c>
      <c r="H133" s="2">
        <v>0.75</v>
      </c>
      <c r="I133" s="2">
        <v>1</v>
      </c>
      <c r="J133" s="2">
        <v>0.5</v>
      </c>
      <c r="N133">
        <f t="shared" si="12"/>
        <v>47.0447529448466</v>
      </c>
      <c r="O133">
        <f t="shared" si="13"/>
        <v>10.2193774065246</v>
      </c>
      <c r="P133">
        <f t="shared" si="14"/>
        <v>57.2641303513712</v>
      </c>
      <c r="Q133">
        <f t="shared" si="15"/>
        <v>0.178460361553014</v>
      </c>
      <c r="R133">
        <f t="shared" si="16"/>
        <v>0.226786558857356</v>
      </c>
    </row>
    <row r="134" spans="1:18">
      <c r="A134" s="2" t="s">
        <v>144</v>
      </c>
      <c r="B134" s="2">
        <v>-0.371833158269736</v>
      </c>
      <c r="C134" s="2">
        <v>0.0295379378083324</v>
      </c>
      <c r="D134" s="2">
        <v>2.79069161271881</v>
      </c>
      <c r="E134" s="2">
        <v>0.974763406940063</v>
      </c>
      <c r="F134" s="2">
        <v>0.982532751091703</v>
      </c>
      <c r="G134" s="2">
        <v>0.100297612057165</v>
      </c>
      <c r="H134" s="2">
        <v>0.75</v>
      </c>
      <c r="I134" s="2">
        <v>1</v>
      </c>
      <c r="J134" s="2">
        <v>0.7</v>
      </c>
      <c r="N134">
        <f t="shared" si="12"/>
        <v>46.5215429875533</v>
      </c>
      <c r="O134">
        <f t="shared" si="13"/>
        <v>11.5447296950184</v>
      </c>
      <c r="P134">
        <f t="shared" si="14"/>
        <v>58.0662726825718</v>
      </c>
      <c r="Q134">
        <f t="shared" si="15"/>
        <v>0.198819885652546</v>
      </c>
      <c r="R134">
        <f t="shared" si="16"/>
        <v>0.252659342988943</v>
      </c>
    </row>
    <row r="135" spans="1:18">
      <c r="A135" s="2" t="s">
        <v>145</v>
      </c>
      <c r="B135" s="2">
        <v>-0.401347884512108</v>
      </c>
      <c r="C135" s="2">
        <v>-0.146659616849736</v>
      </c>
      <c r="D135" s="2">
        <v>1.78683322732173</v>
      </c>
      <c r="E135" s="2">
        <v>0.932475884244373</v>
      </c>
      <c r="F135" s="2">
        <v>0.996539792387543</v>
      </c>
      <c r="G135" s="2">
        <v>0.452303191538242</v>
      </c>
      <c r="H135" s="2">
        <v>0.75</v>
      </c>
      <c r="I135" s="2">
        <v>1</v>
      </c>
      <c r="J135" s="2">
        <v>0.6</v>
      </c>
      <c r="N135">
        <f t="shared" si="12"/>
        <v>46.2690744425733</v>
      </c>
      <c r="O135">
        <f t="shared" si="13"/>
        <v>11.6838796625223</v>
      </c>
      <c r="P135">
        <f t="shared" si="14"/>
        <v>57.9529541050956</v>
      </c>
      <c r="Q135">
        <f t="shared" si="15"/>
        <v>0.20160973401518</v>
      </c>
      <c r="R135">
        <f t="shared" si="16"/>
        <v>0.256204668709399</v>
      </c>
    </row>
    <row r="136" spans="1:18">
      <c r="A136" s="2" t="s">
        <v>146</v>
      </c>
      <c r="B136" s="2">
        <v>-0.3345699220276</v>
      </c>
      <c r="C136" s="2">
        <v>-0.561927585991884</v>
      </c>
      <c r="D136" s="2">
        <v>-0.39042321216404</v>
      </c>
      <c r="E136" s="2">
        <v>0.940709046454768</v>
      </c>
      <c r="F136" s="2">
        <v>1</v>
      </c>
      <c r="G136" s="2">
        <v>-0.995605245822023</v>
      </c>
      <c r="H136" s="2">
        <v>0.75</v>
      </c>
      <c r="I136" s="2">
        <v>1</v>
      </c>
      <c r="J136" s="2">
        <v>1</v>
      </c>
      <c r="N136">
        <f t="shared" si="12"/>
        <v>51.190701677888</v>
      </c>
      <c r="O136">
        <f t="shared" si="13"/>
        <v>7.24652280788774</v>
      </c>
      <c r="P136">
        <f t="shared" si="14"/>
        <v>58.4372244857757</v>
      </c>
      <c r="Q136">
        <f t="shared" si="15"/>
        <v>0.124005253015595</v>
      </c>
      <c r="R136">
        <f t="shared" si="16"/>
        <v>0.157585271972501</v>
      </c>
    </row>
    <row r="137" spans="1:18">
      <c r="A137" s="2" t="s">
        <v>147</v>
      </c>
      <c r="B137" s="2">
        <v>-0.173797787951993</v>
      </c>
      <c r="C137" s="2">
        <v>0.517036050297225</v>
      </c>
      <c r="D137" s="2">
        <v>1.4528770415126</v>
      </c>
      <c r="E137" s="2">
        <v>0.944151738672287</v>
      </c>
      <c r="F137" s="2">
        <v>0.994428969359331</v>
      </c>
      <c r="G137" s="2">
        <v>-0.784957368723924</v>
      </c>
      <c r="H137" s="2">
        <v>0.75</v>
      </c>
      <c r="I137" s="2">
        <v>1</v>
      </c>
      <c r="J137" s="2">
        <v>0.6</v>
      </c>
      <c r="N137">
        <f t="shared" si="12"/>
        <v>47.0877301310177</v>
      </c>
      <c r="O137">
        <f t="shared" si="13"/>
        <v>9.01517903916712</v>
      </c>
      <c r="P137">
        <f t="shared" si="14"/>
        <v>56.1029091701848</v>
      </c>
      <c r="Q137">
        <f t="shared" si="15"/>
        <v>0.160690045712605</v>
      </c>
      <c r="R137">
        <f t="shared" si="16"/>
        <v>0.204204127979239</v>
      </c>
    </row>
    <row r="138" spans="1:18">
      <c r="A138" s="2" t="s">
        <v>148</v>
      </c>
      <c r="B138" s="2">
        <v>-0.384802402967102</v>
      </c>
      <c r="C138" s="2">
        <v>-0.0510333625020752</v>
      </c>
      <c r="D138" s="2">
        <v>2.26530178527252</v>
      </c>
      <c r="E138" s="2">
        <v>0.951622780159216</v>
      </c>
      <c r="F138" s="2">
        <v>0.981675392670157</v>
      </c>
      <c r="G138" s="2">
        <v>0.0108163190795041</v>
      </c>
      <c r="H138" s="2">
        <v>0.75</v>
      </c>
      <c r="I138" s="2">
        <v>1</v>
      </c>
      <c r="J138" s="2">
        <v>0.4</v>
      </c>
      <c r="N138">
        <f t="shared" si="12"/>
        <v>46.9947868252641</v>
      </c>
      <c r="O138">
        <f t="shared" si="13"/>
        <v>10.8956259099106</v>
      </c>
      <c r="P138">
        <f t="shared" si="14"/>
        <v>57.8904127351747</v>
      </c>
      <c r="Q138">
        <f t="shared" si="15"/>
        <v>0.188211232138795</v>
      </c>
      <c r="R138">
        <f t="shared" si="16"/>
        <v>0.239177917738223</v>
      </c>
    </row>
    <row r="139" spans="1:18">
      <c r="A139" s="2" t="s">
        <v>149</v>
      </c>
      <c r="B139" s="2">
        <v>-0.41286831772002</v>
      </c>
      <c r="C139" s="2">
        <v>-0.228148408068456</v>
      </c>
      <c r="D139" s="2">
        <v>0.946717370293254</v>
      </c>
      <c r="E139" s="2">
        <v>0.954861111111111</v>
      </c>
      <c r="F139" s="2">
        <v>1</v>
      </c>
      <c r="G139" s="2">
        <v>-1.26697575986157</v>
      </c>
      <c r="H139" s="2">
        <v>0.75</v>
      </c>
      <c r="I139" s="2">
        <v>1</v>
      </c>
      <c r="J139" s="2">
        <v>1</v>
      </c>
      <c r="N139">
        <f t="shared" si="12"/>
        <v>51.2585176303722</v>
      </c>
      <c r="O139">
        <f t="shared" si="13"/>
        <v>7.21929229805771</v>
      </c>
      <c r="P139">
        <f t="shared" si="14"/>
        <v>58.4778099284299</v>
      </c>
      <c r="Q139">
        <f t="shared" si="15"/>
        <v>0.123453534030999</v>
      </c>
      <c r="R139">
        <f t="shared" si="16"/>
        <v>0.156884150172209</v>
      </c>
    </row>
    <row r="140" spans="1:18">
      <c r="A140" s="2" t="s">
        <v>150</v>
      </c>
      <c r="B140" s="2">
        <v>-0.372804583600525</v>
      </c>
      <c r="C140" s="2">
        <v>-0.219106161692265</v>
      </c>
      <c r="D140" s="2">
        <v>0.443422861797608</v>
      </c>
      <c r="E140" s="2">
        <v>0.830367734282325</v>
      </c>
      <c r="F140" s="2">
        <v>0.99454094292804</v>
      </c>
      <c r="G140" s="2">
        <v>-0.700214160144353</v>
      </c>
      <c r="H140" s="2">
        <v>0</v>
      </c>
      <c r="I140" s="2">
        <v>0</v>
      </c>
      <c r="J140" s="2">
        <v>0.7</v>
      </c>
      <c r="N140">
        <f t="shared" si="12"/>
        <v>49.7950098951454</v>
      </c>
      <c r="O140">
        <f t="shared" si="13"/>
        <v>8.09036724101739</v>
      </c>
      <c r="P140">
        <f t="shared" si="14"/>
        <v>57.8853771361628</v>
      </c>
      <c r="Q140">
        <f t="shared" si="15"/>
        <v>0.139765302418028</v>
      </c>
      <c r="R140">
        <f t="shared" si="16"/>
        <v>0.177613066045628</v>
      </c>
    </row>
    <row r="141" spans="1:18">
      <c r="A141" s="2" t="s">
        <v>151</v>
      </c>
      <c r="B141" s="2">
        <v>-0.372339487011959</v>
      </c>
      <c r="C141" s="2">
        <v>-0.132595235695905</v>
      </c>
      <c r="D141" s="2">
        <v>0.935835648184863</v>
      </c>
      <c r="E141" s="2">
        <v>0.923976608187134</v>
      </c>
      <c r="F141" s="2">
        <v>0.990521327014218</v>
      </c>
      <c r="G141" s="2">
        <v>-0.220161044179497</v>
      </c>
      <c r="H141" s="2">
        <v>0.75</v>
      </c>
      <c r="I141" s="2">
        <v>1</v>
      </c>
      <c r="J141" s="2">
        <v>0.4</v>
      </c>
      <c r="N141">
        <f t="shared" si="12"/>
        <v>47.9734173371118</v>
      </c>
      <c r="O141">
        <f t="shared" si="13"/>
        <v>9.59393592415551</v>
      </c>
      <c r="P141">
        <f t="shared" si="14"/>
        <v>57.5673532612673</v>
      </c>
      <c r="Q141">
        <f t="shared" si="15"/>
        <v>0.166655845381909</v>
      </c>
      <c r="R141">
        <f t="shared" si="16"/>
        <v>0.211785437162186</v>
      </c>
    </row>
    <row r="142" spans="1:18">
      <c r="A142" s="2" t="s">
        <v>152</v>
      </c>
      <c r="B142" s="2">
        <v>-0.382391715695279</v>
      </c>
      <c r="C142" s="2">
        <v>-0.0607579567029707</v>
      </c>
      <c r="D142" s="2">
        <v>1.92802511364198</v>
      </c>
      <c r="E142" s="2">
        <v>0.971318642882127</v>
      </c>
      <c r="F142" s="2">
        <v>0.969909729187563</v>
      </c>
      <c r="G142" s="2">
        <v>0.150765584386817</v>
      </c>
      <c r="H142" s="2">
        <v>0.5</v>
      </c>
      <c r="I142" s="2">
        <v>1</v>
      </c>
      <c r="J142" s="2">
        <v>0.7</v>
      </c>
      <c r="N142">
        <f t="shared" si="12"/>
        <v>46.7176260124781</v>
      </c>
      <c r="O142">
        <f t="shared" si="13"/>
        <v>11.0125657426502</v>
      </c>
      <c r="P142">
        <f t="shared" si="14"/>
        <v>57.7301917551283</v>
      </c>
      <c r="Q142">
        <f t="shared" si="15"/>
        <v>0.190759209485424</v>
      </c>
      <c r="R142">
        <f t="shared" si="16"/>
        <v>0.242415874948776</v>
      </c>
    </row>
    <row r="143" spans="1:18">
      <c r="A143" s="2" t="s">
        <v>153</v>
      </c>
      <c r="B143" s="2">
        <v>-0.0499705736191421</v>
      </c>
      <c r="C143" s="2">
        <v>-2.22104919073931</v>
      </c>
      <c r="D143" s="2">
        <v>-0.734587217667296</v>
      </c>
      <c r="E143" s="2">
        <v>0.955763823805061</v>
      </c>
      <c r="F143" s="2">
        <v>0.978038067349927</v>
      </c>
      <c r="G143" s="2">
        <v>-0.844976479005403</v>
      </c>
      <c r="H143" s="2">
        <v>0.75</v>
      </c>
      <c r="I143" s="2">
        <v>1</v>
      </c>
      <c r="J143" s="2">
        <v>0.6</v>
      </c>
      <c r="N143">
        <f t="shared" si="12"/>
        <v>52.1179045527936</v>
      </c>
      <c r="O143">
        <f t="shared" si="13"/>
        <v>6.88596461182316</v>
      </c>
      <c r="P143">
        <f t="shared" si="14"/>
        <v>59.0038691646168</v>
      </c>
      <c r="Q143">
        <f t="shared" si="15"/>
        <v>0.116703611293893</v>
      </c>
      <c r="R143">
        <f t="shared" si="16"/>
        <v>0.148306381211192</v>
      </c>
    </row>
    <row r="144" spans="1:18">
      <c r="A144" s="2" t="s">
        <v>154</v>
      </c>
      <c r="B144" s="2">
        <v>-0.366900163285801</v>
      </c>
      <c r="C144" s="2">
        <v>-0.149548421939192</v>
      </c>
      <c r="D144" s="2">
        <v>0.755346993857938</v>
      </c>
      <c r="E144" s="2">
        <v>0.961783439490446</v>
      </c>
      <c r="F144" s="2">
        <v>0.973063973063973</v>
      </c>
      <c r="G144" s="2">
        <v>-0.103193527253794</v>
      </c>
      <c r="H144" s="2">
        <v>0.75</v>
      </c>
      <c r="I144" s="2">
        <v>1</v>
      </c>
      <c r="J144" s="2">
        <v>0.7</v>
      </c>
      <c r="N144">
        <f t="shared" si="12"/>
        <v>47.7355467623685</v>
      </c>
      <c r="O144">
        <f t="shared" si="13"/>
        <v>9.80628532714592</v>
      </c>
      <c r="P144">
        <f t="shared" si="14"/>
        <v>57.5418320895144</v>
      </c>
      <c r="Q144">
        <f t="shared" si="15"/>
        <v>0.170420109528158</v>
      </c>
      <c r="R144">
        <f t="shared" si="16"/>
        <v>0.216569045717771</v>
      </c>
    </row>
    <row r="145" spans="1:18">
      <c r="A145" s="2" t="s">
        <v>155</v>
      </c>
      <c r="B145" s="2">
        <v>-0.41572328950341</v>
      </c>
      <c r="C145" s="2">
        <v>-0.200823355077727</v>
      </c>
      <c r="D145" s="2">
        <v>1.4334441291083</v>
      </c>
      <c r="E145" s="2">
        <v>0.978924418604651</v>
      </c>
      <c r="F145" s="2">
        <v>0.984251968503937</v>
      </c>
      <c r="G145" s="2">
        <v>-0.335825972743629</v>
      </c>
      <c r="H145" s="2">
        <v>0.75</v>
      </c>
      <c r="I145" s="2">
        <v>1</v>
      </c>
      <c r="J145" s="2">
        <v>0.5</v>
      </c>
      <c r="N145">
        <f t="shared" si="12"/>
        <v>48.4819518106832</v>
      </c>
      <c r="O145">
        <f t="shared" si="13"/>
        <v>9.48715159890224</v>
      </c>
      <c r="P145">
        <f t="shared" si="14"/>
        <v>57.9691034095854</v>
      </c>
      <c r="Q145">
        <f t="shared" si="15"/>
        <v>0.163658760285975</v>
      </c>
      <c r="R145">
        <f t="shared" si="16"/>
        <v>0.207976756009718</v>
      </c>
    </row>
    <row r="146" spans="1:18">
      <c r="A146" s="2" t="s">
        <v>156</v>
      </c>
      <c r="B146" s="2">
        <v>-0.393906202666286</v>
      </c>
      <c r="C146" s="2">
        <v>-0.0711862249342465</v>
      </c>
      <c r="D146" s="2">
        <v>2.94746979529565</v>
      </c>
      <c r="E146" s="2">
        <v>0.946852003270646</v>
      </c>
      <c r="F146" s="2">
        <v>0.971491228070175</v>
      </c>
      <c r="G146" s="2">
        <v>0.728238096063195</v>
      </c>
      <c r="H146" s="2">
        <v>0.5</v>
      </c>
      <c r="I146" s="2">
        <v>1</v>
      </c>
      <c r="J146" s="2">
        <v>0.4</v>
      </c>
      <c r="N146">
        <f t="shared" si="12"/>
        <v>45.3684763756487</v>
      </c>
      <c r="O146">
        <f t="shared" si="13"/>
        <v>13.2233232321754</v>
      </c>
      <c r="P146">
        <f t="shared" si="14"/>
        <v>58.5917996078241</v>
      </c>
      <c r="Q146">
        <f t="shared" si="15"/>
        <v>0.225685562155179</v>
      </c>
      <c r="R146">
        <f t="shared" si="16"/>
        <v>0.286800113927577</v>
      </c>
    </row>
    <row r="147" spans="1:18">
      <c r="A147" s="2" t="s">
        <v>157</v>
      </c>
      <c r="B147" s="2">
        <v>-0.421586847995449</v>
      </c>
      <c r="C147" s="2">
        <v>-0.188614325749776</v>
      </c>
      <c r="D147" s="2">
        <v>2.35021241102575</v>
      </c>
      <c r="E147" s="2">
        <v>0.921847246891652</v>
      </c>
      <c r="F147" s="2">
        <v>0.952153110047847</v>
      </c>
      <c r="G147" s="2">
        <v>0.268053190857636</v>
      </c>
      <c r="H147" s="2">
        <v>0.5</v>
      </c>
      <c r="I147" s="2">
        <v>1</v>
      </c>
      <c r="J147" s="2">
        <v>1</v>
      </c>
      <c r="N147">
        <f t="shared" si="12"/>
        <v>46.8133782909049</v>
      </c>
      <c r="O147">
        <f t="shared" si="13"/>
        <v>11.4890412861453</v>
      </c>
      <c r="P147">
        <f t="shared" si="14"/>
        <v>58.3024195770502</v>
      </c>
      <c r="Q147">
        <f t="shared" si="15"/>
        <v>0.197059425140355</v>
      </c>
      <c r="R147">
        <f t="shared" si="16"/>
        <v>0.250422158338585</v>
      </c>
    </row>
    <row r="148" spans="1:18">
      <c r="A148" s="2" t="s">
        <v>158</v>
      </c>
      <c r="B148" s="2">
        <v>-0.355680662443207</v>
      </c>
      <c r="C148" s="2">
        <v>-0.134799561212894</v>
      </c>
      <c r="D148" s="2">
        <v>0.749302819567106</v>
      </c>
      <c r="E148" s="2">
        <v>0.938311688311688</v>
      </c>
      <c r="F148" s="2">
        <v>0.991913746630728</v>
      </c>
      <c r="G148" s="2">
        <v>-0.0867287717713573</v>
      </c>
      <c r="H148" s="2">
        <v>0.75</v>
      </c>
      <c r="I148" s="2">
        <v>1</v>
      </c>
      <c r="J148" s="2">
        <v>0.4</v>
      </c>
      <c r="N148">
        <f t="shared" si="12"/>
        <v>47.6072847545841</v>
      </c>
      <c r="O148">
        <f t="shared" si="13"/>
        <v>9.8522013138502</v>
      </c>
      <c r="P148">
        <f t="shared" si="14"/>
        <v>57.4594860684343</v>
      </c>
      <c r="Q148">
        <f t="shared" si="15"/>
        <v>0.171463442992097</v>
      </c>
      <c r="R148">
        <f t="shared" si="16"/>
        <v>0.217894908805621</v>
      </c>
    </row>
    <row r="149" spans="1:18">
      <c r="A149" s="2" t="s">
        <v>159</v>
      </c>
      <c r="B149" s="2">
        <v>-0.385381999451298</v>
      </c>
      <c r="C149" s="2">
        <v>-0.271374497492999</v>
      </c>
      <c r="D149" s="2">
        <v>0.266461117204885</v>
      </c>
      <c r="E149" s="2">
        <v>0.944444444444444</v>
      </c>
      <c r="F149" s="2">
        <v>1</v>
      </c>
      <c r="G149" s="2">
        <v>-2.03173543686715</v>
      </c>
      <c r="H149" s="2">
        <v>0.75</v>
      </c>
      <c r="I149" s="2">
        <v>1</v>
      </c>
      <c r="J149" s="2">
        <v>0.5</v>
      </c>
      <c r="N149">
        <f t="shared" si="12"/>
        <v>53.8312941208813</v>
      </c>
      <c r="O149">
        <f t="shared" si="13"/>
        <v>5.5287635311731</v>
      </c>
      <c r="P149">
        <f t="shared" si="14"/>
        <v>59.3600576520544</v>
      </c>
      <c r="Q149">
        <f t="shared" si="15"/>
        <v>0.0931394568984512</v>
      </c>
      <c r="R149">
        <f t="shared" si="16"/>
        <v>0.118361168497173</v>
      </c>
    </row>
    <row r="150" spans="1:18">
      <c r="A150" s="2" t="s">
        <v>160</v>
      </c>
      <c r="B150" s="2">
        <v>-0.382513002193652</v>
      </c>
      <c r="C150" s="2">
        <v>-0.143826646261817</v>
      </c>
      <c r="D150" s="2">
        <v>1.04086746891652</v>
      </c>
      <c r="E150" s="2">
        <v>0.871428571428571</v>
      </c>
      <c r="F150" s="2">
        <v>0.985948477751756</v>
      </c>
      <c r="G150" s="2">
        <v>-0.0873476900060873</v>
      </c>
      <c r="H150" s="2">
        <v>0</v>
      </c>
      <c r="I150" s="2">
        <v>1</v>
      </c>
      <c r="J150" s="2">
        <v>0.7</v>
      </c>
      <c r="N150">
        <f t="shared" si="12"/>
        <v>47.7549680374445</v>
      </c>
      <c r="O150">
        <f t="shared" si="13"/>
        <v>9.89980867752108</v>
      </c>
      <c r="P150">
        <f t="shared" si="14"/>
        <v>57.6547767149656</v>
      </c>
      <c r="Q150">
        <f t="shared" si="15"/>
        <v>0.171708386392057</v>
      </c>
      <c r="R150">
        <f t="shared" si="16"/>
        <v>0.218206181686099</v>
      </c>
    </row>
    <row r="151" spans="1:18">
      <c r="A151" s="2" t="s">
        <v>161</v>
      </c>
      <c r="B151" s="2">
        <v>-0.348267441188424</v>
      </c>
      <c r="C151" s="2">
        <v>-0.295357607124171</v>
      </c>
      <c r="D151" s="2">
        <v>0.0981381000464359</v>
      </c>
      <c r="E151" s="2">
        <v>0.961883408071749</v>
      </c>
      <c r="F151" s="2">
        <v>0.951136363636364</v>
      </c>
      <c r="G151" s="2">
        <v>-2.37032733165642</v>
      </c>
      <c r="H151" s="2">
        <v>0.75</v>
      </c>
      <c r="I151" s="2">
        <v>1</v>
      </c>
      <c r="J151" s="2">
        <v>0.5</v>
      </c>
      <c r="N151">
        <f t="shared" si="12"/>
        <v>54.8362459741636</v>
      </c>
      <c r="O151">
        <f t="shared" si="13"/>
        <v>4.90743478255893</v>
      </c>
      <c r="P151">
        <f t="shared" si="14"/>
        <v>59.7436807567225</v>
      </c>
      <c r="Q151">
        <f t="shared" si="15"/>
        <v>0.0821414871062616</v>
      </c>
      <c r="R151">
        <f t="shared" si="16"/>
        <v>0.104385002014697</v>
      </c>
    </row>
    <row r="152" spans="1:18">
      <c r="A152" s="2" t="s">
        <v>162</v>
      </c>
      <c r="B152" s="2">
        <v>-0.39814818295256</v>
      </c>
      <c r="C152" s="2">
        <v>-0.268503307372822</v>
      </c>
      <c r="D152" s="2">
        <v>0.344290005002871</v>
      </c>
      <c r="E152" s="2">
        <v>0.878378378378378</v>
      </c>
      <c r="F152" s="2">
        <v>1</v>
      </c>
      <c r="G152" s="2">
        <v>-3.05902349944694</v>
      </c>
      <c r="H152" s="2">
        <v>0</v>
      </c>
      <c r="I152" s="2">
        <v>1</v>
      </c>
      <c r="J152" s="2">
        <v>0.5</v>
      </c>
      <c r="N152">
        <f t="shared" si="12"/>
        <v>57.4675112505017</v>
      </c>
      <c r="O152">
        <f t="shared" si="13"/>
        <v>3.89799175785894</v>
      </c>
      <c r="P152">
        <f t="shared" si="14"/>
        <v>61.3655030083606</v>
      </c>
      <c r="Q152">
        <f t="shared" si="15"/>
        <v>0.0635208963793203</v>
      </c>
      <c r="R152">
        <f t="shared" si="16"/>
        <v>0.0807220459492419</v>
      </c>
    </row>
    <row r="153" spans="1:18">
      <c r="A153" s="2" t="s">
        <v>163</v>
      </c>
      <c r="B153" s="2">
        <v>-0.0119484656666184</v>
      </c>
      <c r="C153" s="2">
        <v>-2.34839628325333</v>
      </c>
      <c r="D153" s="2">
        <v>-0.713240780250287</v>
      </c>
      <c r="E153" s="2">
        <v>0.936671575846834</v>
      </c>
      <c r="F153" s="2">
        <v>0.985576923076923</v>
      </c>
      <c r="G153" s="2">
        <v>-0.0887891349741817</v>
      </c>
      <c r="H153" s="2">
        <v>0.75</v>
      </c>
      <c r="I153" s="2">
        <v>1</v>
      </c>
      <c r="J153" s="2">
        <v>0.7</v>
      </c>
      <c r="N153">
        <f t="shared" si="12"/>
        <v>50.1002082328955</v>
      </c>
      <c r="O153">
        <f t="shared" si="13"/>
        <v>8.62130818058126</v>
      </c>
      <c r="P153">
        <f t="shared" si="14"/>
        <v>58.7215164134768</v>
      </c>
      <c r="Q153">
        <f t="shared" si="15"/>
        <v>0.146816851933385</v>
      </c>
      <c r="R153">
        <f t="shared" si="16"/>
        <v>0.186574140848366</v>
      </c>
    </row>
    <row r="154" spans="1:18">
      <c r="A154" s="2" t="s">
        <v>164</v>
      </c>
      <c r="B154" s="2">
        <v>-0.261308350001365</v>
      </c>
      <c r="C154" s="2">
        <v>-0.924345222558182</v>
      </c>
      <c r="D154" s="2">
        <v>-0.55564024044301</v>
      </c>
      <c r="E154" s="2">
        <v>0.958386411889597</v>
      </c>
      <c r="F154" s="2">
        <v>0.993062200956938</v>
      </c>
      <c r="G154" s="2">
        <v>-0.183943979436243</v>
      </c>
      <c r="H154" s="2">
        <v>0.75</v>
      </c>
      <c r="I154" s="2">
        <v>1</v>
      </c>
      <c r="J154" s="2">
        <v>1</v>
      </c>
      <c r="N154">
        <f t="shared" si="12"/>
        <v>49.2291732978571</v>
      </c>
      <c r="O154">
        <f t="shared" si="13"/>
        <v>8.88656264005628</v>
      </c>
      <c r="P154">
        <f t="shared" si="14"/>
        <v>58.1157359379134</v>
      </c>
      <c r="Q154">
        <f t="shared" si="15"/>
        <v>0.152911470475914</v>
      </c>
      <c r="R154">
        <f t="shared" si="16"/>
        <v>0.194319152428418</v>
      </c>
    </row>
    <row r="155" spans="1:18">
      <c r="A155" s="2" t="s">
        <v>165</v>
      </c>
      <c r="B155" s="2">
        <v>-0.354541580077517</v>
      </c>
      <c r="C155" s="2">
        <v>-0.258087967057257</v>
      </c>
      <c r="D155" s="2">
        <v>0.220844483655985</v>
      </c>
      <c r="E155" s="2">
        <v>0.931818181818182</v>
      </c>
      <c r="F155" s="2">
        <v>1</v>
      </c>
      <c r="G155" s="2">
        <v>-0.127362393156262</v>
      </c>
      <c r="H155" s="2">
        <v>0.75</v>
      </c>
      <c r="I155" s="2">
        <v>1</v>
      </c>
      <c r="J155" s="2">
        <v>0.6</v>
      </c>
      <c r="N155">
        <f t="shared" si="12"/>
        <v>48.1433090023557</v>
      </c>
      <c r="O155">
        <f t="shared" si="13"/>
        <v>9.51872392125367</v>
      </c>
      <c r="P155">
        <f t="shared" si="14"/>
        <v>57.6620329236094</v>
      </c>
      <c r="Q155">
        <f t="shared" si="15"/>
        <v>0.16507784132176</v>
      </c>
      <c r="R155">
        <f t="shared" si="16"/>
        <v>0.209780117283026</v>
      </c>
    </row>
    <row r="156" spans="1:18">
      <c r="A156" s="2" t="s">
        <v>166</v>
      </c>
      <c r="B156" s="2">
        <v>-0.316339353311214</v>
      </c>
      <c r="C156" s="2">
        <v>-0.104354685020469</v>
      </c>
      <c r="D156" s="2">
        <v>0.586862508040147</v>
      </c>
      <c r="E156" s="2">
        <v>0.954727030625832</v>
      </c>
      <c r="F156" s="2">
        <v>0.996309963099631</v>
      </c>
      <c r="G156" s="2">
        <v>0.434138025993843</v>
      </c>
      <c r="H156" s="2">
        <v>0.75</v>
      </c>
      <c r="I156" s="2">
        <v>1</v>
      </c>
      <c r="J156" s="2">
        <v>0.4</v>
      </c>
      <c r="N156">
        <f t="shared" si="12"/>
        <v>46.1193086158849</v>
      </c>
      <c r="O156">
        <f t="shared" si="13"/>
        <v>11.155649212054</v>
      </c>
      <c r="P156">
        <f t="shared" si="14"/>
        <v>57.2749578279389</v>
      </c>
      <c r="Q156">
        <f t="shared" si="15"/>
        <v>0.194773591026761</v>
      </c>
      <c r="R156">
        <f t="shared" si="16"/>
        <v>0.247517331472666</v>
      </c>
    </row>
    <row r="157" spans="1:18">
      <c r="A157" s="2" t="s">
        <v>167</v>
      </c>
      <c r="B157" s="2">
        <v>-0.399072343323721</v>
      </c>
      <c r="C157" s="2">
        <v>-0.104280815232814</v>
      </c>
      <c r="D157" s="2">
        <v>2.32519598325934</v>
      </c>
      <c r="E157" s="2">
        <v>0.939586645468998</v>
      </c>
      <c r="F157" s="2">
        <v>0.975609756097561</v>
      </c>
      <c r="G157" s="2">
        <v>1.62399970906617</v>
      </c>
      <c r="H157" s="2">
        <v>0.75</v>
      </c>
      <c r="I157" s="2">
        <v>1</v>
      </c>
      <c r="J157" s="2">
        <v>1</v>
      </c>
      <c r="N157">
        <f t="shared" si="12"/>
        <v>43.6272475972483</v>
      </c>
      <c r="O157">
        <f t="shared" si="13"/>
        <v>15.4106569238904</v>
      </c>
      <c r="P157">
        <f t="shared" si="14"/>
        <v>59.0379045211387</v>
      </c>
      <c r="Q157">
        <f t="shared" si="15"/>
        <v>0.261029876464748</v>
      </c>
      <c r="R157">
        <f t="shared" si="16"/>
        <v>0.331715496523945</v>
      </c>
    </row>
    <row r="158" spans="1:18">
      <c r="A158" s="2" t="s">
        <v>168</v>
      </c>
      <c r="B158" s="2">
        <v>-0.412883443964324</v>
      </c>
      <c r="C158" s="2">
        <v>-0.165897100063696</v>
      </c>
      <c r="D158" s="2">
        <v>1.9505979780027</v>
      </c>
      <c r="E158" s="2">
        <v>0.990224828934506</v>
      </c>
      <c r="F158" s="2">
        <v>0.995659389761266</v>
      </c>
      <c r="G158" s="2">
        <v>-0.130233308357103</v>
      </c>
      <c r="H158" s="2">
        <v>0.75</v>
      </c>
      <c r="I158" s="2">
        <v>1</v>
      </c>
      <c r="J158" s="2">
        <v>0.7</v>
      </c>
      <c r="N158">
        <f t="shared" si="12"/>
        <v>47.7503145983115</v>
      </c>
      <c r="O158">
        <f t="shared" si="13"/>
        <v>10.2809584500593</v>
      </c>
      <c r="P158">
        <f t="shared" si="14"/>
        <v>58.0312730483708</v>
      </c>
      <c r="Q158">
        <f t="shared" si="15"/>
        <v>0.177162380041014</v>
      </c>
      <c r="R158">
        <f t="shared" si="16"/>
        <v>0.225137090269457</v>
      </c>
    </row>
    <row r="159" spans="1:18">
      <c r="A159" s="2" t="s">
        <v>169</v>
      </c>
      <c r="B159" s="2">
        <v>-0.233017058099207</v>
      </c>
      <c r="C159" s="2">
        <v>0.108856912207601</v>
      </c>
      <c r="D159" s="2">
        <v>0.780825938992331</v>
      </c>
      <c r="E159" s="2">
        <v>0.975510204081633</v>
      </c>
      <c r="F159" s="2">
        <v>0.992268041237113</v>
      </c>
      <c r="G159" s="2">
        <v>-1.03730316700867</v>
      </c>
      <c r="H159" s="2">
        <v>0.75</v>
      </c>
      <c r="I159" s="2">
        <v>1</v>
      </c>
      <c r="J159" s="2">
        <v>0.6</v>
      </c>
      <c r="N159">
        <f t="shared" si="12"/>
        <v>48.9998074906876</v>
      </c>
      <c r="O159">
        <f t="shared" si="13"/>
        <v>7.8749800619046</v>
      </c>
      <c r="P159">
        <f t="shared" si="14"/>
        <v>56.8747875525922</v>
      </c>
      <c r="Q159">
        <f t="shared" si="15"/>
        <v>0.138461705103032</v>
      </c>
      <c r="R159">
        <f t="shared" si="16"/>
        <v>0.175956460922615</v>
      </c>
    </row>
    <row r="160" spans="1:18">
      <c r="A160" s="2" t="s">
        <v>170</v>
      </c>
      <c r="B160" s="2">
        <v>-0.384421236117823</v>
      </c>
      <c r="C160" s="2">
        <v>-0.257227773394768</v>
      </c>
      <c r="D160" s="2">
        <v>0.330024834460726</v>
      </c>
      <c r="E160" s="2">
        <v>0.956772334293948</v>
      </c>
      <c r="F160" s="2">
        <v>0.969543147208122</v>
      </c>
      <c r="G160" s="2">
        <v>0.112859939535214</v>
      </c>
      <c r="H160" s="2">
        <v>0.75</v>
      </c>
      <c r="I160" s="2">
        <v>1</v>
      </c>
      <c r="J160" s="2">
        <v>1</v>
      </c>
      <c r="N160">
        <f t="shared" si="12"/>
        <v>47.6765013763187</v>
      </c>
      <c r="O160">
        <f t="shared" si="13"/>
        <v>10.1504572640379</v>
      </c>
      <c r="P160">
        <f t="shared" si="14"/>
        <v>57.8269586403565</v>
      </c>
      <c r="Q160">
        <f t="shared" si="15"/>
        <v>0.175531577359388</v>
      </c>
      <c r="R160">
        <f t="shared" si="16"/>
        <v>0.223064674159106</v>
      </c>
    </row>
    <row r="161" spans="1:18">
      <c r="A161" s="2" t="s">
        <v>171</v>
      </c>
      <c r="B161" s="2">
        <v>-0.402122944405455</v>
      </c>
      <c r="C161" s="2">
        <v>-0.236926651003675</v>
      </c>
      <c r="D161" s="2">
        <v>0.613239555519401</v>
      </c>
      <c r="E161" s="2">
        <v>0.902439024390244</v>
      </c>
      <c r="F161" s="2">
        <v>1</v>
      </c>
      <c r="G161" s="2">
        <v>0.319456271408195</v>
      </c>
      <c r="H161" s="2">
        <v>0</v>
      </c>
      <c r="I161" s="2">
        <v>1</v>
      </c>
      <c r="J161" s="2">
        <v>0.6</v>
      </c>
      <c r="N161">
        <f t="shared" si="12"/>
        <v>47.2098897433692</v>
      </c>
      <c r="O161">
        <f t="shared" si="13"/>
        <v>10.7172858815265</v>
      </c>
      <c r="P161">
        <f t="shared" si="14"/>
        <v>57.9271756248957</v>
      </c>
      <c r="Q161">
        <f t="shared" si="15"/>
        <v>0.185013092143932</v>
      </c>
      <c r="R161">
        <f t="shared" si="16"/>
        <v>0.235113736998772</v>
      </c>
    </row>
    <row r="162" spans="1:18">
      <c r="A162" s="2" t="s">
        <v>172</v>
      </c>
      <c r="B162" s="2">
        <v>-0.406722332599728</v>
      </c>
      <c r="C162" s="2">
        <v>-0.283698084571032</v>
      </c>
      <c r="D162" s="2">
        <v>0.302178229847542</v>
      </c>
      <c r="E162" s="2">
        <v>0.973509933774834</v>
      </c>
      <c r="F162" s="2">
        <v>0.977272727272727</v>
      </c>
      <c r="G162" s="2">
        <v>0.325869469592882</v>
      </c>
      <c r="H162" s="2">
        <v>0.75</v>
      </c>
      <c r="I162" s="2">
        <v>1</v>
      </c>
      <c r="J162" s="2">
        <v>0.6</v>
      </c>
      <c r="N162">
        <f t="shared" si="12"/>
        <v>47.3669953958457</v>
      </c>
      <c r="O162">
        <f t="shared" si="13"/>
        <v>10.66848451722</v>
      </c>
      <c r="P162">
        <f t="shared" si="14"/>
        <v>58.0354799130657</v>
      </c>
      <c r="Q162">
        <f t="shared" si="15"/>
        <v>0.18382693712882</v>
      </c>
      <c r="R162">
        <f t="shared" si="16"/>
        <v>0.233606376978835</v>
      </c>
    </row>
    <row r="163" spans="1:18">
      <c r="A163" s="2" t="s">
        <v>173</v>
      </c>
      <c r="B163" s="2">
        <v>-0.411820233646031</v>
      </c>
      <c r="C163" s="2">
        <v>-0.210691661393173</v>
      </c>
      <c r="D163" s="2">
        <v>1.18164485283306</v>
      </c>
      <c r="E163" s="2">
        <v>0.953125</v>
      </c>
      <c r="F163" s="2">
        <v>1</v>
      </c>
      <c r="G163" s="2">
        <v>-0.671704409087407</v>
      </c>
      <c r="H163" s="2">
        <v>0.75</v>
      </c>
      <c r="I163" s="2">
        <v>1</v>
      </c>
      <c r="J163" s="2">
        <v>0.6</v>
      </c>
      <c r="N163">
        <f t="shared" si="12"/>
        <v>49.4486990515239</v>
      </c>
      <c r="O163">
        <f t="shared" si="13"/>
        <v>8.59092266897136</v>
      </c>
      <c r="P163">
        <f t="shared" si="14"/>
        <v>58.0396217204953</v>
      </c>
      <c r="Q163">
        <f t="shared" si="15"/>
        <v>0.148018240200516</v>
      </c>
      <c r="R163">
        <f t="shared" ref="R163:R194" si="17">Q163/$Q$295</f>
        <v>0.188100859210826</v>
      </c>
    </row>
    <row r="164" spans="1:18">
      <c r="A164" s="2" t="s">
        <v>174</v>
      </c>
      <c r="B164" s="2">
        <v>-0.425774987620122</v>
      </c>
      <c r="C164" s="2">
        <v>-0.253011470691074</v>
      </c>
      <c r="D164" s="2">
        <v>1.04623336819095</v>
      </c>
      <c r="E164" s="2">
        <v>0.893364928909953</v>
      </c>
      <c r="F164" s="2">
        <v>0.993710691823899</v>
      </c>
      <c r="G164" s="2">
        <v>0.150521741078902</v>
      </c>
      <c r="H164" s="2">
        <v>0</v>
      </c>
      <c r="I164" s="2">
        <v>1</v>
      </c>
      <c r="J164" s="2">
        <v>0.6</v>
      </c>
      <c r="N164">
        <f t="shared" si="12"/>
        <v>47.6125609744938</v>
      </c>
      <c r="O164">
        <f t="shared" si="13"/>
        <v>10.4249005550109</v>
      </c>
      <c r="P164">
        <f t="shared" si="14"/>
        <v>58.0374615295046</v>
      </c>
      <c r="Q164">
        <f t="shared" si="15"/>
        <v>0.179623647903882</v>
      </c>
      <c r="R164">
        <f t="shared" si="17"/>
        <v>0.228264857490079</v>
      </c>
    </row>
    <row r="165" spans="1:18">
      <c r="A165" s="2" t="s">
        <v>175</v>
      </c>
      <c r="B165" s="2">
        <v>-0.442095957551652</v>
      </c>
      <c r="C165" s="2">
        <v>-0.306516494398615</v>
      </c>
      <c r="D165" s="2">
        <v>0.566167791885398</v>
      </c>
      <c r="E165" s="2">
        <v>0.962616822429907</v>
      </c>
      <c r="F165" s="2">
        <v>0.946236559139785</v>
      </c>
      <c r="G165" s="2">
        <v>0.0583185408541298</v>
      </c>
      <c r="H165" s="2">
        <v>0</v>
      </c>
      <c r="I165" s="2">
        <v>1</v>
      </c>
      <c r="J165" s="2">
        <v>0.6</v>
      </c>
      <c r="N165">
        <f t="shared" si="12"/>
        <v>48.2294252370627</v>
      </c>
      <c r="O165">
        <f t="shared" si="13"/>
        <v>9.99093164781928</v>
      </c>
      <c r="P165">
        <f t="shared" si="14"/>
        <v>58.220356884882</v>
      </c>
      <c r="Q165">
        <f t="shared" si="15"/>
        <v>0.171605468986976</v>
      </c>
      <c r="R165">
        <f t="shared" si="17"/>
        <v>0.218075394748642</v>
      </c>
    </row>
    <row r="166" spans="1:18">
      <c r="A166" s="2" t="s">
        <v>176</v>
      </c>
      <c r="B166" s="2">
        <v>-0.446130786375056</v>
      </c>
      <c r="C166" s="2">
        <v>-0.282288977234384</v>
      </c>
      <c r="D166" s="2">
        <v>2.52101829380329</v>
      </c>
      <c r="E166" s="2">
        <v>0.952941176470588</v>
      </c>
      <c r="F166" s="2">
        <v>1</v>
      </c>
      <c r="G166" s="2">
        <v>0.532648395869551</v>
      </c>
      <c r="H166" s="2">
        <v>1</v>
      </c>
      <c r="I166" s="2">
        <v>1</v>
      </c>
      <c r="J166" s="2">
        <v>1</v>
      </c>
      <c r="N166">
        <f t="shared" si="12"/>
        <v>46.4583440709876</v>
      </c>
      <c r="O166">
        <f t="shared" si="13"/>
        <v>12.3099096689123</v>
      </c>
      <c r="P166">
        <f t="shared" si="14"/>
        <v>58.7682537398999</v>
      </c>
      <c r="Q166">
        <f t="shared" si="15"/>
        <v>0.20946529606604</v>
      </c>
      <c r="R166">
        <f t="shared" si="17"/>
        <v>0.266187478728954</v>
      </c>
    </row>
    <row r="167" spans="1:18">
      <c r="A167" s="2" t="s">
        <v>177</v>
      </c>
      <c r="B167" s="2">
        <v>-0.435990114750334</v>
      </c>
      <c r="C167" s="2">
        <v>-0.330279173491494</v>
      </c>
      <c r="D167" s="2">
        <v>0.0381644330976516</v>
      </c>
      <c r="E167" s="2">
        <v>0.957055214723926</v>
      </c>
      <c r="F167" s="2">
        <v>0.996899224806202</v>
      </c>
      <c r="G167" s="2">
        <v>0.585450454286955</v>
      </c>
      <c r="H167" s="2">
        <v>0</v>
      </c>
      <c r="I167" s="2">
        <v>1</v>
      </c>
      <c r="J167" s="2">
        <v>0.4</v>
      </c>
      <c r="N167">
        <f t="shared" si="12"/>
        <v>47.2580360022075</v>
      </c>
      <c r="O167">
        <f t="shared" si="13"/>
        <v>11.2178903457193</v>
      </c>
      <c r="P167">
        <f t="shared" si="14"/>
        <v>58.4759263479269</v>
      </c>
      <c r="Q167">
        <f t="shared" si="15"/>
        <v>0.191837753522258</v>
      </c>
      <c r="R167">
        <f t="shared" si="17"/>
        <v>0.243786483461283</v>
      </c>
    </row>
    <row r="168" spans="1:18">
      <c r="A168" s="2" t="s">
        <v>178</v>
      </c>
      <c r="B168" s="2">
        <v>-0.444436287493531</v>
      </c>
      <c r="C168" s="2">
        <v>-0.298377289288552</v>
      </c>
      <c r="D168" s="2">
        <v>1.01740073676045</v>
      </c>
      <c r="E168" s="2">
        <v>0.858585858585859</v>
      </c>
      <c r="F168" s="2">
        <v>1</v>
      </c>
      <c r="G168" s="2">
        <v>0.130778559416032</v>
      </c>
      <c r="H168" s="2">
        <v>0</v>
      </c>
      <c r="I168" s="2">
        <v>0</v>
      </c>
      <c r="J168" s="2">
        <v>0.5</v>
      </c>
      <c r="N168">
        <f t="shared" si="12"/>
        <v>47.9803223747555</v>
      </c>
      <c r="O168">
        <f t="shared" si="13"/>
        <v>10.2158926898817</v>
      </c>
      <c r="P168">
        <f t="shared" si="14"/>
        <v>58.1962150646372</v>
      </c>
      <c r="Q168">
        <f t="shared" si="15"/>
        <v>0.175542218313255</v>
      </c>
      <c r="R168">
        <f t="shared" si="17"/>
        <v>0.223078196631489</v>
      </c>
    </row>
    <row r="169" spans="1:18">
      <c r="A169" s="2" t="s">
        <v>179</v>
      </c>
      <c r="B169" s="2">
        <v>-0.445203140084931</v>
      </c>
      <c r="C169" s="2">
        <v>-0.283715261806312</v>
      </c>
      <c r="D169" s="2">
        <v>1.87833427346819</v>
      </c>
      <c r="E169" s="2">
        <v>0.949205638845379</v>
      </c>
      <c r="F169" s="2">
        <v>0.992504099320684</v>
      </c>
      <c r="G169" s="2">
        <v>-0.298389436872636</v>
      </c>
      <c r="H169" s="2">
        <v>0.75</v>
      </c>
      <c r="I169" s="2">
        <v>1</v>
      </c>
      <c r="J169" s="2">
        <v>0.7</v>
      </c>
      <c r="N169">
        <f t="shared" si="12"/>
        <v>48.5867544683023</v>
      </c>
      <c r="O169">
        <f t="shared" si="13"/>
        <v>9.75351404910425</v>
      </c>
      <c r="P169">
        <f t="shared" si="14"/>
        <v>58.3402685174066</v>
      </c>
      <c r="Q169">
        <f t="shared" si="15"/>
        <v>0.167183221760355</v>
      </c>
      <c r="R169">
        <f t="shared" si="17"/>
        <v>0.212455624497063</v>
      </c>
    </row>
    <row r="170" spans="1:18">
      <c r="A170" s="2" t="s">
        <v>180</v>
      </c>
      <c r="B170" s="2">
        <v>-0.450750242364565</v>
      </c>
      <c r="C170" s="2">
        <v>-0.298865901708264</v>
      </c>
      <c r="D170" s="2">
        <v>2.40708843937946</v>
      </c>
      <c r="E170" s="2">
        <v>0.979680696661829</v>
      </c>
      <c r="F170" s="2">
        <v>0.983333333333333</v>
      </c>
      <c r="G170" s="2">
        <v>3.21334629822221</v>
      </c>
      <c r="H170" s="2">
        <v>0.75</v>
      </c>
      <c r="I170" s="2">
        <v>1</v>
      </c>
      <c r="J170" s="2">
        <v>0.7</v>
      </c>
      <c r="N170">
        <f t="shared" si="12"/>
        <v>41.7156017802415</v>
      </c>
      <c r="O170">
        <f t="shared" si="13"/>
        <v>20.7101896255397</v>
      </c>
      <c r="P170">
        <f t="shared" si="14"/>
        <v>62.4257914057812</v>
      </c>
      <c r="Q170">
        <f t="shared" si="15"/>
        <v>0.331756941468615</v>
      </c>
      <c r="R170">
        <f t="shared" si="17"/>
        <v>0.421595106487319</v>
      </c>
    </row>
    <row r="171" spans="1:18">
      <c r="A171" s="2" t="s">
        <v>181</v>
      </c>
      <c r="B171" s="2">
        <v>-0.452861543886521</v>
      </c>
      <c r="C171" s="2">
        <v>-0.307312455485983</v>
      </c>
      <c r="D171" s="2">
        <v>2.46357991548507</v>
      </c>
      <c r="E171" s="2">
        <v>0.944099378881988</v>
      </c>
      <c r="F171" s="2">
        <v>1</v>
      </c>
      <c r="G171" s="2">
        <v>1.56259219555995</v>
      </c>
      <c r="H171" s="2">
        <v>1</v>
      </c>
      <c r="I171" s="2">
        <v>1</v>
      </c>
      <c r="J171" s="2">
        <v>0.7</v>
      </c>
      <c r="N171">
        <f t="shared" si="12"/>
        <v>44.3844329429379</v>
      </c>
      <c r="O171">
        <f t="shared" si="13"/>
        <v>15.2132288317446</v>
      </c>
      <c r="P171">
        <f t="shared" si="14"/>
        <v>59.5976617746825</v>
      </c>
      <c r="Q171">
        <f t="shared" si="15"/>
        <v>0.255265531880435</v>
      </c>
      <c r="R171">
        <f t="shared" si="17"/>
        <v>0.324390195482482</v>
      </c>
    </row>
    <row r="172" spans="1:18">
      <c r="A172" s="2" t="s">
        <v>182</v>
      </c>
      <c r="B172" s="2">
        <v>-0.3863055827728</v>
      </c>
      <c r="C172" s="2">
        <v>-0.674188103566988</v>
      </c>
      <c r="D172" s="2">
        <v>-0.75234078389308</v>
      </c>
      <c r="E172" s="2">
        <v>0.983647798742138</v>
      </c>
      <c r="F172" s="2">
        <v>1</v>
      </c>
      <c r="G172" s="2">
        <v>0.136364847453837</v>
      </c>
      <c r="H172" s="2">
        <v>0.75</v>
      </c>
      <c r="I172" s="2">
        <v>0</v>
      </c>
      <c r="J172" s="2">
        <v>0.5</v>
      </c>
      <c r="N172">
        <f t="shared" si="12"/>
        <v>49.0838454144189</v>
      </c>
      <c r="O172">
        <f t="shared" si="13"/>
        <v>9.67276686581632</v>
      </c>
      <c r="P172">
        <f t="shared" si="14"/>
        <v>58.7566122802353</v>
      </c>
      <c r="Q172">
        <f t="shared" si="15"/>
        <v>0.16462431189332</v>
      </c>
      <c r="R172">
        <f t="shared" si="17"/>
        <v>0.209203774292788</v>
      </c>
    </row>
    <row r="173" spans="1:18">
      <c r="A173" s="2" t="s">
        <v>183</v>
      </c>
      <c r="B173" s="2">
        <v>-0.446378378947964</v>
      </c>
      <c r="C173" s="2">
        <v>-0.280628753528041</v>
      </c>
      <c r="D173" s="2">
        <v>2.45150093418515</v>
      </c>
      <c r="E173" s="2">
        <v>0.917948717948718</v>
      </c>
      <c r="F173" s="2">
        <v>0.978328173374613</v>
      </c>
      <c r="G173" s="2">
        <v>-0.194762316400881</v>
      </c>
      <c r="H173" s="2">
        <v>0.75</v>
      </c>
      <c r="I173" s="2">
        <v>1</v>
      </c>
      <c r="J173" s="2">
        <v>0.8</v>
      </c>
      <c r="N173">
        <f t="shared" si="12"/>
        <v>48.2332903512623</v>
      </c>
      <c r="O173">
        <f t="shared" si="13"/>
        <v>10.3600009256956</v>
      </c>
      <c r="P173">
        <f t="shared" si="14"/>
        <v>58.5932912769579</v>
      </c>
      <c r="Q173">
        <f t="shared" si="15"/>
        <v>0.176812066704465</v>
      </c>
      <c r="R173">
        <f t="shared" si="17"/>
        <v>0.224691913786418</v>
      </c>
    </row>
    <row r="174" spans="1:18">
      <c r="A174" s="2" t="s">
        <v>184</v>
      </c>
      <c r="B174" s="2">
        <v>-0.448931907080366</v>
      </c>
      <c r="C174" s="2">
        <v>-0.303351857568083</v>
      </c>
      <c r="D174" s="2">
        <v>1.29871283172497</v>
      </c>
      <c r="E174" s="2">
        <v>0.939929328621908</v>
      </c>
      <c r="F174" s="2">
        <v>1</v>
      </c>
      <c r="G174" s="2">
        <v>-0.778526060216561</v>
      </c>
      <c r="H174" s="2">
        <v>0.75</v>
      </c>
      <c r="I174" s="2">
        <v>1</v>
      </c>
      <c r="J174" s="2">
        <v>0.6</v>
      </c>
      <c r="N174">
        <f t="shared" si="12"/>
        <v>50.0870000258097</v>
      </c>
      <c r="O174">
        <f t="shared" si="13"/>
        <v>8.34324096565285</v>
      </c>
      <c r="P174">
        <f t="shared" si="14"/>
        <v>58.4302409914625</v>
      </c>
      <c r="Q174">
        <f t="shared" si="15"/>
        <v>0.142789775022012</v>
      </c>
      <c r="R174">
        <f t="shared" si="17"/>
        <v>0.181456551110025</v>
      </c>
    </row>
    <row r="175" spans="1:18">
      <c r="A175" s="2" t="s">
        <v>185</v>
      </c>
      <c r="B175" s="2">
        <v>-0.418181545493306</v>
      </c>
      <c r="C175" s="2">
        <v>-0.274767952717191</v>
      </c>
      <c r="D175" s="2">
        <v>0.495110667828849</v>
      </c>
      <c r="E175" s="2">
        <v>0.893835616438356</v>
      </c>
      <c r="F175" s="2">
        <v>1</v>
      </c>
      <c r="G175" s="2">
        <v>-0.909228197739708</v>
      </c>
      <c r="H175" s="2">
        <v>0</v>
      </c>
      <c r="I175" s="2">
        <v>1</v>
      </c>
      <c r="J175" s="2">
        <v>0.5</v>
      </c>
      <c r="N175">
        <f t="shared" si="12"/>
        <v>50.6177060262045</v>
      </c>
      <c r="O175">
        <f t="shared" si="13"/>
        <v>7.72566534037671</v>
      </c>
      <c r="P175">
        <f t="shared" si="14"/>
        <v>58.3433713665812</v>
      </c>
      <c r="Q175">
        <f t="shared" si="15"/>
        <v>0.132417190837928</v>
      </c>
      <c r="R175">
        <f t="shared" si="17"/>
        <v>0.168275121614447</v>
      </c>
    </row>
    <row r="176" spans="1:18">
      <c r="A176" s="2" t="s">
        <v>186</v>
      </c>
      <c r="B176" s="2">
        <v>-0.435492102059641</v>
      </c>
      <c r="C176" s="2">
        <v>-0.285447370041291</v>
      </c>
      <c r="D176" s="2">
        <v>0.774270031973271</v>
      </c>
      <c r="E176" s="2">
        <v>0.926605504587156</v>
      </c>
      <c r="F176" s="2">
        <v>1</v>
      </c>
      <c r="G176" s="2">
        <v>0.0996600003348129</v>
      </c>
      <c r="H176" s="2">
        <v>0</v>
      </c>
      <c r="I176" s="2">
        <v>1</v>
      </c>
      <c r="J176" s="2">
        <v>1</v>
      </c>
      <c r="N176">
        <f t="shared" si="12"/>
        <v>47.955690038123</v>
      </c>
      <c r="O176">
        <f t="shared" si="13"/>
        <v>10.1814528080862</v>
      </c>
      <c r="P176">
        <f t="shared" si="14"/>
        <v>58.1371428462092</v>
      </c>
      <c r="Q176">
        <f t="shared" si="15"/>
        <v>0.175128193606269</v>
      </c>
      <c r="R176">
        <f t="shared" si="17"/>
        <v>0.222552056048996</v>
      </c>
    </row>
    <row r="177" spans="1:18">
      <c r="A177" s="2" t="s">
        <v>187</v>
      </c>
      <c r="B177" s="2">
        <v>-0.45109349584618</v>
      </c>
      <c r="C177" s="2">
        <v>-0.29877079981121</v>
      </c>
      <c r="D177" s="2">
        <v>2.81157942648779</v>
      </c>
      <c r="E177" s="2">
        <v>0.975609756097561</v>
      </c>
      <c r="F177" s="2">
        <v>1</v>
      </c>
      <c r="G177" s="2">
        <v>-0.14358134356647</v>
      </c>
      <c r="H177" s="2">
        <v>1</v>
      </c>
      <c r="I177" s="2">
        <v>1</v>
      </c>
      <c r="J177" s="2">
        <v>0.6</v>
      </c>
      <c r="N177">
        <f t="shared" si="12"/>
        <v>48.1357614404392</v>
      </c>
      <c r="O177">
        <f t="shared" si="13"/>
        <v>10.7697114254261</v>
      </c>
      <c r="P177">
        <f t="shared" si="14"/>
        <v>58.9054728658653</v>
      </c>
      <c r="Q177">
        <f t="shared" si="15"/>
        <v>0.182830404399774</v>
      </c>
      <c r="R177">
        <f t="shared" si="17"/>
        <v>0.232339988037098</v>
      </c>
    </row>
    <row r="178" spans="1:18">
      <c r="A178" s="2" t="s">
        <v>188</v>
      </c>
      <c r="B178" s="2">
        <v>-0.454154699899034</v>
      </c>
      <c r="C178" s="2">
        <v>-0.317204059047537</v>
      </c>
      <c r="D178" s="2">
        <v>1.57096755790375</v>
      </c>
      <c r="E178" s="2">
        <v>0.882352941176471</v>
      </c>
      <c r="F178" s="2">
        <v>0.96875</v>
      </c>
      <c r="G178" s="2">
        <v>-0.99277940463697</v>
      </c>
      <c r="H178" s="2">
        <v>0</v>
      </c>
      <c r="I178" s="2">
        <v>1</v>
      </c>
      <c r="J178" s="2">
        <v>1</v>
      </c>
      <c r="N178">
        <f t="shared" si="12"/>
        <v>50.7428532635048</v>
      </c>
      <c r="O178">
        <f t="shared" si="13"/>
        <v>7.9533969960153</v>
      </c>
      <c r="P178">
        <f t="shared" si="14"/>
        <v>58.6962502595201</v>
      </c>
      <c r="Q178">
        <f t="shared" si="15"/>
        <v>0.135500938490109</v>
      </c>
      <c r="R178">
        <f t="shared" si="17"/>
        <v>0.172193933121588</v>
      </c>
    </row>
    <row r="179" spans="1:18">
      <c r="A179" s="2" t="s">
        <v>189</v>
      </c>
      <c r="B179" s="2">
        <v>-0.44945126642327</v>
      </c>
      <c r="C179" s="2">
        <v>-0.309520502157493</v>
      </c>
      <c r="D179" s="2">
        <v>1.05469272154671</v>
      </c>
      <c r="E179" s="2">
        <v>0.938666666666667</v>
      </c>
      <c r="F179" s="2">
        <v>0.990654205607477</v>
      </c>
      <c r="G179" s="2">
        <v>-0.0997860856435613</v>
      </c>
      <c r="H179" s="2">
        <v>0</v>
      </c>
      <c r="I179" s="2">
        <v>1</v>
      </c>
      <c r="J179" s="2">
        <v>1</v>
      </c>
      <c r="N179">
        <f t="shared" si="12"/>
        <v>48.4669644554237</v>
      </c>
      <c r="O179">
        <f t="shared" si="13"/>
        <v>9.77451896817788</v>
      </c>
      <c r="P179">
        <f t="shared" si="14"/>
        <v>58.2414834236016</v>
      </c>
      <c r="Q179">
        <f t="shared" si="15"/>
        <v>0.167827438341258</v>
      </c>
      <c r="R179">
        <f t="shared" si="17"/>
        <v>0.213274291792536</v>
      </c>
    </row>
    <row r="180" spans="1:18">
      <c r="A180" s="2" t="s">
        <v>190</v>
      </c>
      <c r="B180" s="2">
        <v>-0.447839100073249</v>
      </c>
      <c r="C180" s="2">
        <v>-0.288108468756331</v>
      </c>
      <c r="D180" s="2">
        <v>2.41741034174223</v>
      </c>
      <c r="E180" s="2">
        <v>0.943956043956044</v>
      </c>
      <c r="F180" s="2">
        <v>0.964163822525597</v>
      </c>
      <c r="G180" s="2">
        <v>0.202854235517971</v>
      </c>
      <c r="H180" s="2">
        <v>0.75</v>
      </c>
      <c r="I180" s="2">
        <v>1</v>
      </c>
      <c r="J180" s="2">
        <v>0.7</v>
      </c>
      <c r="N180">
        <f t="shared" si="12"/>
        <v>47.2707809193459</v>
      </c>
      <c r="O180">
        <f t="shared" si="13"/>
        <v>11.3240776914249</v>
      </c>
      <c r="P180">
        <f t="shared" si="14"/>
        <v>58.5948586107708</v>
      </c>
      <c r="Q180">
        <f t="shared" si="15"/>
        <v>0.193260602720242</v>
      </c>
      <c r="R180">
        <f t="shared" si="17"/>
        <v>0.245594633296775</v>
      </c>
    </row>
    <row r="181" spans="1:18">
      <c r="A181" s="2" t="s">
        <v>191</v>
      </c>
      <c r="B181" s="2">
        <v>-0.355099842499114</v>
      </c>
      <c r="C181" s="2">
        <v>-0.916075775031175</v>
      </c>
      <c r="D181" s="2">
        <v>-0.811099627044694</v>
      </c>
      <c r="E181" s="2">
        <v>0.983887210473313</v>
      </c>
      <c r="F181" s="2">
        <v>1</v>
      </c>
      <c r="G181" s="2">
        <v>-0.374411554891531</v>
      </c>
      <c r="H181" s="2">
        <v>0.75</v>
      </c>
      <c r="I181" s="2">
        <v>1</v>
      </c>
      <c r="J181" s="2">
        <v>0.4</v>
      </c>
      <c r="N181">
        <f t="shared" si="12"/>
        <v>50.5013422647679</v>
      </c>
      <c r="O181">
        <f t="shared" si="13"/>
        <v>8.40603459042825</v>
      </c>
      <c r="P181">
        <f t="shared" si="14"/>
        <v>58.9073768551962</v>
      </c>
      <c r="Q181">
        <f t="shared" si="15"/>
        <v>0.142699183687836</v>
      </c>
      <c r="R181">
        <f t="shared" si="17"/>
        <v>0.181341428083482</v>
      </c>
    </row>
    <row r="182" spans="1:18">
      <c r="A182" s="2" t="s">
        <v>192</v>
      </c>
      <c r="B182" s="2">
        <v>-0.454452710745028</v>
      </c>
      <c r="C182" s="2">
        <v>-0.315099780878924</v>
      </c>
      <c r="D182" s="2">
        <v>2.09443082442341</v>
      </c>
      <c r="E182" s="2">
        <v>0.842639593908629</v>
      </c>
      <c r="F182" s="2">
        <v>0.977011494252874</v>
      </c>
      <c r="G182" s="2">
        <v>0.072201926319859</v>
      </c>
      <c r="H182" s="2">
        <v>0</v>
      </c>
      <c r="I182" s="2">
        <v>0</v>
      </c>
      <c r="J182" s="2">
        <v>0.7</v>
      </c>
      <c r="N182">
        <f t="shared" si="12"/>
        <v>47.9160679951905</v>
      </c>
      <c r="O182">
        <f t="shared" si="13"/>
        <v>10.5975338226659</v>
      </c>
      <c r="P182">
        <f t="shared" si="14"/>
        <v>58.5136018178564</v>
      </c>
      <c r="Q182">
        <f t="shared" si="15"/>
        <v>0.181112313948035</v>
      </c>
      <c r="R182">
        <f t="shared" si="17"/>
        <v>0.230156647053337</v>
      </c>
    </row>
    <row r="183" spans="1:18">
      <c r="A183" s="2" t="s">
        <v>193</v>
      </c>
      <c r="B183" s="2">
        <v>-0.449773227844314</v>
      </c>
      <c r="C183" s="2">
        <v>-0.342727132808876</v>
      </c>
      <c r="D183" s="2">
        <v>-0.228096703788404</v>
      </c>
      <c r="E183" s="2">
        <v>0.932637571157495</v>
      </c>
      <c r="F183" s="2">
        <v>0.975138121546961</v>
      </c>
      <c r="G183" s="2">
        <v>-2.03862847962521</v>
      </c>
      <c r="H183" s="2">
        <v>0</v>
      </c>
      <c r="I183" s="2">
        <v>0</v>
      </c>
      <c r="J183" s="2">
        <v>0.6</v>
      </c>
      <c r="N183">
        <f t="shared" si="12"/>
        <v>54.8636313892394</v>
      </c>
      <c r="O183">
        <f t="shared" si="13"/>
        <v>5.20662691138026</v>
      </c>
      <c r="P183">
        <f t="shared" si="14"/>
        <v>60.0702583006197</v>
      </c>
      <c r="Q183">
        <f t="shared" si="15"/>
        <v>0.0866756204929878</v>
      </c>
      <c r="R183">
        <f t="shared" si="17"/>
        <v>0.110146956653965</v>
      </c>
    </row>
    <row r="184" spans="1:18">
      <c r="A184" s="2" t="s">
        <v>194</v>
      </c>
      <c r="B184" s="2">
        <v>-0.443474361485923</v>
      </c>
      <c r="C184" s="2">
        <v>-0.304582225856186</v>
      </c>
      <c r="D184" s="2">
        <v>0.676424669203734</v>
      </c>
      <c r="E184" s="2">
        <v>0.83974358974359</v>
      </c>
      <c r="F184" s="2">
        <v>1</v>
      </c>
      <c r="G184" s="2">
        <v>-0.447681809192931</v>
      </c>
      <c r="H184" s="2">
        <v>0</v>
      </c>
      <c r="I184" s="2">
        <v>0</v>
      </c>
      <c r="J184" s="2">
        <v>0.8</v>
      </c>
      <c r="N184">
        <f t="shared" si="12"/>
        <v>49.5928867120722</v>
      </c>
      <c r="O184">
        <f t="shared" si="13"/>
        <v>8.68225334499683</v>
      </c>
      <c r="P184">
        <f t="shared" si="14"/>
        <v>58.275140057069</v>
      </c>
      <c r="Q184">
        <f t="shared" si="15"/>
        <v>0.148987258314511</v>
      </c>
      <c r="R184">
        <f t="shared" si="17"/>
        <v>0.189332282713675</v>
      </c>
    </row>
    <row r="185" spans="1:18">
      <c r="A185" s="2" t="s">
        <v>195</v>
      </c>
      <c r="B185" s="2">
        <v>-0.0445118777682483</v>
      </c>
      <c r="C185" s="2">
        <v>-2.89056509076074</v>
      </c>
      <c r="D185" s="2">
        <v>-0.854355278035334</v>
      </c>
      <c r="E185" s="2">
        <v>0.969028871391076</v>
      </c>
      <c r="F185" s="2">
        <v>0.792682926829268</v>
      </c>
      <c r="G185" s="2">
        <v>0.0995921782911411</v>
      </c>
      <c r="H185" s="2">
        <v>0</v>
      </c>
      <c r="I185" s="2">
        <v>1</v>
      </c>
      <c r="J185" s="2">
        <v>1</v>
      </c>
      <c r="N185">
        <f t="shared" si="12"/>
        <v>51.1065532612937</v>
      </c>
      <c r="O185">
        <f t="shared" si="13"/>
        <v>8.93668489704808</v>
      </c>
      <c r="P185">
        <f t="shared" si="14"/>
        <v>60.0432381583417</v>
      </c>
      <c r="Q185">
        <f t="shared" si="15"/>
        <v>0.148837490634347</v>
      </c>
      <c r="R185">
        <f t="shared" si="17"/>
        <v>0.189141958674674</v>
      </c>
    </row>
    <row r="186" spans="1:18">
      <c r="A186" s="2" t="s">
        <v>196</v>
      </c>
      <c r="B186" s="2">
        <v>-0.453699728717427</v>
      </c>
      <c r="C186" s="2">
        <v>-0.310546605876774</v>
      </c>
      <c r="D186" s="2">
        <v>2.49435314431891</v>
      </c>
      <c r="E186" s="2">
        <v>0.892086330935252</v>
      </c>
      <c r="F186" s="2">
        <v>0.944444444444444</v>
      </c>
      <c r="G186" s="2">
        <v>0.125402208338218</v>
      </c>
      <c r="H186" s="2">
        <v>0</v>
      </c>
      <c r="I186" s="2">
        <v>1</v>
      </c>
      <c r="J186" s="2">
        <v>0.8</v>
      </c>
      <c r="N186">
        <f t="shared" si="12"/>
        <v>47.6053798110367</v>
      </c>
      <c r="O186">
        <f t="shared" si="13"/>
        <v>11.1130517741671</v>
      </c>
      <c r="P186">
        <f t="shared" si="14"/>
        <v>58.7184315852038</v>
      </c>
      <c r="Q186">
        <f t="shared" si="15"/>
        <v>0.189260024052948</v>
      </c>
      <c r="R186">
        <f t="shared" si="17"/>
        <v>0.240510717398038</v>
      </c>
    </row>
    <row r="187" spans="1:18">
      <c r="A187" s="2" t="s">
        <v>197</v>
      </c>
      <c r="B187" s="2">
        <v>-0.436962832638283</v>
      </c>
      <c r="C187" s="2">
        <v>-0.350319850520628</v>
      </c>
      <c r="D187" s="2">
        <v>-0.182594136861203</v>
      </c>
      <c r="E187" s="2">
        <v>0.942652329749104</v>
      </c>
      <c r="F187" s="2">
        <v>1</v>
      </c>
      <c r="G187" s="2">
        <v>-0.0076942480785378</v>
      </c>
      <c r="H187" s="2">
        <v>0</v>
      </c>
      <c r="I187" s="2">
        <v>0</v>
      </c>
      <c r="J187" s="2">
        <v>0.4</v>
      </c>
      <c r="N187">
        <f t="shared" si="12"/>
        <v>48.9540047917797</v>
      </c>
      <c r="O187">
        <f t="shared" si="13"/>
        <v>9.50749507355452</v>
      </c>
      <c r="P187">
        <f t="shared" si="14"/>
        <v>58.4614998653342</v>
      </c>
      <c r="Q187">
        <f t="shared" si="15"/>
        <v>0.162628312572462</v>
      </c>
      <c r="R187">
        <f t="shared" si="17"/>
        <v>0.206667268070792</v>
      </c>
    </row>
    <row r="188" spans="1:18">
      <c r="A188" s="2" t="s">
        <v>198</v>
      </c>
      <c r="B188" s="2">
        <v>-0.453622208886955</v>
      </c>
      <c r="C188" s="2">
        <v>-0.317057759414941</v>
      </c>
      <c r="D188" s="2">
        <v>1.21742914279262</v>
      </c>
      <c r="E188" s="2">
        <v>0.898573692551506</v>
      </c>
      <c r="F188" s="2">
        <v>0.983525535420099</v>
      </c>
      <c r="G188" s="2">
        <v>-0.835724461019552</v>
      </c>
      <c r="H188" s="2">
        <v>0</v>
      </c>
      <c r="I188" s="2">
        <v>1</v>
      </c>
      <c r="J188" s="2">
        <v>0.6</v>
      </c>
      <c r="N188">
        <f t="shared" si="12"/>
        <v>50.4072703705128</v>
      </c>
      <c r="O188">
        <f t="shared" si="13"/>
        <v>8.1209737115371</v>
      </c>
      <c r="P188">
        <f t="shared" si="14"/>
        <v>58.5282440820499</v>
      </c>
      <c r="Q188">
        <f t="shared" si="15"/>
        <v>0.138753072792555</v>
      </c>
      <c r="R188">
        <f t="shared" si="17"/>
        <v>0.176326729564313</v>
      </c>
    </row>
    <row r="189" spans="1:18">
      <c r="A189" s="2" t="s">
        <v>199</v>
      </c>
      <c r="B189" s="2">
        <v>-0.451575320521197</v>
      </c>
      <c r="C189" s="2">
        <v>-0.323637024235353</v>
      </c>
      <c r="D189" s="2">
        <v>0.416159501069274</v>
      </c>
      <c r="E189" s="2">
        <v>0.879365079365079</v>
      </c>
      <c r="F189" s="2">
        <v>1</v>
      </c>
      <c r="G189" s="2">
        <v>1.17717653460771</v>
      </c>
      <c r="H189" s="2">
        <v>0</v>
      </c>
      <c r="I189" s="2">
        <v>0</v>
      </c>
      <c r="J189" s="2">
        <v>0.7</v>
      </c>
      <c r="N189">
        <f t="shared" si="12"/>
        <v>45.977735372743</v>
      </c>
      <c r="O189">
        <f t="shared" si="13"/>
        <v>12.8610677152074</v>
      </c>
      <c r="P189">
        <f t="shared" si="14"/>
        <v>58.8388030879504</v>
      </c>
      <c r="Q189">
        <f t="shared" si="15"/>
        <v>0.218581395953671</v>
      </c>
      <c r="R189">
        <f t="shared" si="17"/>
        <v>0.277772174096176</v>
      </c>
    </row>
    <row r="190" spans="1:18">
      <c r="A190" s="2" t="s">
        <v>200</v>
      </c>
      <c r="B190" s="2">
        <v>-0.454456475641287</v>
      </c>
      <c r="C190" s="2">
        <v>-0.328133106749094</v>
      </c>
      <c r="D190" s="2">
        <v>0.339799963979512</v>
      </c>
      <c r="E190" s="2">
        <v>0.935943060498221</v>
      </c>
      <c r="F190" s="2">
        <v>0.957142857142857</v>
      </c>
      <c r="G190" s="2">
        <v>1.24230724942979</v>
      </c>
      <c r="H190" s="2">
        <v>0</v>
      </c>
      <c r="I190" s="2">
        <v>1</v>
      </c>
      <c r="J190" s="2">
        <v>0.7</v>
      </c>
      <c r="N190">
        <f t="shared" si="12"/>
        <v>45.7935213437389</v>
      </c>
      <c r="O190">
        <f t="shared" si="13"/>
        <v>13.1472728541781</v>
      </c>
      <c r="P190">
        <f t="shared" si="14"/>
        <v>58.940794197917</v>
      </c>
      <c r="Q190">
        <f t="shared" si="15"/>
        <v>0.223058970159631</v>
      </c>
      <c r="R190">
        <f t="shared" si="17"/>
        <v>0.283462253603812</v>
      </c>
    </row>
    <row r="191" spans="1:18">
      <c r="A191" s="2" t="s">
        <v>201</v>
      </c>
      <c r="B191" s="2">
        <v>-0.453480105399962</v>
      </c>
      <c r="C191" s="2">
        <v>-0.323041162681573</v>
      </c>
      <c r="D191" s="2">
        <v>0.601800243990602</v>
      </c>
      <c r="E191" s="2">
        <v>0.747524752475248</v>
      </c>
      <c r="F191" s="2">
        <v>1</v>
      </c>
      <c r="G191" s="2">
        <v>-1.67934590743078</v>
      </c>
      <c r="H191" s="2">
        <v>0</v>
      </c>
      <c r="I191" s="2">
        <v>0</v>
      </c>
      <c r="J191" s="2">
        <v>0.6</v>
      </c>
      <c r="N191">
        <f t="shared" si="12"/>
        <v>53.268619718806</v>
      </c>
      <c r="O191">
        <f t="shared" si="13"/>
        <v>6.05113716306499</v>
      </c>
      <c r="P191">
        <f t="shared" si="14"/>
        <v>59.3197568818709</v>
      </c>
      <c r="Q191">
        <f t="shared" si="15"/>
        <v>0.102008799110812</v>
      </c>
      <c r="R191">
        <f t="shared" si="17"/>
        <v>0.129632285411683</v>
      </c>
    </row>
    <row r="192" spans="1:18">
      <c r="A192" s="2" t="s">
        <v>202</v>
      </c>
      <c r="B192" s="2">
        <v>-0.456686428283334</v>
      </c>
      <c r="C192" s="2">
        <v>-0.328032346093158</v>
      </c>
      <c r="D192" s="2">
        <v>0.794748139541783</v>
      </c>
      <c r="E192" s="2">
        <v>0.638095238095238</v>
      </c>
      <c r="F192" s="2">
        <v>1</v>
      </c>
      <c r="G192" s="2">
        <v>-1.33642050817463</v>
      </c>
      <c r="H192" s="2">
        <v>0</v>
      </c>
      <c r="I192" s="2">
        <v>0</v>
      </c>
      <c r="J192" s="2">
        <v>1</v>
      </c>
      <c r="N192">
        <f t="shared" si="12"/>
        <v>52.1686207946548</v>
      </c>
      <c r="O192">
        <f t="shared" si="13"/>
        <v>6.77854308548381</v>
      </c>
      <c r="P192">
        <f t="shared" si="14"/>
        <v>58.9471638801386</v>
      </c>
      <c r="Q192">
        <f t="shared" si="15"/>
        <v>0.114993540643738</v>
      </c>
      <c r="R192">
        <f t="shared" si="17"/>
        <v>0.14613323175225</v>
      </c>
    </row>
    <row r="193" spans="1:18">
      <c r="A193" s="2" t="s">
        <v>203</v>
      </c>
      <c r="B193" s="2">
        <v>-0.454725188409845</v>
      </c>
      <c r="C193" s="2">
        <v>-0.331581574262368</v>
      </c>
      <c r="D193" s="2">
        <v>0.118067058198951</v>
      </c>
      <c r="E193" s="2">
        <v>0.963414634146342</v>
      </c>
      <c r="F193" s="2">
        <v>0.92</v>
      </c>
      <c r="G193" s="2">
        <v>-1.00599064382593</v>
      </c>
      <c r="H193" s="2">
        <v>0</v>
      </c>
      <c r="I193" s="2">
        <v>1</v>
      </c>
      <c r="J193" s="2">
        <v>0.6</v>
      </c>
      <c r="N193">
        <f t="shared" si="12"/>
        <v>51.4125254649879</v>
      </c>
      <c r="O193">
        <f t="shared" si="13"/>
        <v>7.38971273349741</v>
      </c>
      <c r="P193">
        <f t="shared" si="14"/>
        <v>58.8022381984853</v>
      </c>
      <c r="Q193">
        <f t="shared" si="15"/>
        <v>0.125670603022858</v>
      </c>
      <c r="R193">
        <f t="shared" si="17"/>
        <v>0.159701590656121</v>
      </c>
    </row>
    <row r="194" spans="1:18">
      <c r="A194" s="2" t="s">
        <v>204</v>
      </c>
      <c r="B194" s="2">
        <v>-0.451220543954998</v>
      </c>
      <c r="C194" s="2">
        <v>-0.33303252668145</v>
      </c>
      <c r="D194" s="2">
        <v>0.0148827035651584</v>
      </c>
      <c r="E194" s="2">
        <v>0.8</v>
      </c>
      <c r="F194" s="2">
        <v>1</v>
      </c>
      <c r="G194" s="2">
        <v>1.02699193067095</v>
      </c>
      <c r="H194" s="2">
        <v>0</v>
      </c>
      <c r="I194" s="2">
        <v>0</v>
      </c>
      <c r="J194" s="2">
        <v>0.4</v>
      </c>
      <c r="N194">
        <f t="shared" si="12"/>
        <v>46.5252856107571</v>
      </c>
      <c r="O194">
        <f t="shared" si="13"/>
        <v>12.3186513612058</v>
      </c>
      <c r="P194">
        <f t="shared" si="14"/>
        <v>58.8439369719629</v>
      </c>
      <c r="Q194">
        <f t="shared" si="15"/>
        <v>0.209344445581118</v>
      </c>
      <c r="R194">
        <f t="shared" si="17"/>
        <v>0.26603390252092</v>
      </c>
    </row>
    <row r="195" spans="1:18">
      <c r="A195" s="2" t="s">
        <v>205</v>
      </c>
      <c r="B195" s="2">
        <v>-0.45718399388949</v>
      </c>
      <c r="C195" s="2">
        <v>-0.333025941126258</v>
      </c>
      <c r="D195" s="2">
        <v>0.0578138277781382</v>
      </c>
      <c r="E195" s="2">
        <v>0.854368932038835</v>
      </c>
      <c r="F195" s="2">
        <v>0.958762886597938</v>
      </c>
      <c r="G195" s="2">
        <v>0.00854458255454627</v>
      </c>
      <c r="H195" s="2">
        <v>0</v>
      </c>
      <c r="I195" s="2">
        <v>0</v>
      </c>
      <c r="J195" s="2">
        <v>0.6</v>
      </c>
      <c r="N195">
        <f>(B195-$B$295)*(B195-$B$295)*$L$2+(C195-$C$295)*(C195-$C$295)*$L$3+(D195-$D$295)*(D195-$D$295)*$L$4+(E195-$E$295)*(E195-$E$295)*$L$5+(F195-$F$295)*(F195-$F$295)*$L$6+(G195-$G$295)*(G195-$G$295)*$L$7+(H195-$H$295)*(H195-$H$295)*$L$8+(I195-$I$295)*(I195-$I$295)*$L$9+(J195-$J$295)*(J195-$J$295)*$L$10</f>
        <v>48.8725516663427</v>
      </c>
      <c r="O195">
        <f>(B195-$B$296)*(B195-$B$296)*$L$2+(C195-$C$296)*(C195-$C$296)*$L$3+(D195-$D$296)*(D195-$D$296)*$L$4+(E195-$E$296)*(E195-$E$296)*$L$5+(F195-$F$296)*(F195-$F$296)*$L$6+(G195-$G$296)*(G195-$G$296)*$L$7+(H195-$H$296)*(H195-$H$296)*$L$8+(I195-$I$296)*(I195-$I$296)*$L$9+(J195-$J$296)*(J195-$J$296)*$L$10</f>
        <v>9.59742299032719</v>
      </c>
      <c r="P195">
        <f>N195+O195</f>
        <v>58.4699746566699</v>
      </c>
      <c r="Q195">
        <f>O195/P195</f>
        <v>0.164142759539103</v>
      </c>
      <c r="R195">
        <f>Q195/$Q$295</f>
        <v>0.208591819904866</v>
      </c>
    </row>
    <row r="196" spans="1:18">
      <c r="A196" s="2" t="s">
        <v>206</v>
      </c>
      <c r="B196" s="2">
        <v>-0.457884367238775</v>
      </c>
      <c r="C196" s="2">
        <v>-0.329903762747283</v>
      </c>
      <c r="D196" s="2">
        <v>0.930161961070788</v>
      </c>
      <c r="E196" s="2">
        <v>0.909090909090909</v>
      </c>
      <c r="F196" s="2">
        <v>1</v>
      </c>
      <c r="G196" s="2">
        <v>-1.01788430043376</v>
      </c>
      <c r="H196" s="2">
        <v>0</v>
      </c>
      <c r="I196" s="2">
        <v>1</v>
      </c>
      <c r="J196" s="2">
        <v>1</v>
      </c>
      <c r="N196">
        <f>(B196-$B$295)*(B196-$B$295)*$L$2+(C196-$C$295)*(C196-$C$295)*$L$3+(D196-$D$295)*(D196-$D$295)*$L$4+(E196-$E$295)*(E196-$E$295)*$L$5+(F196-$F$295)*(F196-$F$295)*$L$6+(G196-$G$295)*(G196-$G$295)*$L$7+(H196-$H$295)*(H196-$H$295)*$L$8+(I196-$I$295)*(I196-$I$295)*$L$9+(J196-$J$295)*(J196-$J$295)*$L$10</f>
        <v>51.072912545524</v>
      </c>
      <c r="O196">
        <f>(B196-$B$296)*(B196-$B$296)*$L$2+(C196-$C$296)*(C196-$C$296)*$L$3+(D196-$D$296)*(D196-$D$296)*$L$4+(E196-$E$296)*(E196-$E$296)*$L$5+(F196-$F$296)*(F196-$F$296)*$L$6+(G196-$G$296)*(G196-$G$296)*$L$7+(H196-$H$296)*(H196-$H$296)*$L$8+(I196-$I$296)*(I196-$I$296)*$L$9+(J196-$J$296)*(J196-$J$296)*$L$10</f>
        <v>7.61133560240757</v>
      </c>
      <c r="P196">
        <f>N196+O196</f>
        <v>58.6842481479316</v>
      </c>
      <c r="Q196">
        <f>O196/P196</f>
        <v>0.1296998060403</v>
      </c>
      <c r="R196">
        <f>Q196/$Q$295</f>
        <v>0.164821882239706</v>
      </c>
    </row>
    <row r="197" spans="1:18">
      <c r="A197" s="2" t="s">
        <v>207</v>
      </c>
      <c r="B197" s="2">
        <v>-0.457870877633387</v>
      </c>
      <c r="C197" s="2">
        <v>-0.333263712096487</v>
      </c>
      <c r="D197" s="2">
        <v>0.0381635529390837</v>
      </c>
      <c r="E197" s="2">
        <v>0.992537313432836</v>
      </c>
      <c r="F197" s="2">
        <v>1</v>
      </c>
      <c r="G197" s="2">
        <v>-0.654603606615497</v>
      </c>
      <c r="H197" s="2">
        <v>1</v>
      </c>
      <c r="I197" s="2">
        <v>1</v>
      </c>
      <c r="J197" s="2">
        <v>1</v>
      </c>
      <c r="N197">
        <f>(B197-$B$295)*(B197-$B$295)*$L$2+(C197-$C$295)*(C197-$C$295)*$L$3+(D197-$D$295)*(D197-$D$295)*$L$4+(E197-$E$295)*(E197-$E$295)*$L$5+(F197-$F$295)*(F197-$F$295)*$L$6+(G197-$G$295)*(G197-$G$295)*$L$7+(H197-$H$295)*(H197-$H$295)*$L$8+(I197-$I$295)*(I197-$I$295)*$L$9+(J197-$J$295)*(J197-$J$295)*$L$10</f>
        <v>50.4091499854082</v>
      </c>
      <c r="O197">
        <f>(B197-$B$296)*(B197-$B$296)*$L$2+(C197-$C$296)*(C197-$C$296)*$L$3+(D197-$D$296)*(D197-$D$296)*$L$4+(E197-$E$296)*(E197-$E$296)*$L$5+(F197-$F$296)*(F197-$F$296)*$L$6+(G197-$G$296)*(G197-$G$296)*$L$7+(H197-$H$296)*(H197-$H$296)*$L$8+(I197-$I$296)*(I197-$I$296)*$L$9+(J197-$J$296)*(J197-$J$296)*$L$10</f>
        <v>8.23718305687356</v>
      </c>
      <c r="P197">
        <f>N197+O197</f>
        <v>58.6463330422818</v>
      </c>
      <c r="Q197">
        <f>O197/P197</f>
        <v>0.140455210574459</v>
      </c>
      <c r="R197">
        <f>Q197/$Q$295</f>
        <v>0.178489797972893</v>
      </c>
    </row>
    <row r="198" spans="1:18">
      <c r="A198" s="2" t="s">
        <v>208</v>
      </c>
      <c r="B198" s="2">
        <v>-0.410651597075259</v>
      </c>
      <c r="C198" s="2">
        <v>-0.684437631724198</v>
      </c>
      <c r="D198" s="2">
        <v>-0.984818352649359</v>
      </c>
      <c r="E198" s="2">
        <v>0.980122324159021</v>
      </c>
      <c r="F198" s="2">
        <v>1</v>
      </c>
      <c r="G198" s="2">
        <v>-0.447791426496947</v>
      </c>
      <c r="H198" s="2">
        <v>0</v>
      </c>
      <c r="I198" s="2">
        <v>0</v>
      </c>
      <c r="J198" s="2">
        <v>1</v>
      </c>
      <c r="N198">
        <f>(B198-$B$295)*(B198-$B$295)*$L$2+(C198-$C$295)*(C198-$C$295)*$L$3+(D198-$D$295)*(D198-$D$295)*$L$4+(E198-$E$295)*(E198-$E$295)*$L$5+(F198-$F$295)*(F198-$F$295)*$L$6+(G198-$G$295)*(G198-$G$295)*$L$7+(H198-$H$295)*(H198-$H$295)*$L$8+(I198-$I$295)*(I198-$I$295)*$L$9+(J198-$J$295)*(J198-$J$295)*$L$10</f>
        <v>50.9960755001289</v>
      </c>
      <c r="O198">
        <f>(B198-$B$296)*(B198-$B$296)*$L$2+(C198-$C$296)*(C198-$C$296)*$L$3+(D198-$D$296)*(D198-$D$296)*$L$4+(E198-$E$296)*(E198-$E$296)*$L$5+(F198-$F$296)*(F198-$F$296)*$L$6+(G198-$G$296)*(G198-$G$296)*$L$7+(H198-$H$296)*(H198-$H$296)*$L$8+(I198-$I$296)*(I198-$I$296)*$L$9+(J198-$J$296)*(J198-$J$296)*$L$10</f>
        <v>8.19547580560132</v>
      </c>
      <c r="P198">
        <f>N198+O198</f>
        <v>59.1915513057302</v>
      </c>
      <c r="Q198">
        <f>O198/P198</f>
        <v>0.13845685110145</v>
      </c>
      <c r="R198">
        <f>Q198/$Q$295</f>
        <v>0.17595029248103</v>
      </c>
    </row>
    <row r="199" spans="1:18">
      <c r="A199" s="2" t="s">
        <v>209</v>
      </c>
      <c r="B199" s="2">
        <v>-0.449001757065091</v>
      </c>
      <c r="C199" s="2">
        <v>-0.395646672223625</v>
      </c>
      <c r="D199" s="2">
        <v>-0.843976501642018</v>
      </c>
      <c r="E199" s="2">
        <v>0.949820788530466</v>
      </c>
      <c r="F199" s="2">
        <v>1</v>
      </c>
      <c r="G199" s="2">
        <v>-0.010320787726475</v>
      </c>
      <c r="H199" s="2">
        <v>0</v>
      </c>
      <c r="I199" s="2">
        <v>0</v>
      </c>
      <c r="J199" s="2">
        <v>0.8</v>
      </c>
      <c r="N199">
        <f>(B199-$B$295)*(B199-$B$295)*$L$2+(C199-$C$295)*(C199-$C$295)*$L$3+(D199-$D$295)*(D199-$D$295)*$L$4+(E199-$E$295)*(E199-$E$295)*$L$5+(F199-$F$295)*(F199-$F$295)*$L$6+(G199-$G$295)*(G199-$G$295)*$L$7+(H199-$H$295)*(H199-$H$295)*$L$8+(I199-$I$295)*(I199-$I$295)*$L$9+(J199-$J$295)*(J199-$J$295)*$L$10</f>
        <v>49.555029810176</v>
      </c>
      <c r="O199">
        <f>(B199-$B$296)*(B199-$B$296)*$L$2+(C199-$C$296)*(C199-$C$296)*$L$3+(D199-$D$296)*(D199-$D$296)*$L$4+(E199-$E$296)*(E199-$E$296)*$L$5+(F199-$F$296)*(F199-$F$296)*$L$6+(G199-$G$296)*(G199-$G$296)*$L$7+(H199-$H$296)*(H199-$H$296)*$L$8+(I199-$I$296)*(I199-$I$296)*$L$9+(J199-$J$296)*(J199-$J$296)*$L$10</f>
        <v>9.41469171744719</v>
      </c>
      <c r="P199">
        <f>N199+O199</f>
        <v>58.9697215276232</v>
      </c>
      <c r="Q199">
        <f>O199/P199</f>
        <v>0.159652979080749</v>
      </c>
      <c r="R199">
        <f>Q199/$Q$295</f>
        <v>0.202886228751098</v>
      </c>
    </row>
    <row r="200" spans="1:18">
      <c r="A200" s="2" t="s">
        <v>210</v>
      </c>
      <c r="B200" s="2">
        <v>-0.458724219782229</v>
      </c>
      <c r="C200" s="2">
        <v>-0.333068391089115</v>
      </c>
      <c r="D200" s="2">
        <v>0.170021302878857</v>
      </c>
      <c r="E200" s="2">
        <v>0.964285714285714</v>
      </c>
      <c r="F200" s="2">
        <v>1</v>
      </c>
      <c r="G200" s="2">
        <v>-6.77429616931496</v>
      </c>
      <c r="H200" s="2">
        <v>0</v>
      </c>
      <c r="I200" s="2">
        <v>1</v>
      </c>
      <c r="J200" s="2">
        <v>0.6</v>
      </c>
      <c r="N200">
        <f>(B200-$B$295)*(B200-$B$295)*$L$2+(C200-$C$295)*(C200-$C$295)*$L$3+(D200-$D$295)*(D200-$D$295)*$L$4+(E200-$E$295)*(E200-$E$295)*$L$5+(F200-$F$295)*(F200-$F$295)*$L$6+(G200-$G$295)*(G200-$G$295)*$L$7+(H200-$H$295)*(H200-$H$295)*$L$8+(I200-$I$295)*(I200-$I$295)*$L$9+(J200-$J$295)*(J200-$J$295)*$L$10</f>
        <v>74.0095756939175</v>
      </c>
      <c r="O200">
        <f>(B200-$B$296)*(B200-$B$296)*$L$2+(C200-$C$296)*(C200-$C$296)*$L$3+(D200-$D$296)*(D200-$D$296)*$L$4+(E200-$E$296)*(E200-$E$296)*$L$5+(F200-$F$296)*(F200-$F$296)*$L$6+(G200-$G$296)*(G200-$G$296)*$L$7+(H200-$H$296)*(H200-$H$296)*$L$8+(I200-$I$296)*(I200-$I$296)*$L$9+(J200-$J$296)*(J200-$J$296)*$L$10</f>
        <v>1.27910201391381</v>
      </c>
      <c r="P200">
        <f>N200+O200</f>
        <v>75.2886777078313</v>
      </c>
      <c r="Q200">
        <f>O200/P200</f>
        <v>0.0169893010855835</v>
      </c>
      <c r="R200">
        <f>Q200/$Q$295</f>
        <v>0.0215899211290484</v>
      </c>
    </row>
    <row r="201" spans="1:18">
      <c r="A201" s="2" t="s">
        <v>211</v>
      </c>
      <c r="B201" s="2">
        <v>-0.457329090493025</v>
      </c>
      <c r="C201" s="2">
        <v>-0.341245172231477</v>
      </c>
      <c r="D201" s="2">
        <v>-0.652330433535163</v>
      </c>
      <c r="E201" s="2">
        <v>0.911764705882353</v>
      </c>
      <c r="F201" s="2">
        <v>0.953488372093023</v>
      </c>
      <c r="G201" s="2">
        <v>0.625407394901015</v>
      </c>
      <c r="H201" s="2">
        <v>0</v>
      </c>
      <c r="I201" s="2">
        <v>0</v>
      </c>
      <c r="J201" s="2">
        <v>0.6</v>
      </c>
      <c r="N201">
        <f>(B201-$B$295)*(B201-$B$295)*$L$2+(C201-$C$295)*(C201-$C$295)*$L$3+(D201-$D$295)*(D201-$D$295)*$L$4+(E201-$E$295)*(E201-$E$295)*$L$5+(F201-$F$295)*(F201-$F$295)*$L$6+(G201-$G$295)*(G201-$G$295)*$L$7+(H201-$H$295)*(H201-$H$295)*$L$8+(I201-$I$295)*(I201-$I$295)*$L$9+(J201-$J$295)*(J201-$J$295)*$L$10</f>
        <v>47.8789890407803</v>
      </c>
      <c r="O201">
        <f>(B201-$B$296)*(B201-$B$296)*$L$2+(C201-$C$296)*(C201-$C$296)*$L$3+(D201-$D$296)*(D201-$D$296)*$L$4+(E201-$E$296)*(E201-$E$296)*$L$5+(F201-$F$296)*(F201-$F$296)*$L$6+(G201-$G$296)*(G201-$G$296)*$L$7+(H201-$H$296)*(H201-$H$296)*$L$8+(I201-$I$296)*(I201-$I$296)*$L$9+(J201-$J$296)*(J201-$J$296)*$L$10</f>
        <v>11.1089064489767</v>
      </c>
      <c r="P201">
        <f>N201+O201</f>
        <v>58.987895489757</v>
      </c>
      <c r="Q201">
        <f>O201/P201</f>
        <v>0.188325187002233</v>
      </c>
      <c r="R201">
        <f>Q201/$Q$295</f>
        <v>0.239322731024038</v>
      </c>
    </row>
    <row r="202" spans="1:18">
      <c r="A202" s="2" t="s">
        <v>212</v>
      </c>
      <c r="B202" s="2">
        <v>-0.458454803930357</v>
      </c>
      <c r="C202" s="2">
        <v>-0.332162318507035</v>
      </c>
      <c r="D202" s="2">
        <v>0.449892560412619</v>
      </c>
      <c r="E202" s="2">
        <v>0.926470588235294</v>
      </c>
      <c r="F202" s="2">
        <v>1</v>
      </c>
      <c r="G202" s="2">
        <v>0.46513393565195</v>
      </c>
      <c r="H202" s="2">
        <v>0</v>
      </c>
      <c r="I202" s="2">
        <v>1</v>
      </c>
      <c r="J202" s="2">
        <v>0.6</v>
      </c>
      <c r="N202">
        <f>(B202-$B$295)*(B202-$B$295)*$L$2+(C202-$C$295)*(C202-$C$295)*$L$3+(D202-$D$295)*(D202-$D$295)*$L$4+(E202-$E$295)*(E202-$E$295)*$L$5+(F202-$F$295)*(F202-$F$295)*$L$6+(G202-$G$295)*(G202-$G$295)*$L$7+(H202-$H$295)*(H202-$H$295)*$L$8+(I202-$I$295)*(I202-$I$295)*$L$9+(J202-$J$295)*(J202-$J$295)*$L$10</f>
        <v>47.4596095019189</v>
      </c>
      <c r="O202">
        <f>(B202-$B$296)*(B202-$B$296)*$L$2+(C202-$C$296)*(C202-$C$296)*$L$3+(D202-$D$296)*(D202-$D$296)*$L$4+(E202-$E$296)*(E202-$E$296)*$L$5+(F202-$F$296)*(F202-$F$296)*$L$6+(G202-$G$296)*(G202-$G$296)*$L$7+(H202-$H$296)*(H202-$H$296)*$L$8+(I202-$I$296)*(I202-$I$296)*$L$9+(J202-$J$296)*(J202-$J$296)*$L$10</f>
        <v>10.9921046555632</v>
      </c>
      <c r="P202">
        <f>N202+O202</f>
        <v>58.4517141574821</v>
      </c>
      <c r="Q202">
        <f>O202/P202</f>
        <v>0.188054444835407</v>
      </c>
      <c r="R202">
        <f>Q202/$Q$295</f>
        <v>0.238978673196194</v>
      </c>
    </row>
    <row r="203" spans="1:7">
      <c r="A203" s="5"/>
      <c r="B203" s="5"/>
      <c r="C203" s="5"/>
      <c r="D203" s="6"/>
      <c r="E203"/>
      <c r="F203"/>
      <c r="G203" s="5"/>
    </row>
    <row r="204" spans="1:7">
      <c r="A204" s="5"/>
      <c r="B204" s="5"/>
      <c r="C204" s="5"/>
      <c r="D204" s="6"/>
      <c r="E204"/>
      <c r="F204"/>
      <c r="G204" s="5"/>
    </row>
    <row r="205" spans="1:7">
      <c r="A205" s="5"/>
      <c r="B205" s="5"/>
      <c r="C205" s="5"/>
      <c r="D205" s="6"/>
      <c r="E205"/>
      <c r="F205"/>
      <c r="G205" s="5"/>
    </row>
    <row r="206" spans="1:7">
      <c r="A206" s="5"/>
      <c r="B206" s="5"/>
      <c r="C206" s="5"/>
      <c r="D206" s="6"/>
      <c r="E206"/>
      <c r="F206"/>
      <c r="G206" s="5"/>
    </row>
    <row r="207" spans="1:7">
      <c r="A207" s="5"/>
      <c r="B207" s="5"/>
      <c r="C207" s="5"/>
      <c r="D207" s="6"/>
      <c r="E207"/>
      <c r="F207"/>
      <c r="G207" s="5"/>
    </row>
    <row r="208" spans="1:7">
      <c r="A208" s="5"/>
      <c r="B208" s="5"/>
      <c r="C208" s="5"/>
      <c r="D208" s="6"/>
      <c r="E208"/>
      <c r="F208"/>
      <c r="G208" s="5"/>
    </row>
    <row r="209" spans="1:7">
      <c r="A209" s="5"/>
      <c r="B209" s="5"/>
      <c r="C209" s="5"/>
      <c r="D209" s="6"/>
      <c r="E209"/>
      <c r="F209"/>
      <c r="G209" s="5"/>
    </row>
    <row r="210" spans="1:7">
      <c r="A210" s="5"/>
      <c r="B210" s="5"/>
      <c r="C210" s="5"/>
      <c r="D210" s="6"/>
      <c r="E210"/>
      <c r="F210"/>
      <c r="G210" s="5"/>
    </row>
    <row r="211" spans="1:7">
      <c r="A211" s="5"/>
      <c r="B211" s="5"/>
      <c r="C211" s="5"/>
      <c r="D211" s="6"/>
      <c r="E211"/>
      <c r="F211"/>
      <c r="G211" s="5"/>
    </row>
    <row r="212" spans="1:7">
      <c r="A212" s="5"/>
      <c r="B212" s="5"/>
      <c r="C212" s="5"/>
      <c r="D212" s="6"/>
      <c r="E212"/>
      <c r="F212"/>
      <c r="G212" s="5"/>
    </row>
    <row r="213" spans="1:7">
      <c r="A213" s="5"/>
      <c r="B213" s="5"/>
      <c r="C213" s="5"/>
      <c r="D213" s="6"/>
      <c r="E213"/>
      <c r="F213"/>
      <c r="G213" s="5"/>
    </row>
    <row r="214" spans="1:7">
      <c r="A214" s="5"/>
      <c r="B214" s="5"/>
      <c r="C214" s="5"/>
      <c r="D214" s="6"/>
      <c r="E214"/>
      <c r="F214"/>
      <c r="G214" s="5"/>
    </row>
    <row r="215" spans="1:7">
      <c r="A215" s="5"/>
      <c r="B215" s="5"/>
      <c r="C215" s="5"/>
      <c r="D215" s="6"/>
      <c r="E215"/>
      <c r="F215"/>
      <c r="G215" s="5"/>
    </row>
    <row r="216" spans="1:7">
      <c r="A216" s="5"/>
      <c r="B216" s="5"/>
      <c r="C216" s="5"/>
      <c r="D216" s="6"/>
      <c r="E216"/>
      <c r="F216"/>
      <c r="G216" s="5"/>
    </row>
    <row r="217" spans="1:7">
      <c r="A217" s="5"/>
      <c r="B217" s="5"/>
      <c r="C217" s="5"/>
      <c r="D217" s="6"/>
      <c r="E217"/>
      <c r="F217"/>
      <c r="G217" s="5"/>
    </row>
    <row r="218" spans="1:7">
      <c r="A218" s="5"/>
      <c r="B218" s="5"/>
      <c r="C218" s="5"/>
      <c r="D218" s="6"/>
      <c r="E218"/>
      <c r="F218"/>
      <c r="G218" s="5"/>
    </row>
    <row r="219" spans="1:7">
      <c r="A219" s="5"/>
      <c r="B219" s="5"/>
      <c r="C219" s="5"/>
      <c r="D219" s="6"/>
      <c r="E219"/>
      <c r="F219"/>
      <c r="G219" s="5"/>
    </row>
    <row r="220" spans="1:7">
      <c r="A220" s="5"/>
      <c r="B220" s="5"/>
      <c r="C220" s="5"/>
      <c r="D220" s="6"/>
      <c r="E220"/>
      <c r="F220"/>
      <c r="G220" s="5"/>
    </row>
    <row r="221" spans="1:7">
      <c r="A221" s="5"/>
      <c r="B221" s="5"/>
      <c r="C221" s="5"/>
      <c r="D221" s="6"/>
      <c r="E221"/>
      <c r="F221"/>
      <c r="G221" s="5"/>
    </row>
    <row r="222" spans="1:7">
      <c r="A222" s="5"/>
      <c r="B222" s="5"/>
      <c r="C222" s="5"/>
      <c r="D222" s="6"/>
      <c r="E222"/>
      <c r="F222"/>
      <c r="G222" s="5"/>
    </row>
    <row r="223" spans="1:7">
      <c r="A223" s="5"/>
      <c r="B223" s="5"/>
      <c r="C223" s="5"/>
      <c r="D223" s="6"/>
      <c r="E223"/>
      <c r="F223"/>
      <c r="G223" s="5"/>
    </row>
    <row r="224" spans="1:7">
      <c r="A224" s="5"/>
      <c r="B224" s="5"/>
      <c r="C224" s="5"/>
      <c r="D224" s="6"/>
      <c r="E224"/>
      <c r="F224"/>
      <c r="G224" s="5"/>
    </row>
    <row r="225" spans="1:7">
      <c r="A225" s="5"/>
      <c r="B225" s="5"/>
      <c r="C225" s="5"/>
      <c r="D225" s="6"/>
      <c r="E225"/>
      <c r="F225"/>
      <c r="G225" s="5"/>
    </row>
    <row r="226" spans="1:7">
      <c r="A226" s="5"/>
      <c r="B226" s="5"/>
      <c r="C226" s="5"/>
      <c r="D226" s="6"/>
      <c r="E226"/>
      <c r="F226"/>
      <c r="G226" s="5"/>
    </row>
    <row r="227" spans="1:7">
      <c r="A227" s="5"/>
      <c r="B227" s="5"/>
      <c r="C227" s="5"/>
      <c r="D227" s="6"/>
      <c r="E227"/>
      <c r="F227"/>
      <c r="G227" s="5"/>
    </row>
    <row r="228" spans="1:7">
      <c r="A228" s="5"/>
      <c r="B228" s="5"/>
      <c r="C228" s="5"/>
      <c r="D228" s="6"/>
      <c r="E228"/>
      <c r="F228"/>
      <c r="G228" s="5"/>
    </row>
    <row r="229" spans="1:7">
      <c r="A229" s="5"/>
      <c r="B229" s="5"/>
      <c r="C229" s="5"/>
      <c r="D229" s="6"/>
      <c r="E229"/>
      <c r="F229"/>
      <c r="G229" s="5"/>
    </row>
    <row r="230" spans="1:7">
      <c r="A230" s="5"/>
      <c r="B230" s="5"/>
      <c r="C230" s="5"/>
      <c r="D230" s="6"/>
      <c r="E230"/>
      <c r="F230"/>
      <c r="G230" s="5"/>
    </row>
    <row r="231" spans="1:7">
      <c r="A231" s="5"/>
      <c r="B231" s="5"/>
      <c r="C231" s="5"/>
      <c r="D231" s="6"/>
      <c r="E231"/>
      <c r="F231"/>
      <c r="G231" s="5"/>
    </row>
    <row r="232" spans="1:7">
      <c r="A232" s="5"/>
      <c r="B232" s="5"/>
      <c r="C232" s="5"/>
      <c r="D232" s="6"/>
      <c r="E232"/>
      <c r="F232"/>
      <c r="G232" s="5"/>
    </row>
    <row r="233" spans="1:7">
      <c r="A233" s="5"/>
      <c r="B233" s="5"/>
      <c r="C233" s="5"/>
      <c r="D233" s="6"/>
      <c r="E233"/>
      <c r="F233"/>
      <c r="G233" s="5"/>
    </row>
    <row r="234" spans="1:7">
      <c r="A234" s="5"/>
      <c r="B234" s="5"/>
      <c r="C234" s="5"/>
      <c r="D234" s="6"/>
      <c r="E234"/>
      <c r="F234"/>
      <c r="G234" s="5"/>
    </row>
    <row r="235" spans="1:7">
      <c r="A235" s="5"/>
      <c r="B235" s="5"/>
      <c r="C235" s="5"/>
      <c r="D235" s="6"/>
      <c r="E235"/>
      <c r="F235"/>
      <c r="G235" s="5"/>
    </row>
    <row r="236" spans="1:7">
      <c r="A236" s="5"/>
      <c r="B236" s="5"/>
      <c r="C236" s="5"/>
      <c r="D236" s="6"/>
      <c r="E236"/>
      <c r="F236"/>
      <c r="G236" s="5"/>
    </row>
    <row r="237" spans="1:7">
      <c r="A237" s="5"/>
      <c r="B237" s="5"/>
      <c r="C237" s="5"/>
      <c r="D237" s="6"/>
      <c r="E237"/>
      <c r="F237"/>
      <c r="G237" s="5"/>
    </row>
    <row r="238" spans="1:7">
      <c r="A238" s="5"/>
      <c r="B238" s="5"/>
      <c r="C238" s="5"/>
      <c r="D238" s="6"/>
      <c r="E238"/>
      <c r="F238"/>
      <c r="G238" s="5"/>
    </row>
    <row r="239" spans="1:7">
      <c r="A239" s="5"/>
      <c r="B239" s="5"/>
      <c r="C239" s="5"/>
      <c r="D239" s="6"/>
      <c r="E239"/>
      <c r="F239"/>
      <c r="G239" s="5"/>
    </row>
    <row r="240" spans="1:7">
      <c r="A240" s="5"/>
      <c r="B240" s="5"/>
      <c r="C240" s="5"/>
      <c r="D240" s="6"/>
      <c r="E240"/>
      <c r="F240"/>
      <c r="G240" s="5"/>
    </row>
    <row r="241" spans="1:7">
      <c r="A241" s="5"/>
      <c r="B241" s="5"/>
      <c r="C241" s="5"/>
      <c r="D241" s="6"/>
      <c r="E241"/>
      <c r="F241"/>
      <c r="G241" s="5"/>
    </row>
    <row r="242" spans="1:7">
      <c r="A242" s="5"/>
      <c r="B242" s="5"/>
      <c r="C242" s="5"/>
      <c r="D242" s="6"/>
      <c r="E242"/>
      <c r="F242"/>
      <c r="G242" s="5"/>
    </row>
    <row r="243" spans="1:7">
      <c r="A243" s="5"/>
      <c r="B243" s="5"/>
      <c r="C243" s="5"/>
      <c r="D243" s="6"/>
      <c r="E243"/>
      <c r="F243"/>
      <c r="G243" s="5"/>
    </row>
    <row r="244" spans="1:7">
      <c r="A244" s="5"/>
      <c r="B244" s="5"/>
      <c r="C244" s="5"/>
      <c r="D244" s="6"/>
      <c r="E244"/>
      <c r="F244"/>
      <c r="G244" s="5"/>
    </row>
    <row r="245" spans="1:7">
      <c r="A245" s="5"/>
      <c r="B245" s="5"/>
      <c r="C245" s="5"/>
      <c r="D245" s="6"/>
      <c r="E245"/>
      <c r="F245"/>
      <c r="G245" s="5"/>
    </row>
    <row r="246" spans="1:7">
      <c r="A246" s="5"/>
      <c r="B246" s="5"/>
      <c r="C246" s="5"/>
      <c r="D246" s="6"/>
      <c r="E246"/>
      <c r="F246"/>
      <c r="G246" s="5"/>
    </row>
    <row r="247" spans="1:7">
      <c r="A247" s="5"/>
      <c r="B247" s="5"/>
      <c r="C247" s="5"/>
      <c r="D247" s="6"/>
      <c r="E247"/>
      <c r="F247"/>
      <c r="G247" s="5"/>
    </row>
    <row r="248" spans="1:7">
      <c r="A248" s="5"/>
      <c r="B248" s="5"/>
      <c r="C248" s="5"/>
      <c r="D248" s="6"/>
      <c r="E248"/>
      <c r="F248"/>
      <c r="G248" s="5"/>
    </row>
    <row r="249" spans="1:7">
      <c r="A249" s="5"/>
      <c r="B249" s="5"/>
      <c r="C249" s="5"/>
      <c r="D249" s="6"/>
      <c r="E249"/>
      <c r="F249"/>
      <c r="G249" s="5"/>
    </row>
    <row r="250" spans="1:7">
      <c r="A250" s="5"/>
      <c r="B250" s="5"/>
      <c r="C250" s="5"/>
      <c r="D250" s="6"/>
      <c r="E250"/>
      <c r="F250"/>
      <c r="G250" s="5"/>
    </row>
    <row r="251" spans="1:7">
      <c r="A251" s="5"/>
      <c r="B251" s="5"/>
      <c r="C251" s="5"/>
      <c r="D251" s="6"/>
      <c r="E251"/>
      <c r="F251"/>
      <c r="G251" s="5"/>
    </row>
    <row r="252" spans="1:7">
      <c r="A252" s="5"/>
      <c r="B252" s="5"/>
      <c r="C252" s="5"/>
      <c r="D252" s="6"/>
      <c r="E252"/>
      <c r="F252"/>
      <c r="G252" s="5"/>
    </row>
    <row r="253" spans="1:7">
      <c r="A253" s="5"/>
      <c r="B253" s="5"/>
      <c r="C253" s="5"/>
      <c r="D253" s="6"/>
      <c r="E253"/>
      <c r="F253"/>
      <c r="G253" s="5"/>
    </row>
    <row r="254" spans="1:7">
      <c r="A254" s="5"/>
      <c r="B254" s="5"/>
      <c r="C254" s="5"/>
      <c r="D254" s="6"/>
      <c r="E254"/>
      <c r="F254"/>
      <c r="G254" s="5"/>
    </row>
    <row r="255" spans="1:7">
      <c r="A255" s="5"/>
      <c r="B255" s="5"/>
      <c r="C255" s="5"/>
      <c r="D255" s="6"/>
      <c r="E255"/>
      <c r="F255"/>
      <c r="G255" s="5"/>
    </row>
    <row r="256" spans="1:7">
      <c r="A256" s="5"/>
      <c r="B256" s="5"/>
      <c r="C256" s="5"/>
      <c r="D256" s="6"/>
      <c r="E256"/>
      <c r="F256"/>
      <c r="G256" s="5"/>
    </row>
    <row r="257" spans="1:7">
      <c r="A257" s="5"/>
      <c r="B257" s="5"/>
      <c r="C257" s="5"/>
      <c r="D257" s="6"/>
      <c r="E257"/>
      <c r="F257"/>
      <c r="G257" s="5"/>
    </row>
    <row r="258" spans="1:7">
      <c r="A258" s="5"/>
      <c r="B258" s="5"/>
      <c r="C258" s="5"/>
      <c r="D258" s="6"/>
      <c r="E258"/>
      <c r="F258"/>
      <c r="G258" s="5"/>
    </row>
    <row r="259" spans="1:7">
      <c r="A259" s="5"/>
      <c r="B259" s="5"/>
      <c r="C259" s="5"/>
      <c r="D259" s="6"/>
      <c r="E259"/>
      <c r="F259"/>
      <c r="G259" s="5"/>
    </row>
    <row r="260" spans="1:7">
      <c r="A260" s="5"/>
      <c r="B260" s="5"/>
      <c r="C260" s="5"/>
      <c r="D260" s="6"/>
      <c r="E260"/>
      <c r="F260"/>
      <c r="G260" s="5"/>
    </row>
    <row r="261" spans="1:7">
      <c r="A261" s="5"/>
      <c r="B261" s="5"/>
      <c r="C261" s="5"/>
      <c r="D261" s="6"/>
      <c r="E261"/>
      <c r="F261"/>
      <c r="G261" s="5"/>
    </row>
    <row r="262" spans="1:7">
      <c r="A262" s="5"/>
      <c r="B262" s="5"/>
      <c r="C262" s="5"/>
      <c r="D262" s="6"/>
      <c r="E262"/>
      <c r="F262"/>
      <c r="G262" s="5"/>
    </row>
    <row r="263" spans="1:7">
      <c r="A263" s="5"/>
      <c r="B263" s="5"/>
      <c r="C263" s="5"/>
      <c r="D263" s="6"/>
      <c r="E263"/>
      <c r="F263"/>
      <c r="G263" s="5"/>
    </row>
    <row r="264" spans="1:7">
      <c r="A264" s="5"/>
      <c r="B264" s="5"/>
      <c r="C264" s="5"/>
      <c r="D264" s="6"/>
      <c r="E264"/>
      <c r="F264"/>
      <c r="G264" s="5"/>
    </row>
    <row r="265" spans="1:7">
      <c r="A265" s="5"/>
      <c r="B265" s="5"/>
      <c r="C265" s="5"/>
      <c r="D265" s="6"/>
      <c r="E265"/>
      <c r="F265"/>
      <c r="G265" s="5"/>
    </row>
    <row r="266" spans="1:7">
      <c r="A266" s="5"/>
      <c r="B266" s="5"/>
      <c r="C266" s="5"/>
      <c r="D266" s="6"/>
      <c r="E266"/>
      <c r="F266"/>
      <c r="G266" s="5"/>
    </row>
    <row r="267" spans="1:7">
      <c r="A267" s="5"/>
      <c r="B267" s="5"/>
      <c r="C267" s="5"/>
      <c r="D267" s="6"/>
      <c r="E267"/>
      <c r="F267"/>
      <c r="G267" s="5"/>
    </row>
    <row r="268" spans="1:7">
      <c r="A268" s="5"/>
      <c r="B268" s="5"/>
      <c r="C268" s="5"/>
      <c r="D268" s="6"/>
      <c r="E268"/>
      <c r="F268"/>
      <c r="G268" s="5"/>
    </row>
    <row r="269" spans="1:7">
      <c r="A269" s="5"/>
      <c r="B269" s="5"/>
      <c r="C269" s="5"/>
      <c r="D269" s="6"/>
      <c r="E269"/>
      <c r="F269"/>
      <c r="G269" s="5"/>
    </row>
    <row r="270" spans="1:7">
      <c r="A270" s="5"/>
      <c r="B270" s="5"/>
      <c r="C270" s="5"/>
      <c r="D270" s="6"/>
      <c r="E270"/>
      <c r="F270"/>
      <c r="G270" s="5"/>
    </row>
    <row r="271" spans="1:7">
      <c r="A271" s="5"/>
      <c r="B271" s="5"/>
      <c r="C271" s="5"/>
      <c r="D271" s="6"/>
      <c r="E271"/>
      <c r="F271"/>
      <c r="G271" s="5"/>
    </row>
    <row r="272" spans="1:7">
      <c r="A272" s="5"/>
      <c r="B272" s="5"/>
      <c r="C272" s="5"/>
      <c r="D272" s="6"/>
      <c r="E272"/>
      <c r="F272"/>
      <c r="G272" s="5"/>
    </row>
    <row r="273" spans="1:7">
      <c r="A273" s="5"/>
      <c r="B273" s="5"/>
      <c r="C273" s="5"/>
      <c r="D273" s="6"/>
      <c r="E273"/>
      <c r="F273"/>
      <c r="G273" s="5"/>
    </row>
    <row r="274" spans="1:7">
      <c r="A274" s="5"/>
      <c r="B274" s="5"/>
      <c r="C274" s="5"/>
      <c r="D274" s="6"/>
      <c r="E274"/>
      <c r="F274"/>
      <c r="G274" s="5"/>
    </row>
    <row r="275" spans="1:7">
      <c r="A275" s="5"/>
      <c r="B275" s="5"/>
      <c r="C275" s="5"/>
      <c r="D275" s="6"/>
      <c r="E275"/>
      <c r="F275"/>
      <c r="G275" s="5"/>
    </row>
    <row r="276" spans="1:7">
      <c r="A276" s="5"/>
      <c r="B276" s="5"/>
      <c r="C276" s="5"/>
      <c r="D276" s="6"/>
      <c r="E276"/>
      <c r="F276"/>
      <c r="G276" s="5"/>
    </row>
    <row r="277" spans="1:7">
      <c r="A277" s="5"/>
      <c r="B277" s="5"/>
      <c r="C277" s="5"/>
      <c r="D277" s="6"/>
      <c r="E277"/>
      <c r="F277"/>
      <c r="G277" s="5"/>
    </row>
    <row r="278" spans="1:7">
      <c r="A278" s="5"/>
      <c r="B278" s="5"/>
      <c r="C278" s="5"/>
      <c r="D278" s="6"/>
      <c r="E278"/>
      <c r="F278"/>
      <c r="G278" s="5"/>
    </row>
    <row r="279" spans="1:7">
      <c r="A279" s="5"/>
      <c r="B279" s="5"/>
      <c r="C279" s="5"/>
      <c r="D279" s="6"/>
      <c r="E279"/>
      <c r="F279"/>
      <c r="G279" s="5"/>
    </row>
    <row r="280" spans="1:7">
      <c r="A280" s="5"/>
      <c r="B280" s="5"/>
      <c r="C280" s="5"/>
      <c r="D280" s="6"/>
      <c r="E280"/>
      <c r="F280"/>
      <c r="G280" s="5"/>
    </row>
    <row r="281" spans="1:7">
      <c r="A281" s="5"/>
      <c r="B281" s="5"/>
      <c r="C281" s="5"/>
      <c r="D281" s="6"/>
      <c r="E281"/>
      <c r="F281"/>
      <c r="G281" s="5"/>
    </row>
    <row r="282" spans="1:7">
      <c r="A282" s="5"/>
      <c r="B282" s="5"/>
      <c r="C282" s="5"/>
      <c r="D282" s="6"/>
      <c r="E282"/>
      <c r="F282"/>
      <c r="G282" s="5"/>
    </row>
    <row r="283" spans="1:7">
      <c r="A283" s="5"/>
      <c r="B283" s="5"/>
      <c r="C283" s="5"/>
      <c r="D283" s="6"/>
      <c r="E283"/>
      <c r="F283"/>
      <c r="G283" s="5"/>
    </row>
    <row r="284" spans="1:7">
      <c r="A284" s="5"/>
      <c r="B284" s="5"/>
      <c r="C284" s="5"/>
      <c r="D284" s="6"/>
      <c r="E284"/>
      <c r="F284"/>
      <c r="G284" s="5"/>
    </row>
    <row r="285" spans="1:7">
      <c r="A285" s="5"/>
      <c r="B285" s="5"/>
      <c r="C285" s="5"/>
      <c r="D285" s="6"/>
      <c r="E285"/>
      <c r="F285"/>
      <c r="G285" s="5"/>
    </row>
    <row r="286" spans="1:7">
      <c r="A286" s="5"/>
      <c r="B286" s="5"/>
      <c r="C286" s="5"/>
      <c r="D286" s="6"/>
      <c r="E286"/>
      <c r="F286"/>
      <c r="G286" s="5"/>
    </row>
    <row r="287" spans="1:7">
      <c r="A287" s="5"/>
      <c r="B287" s="5"/>
      <c r="C287" s="5"/>
      <c r="D287" s="6"/>
      <c r="E287"/>
      <c r="F287"/>
      <c r="G287" s="5"/>
    </row>
    <row r="288" spans="1:7">
      <c r="A288" s="5"/>
      <c r="B288" s="5"/>
      <c r="C288" s="5"/>
      <c r="D288" s="6"/>
      <c r="E288"/>
      <c r="F288"/>
      <c r="G288" s="5"/>
    </row>
    <row r="289" spans="1:7">
      <c r="A289" s="5"/>
      <c r="B289" s="5"/>
      <c r="C289" s="5"/>
      <c r="D289" s="6"/>
      <c r="E289"/>
      <c r="F289"/>
      <c r="G289" s="5"/>
    </row>
    <row r="290" spans="1:7">
      <c r="A290" s="5"/>
      <c r="B290" s="5"/>
      <c r="C290" s="5"/>
      <c r="D290" s="6"/>
      <c r="E290"/>
      <c r="F290"/>
      <c r="G290" s="5"/>
    </row>
    <row r="291" spans="1:7">
      <c r="A291" s="5"/>
      <c r="B291" s="5"/>
      <c r="C291" s="5"/>
      <c r="D291" s="6"/>
      <c r="E291"/>
      <c r="F291"/>
      <c r="G291" s="5"/>
    </row>
    <row r="292" spans="1:7">
      <c r="A292" s="5"/>
      <c r="B292" s="5"/>
      <c r="C292" s="5"/>
      <c r="D292" s="6"/>
      <c r="E292"/>
      <c r="F292"/>
      <c r="G292" s="5"/>
    </row>
    <row r="295" spans="1:17">
      <c r="A295" t="s">
        <v>213</v>
      </c>
      <c r="B295">
        <f>MAX(B2:B292)</f>
        <v>9.77980199791717</v>
      </c>
      <c r="C295">
        <f t="shared" ref="C295:J295" si="18">MAX(C2:C292)</f>
        <v>7.52097344515091</v>
      </c>
      <c r="D295">
        <f t="shared" si="18"/>
        <v>2.94746979529565</v>
      </c>
      <c r="E295">
        <f t="shared" si="18"/>
        <v>0.992537313432836</v>
      </c>
      <c r="F295">
        <f t="shared" si="18"/>
        <v>1</v>
      </c>
      <c r="G295">
        <f t="shared" si="18"/>
        <v>6.75538921890394</v>
      </c>
      <c r="H295">
        <f t="shared" si="18"/>
        <v>1</v>
      </c>
      <c r="I295">
        <f t="shared" si="18"/>
        <v>1</v>
      </c>
      <c r="J295">
        <f t="shared" si="18"/>
        <v>1</v>
      </c>
      <c r="Q295">
        <f>MAX(Q2:Q292)</f>
        <v>0.786908899946147</v>
      </c>
    </row>
    <row r="296" spans="1:10">
      <c r="A296" t="s">
        <v>214</v>
      </c>
      <c r="B296">
        <f>MIN(B2:B292)</f>
        <v>-0.458724219782229</v>
      </c>
      <c r="C296">
        <f>MIN(C2:C292)</f>
        <v>-3.52570853098151</v>
      </c>
      <c r="D296">
        <f>MIN(D2:D292)</f>
        <v>-0.984818352649359</v>
      </c>
      <c r="E296">
        <f t="shared" ref="E296:J296" si="19">MIN(E2:E292)</f>
        <v>0.245067497403946</v>
      </c>
      <c r="F296">
        <f t="shared" si="19"/>
        <v>0.792682926829268</v>
      </c>
      <c r="G296">
        <f t="shared" si="19"/>
        <v>-6.77429616931496</v>
      </c>
      <c r="H296">
        <f t="shared" si="19"/>
        <v>0</v>
      </c>
      <c r="I296">
        <f t="shared" si="19"/>
        <v>0</v>
      </c>
      <c r="J296">
        <f t="shared" si="19"/>
        <v>0.4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bryce18373631</cp:lastModifiedBy>
  <dcterms:created xsi:type="dcterms:W3CDTF">2020-09-13T00:48:00Z</dcterms:created>
  <dcterms:modified xsi:type="dcterms:W3CDTF">2020-09-13T00:07:01Z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