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налитика" sheetId="1" r:id="rId3"/>
    <sheet state="visible" name="Операции" sheetId="2" r:id="rId4"/>
    <sheet state="visible" name="Остатки на счетах" sheetId="3" r:id="rId5"/>
    <sheet state="visible" name="Справочник" sheetId="4" r:id="rId6"/>
    <sheet state="visible" name="Платёжный календарь" sheetId="5" r:id="rId7"/>
  </sheets>
  <definedNames/>
  <calcPr/>
</workbook>
</file>

<file path=xl/sharedStrings.xml><?xml version="1.0" encoding="utf-8"?>
<sst xmlns="http://schemas.openxmlformats.org/spreadsheetml/2006/main" count="250" uniqueCount="115">
  <si>
    <t>s</t>
  </si>
  <si>
    <t>Денежный поток</t>
  </si>
  <si>
    <t>Касса</t>
  </si>
  <si>
    <t>Безнал</t>
  </si>
  <si>
    <t>Все</t>
  </si>
  <si>
    <t>Дата</t>
  </si>
  <si>
    <t>Тип</t>
  </si>
  <si>
    <t>Сумма</t>
  </si>
  <si>
    <t>Классификатор</t>
  </si>
  <si>
    <t>Вид</t>
  </si>
  <si>
    <t>Направления</t>
  </si>
  <si>
    <t>На начало дня</t>
  </si>
  <si>
    <t>Комментарий</t>
  </si>
  <si>
    <t>Контрагент</t>
  </si>
  <si>
    <t>Счёт</t>
  </si>
  <si>
    <t>Приход</t>
  </si>
  <si>
    <t>Расход</t>
  </si>
  <si>
    <t>На конец дня</t>
  </si>
  <si>
    <t>Период</t>
  </si>
  <si>
    <t>ОД: Поступления от покупателей</t>
  </si>
  <si>
    <t>Поступления от покупателей</t>
  </si>
  <si>
    <t>Кофейня</t>
  </si>
  <si>
    <t>Дневная выручка</t>
  </si>
  <si>
    <t>Операционная деятельность (ОД)</t>
  </si>
  <si>
    <t>Интернет-магазин</t>
  </si>
  <si>
    <t>Направление</t>
  </si>
  <si>
    <t>ОД: Зарплата</t>
  </si>
  <si>
    <t>Зарплата</t>
  </si>
  <si>
    <t>Аванс</t>
  </si>
  <si>
    <t>Приток денежных средств от ОД</t>
  </si>
  <si>
    <t>ОД: Аренда</t>
  </si>
  <si>
    <t>Аренда</t>
  </si>
  <si>
    <t>ИП Зеленин О.Э.</t>
  </si>
  <si>
    <t>Перевод</t>
  </si>
  <si>
    <t>ИД: Прочее</t>
  </si>
  <si>
    <t>Прочее</t>
  </si>
  <si>
    <t>Ремонт кофемашины</t>
  </si>
  <si>
    <t>ИП Керисон А.Н.</t>
  </si>
  <si>
    <t>ОД: Оплата поставщикам</t>
  </si>
  <si>
    <t>Оплата поставщикам</t>
  </si>
  <si>
    <t>Молоко</t>
  </si>
  <si>
    <t>ООО «Зерновой комбинат»</t>
  </si>
  <si>
    <t>Зерно и обжарка</t>
  </si>
  <si>
    <t>ООО «Молзавод»</t>
  </si>
  <si>
    <t>Отток денежных средств от ОД</t>
  </si>
  <si>
    <t>Бумажные стаканы</t>
  </si>
  <si>
    <t>ИП Арсентьев И.И.</t>
  </si>
  <si>
    <t>ФД: Погашение займа</t>
  </si>
  <si>
    <t>Погашение займа</t>
  </si>
  <si>
    <t>Овердрафт</t>
  </si>
  <si>
    <t>ПАО Банк «Инстройбиз»</t>
  </si>
  <si>
    <t>Хостин</t>
  </si>
  <si>
    <t>ООО «РСИК»</t>
  </si>
  <si>
    <t>Вода</t>
  </si>
  <si>
    <t>ООО «Волжанка»</t>
  </si>
  <si>
    <t>Другое</t>
  </si>
  <si>
    <t>Крем-мёд</t>
  </si>
  <si>
    <t>ИП Санжапова Г.А.</t>
  </si>
  <si>
    <t>Ягодки</t>
  </si>
  <si>
    <t>ООО «Сборщик»</t>
  </si>
  <si>
    <t>Чистый денежный поток (ЧДП) от ОД</t>
  </si>
  <si>
    <t>Инвестиционная деятельность (ИД)</t>
  </si>
  <si>
    <t>Приток денежных средств от ИД</t>
  </si>
  <si>
    <t>Продажа основных средств</t>
  </si>
  <si>
    <t>Отток денежных средств от ИД</t>
  </si>
  <si>
    <t>Приобретение основных средств</t>
  </si>
  <si>
    <t>Чистый денежный поток (ЧДП) от ИД</t>
  </si>
  <si>
    <t>Финансовая деятельности (ФД)</t>
  </si>
  <si>
    <t>Приток денежных средств от ФД</t>
  </si>
  <si>
    <t>Привлечение займа</t>
  </si>
  <si>
    <t>Отток денежных средств от ФД</t>
  </si>
  <si>
    <t>Уплата процентов</t>
  </si>
  <si>
    <t>Дополнительное</t>
  </si>
  <si>
    <t>Чистый денежный поток (ЧДП) от ФД</t>
  </si>
  <si>
    <t>Вид деятельности</t>
  </si>
  <si>
    <t>Напраление бизнеса</t>
  </si>
  <si>
    <t>Счета</t>
  </si>
  <si>
    <t>ОД: Другое</t>
  </si>
  <si>
    <t>ИД: Продажа основных средств</t>
  </si>
  <si>
    <t>ИД: Приобретение основных средств</t>
  </si>
  <si>
    <t>ФД: Привлечение займа</t>
  </si>
  <si>
    <t>ФД: Уплата процентов</t>
  </si>
  <si>
    <t>ФД: Дополнительное</t>
  </si>
  <si>
    <t>План / факт</t>
  </si>
  <si>
    <t>Остаток на начало дня</t>
  </si>
  <si>
    <t>Операция</t>
  </si>
  <si>
    <t>Остаток на конец дня</t>
  </si>
  <si>
    <t>факт</t>
  </si>
  <si>
    <t>остаток на начало периода</t>
  </si>
  <si>
    <t>ООО «БЦ Навигатор»</t>
  </si>
  <si>
    <t>аренда офиса</t>
  </si>
  <si>
    <t>ООО «Арктика»</t>
  </si>
  <si>
    <t>предоплата по договору №6</t>
  </si>
  <si>
    <t>сотрудники</t>
  </si>
  <si>
    <t>з/п за июнь</t>
  </si>
  <si>
    <t>суббота</t>
  </si>
  <si>
    <t>воскресенье</t>
  </si>
  <si>
    <t>план</t>
  </si>
  <si>
    <t>ИП Петров И.Г.</t>
  </si>
  <si>
    <t>оплата по договору №4</t>
  </si>
  <si>
    <t>ООО «Яндекс»</t>
  </si>
  <si>
    <t>таргетированная реглама за июль</t>
  </si>
  <si>
    <t>ООО «Атака»</t>
  </si>
  <si>
    <t>постоплата по договору №12</t>
  </si>
  <si>
    <t>ООО «Вконтакте»</t>
  </si>
  <si>
    <t>за полимеры по договору №1</t>
  </si>
  <si>
    <t>ООО «Леруан»</t>
  </si>
  <si>
    <t>техобслуживание оборудование по контракту №AP16</t>
  </si>
  <si>
    <t>ООО «Синтез Волокло»</t>
  </si>
  <si>
    <t>ООО «Инветаж»</t>
  </si>
  <si>
    <t>нал — ЗП, авг</t>
  </si>
  <si>
    <t>постоплата по договору А-1231</t>
  </si>
  <si>
    <t>ООО «ПФ»</t>
  </si>
  <si>
    <t>роялти за июнь</t>
  </si>
  <si>
    <t>постоплата по договору №6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</si>
</sst>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[$ ₽]"/>
    <numFmt numFmtId="165" formatCode="dd.MM.yyyy"/>
    <numFmt numFmtId="166" formatCode="#,##0.00[$ ₽]"/>
    <numFmt numFmtId="167" formatCode="dd.mm.yyyy"/>
  </numFmts>
  <fonts count="5">
    <font>
      <sz val="10.0"/>
      <color rgb="FF000000"/>
      <name val="Arial"/>
    </font>
    <font/>
    <font>
      <sz val="18.0"/>
    </font>
    <font>
      <b/>
      <sz val="18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 wrapText="1"/>
    </xf>
    <xf borderId="0" fillId="0" fontId="2" numFmtId="164" xfId="0" applyAlignment="1" applyFont="1" applyNumberFormat="1">
      <alignment horizontal="left" vertical="top"/>
    </xf>
    <xf borderId="0" fillId="0" fontId="1" numFmtId="0" xfId="0" applyAlignment="1" applyFont="1">
      <alignment horizontal="left" vertical="top" wrapText="1"/>
    </xf>
    <xf borderId="0" fillId="0" fontId="1" numFmtId="164" xfId="0" applyAlignment="1" applyFont="1" applyNumberFormat="1">
      <alignment horizontal="left" vertical="top"/>
    </xf>
    <xf borderId="0" fillId="0" fontId="2" numFmtId="0" xfId="0" applyAlignment="1" applyFont="1">
      <alignment horizontal="left" vertical="top" wrapText="1"/>
    </xf>
    <xf borderId="0" fillId="0" fontId="1" numFmtId="165" xfId="0" applyAlignment="1" applyFont="1" applyNumberFormat="1">
      <alignment horizontal="left" vertical="top" wrapText="1"/>
    </xf>
    <xf borderId="0" fillId="0" fontId="1" numFmtId="166" xfId="0" applyAlignment="1" applyFont="1" applyNumberForma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1" numFmtId="165" xfId="0" applyAlignment="1" applyFont="1" applyNumberFormat="1">
      <alignment horizontal="left" vertical="top" wrapText="1"/>
    </xf>
    <xf borderId="0" fillId="0" fontId="1" numFmtId="166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 vertical="top"/>
    </xf>
    <xf borderId="0" fillId="0" fontId="3" numFmtId="164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 vertical="top" wrapText="1"/>
    </xf>
    <xf borderId="0" fillId="2" fontId="1" numFmtId="167" xfId="0" applyAlignment="1" applyFill="1" applyFont="1" applyNumberFormat="1">
      <alignment horizontal="left" vertical="top" wrapText="1"/>
    </xf>
    <xf borderId="0" fillId="2" fontId="1" numFmtId="0" xfId="0" applyAlignment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0" fontId="4" numFmtId="164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vertical="top"/>
    </xf>
    <xf borderId="0" fillId="0" fontId="1" numFmtId="164" xfId="0" applyAlignment="1" applyFont="1" applyNumberFormat="1">
      <alignment horizontal="left" vertical="top" wrapText="1"/>
    </xf>
    <xf borderId="1" fillId="0" fontId="4" numFmtId="0" xfId="0" applyAlignment="1" applyBorder="1" applyFont="1">
      <alignment horizontal="left" vertical="top" wrapText="1"/>
    </xf>
    <xf borderId="1" fillId="0" fontId="4" numFmtId="164" xfId="0" applyAlignment="1" applyBorder="1" applyFont="1" applyNumberFormat="1">
      <alignment horizontal="left" vertical="top" wrapText="1"/>
    </xf>
    <xf borderId="0" fillId="0" fontId="1" numFmtId="0" xfId="0" applyAlignment="1" applyFont="1">
      <alignment/>
    </xf>
    <xf borderId="0" fillId="0" fontId="4" numFmtId="164" xfId="0" applyAlignment="1" applyFont="1" applyNumberFormat="1">
      <alignment horizontal="left" vertical="top" wrapText="1"/>
    </xf>
    <xf borderId="0" fillId="0" fontId="4" numFmtId="164" xfId="0" applyAlignment="1" applyFont="1" applyNumberFormat="1">
      <alignment horizontal="left" vertical="top" wrapText="1"/>
    </xf>
    <xf borderId="0" fillId="0" fontId="1" numFmtId="14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 vertical="top" wrapText="1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Денежный поток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53929"/>
            </a:solidFill>
          </c:spPr>
          <c:cat>
            <c:strRef>
              <c:f>'Платёжный календарь'!$B$3:$B$20</c:f>
            </c:strRef>
          </c:cat>
          <c:val>
            <c:numRef>
              <c:f>'Платёжный календарь'!$F$3:$F$22</c:f>
            </c:numRef>
          </c:val>
        </c:ser>
        <c:axId val="1289849256"/>
        <c:axId val="1915059023"/>
      </c:barChart>
      <c:catAx>
        <c:axId val="1289849256"/>
        <c:scaling>
          <c:orientation val="maxMin"/>
        </c:scaling>
        <c:delete val="0"/>
        <c:axPos val="l"/>
        <c:txPr>
          <a:bodyPr/>
          <a:lstStyle/>
          <a:p>
            <a:pPr lvl="0">
              <a:defRPr sz="1200"/>
            </a:pPr>
          </a:p>
        </c:txPr>
        <c:crossAx val="1915059023"/>
      </c:catAx>
      <c:valAx>
        <c:axId val="1915059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9849256"/>
        <c:crosses val="max"/>
      </c:valAx>
    </c:plotArea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104775</xdr:colOff>
      <xdr:row>1</xdr:row>
      <xdr:rowOff>295275</xdr:rowOff>
    </xdr:from>
    <xdr:to>
      <xdr:col>10</xdr:col>
      <xdr:colOff>1247775</xdr:colOff>
      <xdr:row>22</xdr:row>
      <xdr:rowOff>47625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14"/>
    <col customWidth="1" min="6" max="6" width="25.29"/>
    <col customWidth="1" min="7" max="7" width="20.71"/>
    <col customWidth="1" min="9" max="9" width="8.57"/>
  </cols>
  <sheetData>
    <row r="1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E2" s="2"/>
      <c r="H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9" t="s">
        <v>1</v>
      </c>
      <c r="C4" s="13">
        <f>SUM(C14,C22,C31)</f>
        <v>37000</v>
      </c>
      <c r="D4" s="2"/>
      <c r="E4" s="2"/>
      <c r="F4" s="6" t="s">
        <v>18</v>
      </c>
      <c r="G4" s="15">
        <v>42919.0</v>
      </c>
      <c r="H4" s="15">
        <f>MAX('Операции'!C:C)</f>
        <v>42928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 t="s">
        <v>23</v>
      </c>
      <c r="C6" s="2"/>
      <c r="D6" s="2"/>
      <c r="E6" s="2"/>
      <c r="F6" s="6" t="s">
        <v>25</v>
      </c>
      <c r="G6" s="16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/>
      <c r="B7" s="18" t="s">
        <v>29</v>
      </c>
      <c r="C7" s="19">
        <f>SUM(C8)</f>
        <v>163000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"/>
      <c r="B8" s="4" t="s">
        <v>20</v>
      </c>
      <c r="C8" s="22">
        <f>IF($G$6="Все",IF($G$8="Все",SUMIFS('Операции'!$D:$D,'Операции'!$G:$G,$B8,'Операции'!$C:$C,"&gt;="&amp;$G$4,'Операции'!$C:$C,"&lt;="&amp;$H$4),SUMIFS('Операции'!$D:$D,'Операции'!$G:$G,$B8,'Операции'!$C:$C,"&gt;="&amp;$G$4,'Операции'!$C:$C,"&lt;="&amp;$H$4,'Операции'!$K:$K,$G$8)),IF($G$8="Все",SUMIFS('Операции'!$D:$D,'Операции'!$G:$G,$B8,'Операции'!$C:$C,"&gt;="&amp;$G$4,'Операции'!$C:$C,"&lt;="&amp;$H$4,'Операции'!$H:$H,$G$6),SUMIFS('Операции'!$D:$D,'Операции'!$G:$G,$B8,'Операции'!$C:$C,"&gt;="&amp;$G$4,'Операции'!$C:$C,"&lt;="&amp;$H$4,'Операции'!$K:$K,$G$8,'Операции'!$H:$H,$G$6)))</f>
        <v>163000</v>
      </c>
      <c r="D8" s="2"/>
      <c r="E8" s="2"/>
      <c r="F8" s="6" t="s">
        <v>14</v>
      </c>
      <c r="G8" s="16" t="s">
        <v>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7"/>
      <c r="B9" s="18" t="s">
        <v>44</v>
      </c>
      <c r="C9" s="19">
        <f>SUM(C10:C13)</f>
        <v>-96000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"/>
      <c r="B10" s="4" t="s">
        <v>39</v>
      </c>
      <c r="C10" s="22">
        <f>IF($G$6="Все",IF($G$8="Все",SUMIFS('Операции'!$D:$D,'Операции'!$G:$G,$B10,'Операции'!$C:$C,"&gt;="&amp;$G$4,'Операции'!$C:$C,"&lt;="&amp;$H$4),SUMIFS('Операции'!$D:$D,'Операции'!$G:$G,$B10,'Операции'!$C:$C,"&gt;="&amp;$G$4,'Операции'!$C:$C,"&lt;="&amp;$H$4,'Операции'!$K:$K,$G$8)),IF($G$8="Все",SUMIFS('Операции'!$D:$D,'Операции'!$G:$G,$B10,'Операции'!$C:$C,"&gt;="&amp;$G$4,'Операции'!$C:$C,"&lt;="&amp;$H$4,'Операции'!$H:$H,$G$6),SUMIFS('Операции'!$D:$D,'Операции'!$G:$G,$B10,'Операции'!$C:$C,"&gt;="&amp;$G$4,'Операции'!$C:$C,"&lt;="&amp;$H$4,'Операции'!$K:$K,$G$8,'Операции'!$H:$H,$G$6)))</f>
        <v>-61000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 t="s">
        <v>27</v>
      </c>
      <c r="C11" s="22">
        <f>IF($G$6="Все",IF($G$8="Все",SUMIFS('Операции'!$D:$D,'Операции'!$G:$G,$B11,'Операции'!$C:$C,"&gt;="&amp;$G$4,'Операции'!$C:$C,"&lt;="&amp;$H$4),SUMIFS('Операции'!$D:$D,'Операции'!$G:$G,$B11,'Операции'!$C:$C,"&gt;="&amp;$G$4,'Операции'!$C:$C,"&lt;="&amp;$H$4,'Операции'!$K:$K,$G$8)),IF($G$8="Все",SUMIFS('Операции'!$D:$D,'Операции'!$G:$G,$B11,'Операции'!$C:$C,"&gt;="&amp;$G$4,'Операции'!$C:$C,"&lt;="&amp;$H$4,'Операции'!$H:$H,$G$6),SUMIFS('Операции'!$D:$D,'Операции'!$G:$G,$B11,'Операции'!$C:$C,"&gt;="&amp;$G$4,'Операции'!$C:$C,"&lt;="&amp;$H$4,'Операции'!$K:$K,$G$8,'Операции'!$H:$H,$G$6)))</f>
        <v>-20000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 t="s">
        <v>31</v>
      </c>
      <c r="C12" s="22">
        <f>IF($G$6="Все",IF($G$8="Все",SUMIFS('Операции'!$D:$D,'Операции'!$G:$G,$B12,'Операции'!$C:$C,"&gt;="&amp;$G$4,'Операции'!$C:$C,"&lt;="&amp;$H$4),SUMIFS('Операции'!$D:$D,'Операции'!$G:$G,$B12,'Операции'!$C:$C,"&gt;="&amp;$G$4,'Операции'!$C:$C,"&lt;="&amp;$H$4,'Операции'!$K:$K,$G$8)),IF($G$8="Все",SUMIFS('Операции'!$D:$D,'Операции'!$G:$G,$B12,'Операции'!$C:$C,"&gt;="&amp;$G$4,'Операции'!$C:$C,"&lt;="&amp;$H$4,'Операции'!$H:$H,$G$6),SUMIFS('Операции'!$D:$D,'Операции'!$G:$G,$B12,'Операции'!$C:$C,"&gt;="&amp;$G$4,'Операции'!$C:$C,"&lt;="&amp;$H$4,'Операции'!$K:$K,$G$8,'Операции'!$H:$H,$G$6)))</f>
        <v>-15000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 t="s">
        <v>55</v>
      </c>
      <c r="C13" s="22">
        <f>IF($G$6="Все",IF($G$8="Все",SUMIFS('Операции'!$D:$D,'Операции'!$G:$G,$B13,'Операции'!$C:$C,"&gt;="&amp;$G$4,'Операции'!$C:$C,"&lt;="&amp;$H$4),SUMIFS('Операции'!$D:$D,'Операции'!$G:$G,$B13,'Операции'!$C:$C,"&gt;="&amp;$G$4,'Операции'!$C:$C,"&lt;="&amp;$H$4,'Операции'!$K:$K,$G$8)),IF($G$8="Все",SUMIFS('Операции'!$D:$D,'Операции'!$G:$G,$B13,'Операции'!$C:$C,"&gt;="&amp;$G$4,'Операции'!$C:$C,"&lt;="&amp;$H$4,'Операции'!$H:$H,$G$6),SUMIFS('Операции'!$D:$D,'Операции'!$G:$G,$B13,'Операции'!$C:$C,"&gt;="&amp;$G$4,'Операции'!$C:$C,"&lt;="&amp;$H$4,'Операции'!$K:$K,$G$8,'Операции'!$H:$H,$G$6)))</f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/>
      <c r="B14" s="23" t="s">
        <v>60</v>
      </c>
      <c r="C14" s="24">
        <f>SUM(C7,C9)</f>
        <v>67000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2"/>
      <c r="B15" s="2"/>
      <c r="C15" s="2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6" t="s">
        <v>61</v>
      </c>
      <c r="C16" s="2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8" t="s">
        <v>62</v>
      </c>
      <c r="C17" s="19">
        <f>SUM(C18)</f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 t="s">
        <v>63</v>
      </c>
      <c r="C18" s="22">
        <f>IF($G$6="Все",IF($G$8="Все",SUMIFS('Операции'!$D:$D,'Операции'!$G:$G,$B18,'Операции'!$C:$C,"&gt;="&amp;$G$4,'Операции'!$C:$C,"&lt;="&amp;$H$4),SUMIFS('Операции'!$D:$D,'Операции'!$G:$G,$B18,'Операции'!$C:$C,"&gt;="&amp;$G$4,'Операции'!$C:$C,"&lt;="&amp;$H$4,'Операции'!$K:$K,$G$8)),IF($G$8="Все",SUMIFS('Операции'!$D:$D,'Операции'!$G:$G,$B18,'Операции'!$C:$C,"&gt;="&amp;$G$4,'Операции'!$C:$C,"&lt;="&amp;$H$4,'Операции'!$H:$H,$G$6),SUMIFS('Операции'!$D:$D,'Операции'!$G:$G,$B18,'Операции'!$C:$C,"&gt;="&amp;$G$4,'Операции'!$C:$C,"&lt;="&amp;$H$4,'Операции'!$K:$K,$G$8,'Операции'!$H:$H,$G$6))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8" t="s">
        <v>64</v>
      </c>
      <c r="C19" s="19">
        <f>SUM(C20:C21)</f>
        <v>-10000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4" t="s">
        <v>65</v>
      </c>
      <c r="C20" s="22">
        <f>IF($G$6="Все",IF($G$8="Все",SUMIFS('Операции'!$D:$D,'Операции'!$G:$G,$B20,'Операции'!$C:$C,"&gt;="&amp;$G$4,'Операции'!$C:$C,"&lt;="&amp;$H$4),SUMIFS('Операции'!$D:$D,'Операции'!$G:$G,$B20,'Операции'!$C:$C,"&gt;="&amp;$G$4,'Операции'!$C:$C,"&lt;="&amp;$H$4,'Операции'!$K:$K,$G$8)),IF($G$8="Все",SUMIFS('Операции'!$D:$D,'Операции'!$G:$G,$B20,'Операции'!$C:$C,"&gt;="&amp;$G$4,'Операции'!$C:$C,"&lt;="&amp;$H$4,'Операции'!$H:$H,$G$6),SUMIFS('Операции'!$D:$D,'Операции'!$G:$G,$B20,'Операции'!$C:$C,"&gt;="&amp;$G$4,'Операции'!$C:$C,"&lt;="&amp;$H$4,'Операции'!$K:$K,$G$8,'Операции'!$H:$H,$G$6)))</f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4" t="s">
        <v>35</v>
      </c>
      <c r="C21" s="22">
        <f>IF($G$6="Все",IF($G$8="Все",SUMIFS('Операции'!$D:$D,'Операции'!$G:$G,$B21,'Операции'!$C:$C,"&gt;="&amp;$G$4,'Операции'!$C:$C,"&lt;="&amp;$H$4),SUMIFS('Операции'!$D:$D,'Операции'!$G:$G,$B21,'Операции'!$C:$C,"&gt;="&amp;$G$4,'Операции'!$C:$C,"&lt;="&amp;$H$4,'Операции'!$K:$K,$G$8)),IF($G$8="Все",SUMIFS('Операции'!$D:$D,'Операции'!$G:$G,$B21,'Операции'!$C:$C,"&gt;="&amp;$G$4,'Операции'!$C:$C,"&lt;="&amp;$H$4,'Операции'!$H:$H,$G$6),SUMIFS('Операции'!$D:$D,'Операции'!$G:$G,$B21,'Операции'!$C:$C,"&gt;="&amp;$G$4,'Операции'!$C:$C,"&lt;="&amp;$H$4,'Операции'!$K:$K,$G$8,'Операции'!$H:$H,$G$6)))</f>
        <v>-10000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3" t="s">
        <v>66</v>
      </c>
      <c r="C22" s="24">
        <f>SUM(C17,C19)</f>
        <v>-10000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6" t="s">
        <v>67</v>
      </c>
      <c r="C24" s="2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8" t="s">
        <v>68</v>
      </c>
      <c r="C25" s="19">
        <f>SUM(C26)</f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 t="s">
        <v>69</v>
      </c>
      <c r="C26" s="22">
        <f>IF($G$6="Все",IF($G$8="Все",SUMIFS('Операции'!$D:$D,'Операции'!$G:$G,$B26,'Операции'!$C:$C,"&gt;="&amp;$G$4,'Операции'!$C:$C,"&lt;="&amp;$H$4),SUMIFS('Операции'!$D:$D,'Операции'!$G:$G,$B26,'Операции'!$C:$C,"&gt;="&amp;$G$4,'Операции'!$C:$C,"&lt;="&amp;$H$4,'Операции'!$K:$K,$G$8)),IF($G$8="Все",SUMIFS('Операции'!$D:$D,'Операции'!$G:$G,$B26,'Операции'!$C:$C,"&gt;="&amp;$G$4,'Операции'!$C:$C,"&lt;="&amp;$H$4,'Операции'!$H:$H,$G$6),SUMIFS('Операции'!$D:$D,'Операции'!$G:$G,$B26,'Операции'!$C:$C,"&gt;="&amp;$G$4,'Операции'!$C:$C,"&lt;="&amp;$H$4,'Операции'!$K:$K,$G$8,'Операции'!$H:$H,$G$6)))</f>
        <v>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8" t="s">
        <v>70</v>
      </c>
      <c r="C27" s="19">
        <f>SUM(C28:C30)</f>
        <v>-20000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4" t="s">
        <v>48</v>
      </c>
      <c r="C28" s="22">
        <f>IF($G$6="Все",IF($G$8="Все",SUMIFS('Операции'!$D:$D,'Операции'!$G:$G,$B28,'Операции'!$C:$C,"&gt;="&amp;$G$4,'Операции'!$C:$C,"&lt;="&amp;$H$4),SUMIFS('Операции'!$D:$D,'Операции'!$G:$G,$B28,'Операции'!$C:$C,"&gt;="&amp;$G$4,'Операции'!$C:$C,"&lt;="&amp;$H$4,'Операции'!$K:$K,$G$8)),IF($G$8="Все",SUMIFS('Операции'!$D:$D,'Операции'!$G:$G,$B28,'Операции'!$C:$C,"&gt;="&amp;$G$4,'Операции'!$C:$C,"&lt;="&amp;$H$4,'Операции'!$H:$H,$G$6),SUMIFS('Операции'!$D:$D,'Операции'!$G:$G,$B28,'Операции'!$C:$C,"&gt;="&amp;$G$4,'Операции'!$C:$C,"&lt;="&amp;$H$4,'Операции'!$K:$K,$G$8,'Операции'!$H:$H,$G$6)))</f>
        <v>-20000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4" t="s">
        <v>71</v>
      </c>
      <c r="C29" s="22">
        <f>IF($G$6="Все",IF($G$8="Все",SUMIFS('Операции'!$D:$D,'Операции'!$G:$G,$B29,'Операции'!$C:$C,"&gt;="&amp;$G$4,'Операции'!$C:$C,"&lt;="&amp;$H$4),SUMIFS('Операции'!$D:$D,'Операции'!$G:$G,$B29,'Операции'!$C:$C,"&gt;="&amp;$G$4,'Операции'!$C:$C,"&lt;="&amp;$H$4,'Операции'!$K:$K,$G$8)),IF($G$8="Все",SUMIFS('Операции'!$D:$D,'Операции'!$G:$G,$B29,'Операции'!$C:$C,"&gt;="&amp;$G$4,'Операции'!$C:$C,"&lt;="&amp;$H$4,'Операции'!$H:$H,$G$6),SUMIFS('Операции'!$D:$D,'Операции'!$G:$G,$B29,'Операции'!$C:$C,"&gt;="&amp;$G$4,'Операции'!$C:$C,"&lt;="&amp;$H$4,'Операции'!$K:$K,$G$8,'Операции'!$H:$H,$G$6)))</f>
        <v>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 t="s">
        <v>72</v>
      </c>
      <c r="C30" s="22">
        <f>IF($G$6="Все",IF($G$8="Все",SUMIFS('Операции'!$D:$D,'Операции'!$G:$G,$B30,'Операции'!$C:$C,"&gt;="&amp;$G$4,'Операции'!$C:$C,"&lt;="&amp;$H$4),SUMIFS('Операции'!$D:$D,'Операции'!$G:$G,$B30,'Операции'!$C:$C,"&gt;="&amp;$G$4,'Операции'!$C:$C,"&lt;="&amp;$H$4,'Операции'!$K:$K,$G$8)),IF($G$8="Все",SUMIFS('Операции'!$D:$D,'Операции'!$G:$G,$B30,'Операции'!$C:$C,"&gt;="&amp;$G$4,'Операции'!$C:$C,"&lt;="&amp;$H$4,'Операции'!$H:$H,$G$6),SUMIFS('Операции'!$D:$D,'Операции'!$G:$G,$B30,'Операции'!$C:$C,"&gt;="&amp;$G$4,'Операции'!$C:$C,"&lt;="&amp;$H$4,'Операции'!$K:$K,$G$8,'Операции'!$H:$H,$G$6)))</f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3" t="s">
        <v>73</v>
      </c>
      <c r="C31" s="24">
        <f>SUM(C25,C27)</f>
        <v>-20000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qref="G8">
      <formula1>'Справочник'!$H:$H</formula1>
    </dataValidation>
    <dataValidation type="list" allowBlank="1" sqref="G6">
      <formula1>'Справочник'!$E:$E</formula1>
    </dataValidation>
    <dataValidation type="list" allowBlank="1" sqref="G4:H4">
      <formula1>'Операции'!$C:$C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10.43"/>
    <col customWidth="1" min="4" max="4" width="9.0"/>
    <col customWidth="1" min="5" max="5" width="36.0"/>
    <col customWidth="1" min="6" max="6" width="12.29"/>
    <col customWidth="1" min="7" max="7" width="31.43"/>
    <col customWidth="1" min="8" max="8" width="26.29"/>
    <col customWidth="1" min="9" max="9" width="19.71"/>
    <col customWidth="1" min="10" max="10" width="25.0"/>
    <col customWidth="1" min="11" max="11" width="14.43"/>
  </cols>
  <sheetData>
    <row r="1">
      <c r="A1" s="2"/>
      <c r="B1" s="2"/>
      <c r="C1" s="7"/>
      <c r="D1" s="8"/>
      <c r="E1" s="8"/>
      <c r="F1" s="2"/>
      <c r="G1" s="4"/>
      <c r="H1" s="4"/>
      <c r="I1" s="2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4" t="s">
        <v>6</v>
      </c>
      <c r="C2" s="10" t="s">
        <v>5</v>
      </c>
      <c r="D2" s="11" t="s">
        <v>7</v>
      </c>
      <c r="E2" s="11" t="s">
        <v>8</v>
      </c>
      <c r="F2" s="4" t="s">
        <v>9</v>
      </c>
      <c r="G2" s="4" t="s">
        <v>6</v>
      </c>
      <c r="H2" s="4" t="s">
        <v>10</v>
      </c>
      <c r="I2" s="4" t="s">
        <v>12</v>
      </c>
      <c r="J2" s="4" t="s">
        <v>13</v>
      </c>
      <c r="K2" s="4" t="s">
        <v>14</v>
      </c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4" t="str">
        <f t="shared" ref="B3:B26" si="1">IF(D3&lt;0,"Расход","Приход")</f>
        <v>Приход</v>
      </c>
      <c r="C3" s="10">
        <v>42919.0</v>
      </c>
      <c r="D3" s="14">
        <v>30000.0</v>
      </c>
      <c r="E3" s="4" t="s">
        <v>19</v>
      </c>
      <c r="F3" s="4" t="str">
        <f t="shared" ref="F3:F531" si="2">IFERROR(__xludf.DUMMYFUNCTION("IFERROR(SPLIT(E3,"": "",0))"),"ОД")</f>
        <v>ОД</v>
      </c>
      <c r="G3" s="4" t="s">
        <v>20</v>
      </c>
      <c r="H3" s="4" t="s">
        <v>21</v>
      </c>
      <c r="I3" s="4" t="s">
        <v>22</v>
      </c>
      <c r="J3" s="4"/>
      <c r="K3" s="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4" t="str">
        <f t="shared" si="1"/>
        <v>Приход</v>
      </c>
      <c r="C4" s="10">
        <v>42919.0</v>
      </c>
      <c r="D4" s="14">
        <v>20000.0</v>
      </c>
      <c r="E4" s="4" t="s">
        <v>19</v>
      </c>
      <c r="F4" s="4" t="str">
        <f t="shared" si="2"/>
        <v>ОД</v>
      </c>
      <c r="G4" s="4" t="s">
        <v>20</v>
      </c>
      <c r="H4" s="4" t="s">
        <v>24</v>
      </c>
      <c r="I4" s="4" t="s">
        <v>22</v>
      </c>
      <c r="J4" s="4"/>
      <c r="K4" s="4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4" t="str">
        <f t="shared" si="1"/>
        <v>Расход</v>
      </c>
      <c r="C5" s="10">
        <v>42919.0</v>
      </c>
      <c r="D5" s="14">
        <v>-20000.0</v>
      </c>
      <c r="E5" s="4" t="s">
        <v>26</v>
      </c>
      <c r="F5" s="4" t="str">
        <f t="shared" si="2"/>
        <v>ОД</v>
      </c>
      <c r="G5" s="4" t="s">
        <v>27</v>
      </c>
      <c r="H5" s="4" t="s">
        <v>21</v>
      </c>
      <c r="I5" s="4" t="s">
        <v>28</v>
      </c>
      <c r="J5" s="4"/>
      <c r="K5" s="4" t="s">
        <v>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4" t="str">
        <f t="shared" si="1"/>
        <v>Расход</v>
      </c>
      <c r="C6" s="10">
        <v>42920.0</v>
      </c>
      <c r="D6" s="14">
        <v>-15000.0</v>
      </c>
      <c r="E6" s="4" t="s">
        <v>30</v>
      </c>
      <c r="F6" s="4" t="str">
        <f t="shared" si="2"/>
        <v>ОД</v>
      </c>
      <c r="G6" s="4" t="s">
        <v>31</v>
      </c>
      <c r="H6" s="4" t="s">
        <v>21</v>
      </c>
      <c r="I6" s="1"/>
      <c r="J6" s="4" t="s">
        <v>32</v>
      </c>
      <c r="K6" s="4" t="s">
        <v>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4" t="str">
        <f t="shared" si="1"/>
        <v>Расход</v>
      </c>
      <c r="C7" s="10">
        <v>42920.0</v>
      </c>
      <c r="D7" s="14">
        <v>-30000.0</v>
      </c>
      <c r="E7" s="4" t="s">
        <v>33</v>
      </c>
      <c r="F7" s="4" t="str">
        <f t="shared" si="2"/>
        <v>Перевод</v>
      </c>
      <c r="G7" s="2"/>
      <c r="H7" s="2"/>
      <c r="I7" s="4"/>
      <c r="J7" s="4"/>
      <c r="K7" s="4" t="s">
        <v>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4" t="str">
        <f t="shared" si="1"/>
        <v>Приход</v>
      </c>
      <c r="C8" s="10">
        <v>42920.0</v>
      </c>
      <c r="D8" s="14">
        <v>30000.0</v>
      </c>
      <c r="E8" s="4" t="s">
        <v>33</v>
      </c>
      <c r="F8" s="4" t="str">
        <f t="shared" si="2"/>
        <v>Перевод</v>
      </c>
      <c r="G8" s="2"/>
      <c r="H8" s="2"/>
      <c r="I8" s="4"/>
      <c r="J8" s="4"/>
      <c r="K8" s="4" t="s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4" t="str">
        <f t="shared" si="1"/>
        <v>Приход</v>
      </c>
      <c r="C9" s="10">
        <v>42921.0</v>
      </c>
      <c r="D9" s="14">
        <v>26000.0</v>
      </c>
      <c r="E9" s="4" t="s">
        <v>19</v>
      </c>
      <c r="F9" s="4" t="str">
        <f t="shared" si="2"/>
        <v>ОД</v>
      </c>
      <c r="G9" s="4" t="s">
        <v>20</v>
      </c>
      <c r="H9" s="4" t="s">
        <v>21</v>
      </c>
      <c r="I9" s="4" t="s">
        <v>22</v>
      </c>
      <c r="J9" s="4"/>
      <c r="K9" s="4" t="s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4" t="str">
        <f t="shared" si="1"/>
        <v>Приход</v>
      </c>
      <c r="C10" s="10">
        <v>42921.0</v>
      </c>
      <c r="D10" s="14">
        <v>10000.0</v>
      </c>
      <c r="E10" s="4" t="s">
        <v>19</v>
      </c>
      <c r="F10" s="4" t="str">
        <f t="shared" si="2"/>
        <v>ОД</v>
      </c>
      <c r="G10" s="4" t="s">
        <v>20</v>
      </c>
      <c r="H10" s="4" t="s">
        <v>24</v>
      </c>
      <c r="I10" s="4" t="s">
        <v>22</v>
      </c>
      <c r="J10" s="4"/>
      <c r="K10" s="4" t="s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4" t="str">
        <f t="shared" si="1"/>
        <v>Расход</v>
      </c>
      <c r="C11" s="10">
        <v>42921.0</v>
      </c>
      <c r="D11" s="14">
        <v>-10000.0</v>
      </c>
      <c r="E11" s="4" t="s">
        <v>34</v>
      </c>
      <c r="F11" s="4" t="str">
        <f t="shared" si="2"/>
        <v>ИД</v>
      </c>
      <c r="G11" s="4" t="s">
        <v>35</v>
      </c>
      <c r="H11" s="4" t="s">
        <v>21</v>
      </c>
      <c r="I11" s="4" t="s">
        <v>36</v>
      </c>
      <c r="J11" s="4" t="s">
        <v>37</v>
      </c>
      <c r="K11" s="4" t="s"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4" t="str">
        <f t="shared" si="1"/>
        <v>Расход</v>
      </c>
      <c r="C12" s="10">
        <v>42922.0</v>
      </c>
      <c r="D12" s="14">
        <v>-7000.0</v>
      </c>
      <c r="E12" s="4" t="s">
        <v>38</v>
      </c>
      <c r="F12" s="4" t="str">
        <f t="shared" si="2"/>
        <v>ОД</v>
      </c>
      <c r="G12" s="4" t="s">
        <v>39</v>
      </c>
      <c r="H12" s="4" t="s">
        <v>21</v>
      </c>
      <c r="I12" s="21" t="s">
        <v>40</v>
      </c>
      <c r="J12" s="4" t="s">
        <v>41</v>
      </c>
      <c r="K12" s="4" t="s">
        <v>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4" t="str">
        <f t="shared" si="1"/>
        <v>Расход</v>
      </c>
      <c r="C13" s="10">
        <v>42922.0</v>
      </c>
      <c r="D13" s="14">
        <v>-15000.0</v>
      </c>
      <c r="E13" s="4" t="s">
        <v>38</v>
      </c>
      <c r="F13" s="4" t="str">
        <f t="shared" si="2"/>
        <v>ОД</v>
      </c>
      <c r="G13" s="4" t="s">
        <v>39</v>
      </c>
      <c r="H13" s="4" t="s">
        <v>21</v>
      </c>
      <c r="I13" s="21" t="s">
        <v>42</v>
      </c>
      <c r="J13" s="4" t="s">
        <v>43</v>
      </c>
      <c r="K13" s="4" t="s">
        <v>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4" t="str">
        <f t="shared" si="1"/>
        <v>Расход</v>
      </c>
      <c r="C14" s="10">
        <v>42922.0</v>
      </c>
      <c r="D14" s="14">
        <v>-2000.0</v>
      </c>
      <c r="E14" s="4" t="s">
        <v>38</v>
      </c>
      <c r="F14" s="4" t="str">
        <f t="shared" si="2"/>
        <v>ОД</v>
      </c>
      <c r="G14" s="4" t="s">
        <v>39</v>
      </c>
      <c r="H14" s="4" t="s">
        <v>21</v>
      </c>
      <c r="I14" s="21" t="s">
        <v>45</v>
      </c>
      <c r="J14" s="4" t="s">
        <v>46</v>
      </c>
      <c r="K14" s="4" t="s">
        <v>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/>
      <c r="B15" s="4" t="str">
        <f t="shared" si="1"/>
        <v>Расход</v>
      </c>
      <c r="C15" s="10">
        <v>42922.0</v>
      </c>
      <c r="D15" s="14">
        <v>-20000.0</v>
      </c>
      <c r="E15" s="4" t="s">
        <v>47</v>
      </c>
      <c r="F15" s="4" t="str">
        <f t="shared" si="2"/>
        <v>ФД</v>
      </c>
      <c r="G15" s="4" t="s">
        <v>48</v>
      </c>
      <c r="H15" s="4" t="s">
        <v>21</v>
      </c>
      <c r="I15" s="4" t="s">
        <v>49</v>
      </c>
      <c r="J15" s="4" t="s">
        <v>50</v>
      </c>
      <c r="K15" s="4" t="s">
        <v>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4" t="str">
        <f t="shared" si="1"/>
        <v>Расход</v>
      </c>
      <c r="C16" s="10">
        <v>42922.0</v>
      </c>
      <c r="D16" s="14">
        <v>-35000.0</v>
      </c>
      <c r="E16" s="4" t="s">
        <v>33</v>
      </c>
      <c r="F16" s="4" t="str">
        <f t="shared" si="2"/>
        <v>Перевод</v>
      </c>
      <c r="G16" s="2"/>
      <c r="H16" s="2"/>
      <c r="I16" s="4"/>
      <c r="J16" s="4"/>
      <c r="K16" s="4" t="s"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4" t="str">
        <f t="shared" si="1"/>
        <v>Приход</v>
      </c>
      <c r="C17" s="10">
        <v>42922.0</v>
      </c>
      <c r="D17" s="14">
        <v>35000.0</v>
      </c>
      <c r="E17" s="4" t="s">
        <v>33</v>
      </c>
      <c r="F17" s="4" t="str">
        <f t="shared" si="2"/>
        <v>Перевод</v>
      </c>
      <c r="G17" s="2"/>
      <c r="H17" s="2"/>
      <c r="I17" s="4"/>
      <c r="J17" s="4"/>
      <c r="K17" s="4" t="s">
        <v>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4" t="str">
        <f t="shared" si="1"/>
        <v>Приход</v>
      </c>
      <c r="C18" s="10">
        <v>42922.0</v>
      </c>
      <c r="D18" s="14">
        <v>26000.0</v>
      </c>
      <c r="E18" s="4" t="s">
        <v>19</v>
      </c>
      <c r="F18" s="4" t="str">
        <f t="shared" si="2"/>
        <v>ОД</v>
      </c>
      <c r="G18" s="4" t="s">
        <v>20</v>
      </c>
      <c r="H18" s="4" t="s">
        <v>21</v>
      </c>
      <c r="I18" s="4" t="s">
        <v>22</v>
      </c>
      <c r="J18" s="4"/>
      <c r="K18" s="4" t="s">
        <v>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4" t="str">
        <f t="shared" si="1"/>
        <v>Расход</v>
      </c>
      <c r="C19" s="10">
        <v>42923.0</v>
      </c>
      <c r="D19" s="14">
        <v>-6000.0</v>
      </c>
      <c r="E19" s="4" t="s">
        <v>38</v>
      </c>
      <c r="F19" s="4" t="str">
        <f t="shared" si="2"/>
        <v>ОД</v>
      </c>
      <c r="G19" s="2" t="s">
        <v>39</v>
      </c>
      <c r="H19" s="4" t="s">
        <v>24</v>
      </c>
      <c r="I19" s="4" t="s">
        <v>51</v>
      </c>
      <c r="J19" s="4" t="s">
        <v>52</v>
      </c>
      <c r="K19" s="4" t="s">
        <v>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4" t="str">
        <f t="shared" si="1"/>
        <v>Приход</v>
      </c>
      <c r="C20" s="10">
        <v>42926.0</v>
      </c>
      <c r="D20" s="14">
        <v>15000.0</v>
      </c>
      <c r="E20" s="4" t="s">
        <v>19</v>
      </c>
      <c r="F20" s="4" t="str">
        <f t="shared" si="2"/>
        <v>ОД</v>
      </c>
      <c r="G20" s="2" t="s">
        <v>20</v>
      </c>
      <c r="H20" s="4" t="s">
        <v>21</v>
      </c>
      <c r="I20" s="4" t="s">
        <v>22</v>
      </c>
      <c r="J20" s="4"/>
      <c r="K20" s="4" t="s"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4" t="str">
        <f t="shared" si="1"/>
        <v>Приход</v>
      </c>
      <c r="C21" s="10">
        <v>42926.0</v>
      </c>
      <c r="D21" s="14">
        <v>11000.0</v>
      </c>
      <c r="E21" s="4" t="s">
        <v>19</v>
      </c>
      <c r="F21" s="4" t="str">
        <f t="shared" si="2"/>
        <v>ОД</v>
      </c>
      <c r="G21" s="2" t="s">
        <v>20</v>
      </c>
      <c r="H21" s="4" t="s">
        <v>24</v>
      </c>
      <c r="I21" s="4" t="s">
        <v>22</v>
      </c>
      <c r="J21" s="4"/>
      <c r="K21" s="4" t="s">
        <v>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4" t="str">
        <f t="shared" si="1"/>
        <v>Расход</v>
      </c>
      <c r="C22" s="10">
        <v>42926.0</v>
      </c>
      <c r="D22" s="14">
        <v>-12000.0</v>
      </c>
      <c r="E22" s="4" t="s">
        <v>38</v>
      </c>
      <c r="F22" s="4" t="str">
        <f t="shared" si="2"/>
        <v>ОД</v>
      </c>
      <c r="G22" s="2" t="s">
        <v>39</v>
      </c>
      <c r="H22" s="4" t="s">
        <v>21</v>
      </c>
      <c r="I22" s="4" t="s">
        <v>53</v>
      </c>
      <c r="J22" s="4" t="s">
        <v>54</v>
      </c>
      <c r="K22" s="4" t="s">
        <v>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4" t="str">
        <f t="shared" si="1"/>
        <v>Приход</v>
      </c>
      <c r="C23" s="10">
        <v>42927.0</v>
      </c>
      <c r="D23" s="14">
        <v>10000.0</v>
      </c>
      <c r="E23" s="4" t="s">
        <v>19</v>
      </c>
      <c r="F23" s="4" t="str">
        <f t="shared" si="2"/>
        <v>ОД</v>
      </c>
      <c r="G23" s="4" t="s">
        <v>20</v>
      </c>
      <c r="H23" s="4" t="s">
        <v>21</v>
      </c>
      <c r="I23" s="4"/>
      <c r="J23" s="4"/>
      <c r="K23" s="4" t="s">
        <v>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4" t="str">
        <f t="shared" si="1"/>
        <v>Приход</v>
      </c>
      <c r="C24" s="10">
        <v>42927.0</v>
      </c>
      <c r="D24" s="14">
        <v>15000.0</v>
      </c>
      <c r="E24" s="4" t="s">
        <v>19</v>
      </c>
      <c r="F24" s="4" t="str">
        <f t="shared" si="2"/>
        <v>ОД</v>
      </c>
      <c r="G24" s="4" t="s">
        <v>20</v>
      </c>
      <c r="H24" s="4" t="s">
        <v>24</v>
      </c>
      <c r="I24" s="4"/>
      <c r="J24" s="4"/>
      <c r="K24" s="4" t="s">
        <v>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4" t="str">
        <f t="shared" si="1"/>
        <v>Расход</v>
      </c>
      <c r="C25" s="10">
        <v>42928.0</v>
      </c>
      <c r="D25" s="14">
        <v>-11000.0</v>
      </c>
      <c r="E25" s="4" t="s">
        <v>38</v>
      </c>
      <c r="F25" s="4" t="str">
        <f t="shared" si="2"/>
        <v>ОД</v>
      </c>
      <c r="G25" s="2" t="s">
        <v>39</v>
      </c>
      <c r="H25" s="4" t="s">
        <v>24</v>
      </c>
      <c r="I25" s="4" t="s">
        <v>56</v>
      </c>
      <c r="J25" s="4" t="s">
        <v>57</v>
      </c>
      <c r="K25" s="4" t="s"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4" t="str">
        <f t="shared" si="1"/>
        <v>Расход</v>
      </c>
      <c r="C26" s="10">
        <v>42928.0</v>
      </c>
      <c r="D26" s="14">
        <v>-8000.0</v>
      </c>
      <c r="E26" s="4" t="s">
        <v>38</v>
      </c>
      <c r="F26" s="4" t="str">
        <f t="shared" si="2"/>
        <v>ОД</v>
      </c>
      <c r="G26" s="2" t="s">
        <v>39</v>
      </c>
      <c r="H26" s="4" t="s">
        <v>24</v>
      </c>
      <c r="I26" s="4" t="s">
        <v>58</v>
      </c>
      <c r="J26" s="4" t="s">
        <v>59</v>
      </c>
      <c r="K26" s="4" t="s">
        <v>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7"/>
      <c r="D27" s="8"/>
      <c r="E27" s="4"/>
      <c r="F27" s="4" t="str">
        <f t="shared" si="2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7"/>
      <c r="D28" s="8"/>
      <c r="E28" s="4"/>
      <c r="F28" s="4" t="str">
        <f t="shared" si="2"/>
        <v/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7"/>
      <c r="D29" s="8"/>
      <c r="E29" s="4"/>
      <c r="F29" s="4" t="str">
        <f t="shared" si="2"/>
        <v/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7"/>
      <c r="D30" s="8"/>
      <c r="E30" s="4"/>
      <c r="F30" s="4" t="str">
        <f t="shared" si="2"/>
        <v/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7"/>
      <c r="D31" s="8"/>
      <c r="E31" s="4"/>
      <c r="F31" s="4" t="str">
        <f t="shared" si="2"/>
        <v/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7"/>
      <c r="D32" s="8"/>
      <c r="E32" s="4"/>
      <c r="F32" s="4" t="str">
        <f t="shared" si="2"/>
        <v/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7"/>
      <c r="D33" s="8"/>
      <c r="E33" s="4"/>
      <c r="F33" s="4" t="str">
        <f t="shared" si="2"/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7"/>
      <c r="D34" s="8"/>
      <c r="E34" s="4"/>
      <c r="F34" s="4" t="str">
        <f t="shared" si="2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7"/>
      <c r="D35" s="8"/>
      <c r="E35" s="4"/>
      <c r="F35" s="4" t="str">
        <f t="shared" si="2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7"/>
      <c r="D36" s="8"/>
      <c r="E36" s="4"/>
      <c r="F36" s="4" t="str">
        <f t="shared" si="2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7"/>
      <c r="D37" s="8"/>
      <c r="E37" s="4"/>
      <c r="F37" s="4" t="str">
        <f t="shared" si="2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7"/>
      <c r="D38" s="8"/>
      <c r="E38" s="4"/>
      <c r="F38" s="4" t="str">
        <f t="shared" si="2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7"/>
      <c r="D39" s="8"/>
      <c r="E39" s="4"/>
      <c r="F39" s="4" t="str">
        <f t="shared" si="2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7"/>
      <c r="D40" s="8"/>
      <c r="E40" s="4"/>
      <c r="F40" s="4" t="str">
        <f t="shared" si="2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7"/>
      <c r="D41" s="8"/>
      <c r="E41" s="4"/>
      <c r="F41" s="4" t="str">
        <f t="shared" si="2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7"/>
      <c r="D42" s="8"/>
      <c r="E42" s="4"/>
      <c r="F42" s="4" t="str">
        <f t="shared" si="2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7"/>
      <c r="D43" s="8"/>
      <c r="E43" s="4"/>
      <c r="F43" s="4" t="str">
        <f t="shared" si="2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7"/>
      <c r="D44" s="8"/>
      <c r="E44" s="4"/>
      <c r="F44" s="4" t="str">
        <f t="shared" si="2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7"/>
      <c r="D45" s="8"/>
      <c r="E45" s="4"/>
      <c r="F45" s="4" t="str">
        <f t="shared" si="2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7"/>
      <c r="D46" s="8"/>
      <c r="E46" s="4"/>
      <c r="F46" s="4" t="str">
        <f t="shared" si="2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7"/>
      <c r="D47" s="8"/>
      <c r="E47" s="4"/>
      <c r="F47" s="4" t="str">
        <f t="shared" si="2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7"/>
      <c r="D48" s="8"/>
      <c r="E48" s="4"/>
      <c r="F48" s="4" t="str">
        <f t="shared" si="2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7"/>
      <c r="D49" s="8"/>
      <c r="E49" s="4"/>
      <c r="F49" s="4" t="str">
        <f t="shared" si="2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7"/>
      <c r="D50" s="8"/>
      <c r="E50" s="4"/>
      <c r="F50" s="4" t="str">
        <f t="shared" si="2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7"/>
      <c r="D51" s="8"/>
      <c r="E51" s="4"/>
      <c r="F51" s="4" t="str">
        <f t="shared" si="2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7"/>
      <c r="D52" s="8"/>
      <c r="E52" s="4"/>
      <c r="F52" s="4" t="str">
        <f t="shared" si="2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7"/>
      <c r="D53" s="8"/>
      <c r="E53" s="4"/>
      <c r="F53" s="4" t="str">
        <f t="shared" si="2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7"/>
      <c r="D54" s="8"/>
      <c r="E54" s="4"/>
      <c r="F54" s="4" t="str">
        <f t="shared" si="2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7"/>
      <c r="D55" s="8"/>
      <c r="E55" s="4"/>
      <c r="F55" s="4" t="str">
        <f t="shared" si="2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7"/>
      <c r="D56" s="8"/>
      <c r="E56" s="4"/>
      <c r="F56" s="4" t="str">
        <f t="shared" si="2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7"/>
      <c r="D57" s="8"/>
      <c r="E57" s="4"/>
      <c r="F57" s="4" t="str">
        <f t="shared" si="2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7"/>
      <c r="D58" s="8"/>
      <c r="E58" s="4"/>
      <c r="F58" s="4" t="str">
        <f t="shared" si="2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7"/>
      <c r="D59" s="8"/>
      <c r="E59" s="4"/>
      <c r="F59" s="4" t="str">
        <f t="shared" si="2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7"/>
      <c r="D60" s="8"/>
      <c r="E60" s="4"/>
      <c r="F60" s="4" t="str">
        <f t="shared" si="2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7"/>
      <c r="D61" s="8"/>
      <c r="E61" s="4"/>
      <c r="F61" s="4" t="str">
        <f t="shared" si="2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7"/>
      <c r="D62" s="8"/>
      <c r="E62" s="4"/>
      <c r="F62" s="4" t="str">
        <f t="shared" si="2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7"/>
      <c r="D63" s="8"/>
      <c r="E63" s="4"/>
      <c r="F63" s="4" t="str">
        <f t="shared" si="2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7"/>
      <c r="D64" s="8"/>
      <c r="E64" s="4"/>
      <c r="F64" s="4" t="str">
        <f t="shared" si="2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7"/>
      <c r="D65" s="8"/>
      <c r="E65" s="4"/>
      <c r="F65" s="4" t="str">
        <f t="shared" si="2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7"/>
      <c r="D66" s="8"/>
      <c r="E66" s="4"/>
      <c r="F66" s="4" t="str">
        <f t="shared" si="2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7"/>
      <c r="D67" s="8"/>
      <c r="E67" s="4"/>
      <c r="F67" s="4" t="str">
        <f t="shared" si="2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7"/>
      <c r="D68" s="8"/>
      <c r="E68" s="4"/>
      <c r="F68" s="4" t="str">
        <f t="shared" si="2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7"/>
      <c r="D69" s="8"/>
      <c r="E69" s="4"/>
      <c r="F69" s="4" t="str">
        <f t="shared" si="2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7"/>
      <c r="D70" s="8"/>
      <c r="E70" s="4"/>
      <c r="F70" s="4" t="str">
        <f t="shared" si="2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7"/>
      <c r="D71" s="8"/>
      <c r="E71" s="4"/>
      <c r="F71" s="4" t="str">
        <f t="shared" si="2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7"/>
      <c r="D72" s="8"/>
      <c r="E72" s="4"/>
      <c r="F72" s="4" t="str">
        <f t="shared" si="2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7"/>
      <c r="D73" s="8"/>
      <c r="E73" s="4"/>
      <c r="F73" s="4" t="str">
        <f t="shared" si="2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7"/>
      <c r="D74" s="8"/>
      <c r="E74" s="4"/>
      <c r="F74" s="4" t="str">
        <f t="shared" si="2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7"/>
      <c r="D75" s="8"/>
      <c r="E75" s="4"/>
      <c r="F75" s="4" t="str">
        <f t="shared" si="2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7"/>
      <c r="D76" s="8"/>
      <c r="E76" s="4"/>
      <c r="F76" s="4" t="str">
        <f t="shared" si="2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7"/>
      <c r="D77" s="8"/>
      <c r="E77" s="4"/>
      <c r="F77" s="4" t="str">
        <f t="shared" si="2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7"/>
      <c r="D78" s="8"/>
      <c r="E78" s="4"/>
      <c r="F78" s="4" t="str">
        <f t="shared" si="2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7"/>
      <c r="D79" s="8"/>
      <c r="E79" s="4"/>
      <c r="F79" s="4" t="str">
        <f t="shared" si="2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7"/>
      <c r="D80" s="8"/>
      <c r="E80" s="4"/>
      <c r="F80" s="4" t="str">
        <f t="shared" si="2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7"/>
      <c r="D81" s="8"/>
      <c r="E81" s="4"/>
      <c r="F81" s="4" t="str">
        <f t="shared" si="2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7"/>
      <c r="D82" s="8"/>
      <c r="E82" s="4"/>
      <c r="F82" s="4" t="str">
        <f t="shared" si="2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7"/>
      <c r="D83" s="8"/>
      <c r="E83" s="4"/>
      <c r="F83" s="4" t="str">
        <f t="shared" si="2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7"/>
      <c r="D84" s="8"/>
      <c r="E84" s="4"/>
      <c r="F84" s="4" t="str">
        <f t="shared" si="2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7"/>
      <c r="D85" s="8"/>
      <c r="E85" s="4"/>
      <c r="F85" s="4" t="str">
        <f t="shared" si="2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7"/>
      <c r="D86" s="8"/>
      <c r="E86" s="4"/>
      <c r="F86" s="4" t="str">
        <f t="shared" si="2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7"/>
      <c r="D87" s="8"/>
      <c r="E87" s="4"/>
      <c r="F87" s="4" t="str">
        <f t="shared" si="2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7"/>
      <c r="D88" s="8"/>
      <c r="E88" s="4"/>
      <c r="F88" s="4" t="str">
        <f t="shared" si="2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7"/>
      <c r="D89" s="8"/>
      <c r="E89" s="4"/>
      <c r="F89" s="4" t="str">
        <f t="shared" si="2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7"/>
      <c r="D90" s="8"/>
      <c r="E90" s="4"/>
      <c r="F90" s="4" t="str">
        <f t="shared" si="2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7"/>
      <c r="D91" s="8"/>
      <c r="E91" s="4"/>
      <c r="F91" s="4" t="str">
        <f t="shared" si="2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7"/>
      <c r="D92" s="8"/>
      <c r="E92" s="4"/>
      <c r="F92" s="4" t="str">
        <f t="shared" si="2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7"/>
      <c r="D93" s="8"/>
      <c r="E93" s="4"/>
      <c r="F93" s="4" t="str">
        <f t="shared" si="2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7"/>
      <c r="D94" s="8"/>
      <c r="E94" s="4"/>
      <c r="F94" s="4" t="str">
        <f t="shared" si="2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7"/>
      <c r="D95" s="8"/>
      <c r="E95" s="4"/>
      <c r="F95" s="4" t="str">
        <f t="shared" si="2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7"/>
      <c r="D96" s="8"/>
      <c r="E96" s="4"/>
      <c r="F96" s="4" t="str">
        <f t="shared" si="2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7"/>
      <c r="D97" s="8"/>
      <c r="E97" s="4"/>
      <c r="F97" s="4" t="str">
        <f t="shared" si="2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7"/>
      <c r="D98" s="8"/>
      <c r="E98" s="4"/>
      <c r="F98" s="4" t="str">
        <f t="shared" si="2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7"/>
      <c r="D99" s="8"/>
      <c r="E99" s="4"/>
      <c r="F99" s="4" t="str">
        <f t="shared" si="2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7"/>
      <c r="D100" s="8"/>
      <c r="E100" s="4"/>
      <c r="F100" s="4" t="str">
        <f t="shared" si="2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7"/>
      <c r="D101" s="8"/>
      <c r="E101" s="4"/>
      <c r="F101" s="4" t="str">
        <f t="shared" si="2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7"/>
      <c r="D102" s="8"/>
      <c r="E102" s="4"/>
      <c r="F102" s="4" t="str">
        <f t="shared" si="2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7"/>
      <c r="D103" s="8"/>
      <c r="E103" s="4"/>
      <c r="F103" s="4" t="str">
        <f t="shared" si="2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7"/>
      <c r="D104" s="8"/>
      <c r="E104" s="4"/>
      <c r="F104" s="4" t="str">
        <f t="shared" si="2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7"/>
      <c r="D105" s="8"/>
      <c r="E105" s="4"/>
      <c r="F105" s="4" t="str">
        <f t="shared" si="2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7"/>
      <c r="D106" s="8"/>
      <c r="E106" s="4"/>
      <c r="F106" s="4" t="str">
        <f t="shared" si="2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7"/>
      <c r="D107" s="8"/>
      <c r="E107" s="4"/>
      <c r="F107" s="4" t="str">
        <f t="shared" si="2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7"/>
      <c r="D108" s="8"/>
      <c r="E108" s="4"/>
      <c r="F108" s="4" t="str">
        <f t="shared" si="2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7"/>
      <c r="D109" s="8"/>
      <c r="E109" s="4"/>
      <c r="F109" s="4" t="str">
        <f t="shared" si="2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7"/>
      <c r="D110" s="8"/>
      <c r="E110" s="4"/>
      <c r="F110" s="4" t="str">
        <f t="shared" si="2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7"/>
      <c r="D111" s="8"/>
      <c r="E111" s="4"/>
      <c r="F111" s="4" t="str">
        <f t="shared" si="2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7"/>
      <c r="D112" s="8"/>
      <c r="E112" s="4"/>
      <c r="F112" s="4" t="str">
        <f t="shared" si="2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7"/>
      <c r="D113" s="8"/>
      <c r="E113" s="4"/>
      <c r="F113" s="4" t="str">
        <f t="shared" si="2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7"/>
      <c r="D114" s="8"/>
      <c r="E114" s="4"/>
      <c r="F114" s="4" t="str">
        <f t="shared" si="2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7"/>
      <c r="D115" s="8"/>
      <c r="E115" s="4"/>
      <c r="F115" s="4" t="str">
        <f t="shared" si="2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7"/>
      <c r="D116" s="8"/>
      <c r="E116" s="4"/>
      <c r="F116" s="4" t="str">
        <f t="shared" si="2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7"/>
      <c r="D117" s="8"/>
      <c r="E117" s="4"/>
      <c r="F117" s="4" t="str">
        <f t="shared" si="2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7"/>
      <c r="D118" s="8"/>
      <c r="E118" s="4"/>
      <c r="F118" s="4" t="str">
        <f t="shared" si="2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7"/>
      <c r="D119" s="8"/>
      <c r="E119" s="4"/>
      <c r="F119" s="4" t="str">
        <f t="shared" si="2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7"/>
      <c r="D120" s="8"/>
      <c r="E120" s="4"/>
      <c r="F120" s="4" t="str">
        <f t="shared" si="2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7"/>
      <c r="D121" s="8"/>
      <c r="E121" s="4"/>
      <c r="F121" s="4" t="str">
        <f t="shared" si="2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7"/>
      <c r="D122" s="8"/>
      <c r="E122" s="4"/>
      <c r="F122" s="4" t="str">
        <f t="shared" si="2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7"/>
      <c r="D123" s="8"/>
      <c r="E123" s="4"/>
      <c r="F123" s="4" t="str">
        <f t="shared" si="2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7"/>
      <c r="D124" s="8"/>
      <c r="E124" s="4"/>
      <c r="F124" s="4" t="str">
        <f t="shared" si="2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7"/>
      <c r="D125" s="8"/>
      <c r="E125" s="4"/>
      <c r="F125" s="4" t="str">
        <f t="shared" si="2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7"/>
      <c r="D126" s="8"/>
      <c r="E126" s="4"/>
      <c r="F126" s="4" t="str">
        <f t="shared" si="2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7"/>
      <c r="D127" s="8"/>
      <c r="E127" s="4"/>
      <c r="F127" s="4" t="str">
        <f t="shared" si="2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7"/>
      <c r="D128" s="8"/>
      <c r="E128" s="4"/>
      <c r="F128" s="4" t="str">
        <f t="shared" si="2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7"/>
      <c r="D129" s="8"/>
      <c r="E129" s="4"/>
      <c r="F129" s="4" t="str">
        <f t="shared" si="2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7"/>
      <c r="D130" s="8"/>
      <c r="E130" s="4"/>
      <c r="F130" s="4" t="str">
        <f t="shared" si="2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7"/>
      <c r="D131" s="8"/>
      <c r="E131" s="4"/>
      <c r="F131" s="4" t="str">
        <f t="shared" si="2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7"/>
      <c r="D132" s="8"/>
      <c r="E132" s="4"/>
      <c r="F132" s="4" t="str">
        <f t="shared" si="2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7"/>
      <c r="D133" s="8"/>
      <c r="E133" s="4"/>
      <c r="F133" s="4" t="str">
        <f t="shared" si="2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7"/>
      <c r="D134" s="8"/>
      <c r="E134" s="4"/>
      <c r="F134" s="4" t="str">
        <f t="shared" si="2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7"/>
      <c r="D135" s="8"/>
      <c r="E135" s="4"/>
      <c r="F135" s="4" t="str">
        <f t="shared" si="2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7"/>
      <c r="D136" s="8"/>
      <c r="E136" s="4"/>
      <c r="F136" s="4" t="str">
        <f t="shared" si="2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7"/>
      <c r="D137" s="8"/>
      <c r="E137" s="4"/>
      <c r="F137" s="4" t="str">
        <f t="shared" si="2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7"/>
      <c r="D138" s="8"/>
      <c r="E138" s="4"/>
      <c r="F138" s="4" t="str">
        <f t="shared" si="2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7"/>
      <c r="D139" s="8"/>
      <c r="E139" s="4"/>
      <c r="F139" s="4" t="str">
        <f t="shared" si="2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7"/>
      <c r="D140" s="8"/>
      <c r="E140" s="4"/>
      <c r="F140" s="4" t="str">
        <f t="shared" si="2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7"/>
      <c r="D141" s="8"/>
      <c r="E141" s="4"/>
      <c r="F141" s="4" t="str">
        <f t="shared" si="2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7"/>
      <c r="D142" s="8"/>
      <c r="E142" s="4"/>
      <c r="F142" s="4" t="str">
        <f t="shared" si="2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7"/>
      <c r="D143" s="8"/>
      <c r="E143" s="4"/>
      <c r="F143" s="4" t="str">
        <f t="shared" si="2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7"/>
      <c r="D144" s="8"/>
      <c r="E144" s="4"/>
      <c r="F144" s="4" t="str">
        <f t="shared" si="2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7"/>
      <c r="D145" s="8"/>
      <c r="E145" s="4"/>
      <c r="F145" s="4" t="str">
        <f t="shared" si="2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7"/>
      <c r="D146" s="8"/>
      <c r="E146" s="4"/>
      <c r="F146" s="4" t="str">
        <f t="shared" si="2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7"/>
      <c r="D147" s="8"/>
      <c r="E147" s="4"/>
      <c r="F147" s="4" t="str">
        <f t="shared" si="2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7"/>
      <c r="D148" s="8"/>
      <c r="E148" s="4"/>
      <c r="F148" s="4" t="str">
        <f t="shared" si="2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7"/>
      <c r="D149" s="8"/>
      <c r="E149" s="4"/>
      <c r="F149" s="4" t="str">
        <f t="shared" si="2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7"/>
      <c r="D150" s="8"/>
      <c r="E150" s="4"/>
      <c r="F150" s="4" t="str">
        <f t="shared" si="2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7"/>
      <c r="D151" s="8"/>
      <c r="E151" s="4"/>
      <c r="F151" s="4" t="str">
        <f t="shared" si="2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7"/>
      <c r="D152" s="8"/>
      <c r="E152" s="4"/>
      <c r="F152" s="4" t="str">
        <f t="shared" si="2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7"/>
      <c r="D153" s="8"/>
      <c r="E153" s="4"/>
      <c r="F153" s="4" t="str">
        <f t="shared" si="2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7"/>
      <c r="D154" s="8"/>
      <c r="E154" s="4"/>
      <c r="F154" s="4" t="str">
        <f t="shared" si="2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7"/>
      <c r="D155" s="8"/>
      <c r="E155" s="4"/>
      <c r="F155" s="4" t="str">
        <f t="shared" si="2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7"/>
      <c r="D156" s="8"/>
      <c r="E156" s="4"/>
      <c r="F156" s="4" t="str">
        <f t="shared" si="2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7"/>
      <c r="D157" s="8"/>
      <c r="E157" s="4"/>
      <c r="F157" s="4" t="str">
        <f t="shared" si="2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7"/>
      <c r="D158" s="8"/>
      <c r="E158" s="4"/>
      <c r="F158" s="4" t="str">
        <f t="shared" si="2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7"/>
      <c r="D159" s="8"/>
      <c r="E159" s="4"/>
      <c r="F159" s="4" t="str">
        <f t="shared" si="2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7"/>
      <c r="D160" s="8"/>
      <c r="E160" s="4"/>
      <c r="F160" s="4" t="str">
        <f t="shared" si="2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7"/>
      <c r="D161" s="8"/>
      <c r="E161" s="4"/>
      <c r="F161" s="4" t="str">
        <f t="shared" si="2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7"/>
      <c r="D162" s="8"/>
      <c r="E162" s="4"/>
      <c r="F162" s="4" t="str">
        <f t="shared" si="2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7"/>
      <c r="D163" s="8"/>
      <c r="E163" s="4"/>
      <c r="F163" s="4" t="str">
        <f t="shared" si="2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7"/>
      <c r="D164" s="8"/>
      <c r="E164" s="4"/>
      <c r="F164" s="4" t="str">
        <f t="shared" si="2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7"/>
      <c r="D165" s="8"/>
      <c r="E165" s="4"/>
      <c r="F165" s="4" t="str">
        <f t="shared" si="2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7"/>
      <c r="D166" s="8"/>
      <c r="E166" s="4"/>
      <c r="F166" s="4" t="str">
        <f t="shared" si="2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7"/>
      <c r="D167" s="8"/>
      <c r="E167" s="4"/>
      <c r="F167" s="4" t="str">
        <f t="shared" si="2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7"/>
      <c r="D168" s="8"/>
      <c r="E168" s="4"/>
      <c r="F168" s="4" t="str">
        <f t="shared" si="2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7"/>
      <c r="D169" s="8"/>
      <c r="E169" s="4"/>
      <c r="F169" s="4" t="str">
        <f t="shared" si="2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7"/>
      <c r="D170" s="8"/>
      <c r="E170" s="4"/>
      <c r="F170" s="4" t="str">
        <f t="shared" si="2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7"/>
      <c r="D171" s="8"/>
      <c r="E171" s="4"/>
      <c r="F171" s="4" t="str">
        <f t="shared" si="2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7"/>
      <c r="D172" s="8"/>
      <c r="E172" s="4"/>
      <c r="F172" s="4" t="str">
        <f t="shared" si="2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7"/>
      <c r="D173" s="8"/>
      <c r="E173" s="4"/>
      <c r="F173" s="4" t="str">
        <f t="shared" si="2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7"/>
      <c r="D174" s="8"/>
      <c r="E174" s="4"/>
      <c r="F174" s="4" t="str">
        <f t="shared" si="2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7"/>
      <c r="D175" s="8"/>
      <c r="E175" s="4"/>
      <c r="F175" s="4" t="str">
        <f t="shared" si="2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7"/>
      <c r="D176" s="8"/>
      <c r="E176" s="4"/>
      <c r="F176" s="4" t="str">
        <f t="shared" si="2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7"/>
      <c r="D177" s="8"/>
      <c r="E177" s="4"/>
      <c r="F177" s="4" t="str">
        <f t="shared" si="2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7"/>
      <c r="D178" s="8"/>
      <c r="E178" s="4"/>
      <c r="F178" s="4" t="str">
        <f t="shared" si="2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7"/>
      <c r="D179" s="8"/>
      <c r="E179" s="4"/>
      <c r="F179" s="4" t="str">
        <f t="shared" si="2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7"/>
      <c r="D180" s="8"/>
      <c r="E180" s="4"/>
      <c r="F180" s="4" t="str">
        <f t="shared" si="2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7"/>
      <c r="D181" s="8"/>
      <c r="E181" s="4"/>
      <c r="F181" s="4" t="str">
        <f t="shared" si="2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7"/>
      <c r="D182" s="8"/>
      <c r="E182" s="4"/>
      <c r="F182" s="4" t="str">
        <f t="shared" si="2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7"/>
      <c r="D183" s="8"/>
      <c r="E183" s="4"/>
      <c r="F183" s="4" t="str">
        <f t="shared" si="2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7"/>
      <c r="D184" s="8"/>
      <c r="E184" s="4"/>
      <c r="F184" s="4" t="str">
        <f t="shared" si="2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7"/>
      <c r="D185" s="8"/>
      <c r="E185" s="4"/>
      <c r="F185" s="4" t="str">
        <f t="shared" si="2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7"/>
      <c r="D186" s="8"/>
      <c r="E186" s="4"/>
      <c r="F186" s="4" t="str">
        <f t="shared" si="2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7"/>
      <c r="D187" s="8"/>
      <c r="E187" s="4"/>
      <c r="F187" s="4" t="str">
        <f t="shared" si="2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7"/>
      <c r="D188" s="8"/>
      <c r="E188" s="4"/>
      <c r="F188" s="4" t="str">
        <f t="shared" si="2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7"/>
      <c r="D189" s="8"/>
      <c r="E189" s="4"/>
      <c r="F189" s="4" t="str">
        <f t="shared" si="2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7"/>
      <c r="D190" s="8"/>
      <c r="E190" s="4"/>
      <c r="F190" s="4" t="str">
        <f t="shared" si="2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7"/>
      <c r="D191" s="8"/>
      <c r="E191" s="4"/>
      <c r="F191" s="4" t="str">
        <f t="shared" si="2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7"/>
      <c r="D192" s="8"/>
      <c r="E192" s="4"/>
      <c r="F192" s="4" t="str">
        <f t="shared" si="2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7"/>
      <c r="D193" s="8"/>
      <c r="E193" s="4"/>
      <c r="F193" s="4" t="str">
        <f t="shared" si="2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7"/>
      <c r="D194" s="8"/>
      <c r="E194" s="4"/>
      <c r="F194" s="4" t="str">
        <f t="shared" si="2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7"/>
      <c r="D195" s="8"/>
      <c r="E195" s="4"/>
      <c r="F195" s="4" t="str">
        <f t="shared" si="2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7"/>
      <c r="D196" s="8"/>
      <c r="E196" s="4"/>
      <c r="F196" s="4" t="str">
        <f t="shared" si="2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7"/>
      <c r="D197" s="8"/>
      <c r="E197" s="4"/>
      <c r="F197" s="4" t="str">
        <f t="shared" si="2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7"/>
      <c r="D198" s="8"/>
      <c r="E198" s="4"/>
      <c r="F198" s="4" t="str">
        <f t="shared" si="2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7"/>
      <c r="D199" s="8"/>
      <c r="E199" s="4"/>
      <c r="F199" s="4" t="str">
        <f t="shared" si="2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7"/>
      <c r="D200" s="8"/>
      <c r="E200" s="4"/>
      <c r="F200" s="4" t="str">
        <f t="shared" si="2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7"/>
      <c r="D201" s="8"/>
      <c r="E201" s="4"/>
      <c r="F201" s="4" t="str">
        <f t="shared" si="2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7"/>
      <c r="D202" s="8"/>
      <c r="E202" s="4"/>
      <c r="F202" s="4" t="str">
        <f t="shared" si="2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7"/>
      <c r="D203" s="8"/>
      <c r="E203" s="4"/>
      <c r="F203" s="4" t="str">
        <f t="shared" si="2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7"/>
      <c r="D204" s="8"/>
      <c r="E204" s="4"/>
      <c r="F204" s="4" t="str">
        <f t="shared" si="2"/>
        <v/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7"/>
      <c r="D205" s="8"/>
      <c r="E205" s="4"/>
      <c r="F205" s="4" t="str">
        <f t="shared" si="2"/>
        <v/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7"/>
      <c r="D206" s="8"/>
      <c r="E206" s="4"/>
      <c r="F206" s="4" t="str">
        <f t="shared" si="2"/>
        <v/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7"/>
      <c r="D207" s="8"/>
      <c r="E207" s="4"/>
      <c r="F207" s="4" t="str">
        <f t="shared" si="2"/>
        <v/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7"/>
      <c r="D208" s="8"/>
      <c r="E208" s="4"/>
      <c r="F208" s="4" t="str">
        <f t="shared" si="2"/>
        <v/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7"/>
      <c r="D209" s="8"/>
      <c r="E209" s="4"/>
      <c r="F209" s="4" t="str">
        <f t="shared" si="2"/>
        <v/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7"/>
      <c r="D210" s="8"/>
      <c r="E210" s="4"/>
      <c r="F210" s="4" t="str">
        <f t="shared" si="2"/>
        <v/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7"/>
      <c r="D211" s="8"/>
      <c r="E211" s="4"/>
      <c r="F211" s="4" t="str">
        <f t="shared" si="2"/>
        <v/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7"/>
      <c r="D212" s="8"/>
      <c r="E212" s="4"/>
      <c r="F212" s="4" t="str">
        <f t="shared" si="2"/>
        <v/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7"/>
      <c r="D213" s="8"/>
      <c r="E213" s="4"/>
      <c r="F213" s="4" t="str">
        <f t="shared" si="2"/>
        <v/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7"/>
      <c r="D214" s="8"/>
      <c r="E214" s="4"/>
      <c r="F214" s="4" t="str">
        <f t="shared" si="2"/>
        <v/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7"/>
      <c r="D215" s="8"/>
      <c r="E215" s="4"/>
      <c r="F215" s="4" t="str">
        <f t="shared" si="2"/>
        <v/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7"/>
      <c r="D216" s="8"/>
      <c r="E216" s="4"/>
      <c r="F216" s="4" t="str">
        <f t="shared" si="2"/>
        <v/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7"/>
      <c r="D217" s="8"/>
      <c r="E217" s="4"/>
      <c r="F217" s="4" t="str">
        <f t="shared" si="2"/>
        <v/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7"/>
      <c r="D218" s="8"/>
      <c r="E218" s="4"/>
      <c r="F218" s="4" t="str">
        <f t="shared" si="2"/>
        <v/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7"/>
      <c r="D219" s="8"/>
      <c r="E219" s="4"/>
      <c r="F219" s="4" t="str">
        <f t="shared" si="2"/>
        <v/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7"/>
      <c r="D220" s="8"/>
      <c r="E220" s="4"/>
      <c r="F220" s="4" t="str">
        <f t="shared" si="2"/>
        <v/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7"/>
      <c r="D221" s="8"/>
      <c r="E221" s="4"/>
      <c r="F221" s="4" t="str">
        <f t="shared" si="2"/>
        <v/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7"/>
      <c r="D222" s="8"/>
      <c r="E222" s="4"/>
      <c r="F222" s="4" t="str">
        <f t="shared" si="2"/>
        <v/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7"/>
      <c r="D223" s="8"/>
      <c r="E223" s="4"/>
      <c r="F223" s="4" t="str">
        <f t="shared" si="2"/>
        <v/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7"/>
      <c r="D224" s="8"/>
      <c r="E224" s="4"/>
      <c r="F224" s="4" t="str">
        <f t="shared" si="2"/>
        <v/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7"/>
      <c r="D225" s="8"/>
      <c r="E225" s="4"/>
      <c r="F225" s="4" t="str">
        <f t="shared" si="2"/>
        <v/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7"/>
      <c r="D226" s="8"/>
      <c r="E226" s="4"/>
      <c r="F226" s="4" t="str">
        <f t="shared" si="2"/>
        <v/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7"/>
      <c r="D227" s="8"/>
      <c r="E227" s="4"/>
      <c r="F227" s="4" t="str">
        <f t="shared" si="2"/>
        <v/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7"/>
      <c r="D228" s="8"/>
      <c r="E228" s="4"/>
      <c r="F228" s="4" t="str">
        <f t="shared" si="2"/>
        <v/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7"/>
      <c r="D229" s="8"/>
      <c r="E229" s="4"/>
      <c r="F229" s="4" t="str">
        <f t="shared" si="2"/>
        <v/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7"/>
      <c r="D230" s="8"/>
      <c r="E230" s="4"/>
      <c r="F230" s="4" t="str">
        <f t="shared" si="2"/>
        <v/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7"/>
      <c r="D231" s="8"/>
      <c r="E231" s="4"/>
      <c r="F231" s="4" t="str">
        <f t="shared" si="2"/>
        <v/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7"/>
      <c r="D232" s="8"/>
      <c r="E232" s="4"/>
      <c r="F232" s="4" t="str">
        <f t="shared" si="2"/>
        <v/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7"/>
      <c r="D233" s="8"/>
      <c r="E233" s="4"/>
      <c r="F233" s="4" t="str">
        <f t="shared" si="2"/>
        <v/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7"/>
      <c r="D234" s="8"/>
      <c r="E234" s="4"/>
      <c r="F234" s="4" t="str">
        <f t="shared" si="2"/>
        <v/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7"/>
      <c r="D235" s="8"/>
      <c r="E235" s="4"/>
      <c r="F235" s="4" t="str">
        <f t="shared" si="2"/>
        <v/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7"/>
      <c r="D236" s="8"/>
      <c r="E236" s="4"/>
      <c r="F236" s="4" t="str">
        <f t="shared" si="2"/>
        <v/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7"/>
      <c r="D237" s="8"/>
      <c r="E237" s="4"/>
      <c r="F237" s="4" t="str">
        <f t="shared" si="2"/>
        <v/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7"/>
      <c r="D238" s="8"/>
      <c r="E238" s="4"/>
      <c r="F238" s="4" t="str">
        <f t="shared" si="2"/>
        <v/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7"/>
      <c r="D239" s="8"/>
      <c r="E239" s="4"/>
      <c r="F239" s="4" t="str">
        <f t="shared" si="2"/>
        <v/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7"/>
      <c r="D240" s="8"/>
      <c r="E240" s="4"/>
      <c r="F240" s="4" t="str">
        <f t="shared" si="2"/>
        <v/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7"/>
      <c r="D241" s="8"/>
      <c r="E241" s="4"/>
      <c r="F241" s="4" t="str">
        <f t="shared" si="2"/>
        <v/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7"/>
      <c r="D242" s="8"/>
      <c r="E242" s="4"/>
      <c r="F242" s="4" t="str">
        <f t="shared" si="2"/>
        <v/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7"/>
      <c r="D243" s="8"/>
      <c r="E243" s="4"/>
      <c r="F243" s="4" t="str">
        <f t="shared" si="2"/>
        <v/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7"/>
      <c r="D244" s="8"/>
      <c r="E244" s="4"/>
      <c r="F244" s="4" t="str">
        <f t="shared" si="2"/>
        <v/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7"/>
      <c r="D245" s="8"/>
      <c r="E245" s="4"/>
      <c r="F245" s="4" t="str">
        <f t="shared" si="2"/>
        <v/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7"/>
      <c r="D246" s="8"/>
      <c r="E246" s="4"/>
      <c r="F246" s="4" t="str">
        <f t="shared" si="2"/>
        <v/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7"/>
      <c r="D247" s="8"/>
      <c r="E247" s="4"/>
      <c r="F247" s="4" t="str">
        <f t="shared" si="2"/>
        <v/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7"/>
      <c r="D248" s="8"/>
      <c r="E248" s="4"/>
      <c r="F248" s="4" t="str">
        <f t="shared" si="2"/>
        <v/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7"/>
      <c r="D249" s="8"/>
      <c r="E249" s="4"/>
      <c r="F249" s="4" t="str">
        <f t="shared" si="2"/>
        <v/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7"/>
      <c r="D250" s="8"/>
      <c r="E250" s="4"/>
      <c r="F250" s="4" t="str">
        <f t="shared" si="2"/>
        <v/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7"/>
      <c r="D251" s="8"/>
      <c r="E251" s="4"/>
      <c r="F251" s="4" t="str">
        <f t="shared" si="2"/>
        <v/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7"/>
      <c r="D252" s="8"/>
      <c r="E252" s="4"/>
      <c r="F252" s="4" t="str">
        <f t="shared" si="2"/>
        <v/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7"/>
      <c r="D253" s="8"/>
      <c r="E253" s="4"/>
      <c r="F253" s="4" t="str">
        <f t="shared" si="2"/>
        <v/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7"/>
      <c r="D254" s="8"/>
      <c r="E254" s="4"/>
      <c r="F254" s="4" t="str">
        <f t="shared" si="2"/>
        <v/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7"/>
      <c r="D255" s="8"/>
      <c r="E255" s="4"/>
      <c r="F255" s="4" t="str">
        <f t="shared" si="2"/>
        <v/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7"/>
      <c r="D256" s="8"/>
      <c r="E256" s="4"/>
      <c r="F256" s="4" t="str">
        <f t="shared" si="2"/>
        <v/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7"/>
      <c r="D257" s="8"/>
      <c r="E257" s="4"/>
      <c r="F257" s="4" t="str">
        <f t="shared" si="2"/>
        <v/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7"/>
      <c r="D258" s="8"/>
      <c r="E258" s="4"/>
      <c r="F258" s="4" t="str">
        <f t="shared" si="2"/>
        <v/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7"/>
      <c r="D259" s="8"/>
      <c r="E259" s="4"/>
      <c r="F259" s="4" t="str">
        <f t="shared" si="2"/>
        <v/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7"/>
      <c r="D260" s="8"/>
      <c r="E260" s="4"/>
      <c r="F260" s="4" t="str">
        <f t="shared" si="2"/>
        <v/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7"/>
      <c r="D261" s="8"/>
      <c r="E261" s="4"/>
      <c r="F261" s="4" t="str">
        <f t="shared" si="2"/>
        <v/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7"/>
      <c r="D262" s="8"/>
      <c r="E262" s="4"/>
      <c r="F262" s="4" t="str">
        <f t="shared" si="2"/>
        <v/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7"/>
      <c r="D263" s="8"/>
      <c r="E263" s="4"/>
      <c r="F263" s="4" t="str">
        <f t="shared" si="2"/>
        <v/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7"/>
      <c r="D264" s="8"/>
      <c r="E264" s="4"/>
      <c r="F264" s="4" t="str">
        <f t="shared" si="2"/>
        <v/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7"/>
      <c r="D265" s="8"/>
      <c r="E265" s="4"/>
      <c r="F265" s="4" t="str">
        <f t="shared" si="2"/>
        <v/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7"/>
      <c r="D266" s="8"/>
      <c r="E266" s="4"/>
      <c r="F266" s="4" t="str">
        <f t="shared" si="2"/>
        <v/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7"/>
      <c r="D267" s="8"/>
      <c r="E267" s="4"/>
      <c r="F267" s="4" t="str">
        <f t="shared" si="2"/>
        <v/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7"/>
      <c r="D268" s="8"/>
      <c r="E268" s="4"/>
      <c r="F268" s="4" t="str">
        <f t="shared" si="2"/>
        <v/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7"/>
      <c r="D269" s="8"/>
      <c r="E269" s="4"/>
      <c r="F269" s="4" t="str">
        <f t="shared" si="2"/>
        <v/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7"/>
      <c r="D270" s="8"/>
      <c r="E270" s="4"/>
      <c r="F270" s="4" t="str">
        <f t="shared" si="2"/>
        <v/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7"/>
      <c r="D271" s="8"/>
      <c r="E271" s="4"/>
      <c r="F271" s="4" t="str">
        <f t="shared" si="2"/>
        <v/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7"/>
      <c r="D272" s="8"/>
      <c r="E272" s="4"/>
      <c r="F272" s="4" t="str">
        <f t="shared" si="2"/>
        <v/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7"/>
      <c r="D273" s="8"/>
      <c r="E273" s="4"/>
      <c r="F273" s="4" t="str">
        <f t="shared" si="2"/>
        <v/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7"/>
      <c r="D274" s="8"/>
      <c r="E274" s="4"/>
      <c r="F274" s="4" t="str">
        <f t="shared" si="2"/>
        <v/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7"/>
      <c r="D275" s="8"/>
      <c r="E275" s="4"/>
      <c r="F275" s="4" t="str">
        <f t="shared" si="2"/>
        <v/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7"/>
      <c r="D276" s="8"/>
      <c r="E276" s="4"/>
      <c r="F276" s="4" t="str">
        <f t="shared" si="2"/>
        <v/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7"/>
      <c r="D277" s="8"/>
      <c r="E277" s="4"/>
      <c r="F277" s="4" t="str">
        <f t="shared" si="2"/>
        <v/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7"/>
      <c r="D278" s="8"/>
      <c r="E278" s="4"/>
      <c r="F278" s="4" t="str">
        <f t="shared" si="2"/>
        <v/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7"/>
      <c r="D279" s="8"/>
      <c r="E279" s="4"/>
      <c r="F279" s="4" t="str">
        <f t="shared" si="2"/>
        <v/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7"/>
      <c r="D280" s="8"/>
      <c r="E280" s="4"/>
      <c r="F280" s="4" t="str">
        <f t="shared" si="2"/>
        <v/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7"/>
      <c r="D281" s="8"/>
      <c r="E281" s="4"/>
      <c r="F281" s="4" t="str">
        <f t="shared" si="2"/>
        <v/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7"/>
      <c r="D282" s="8"/>
      <c r="E282" s="4"/>
      <c r="F282" s="4" t="str">
        <f t="shared" si="2"/>
        <v/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7"/>
      <c r="D283" s="8"/>
      <c r="E283" s="4"/>
      <c r="F283" s="4" t="str">
        <f t="shared" si="2"/>
        <v/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7"/>
      <c r="D284" s="8"/>
      <c r="E284" s="4"/>
      <c r="F284" s="4" t="str">
        <f t="shared" si="2"/>
        <v/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7"/>
      <c r="D285" s="8"/>
      <c r="E285" s="4"/>
      <c r="F285" s="4" t="str">
        <f t="shared" si="2"/>
        <v/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7"/>
      <c r="D286" s="8"/>
      <c r="E286" s="4"/>
      <c r="F286" s="4" t="str">
        <f t="shared" si="2"/>
        <v/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7"/>
      <c r="D287" s="8"/>
      <c r="E287" s="4"/>
      <c r="F287" s="4" t="str">
        <f t="shared" si="2"/>
        <v/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7"/>
      <c r="D288" s="8"/>
      <c r="E288" s="4"/>
      <c r="F288" s="4" t="str">
        <f t="shared" si="2"/>
        <v/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7"/>
      <c r="D289" s="8"/>
      <c r="E289" s="4"/>
      <c r="F289" s="4" t="str">
        <f t="shared" si="2"/>
        <v/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7"/>
      <c r="D290" s="8"/>
      <c r="E290" s="4"/>
      <c r="F290" s="4" t="str">
        <f t="shared" si="2"/>
        <v/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7"/>
      <c r="D291" s="8"/>
      <c r="E291" s="4"/>
      <c r="F291" s="4" t="str">
        <f t="shared" si="2"/>
        <v/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7"/>
      <c r="D292" s="8"/>
      <c r="E292" s="4"/>
      <c r="F292" s="4" t="str">
        <f t="shared" si="2"/>
        <v/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7"/>
      <c r="D293" s="8"/>
      <c r="E293" s="4"/>
      <c r="F293" s="4" t="str">
        <f t="shared" si="2"/>
        <v/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7"/>
      <c r="D294" s="8"/>
      <c r="E294" s="4"/>
      <c r="F294" s="4" t="str">
        <f t="shared" si="2"/>
        <v/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7"/>
      <c r="D295" s="8"/>
      <c r="E295" s="4"/>
      <c r="F295" s="4" t="str">
        <f t="shared" si="2"/>
        <v/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7"/>
      <c r="D296" s="8"/>
      <c r="E296" s="4"/>
      <c r="F296" s="4" t="str">
        <f t="shared" si="2"/>
        <v/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7"/>
      <c r="D297" s="8"/>
      <c r="E297" s="4"/>
      <c r="F297" s="4" t="str">
        <f t="shared" si="2"/>
        <v/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7"/>
      <c r="D298" s="8"/>
      <c r="E298" s="4"/>
      <c r="F298" s="4" t="str">
        <f t="shared" si="2"/>
        <v/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7"/>
      <c r="D299" s="8"/>
      <c r="E299" s="4"/>
      <c r="F299" s="4" t="str">
        <f t="shared" si="2"/>
        <v/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7"/>
      <c r="D300" s="8"/>
      <c r="E300" s="4"/>
      <c r="F300" s="4" t="str">
        <f t="shared" si="2"/>
        <v/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7"/>
      <c r="D301" s="8"/>
      <c r="E301" s="4"/>
      <c r="F301" s="4" t="str">
        <f t="shared" si="2"/>
        <v/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7"/>
      <c r="D302" s="8"/>
      <c r="E302" s="4"/>
      <c r="F302" s="4" t="str">
        <f t="shared" si="2"/>
        <v/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7"/>
      <c r="D303" s="8"/>
      <c r="E303" s="4"/>
      <c r="F303" s="4" t="str">
        <f t="shared" si="2"/>
        <v/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7"/>
      <c r="D304" s="8"/>
      <c r="E304" s="4"/>
      <c r="F304" s="4" t="str">
        <f t="shared" si="2"/>
        <v/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7"/>
      <c r="D305" s="8"/>
      <c r="E305" s="4"/>
      <c r="F305" s="4" t="str">
        <f t="shared" si="2"/>
        <v/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7"/>
      <c r="D306" s="8"/>
      <c r="E306" s="4"/>
      <c r="F306" s="4" t="str">
        <f t="shared" si="2"/>
        <v/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7"/>
      <c r="D307" s="8"/>
      <c r="E307" s="4"/>
      <c r="F307" s="4" t="str">
        <f t="shared" si="2"/>
        <v/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7"/>
      <c r="D308" s="8"/>
      <c r="E308" s="4"/>
      <c r="F308" s="4" t="str">
        <f t="shared" si="2"/>
        <v/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7"/>
      <c r="D309" s="8"/>
      <c r="E309" s="4"/>
      <c r="F309" s="4" t="str">
        <f t="shared" si="2"/>
        <v/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7"/>
      <c r="D310" s="8"/>
      <c r="E310" s="4"/>
      <c r="F310" s="4" t="str">
        <f t="shared" si="2"/>
        <v/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7"/>
      <c r="D311" s="8"/>
      <c r="E311" s="4"/>
      <c r="F311" s="4" t="str">
        <f t="shared" si="2"/>
        <v/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7"/>
      <c r="D312" s="8"/>
      <c r="E312" s="4"/>
      <c r="F312" s="4" t="str">
        <f t="shared" si="2"/>
        <v/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7"/>
      <c r="D313" s="8"/>
      <c r="E313" s="4"/>
      <c r="F313" s="4" t="str">
        <f t="shared" si="2"/>
        <v/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7"/>
      <c r="D314" s="8"/>
      <c r="E314" s="4"/>
      <c r="F314" s="4" t="str">
        <f t="shared" si="2"/>
        <v/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7"/>
      <c r="D315" s="8"/>
      <c r="E315" s="4"/>
      <c r="F315" s="4" t="str">
        <f t="shared" si="2"/>
        <v/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7"/>
      <c r="D316" s="8"/>
      <c r="E316" s="4"/>
      <c r="F316" s="4" t="str">
        <f t="shared" si="2"/>
        <v/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7"/>
      <c r="D317" s="8"/>
      <c r="E317" s="4"/>
      <c r="F317" s="4" t="str">
        <f t="shared" si="2"/>
        <v/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7"/>
      <c r="D318" s="8"/>
      <c r="E318" s="4"/>
      <c r="F318" s="4" t="str">
        <f t="shared" si="2"/>
        <v/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7"/>
      <c r="D319" s="8"/>
      <c r="E319" s="4"/>
      <c r="F319" s="4" t="str">
        <f t="shared" si="2"/>
        <v/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7"/>
      <c r="D320" s="8"/>
      <c r="E320" s="4"/>
      <c r="F320" s="4" t="str">
        <f t="shared" si="2"/>
        <v/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7"/>
      <c r="D321" s="8"/>
      <c r="E321" s="4"/>
      <c r="F321" s="4" t="str">
        <f t="shared" si="2"/>
        <v/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7"/>
      <c r="D322" s="8"/>
      <c r="E322" s="4"/>
      <c r="F322" s="4" t="str">
        <f t="shared" si="2"/>
        <v/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7"/>
      <c r="D323" s="8"/>
      <c r="E323" s="4"/>
      <c r="F323" s="4" t="str">
        <f t="shared" si="2"/>
        <v/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7"/>
      <c r="D324" s="8"/>
      <c r="E324" s="4"/>
      <c r="F324" s="4" t="str">
        <f t="shared" si="2"/>
        <v/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7"/>
      <c r="D325" s="8"/>
      <c r="E325" s="4"/>
      <c r="F325" s="4" t="str">
        <f t="shared" si="2"/>
        <v/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7"/>
      <c r="D326" s="8"/>
      <c r="E326" s="4"/>
      <c r="F326" s="4" t="str">
        <f t="shared" si="2"/>
        <v/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7"/>
      <c r="D327" s="8"/>
      <c r="E327" s="4"/>
      <c r="F327" s="4" t="str">
        <f t="shared" si="2"/>
        <v/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7"/>
      <c r="D328" s="8"/>
      <c r="E328" s="4"/>
      <c r="F328" s="4" t="str">
        <f t="shared" si="2"/>
        <v/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7"/>
      <c r="D329" s="8"/>
      <c r="E329" s="4"/>
      <c r="F329" s="4" t="str">
        <f t="shared" si="2"/>
        <v/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7"/>
      <c r="D330" s="8"/>
      <c r="E330" s="4"/>
      <c r="F330" s="4" t="str">
        <f t="shared" si="2"/>
        <v/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7"/>
      <c r="D331" s="8"/>
      <c r="E331" s="4"/>
      <c r="F331" s="4" t="str">
        <f t="shared" si="2"/>
        <v/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7"/>
      <c r="D332" s="8"/>
      <c r="E332" s="4"/>
      <c r="F332" s="4" t="str">
        <f t="shared" si="2"/>
        <v/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7"/>
      <c r="D333" s="8"/>
      <c r="E333" s="4"/>
      <c r="F333" s="4" t="str">
        <f t="shared" si="2"/>
        <v/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7"/>
      <c r="D334" s="8"/>
      <c r="E334" s="4"/>
      <c r="F334" s="4" t="str">
        <f t="shared" si="2"/>
        <v/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7"/>
      <c r="D335" s="8"/>
      <c r="E335" s="4"/>
      <c r="F335" s="4" t="str">
        <f t="shared" si="2"/>
        <v/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7"/>
      <c r="D336" s="8"/>
      <c r="E336" s="4"/>
      <c r="F336" s="4" t="str">
        <f t="shared" si="2"/>
        <v/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7"/>
      <c r="D337" s="8"/>
      <c r="E337" s="4"/>
      <c r="F337" s="4" t="str">
        <f t="shared" si="2"/>
        <v/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7"/>
      <c r="D338" s="8"/>
      <c r="E338" s="4"/>
      <c r="F338" s="4" t="str">
        <f t="shared" si="2"/>
        <v/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7"/>
      <c r="D339" s="8"/>
      <c r="E339" s="4"/>
      <c r="F339" s="4" t="str">
        <f t="shared" si="2"/>
        <v/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7"/>
      <c r="D340" s="8"/>
      <c r="E340" s="4"/>
      <c r="F340" s="4" t="str">
        <f t="shared" si="2"/>
        <v/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7"/>
      <c r="D341" s="8"/>
      <c r="E341" s="4"/>
      <c r="F341" s="4" t="str">
        <f t="shared" si="2"/>
        <v/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7"/>
      <c r="D342" s="8"/>
      <c r="E342" s="4"/>
      <c r="F342" s="4" t="str">
        <f t="shared" si="2"/>
        <v/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7"/>
      <c r="D343" s="8"/>
      <c r="E343" s="4"/>
      <c r="F343" s="4" t="str">
        <f t="shared" si="2"/>
        <v/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7"/>
      <c r="D344" s="8"/>
      <c r="E344" s="4"/>
      <c r="F344" s="4" t="str">
        <f t="shared" si="2"/>
        <v/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7"/>
      <c r="D345" s="8"/>
      <c r="E345" s="4"/>
      <c r="F345" s="4" t="str">
        <f t="shared" si="2"/>
        <v/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7"/>
      <c r="D346" s="8"/>
      <c r="E346" s="4"/>
      <c r="F346" s="4" t="str">
        <f t="shared" si="2"/>
        <v/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7"/>
      <c r="D347" s="8"/>
      <c r="E347" s="4"/>
      <c r="F347" s="4" t="str">
        <f t="shared" si="2"/>
        <v/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7"/>
      <c r="D348" s="8"/>
      <c r="E348" s="4"/>
      <c r="F348" s="4" t="str">
        <f t="shared" si="2"/>
        <v/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7"/>
      <c r="D349" s="8"/>
      <c r="E349" s="4"/>
      <c r="F349" s="4" t="str">
        <f t="shared" si="2"/>
        <v/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7"/>
      <c r="D350" s="8"/>
      <c r="E350" s="4"/>
      <c r="F350" s="4" t="str">
        <f t="shared" si="2"/>
        <v/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7"/>
      <c r="D351" s="8"/>
      <c r="E351" s="4"/>
      <c r="F351" s="4" t="str">
        <f t="shared" si="2"/>
        <v/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7"/>
      <c r="D352" s="8"/>
      <c r="E352" s="4"/>
      <c r="F352" s="4" t="str">
        <f t="shared" si="2"/>
        <v/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7"/>
      <c r="D353" s="8"/>
      <c r="E353" s="4"/>
      <c r="F353" s="4" t="str">
        <f t="shared" si="2"/>
        <v/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7"/>
      <c r="D354" s="8"/>
      <c r="E354" s="4"/>
      <c r="F354" s="4" t="str">
        <f t="shared" si="2"/>
        <v/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7"/>
      <c r="D355" s="8"/>
      <c r="E355" s="4"/>
      <c r="F355" s="4" t="str">
        <f t="shared" si="2"/>
        <v/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7"/>
      <c r="D356" s="8"/>
      <c r="E356" s="4"/>
      <c r="F356" s="4" t="str">
        <f t="shared" si="2"/>
        <v/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7"/>
      <c r="D357" s="8"/>
      <c r="E357" s="4"/>
      <c r="F357" s="4" t="str">
        <f t="shared" si="2"/>
        <v/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7"/>
      <c r="D358" s="8"/>
      <c r="E358" s="4"/>
      <c r="F358" s="4" t="str">
        <f t="shared" si="2"/>
        <v/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7"/>
      <c r="D359" s="8"/>
      <c r="E359" s="4"/>
      <c r="F359" s="4" t="str">
        <f t="shared" si="2"/>
        <v/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7"/>
      <c r="D360" s="8"/>
      <c r="E360" s="4"/>
      <c r="F360" s="4" t="str">
        <f t="shared" si="2"/>
        <v/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7"/>
      <c r="D361" s="8"/>
      <c r="E361" s="4"/>
      <c r="F361" s="4" t="str">
        <f t="shared" si="2"/>
        <v/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7"/>
      <c r="D362" s="8"/>
      <c r="E362" s="4"/>
      <c r="F362" s="4" t="str">
        <f t="shared" si="2"/>
        <v/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7"/>
      <c r="D363" s="8"/>
      <c r="E363" s="4"/>
      <c r="F363" s="4" t="str">
        <f t="shared" si="2"/>
        <v/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7"/>
      <c r="D364" s="8"/>
      <c r="E364" s="4"/>
      <c r="F364" s="4" t="str">
        <f t="shared" si="2"/>
        <v/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7"/>
      <c r="D365" s="8"/>
      <c r="E365" s="4"/>
      <c r="F365" s="4" t="str">
        <f t="shared" si="2"/>
        <v/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7"/>
      <c r="D366" s="8"/>
      <c r="E366" s="4"/>
      <c r="F366" s="4" t="str">
        <f t="shared" si="2"/>
        <v/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7"/>
      <c r="D367" s="8"/>
      <c r="E367" s="4"/>
      <c r="F367" s="4" t="str">
        <f t="shared" si="2"/>
        <v/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7"/>
      <c r="D368" s="8"/>
      <c r="E368" s="4"/>
      <c r="F368" s="4" t="str">
        <f t="shared" si="2"/>
        <v/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7"/>
      <c r="D369" s="8"/>
      <c r="E369" s="4"/>
      <c r="F369" s="4" t="str">
        <f t="shared" si="2"/>
        <v/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7"/>
      <c r="D370" s="8"/>
      <c r="E370" s="4"/>
      <c r="F370" s="4" t="str">
        <f t="shared" si="2"/>
        <v/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7"/>
      <c r="D371" s="8"/>
      <c r="E371" s="4"/>
      <c r="F371" s="4" t="str">
        <f t="shared" si="2"/>
        <v/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7"/>
      <c r="D372" s="8"/>
      <c r="E372" s="4"/>
      <c r="F372" s="4" t="str">
        <f t="shared" si="2"/>
        <v/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7"/>
      <c r="D373" s="8"/>
      <c r="E373" s="4"/>
      <c r="F373" s="4" t="str">
        <f t="shared" si="2"/>
        <v/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7"/>
      <c r="D374" s="8"/>
      <c r="E374" s="4"/>
      <c r="F374" s="4" t="str">
        <f t="shared" si="2"/>
        <v/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7"/>
      <c r="D375" s="8"/>
      <c r="E375" s="4"/>
      <c r="F375" s="4" t="str">
        <f t="shared" si="2"/>
        <v/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7"/>
      <c r="D376" s="8"/>
      <c r="E376" s="4"/>
      <c r="F376" s="4" t="str">
        <f t="shared" si="2"/>
        <v/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7"/>
      <c r="D377" s="8"/>
      <c r="E377" s="4"/>
      <c r="F377" s="4" t="str">
        <f t="shared" si="2"/>
        <v/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7"/>
      <c r="D378" s="8"/>
      <c r="E378" s="4"/>
      <c r="F378" s="4" t="str">
        <f t="shared" si="2"/>
        <v/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7"/>
      <c r="D379" s="8"/>
      <c r="E379" s="4"/>
      <c r="F379" s="4" t="str">
        <f t="shared" si="2"/>
        <v/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7"/>
      <c r="D380" s="8"/>
      <c r="E380" s="4"/>
      <c r="F380" s="4" t="str">
        <f t="shared" si="2"/>
        <v/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7"/>
      <c r="D381" s="8"/>
      <c r="E381" s="4"/>
      <c r="F381" s="4" t="str">
        <f t="shared" si="2"/>
        <v/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7"/>
      <c r="D382" s="8"/>
      <c r="E382" s="4"/>
      <c r="F382" s="4" t="str">
        <f t="shared" si="2"/>
        <v/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7"/>
      <c r="D383" s="8"/>
      <c r="E383" s="4"/>
      <c r="F383" s="4" t="str">
        <f t="shared" si="2"/>
        <v/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7"/>
      <c r="D384" s="8"/>
      <c r="E384" s="4"/>
      <c r="F384" s="4" t="str">
        <f t="shared" si="2"/>
        <v/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7"/>
      <c r="D385" s="8"/>
      <c r="E385" s="4"/>
      <c r="F385" s="4" t="str">
        <f t="shared" si="2"/>
        <v/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7"/>
      <c r="D386" s="8"/>
      <c r="E386" s="4"/>
      <c r="F386" s="4" t="str">
        <f t="shared" si="2"/>
        <v/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7"/>
      <c r="D387" s="8"/>
      <c r="E387" s="4"/>
      <c r="F387" s="4" t="str">
        <f t="shared" si="2"/>
        <v/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7"/>
      <c r="D388" s="8"/>
      <c r="E388" s="4"/>
      <c r="F388" s="4" t="str">
        <f t="shared" si="2"/>
        <v/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7"/>
      <c r="D389" s="8"/>
      <c r="E389" s="4"/>
      <c r="F389" s="4" t="str">
        <f t="shared" si="2"/>
        <v/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7"/>
      <c r="D390" s="8"/>
      <c r="E390" s="4"/>
      <c r="F390" s="4" t="str">
        <f t="shared" si="2"/>
        <v/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7"/>
      <c r="D391" s="8"/>
      <c r="E391" s="4"/>
      <c r="F391" s="4" t="str">
        <f t="shared" si="2"/>
        <v/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7"/>
      <c r="D392" s="8"/>
      <c r="E392" s="4"/>
      <c r="F392" s="4" t="str">
        <f t="shared" si="2"/>
        <v/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7"/>
      <c r="D393" s="8"/>
      <c r="E393" s="4"/>
      <c r="F393" s="4" t="str">
        <f t="shared" si="2"/>
        <v/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7"/>
      <c r="D394" s="8"/>
      <c r="E394" s="4"/>
      <c r="F394" s="4" t="str">
        <f t="shared" si="2"/>
        <v/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7"/>
      <c r="D395" s="8"/>
      <c r="E395" s="4"/>
      <c r="F395" s="4" t="str">
        <f t="shared" si="2"/>
        <v/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7"/>
      <c r="D396" s="8"/>
      <c r="E396" s="4"/>
      <c r="F396" s="4" t="str">
        <f t="shared" si="2"/>
        <v/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7"/>
      <c r="D397" s="8"/>
      <c r="E397" s="4"/>
      <c r="F397" s="4" t="str">
        <f t="shared" si="2"/>
        <v/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7"/>
      <c r="D398" s="8"/>
      <c r="E398" s="4"/>
      <c r="F398" s="4" t="str">
        <f t="shared" si="2"/>
        <v/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7"/>
      <c r="D399" s="8"/>
      <c r="E399" s="4"/>
      <c r="F399" s="4" t="str">
        <f t="shared" si="2"/>
        <v/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7"/>
      <c r="D400" s="8"/>
      <c r="E400" s="4"/>
      <c r="F400" s="4" t="str">
        <f t="shared" si="2"/>
        <v/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7"/>
      <c r="D401" s="8"/>
      <c r="E401" s="4"/>
      <c r="F401" s="4" t="str">
        <f t="shared" si="2"/>
        <v/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7"/>
      <c r="D402" s="8"/>
      <c r="E402" s="4"/>
      <c r="F402" s="4" t="str">
        <f t="shared" si="2"/>
        <v/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7"/>
      <c r="D403" s="8"/>
      <c r="E403" s="4"/>
      <c r="F403" s="4" t="str">
        <f t="shared" si="2"/>
        <v/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7"/>
      <c r="D404" s="8"/>
      <c r="E404" s="4"/>
      <c r="F404" s="4" t="str">
        <f t="shared" si="2"/>
        <v/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7"/>
      <c r="D405" s="8"/>
      <c r="E405" s="4"/>
      <c r="F405" s="4" t="str">
        <f t="shared" si="2"/>
        <v/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7"/>
      <c r="D406" s="8"/>
      <c r="E406" s="4"/>
      <c r="F406" s="4" t="str">
        <f t="shared" si="2"/>
        <v/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7"/>
      <c r="D407" s="8"/>
      <c r="E407" s="4"/>
      <c r="F407" s="4" t="str">
        <f t="shared" si="2"/>
        <v/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7"/>
      <c r="D408" s="8"/>
      <c r="E408" s="4"/>
      <c r="F408" s="4" t="str">
        <f t="shared" si="2"/>
        <v/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7"/>
      <c r="D409" s="8"/>
      <c r="E409" s="4"/>
      <c r="F409" s="4" t="str">
        <f t="shared" si="2"/>
        <v/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7"/>
      <c r="D410" s="8"/>
      <c r="E410" s="4"/>
      <c r="F410" s="4" t="str">
        <f t="shared" si="2"/>
        <v/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7"/>
      <c r="D411" s="8"/>
      <c r="E411" s="4"/>
      <c r="F411" s="4" t="str">
        <f t="shared" si="2"/>
        <v/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7"/>
      <c r="D412" s="8"/>
      <c r="E412" s="4"/>
      <c r="F412" s="4" t="str">
        <f t="shared" si="2"/>
        <v/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7"/>
      <c r="D413" s="8"/>
      <c r="E413" s="4"/>
      <c r="F413" s="4" t="str">
        <f t="shared" si="2"/>
        <v/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7"/>
      <c r="D414" s="8"/>
      <c r="E414" s="4"/>
      <c r="F414" s="4" t="str">
        <f t="shared" si="2"/>
        <v/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7"/>
      <c r="D415" s="8"/>
      <c r="E415" s="4"/>
      <c r="F415" s="4" t="str">
        <f t="shared" si="2"/>
        <v/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7"/>
      <c r="D416" s="8"/>
      <c r="E416" s="4"/>
      <c r="F416" s="4" t="str">
        <f t="shared" si="2"/>
        <v/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7"/>
      <c r="D417" s="8"/>
      <c r="E417" s="4"/>
      <c r="F417" s="4" t="str">
        <f t="shared" si="2"/>
        <v/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7"/>
      <c r="D418" s="8"/>
      <c r="E418" s="4"/>
      <c r="F418" s="4" t="str">
        <f t="shared" si="2"/>
        <v/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7"/>
      <c r="D419" s="8"/>
      <c r="E419" s="4"/>
      <c r="F419" s="4" t="str">
        <f t="shared" si="2"/>
        <v/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7"/>
      <c r="D420" s="8"/>
      <c r="E420" s="4"/>
      <c r="F420" s="4" t="str">
        <f t="shared" si="2"/>
        <v/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7"/>
      <c r="D421" s="8"/>
      <c r="E421" s="4"/>
      <c r="F421" s="4" t="str">
        <f t="shared" si="2"/>
        <v/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7"/>
      <c r="D422" s="8"/>
      <c r="E422" s="4"/>
      <c r="F422" s="4" t="str">
        <f t="shared" si="2"/>
        <v/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7"/>
      <c r="D423" s="8"/>
      <c r="E423" s="4"/>
      <c r="F423" s="4" t="str">
        <f t="shared" si="2"/>
        <v/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7"/>
      <c r="D424" s="8"/>
      <c r="E424" s="4"/>
      <c r="F424" s="4" t="str">
        <f t="shared" si="2"/>
        <v/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7"/>
      <c r="D425" s="8"/>
      <c r="E425" s="4"/>
      <c r="F425" s="4" t="str">
        <f t="shared" si="2"/>
        <v/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7"/>
      <c r="D426" s="8"/>
      <c r="E426" s="4"/>
      <c r="F426" s="4" t="str">
        <f t="shared" si="2"/>
        <v/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7"/>
      <c r="D427" s="8"/>
      <c r="E427" s="4"/>
      <c r="F427" s="4" t="str">
        <f t="shared" si="2"/>
        <v/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7"/>
      <c r="D428" s="8"/>
      <c r="E428" s="4"/>
      <c r="F428" s="4" t="str">
        <f t="shared" si="2"/>
        <v/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7"/>
      <c r="D429" s="8"/>
      <c r="E429" s="4"/>
      <c r="F429" s="4" t="str">
        <f t="shared" si="2"/>
        <v/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7"/>
      <c r="D430" s="8"/>
      <c r="E430" s="4"/>
      <c r="F430" s="4" t="str">
        <f t="shared" si="2"/>
        <v/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7"/>
      <c r="D431" s="8"/>
      <c r="E431" s="4"/>
      <c r="F431" s="4" t="str">
        <f t="shared" si="2"/>
        <v/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7"/>
      <c r="D432" s="8"/>
      <c r="E432" s="4"/>
      <c r="F432" s="4" t="str">
        <f t="shared" si="2"/>
        <v/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7"/>
      <c r="D433" s="8"/>
      <c r="E433" s="4"/>
      <c r="F433" s="4" t="str">
        <f t="shared" si="2"/>
        <v/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7"/>
      <c r="D434" s="8"/>
      <c r="E434" s="4"/>
      <c r="F434" s="4" t="str">
        <f t="shared" si="2"/>
        <v/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7"/>
      <c r="D435" s="8"/>
      <c r="E435" s="4"/>
      <c r="F435" s="4" t="str">
        <f t="shared" si="2"/>
        <v/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7"/>
      <c r="D436" s="8"/>
      <c r="E436" s="4"/>
      <c r="F436" s="4" t="str">
        <f t="shared" si="2"/>
        <v/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7"/>
      <c r="D437" s="8"/>
      <c r="E437" s="4"/>
      <c r="F437" s="4" t="str">
        <f t="shared" si="2"/>
        <v/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7"/>
      <c r="D438" s="8"/>
      <c r="E438" s="4"/>
      <c r="F438" s="4" t="str">
        <f t="shared" si="2"/>
        <v/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7"/>
      <c r="D439" s="8"/>
      <c r="E439" s="4"/>
      <c r="F439" s="4" t="str">
        <f t="shared" si="2"/>
        <v/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7"/>
      <c r="D440" s="8"/>
      <c r="E440" s="4"/>
      <c r="F440" s="4" t="str">
        <f t="shared" si="2"/>
        <v/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7"/>
      <c r="D441" s="8"/>
      <c r="E441" s="4"/>
      <c r="F441" s="4" t="str">
        <f t="shared" si="2"/>
        <v/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7"/>
      <c r="D442" s="8"/>
      <c r="E442" s="4"/>
      <c r="F442" s="4" t="str">
        <f t="shared" si="2"/>
        <v/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7"/>
      <c r="D443" s="8"/>
      <c r="E443" s="4"/>
      <c r="F443" s="4" t="str">
        <f t="shared" si="2"/>
        <v/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7"/>
      <c r="D444" s="8"/>
      <c r="E444" s="4"/>
      <c r="F444" s="4" t="str">
        <f t="shared" si="2"/>
        <v/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7"/>
      <c r="D445" s="8"/>
      <c r="E445" s="4"/>
      <c r="F445" s="4" t="str">
        <f t="shared" si="2"/>
        <v/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7"/>
      <c r="D446" s="8"/>
      <c r="E446" s="4"/>
      <c r="F446" s="4" t="str">
        <f t="shared" si="2"/>
        <v/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7"/>
      <c r="D447" s="8"/>
      <c r="E447" s="4"/>
      <c r="F447" s="4" t="str">
        <f t="shared" si="2"/>
        <v/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7"/>
      <c r="D448" s="8"/>
      <c r="E448" s="4"/>
      <c r="F448" s="4" t="str">
        <f t="shared" si="2"/>
        <v/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7"/>
      <c r="D449" s="8"/>
      <c r="E449" s="4"/>
      <c r="F449" s="4" t="str">
        <f t="shared" si="2"/>
        <v/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7"/>
      <c r="D450" s="8"/>
      <c r="E450" s="4"/>
      <c r="F450" s="4" t="str">
        <f t="shared" si="2"/>
        <v/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7"/>
      <c r="D451" s="8"/>
      <c r="E451" s="4"/>
      <c r="F451" s="4" t="str">
        <f t="shared" si="2"/>
        <v/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7"/>
      <c r="D452" s="8"/>
      <c r="E452" s="4"/>
      <c r="F452" s="4" t="str">
        <f t="shared" si="2"/>
        <v/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7"/>
      <c r="D453" s="8"/>
      <c r="E453" s="4"/>
      <c r="F453" s="4" t="str">
        <f t="shared" si="2"/>
        <v/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7"/>
      <c r="D454" s="8"/>
      <c r="E454" s="4"/>
      <c r="F454" s="4" t="str">
        <f t="shared" si="2"/>
        <v/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7"/>
      <c r="D455" s="8"/>
      <c r="E455" s="4"/>
      <c r="F455" s="4" t="str">
        <f t="shared" si="2"/>
        <v/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7"/>
      <c r="D456" s="8"/>
      <c r="E456" s="4"/>
      <c r="F456" s="4" t="str">
        <f t="shared" si="2"/>
        <v/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7"/>
      <c r="D457" s="8"/>
      <c r="E457" s="4"/>
      <c r="F457" s="4" t="str">
        <f t="shared" si="2"/>
        <v/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7"/>
      <c r="D458" s="8"/>
      <c r="E458" s="4"/>
      <c r="F458" s="4" t="str">
        <f t="shared" si="2"/>
        <v/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7"/>
      <c r="D459" s="8"/>
      <c r="E459" s="4"/>
      <c r="F459" s="4" t="str">
        <f t="shared" si="2"/>
        <v/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7"/>
      <c r="D460" s="8"/>
      <c r="E460" s="4"/>
      <c r="F460" s="4" t="str">
        <f t="shared" si="2"/>
        <v/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7"/>
      <c r="D461" s="8"/>
      <c r="E461" s="4"/>
      <c r="F461" s="4" t="str">
        <f t="shared" si="2"/>
        <v/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7"/>
      <c r="D462" s="8"/>
      <c r="E462" s="4"/>
      <c r="F462" s="4" t="str">
        <f t="shared" si="2"/>
        <v/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7"/>
      <c r="D463" s="8"/>
      <c r="E463" s="4"/>
      <c r="F463" s="4" t="str">
        <f t="shared" si="2"/>
        <v/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7"/>
      <c r="D464" s="8"/>
      <c r="E464" s="4"/>
      <c r="F464" s="4" t="str">
        <f t="shared" si="2"/>
        <v/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7"/>
      <c r="D465" s="8"/>
      <c r="E465" s="4"/>
      <c r="F465" s="4" t="str">
        <f t="shared" si="2"/>
        <v/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7"/>
      <c r="D466" s="8"/>
      <c r="E466" s="4"/>
      <c r="F466" s="4" t="str">
        <f t="shared" si="2"/>
        <v/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7"/>
      <c r="D467" s="8"/>
      <c r="E467" s="4"/>
      <c r="F467" s="4" t="str">
        <f t="shared" si="2"/>
        <v/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7"/>
      <c r="D468" s="8"/>
      <c r="E468" s="4"/>
      <c r="F468" s="4" t="str">
        <f t="shared" si="2"/>
        <v/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7"/>
      <c r="D469" s="8"/>
      <c r="E469" s="4"/>
      <c r="F469" s="4" t="str">
        <f t="shared" si="2"/>
        <v/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7"/>
      <c r="D470" s="8"/>
      <c r="E470" s="4"/>
      <c r="F470" s="4" t="str">
        <f t="shared" si="2"/>
        <v/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7"/>
      <c r="D471" s="8"/>
      <c r="E471" s="4"/>
      <c r="F471" s="4" t="str">
        <f t="shared" si="2"/>
        <v/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7"/>
      <c r="D472" s="8"/>
      <c r="E472" s="4"/>
      <c r="F472" s="4" t="str">
        <f t="shared" si="2"/>
        <v/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7"/>
      <c r="D473" s="8"/>
      <c r="E473" s="4"/>
      <c r="F473" s="4" t="str">
        <f t="shared" si="2"/>
        <v/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7"/>
      <c r="D474" s="8"/>
      <c r="E474" s="4"/>
      <c r="F474" s="4" t="str">
        <f t="shared" si="2"/>
        <v/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7"/>
      <c r="D475" s="8"/>
      <c r="E475" s="4"/>
      <c r="F475" s="4" t="str">
        <f t="shared" si="2"/>
        <v/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7"/>
      <c r="D476" s="8"/>
      <c r="E476" s="4"/>
      <c r="F476" s="4" t="str">
        <f t="shared" si="2"/>
        <v/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7"/>
      <c r="D477" s="8"/>
      <c r="E477" s="4"/>
      <c r="F477" s="4" t="str">
        <f t="shared" si="2"/>
        <v/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7"/>
      <c r="D478" s="8"/>
      <c r="E478" s="4"/>
      <c r="F478" s="4" t="str">
        <f t="shared" si="2"/>
        <v/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7"/>
      <c r="D479" s="8"/>
      <c r="E479" s="4"/>
      <c r="F479" s="4" t="str">
        <f t="shared" si="2"/>
        <v/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7"/>
      <c r="D480" s="8"/>
      <c r="E480" s="4"/>
      <c r="F480" s="4" t="str">
        <f t="shared" si="2"/>
        <v/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7"/>
      <c r="D481" s="8"/>
      <c r="E481" s="4"/>
      <c r="F481" s="4" t="str">
        <f t="shared" si="2"/>
        <v/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7"/>
      <c r="D482" s="8"/>
      <c r="E482" s="4"/>
      <c r="F482" s="4" t="str">
        <f t="shared" si="2"/>
        <v/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7"/>
      <c r="D483" s="8"/>
      <c r="E483" s="4"/>
      <c r="F483" s="4" t="str">
        <f t="shared" si="2"/>
        <v/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7"/>
      <c r="D484" s="8"/>
      <c r="E484" s="4"/>
      <c r="F484" s="4" t="str">
        <f t="shared" si="2"/>
        <v/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7"/>
      <c r="D485" s="8"/>
      <c r="E485" s="4"/>
      <c r="F485" s="4" t="str">
        <f t="shared" si="2"/>
        <v/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7"/>
      <c r="D486" s="8"/>
      <c r="E486" s="4"/>
      <c r="F486" s="4" t="str">
        <f t="shared" si="2"/>
        <v/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7"/>
      <c r="D487" s="8"/>
      <c r="E487" s="4"/>
      <c r="F487" s="4" t="str">
        <f t="shared" si="2"/>
        <v/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7"/>
      <c r="D488" s="8"/>
      <c r="E488" s="4"/>
      <c r="F488" s="4" t="str">
        <f t="shared" si="2"/>
        <v/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7"/>
      <c r="D489" s="8"/>
      <c r="E489" s="4"/>
      <c r="F489" s="4" t="str">
        <f t="shared" si="2"/>
        <v/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7"/>
      <c r="D490" s="8"/>
      <c r="E490" s="4"/>
      <c r="F490" s="4" t="str">
        <f t="shared" si="2"/>
        <v/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7"/>
      <c r="D491" s="8"/>
      <c r="E491" s="4"/>
      <c r="F491" s="4" t="str">
        <f t="shared" si="2"/>
        <v/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7"/>
      <c r="D492" s="8"/>
      <c r="E492" s="4"/>
      <c r="F492" s="4" t="str">
        <f t="shared" si="2"/>
        <v/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7"/>
      <c r="D493" s="8"/>
      <c r="E493" s="4"/>
      <c r="F493" s="4" t="str">
        <f t="shared" si="2"/>
        <v/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7"/>
      <c r="D494" s="8"/>
      <c r="E494" s="4"/>
      <c r="F494" s="4" t="str">
        <f t="shared" si="2"/>
        <v/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7"/>
      <c r="D495" s="8"/>
      <c r="E495" s="4"/>
      <c r="F495" s="4" t="str">
        <f t="shared" si="2"/>
        <v/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7"/>
      <c r="D496" s="8"/>
      <c r="E496" s="4"/>
      <c r="F496" s="4" t="str">
        <f t="shared" si="2"/>
        <v/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7"/>
      <c r="D497" s="8"/>
      <c r="E497" s="4"/>
      <c r="F497" s="4" t="str">
        <f t="shared" si="2"/>
        <v/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7"/>
      <c r="D498" s="8"/>
      <c r="E498" s="4"/>
      <c r="F498" s="4" t="str">
        <f t="shared" si="2"/>
        <v/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7"/>
      <c r="D499" s="8"/>
      <c r="E499" s="4"/>
      <c r="F499" s="4" t="str">
        <f t="shared" si="2"/>
        <v/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7"/>
      <c r="D500" s="8"/>
      <c r="E500" s="4"/>
      <c r="F500" s="4" t="str">
        <f t="shared" si="2"/>
        <v/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7"/>
      <c r="D501" s="8"/>
      <c r="E501" s="4"/>
      <c r="F501" s="4" t="str">
        <f t="shared" si="2"/>
        <v/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7"/>
      <c r="D502" s="8"/>
      <c r="E502" s="4"/>
      <c r="F502" s="4" t="str">
        <f t="shared" si="2"/>
        <v/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7"/>
      <c r="D503" s="8"/>
      <c r="E503" s="4"/>
      <c r="F503" s="4" t="str">
        <f t="shared" si="2"/>
        <v/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7"/>
      <c r="D504" s="8"/>
      <c r="E504" s="4"/>
      <c r="F504" s="4" t="str">
        <f t="shared" si="2"/>
        <v/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7"/>
      <c r="D505" s="8"/>
      <c r="E505" s="4"/>
      <c r="F505" s="4" t="str">
        <f t="shared" si="2"/>
        <v/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7"/>
      <c r="D506" s="8"/>
      <c r="E506" s="4"/>
      <c r="F506" s="4" t="str">
        <f t="shared" si="2"/>
        <v/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7"/>
      <c r="D507" s="8"/>
      <c r="E507" s="4"/>
      <c r="F507" s="4" t="str">
        <f t="shared" si="2"/>
        <v/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7"/>
      <c r="D508" s="8"/>
      <c r="E508" s="4"/>
      <c r="F508" s="4" t="str">
        <f t="shared" si="2"/>
        <v/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7"/>
      <c r="D509" s="8"/>
      <c r="E509" s="4"/>
      <c r="F509" s="4" t="str">
        <f t="shared" si="2"/>
        <v/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7"/>
      <c r="D510" s="8"/>
      <c r="E510" s="4"/>
      <c r="F510" s="4" t="str">
        <f t="shared" si="2"/>
        <v/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7"/>
      <c r="D511" s="8"/>
      <c r="E511" s="4"/>
      <c r="F511" s="4" t="str">
        <f t="shared" si="2"/>
        <v/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7"/>
      <c r="D512" s="8"/>
      <c r="E512" s="4"/>
      <c r="F512" s="4" t="str">
        <f t="shared" si="2"/>
        <v/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7"/>
      <c r="D513" s="8"/>
      <c r="E513" s="4"/>
      <c r="F513" s="4" t="str">
        <f t="shared" si="2"/>
        <v/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7"/>
      <c r="D514" s="8"/>
      <c r="E514" s="4"/>
      <c r="F514" s="4" t="str">
        <f t="shared" si="2"/>
        <v/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7"/>
      <c r="D515" s="8"/>
      <c r="E515" s="4"/>
      <c r="F515" s="4" t="str">
        <f t="shared" si="2"/>
        <v/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7"/>
      <c r="D516" s="8"/>
      <c r="E516" s="4"/>
      <c r="F516" s="4" t="str">
        <f t="shared" si="2"/>
        <v/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7"/>
      <c r="D517" s="8"/>
      <c r="E517" s="4"/>
      <c r="F517" s="4" t="str">
        <f t="shared" si="2"/>
        <v/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7"/>
      <c r="D518" s="8"/>
      <c r="E518" s="4"/>
      <c r="F518" s="4" t="str">
        <f t="shared" si="2"/>
        <v/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7"/>
      <c r="D519" s="8"/>
      <c r="E519" s="4"/>
      <c r="F519" s="4" t="str">
        <f t="shared" si="2"/>
        <v/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7"/>
      <c r="D520" s="8"/>
      <c r="E520" s="4"/>
      <c r="F520" s="4" t="str">
        <f t="shared" si="2"/>
        <v/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7"/>
      <c r="D521" s="8"/>
      <c r="E521" s="4"/>
      <c r="F521" s="4" t="str">
        <f t="shared" si="2"/>
        <v/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7"/>
      <c r="D522" s="8"/>
      <c r="E522" s="4"/>
      <c r="F522" s="4" t="str">
        <f t="shared" si="2"/>
        <v/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7"/>
      <c r="D523" s="8"/>
      <c r="E523" s="4"/>
      <c r="F523" s="4" t="str">
        <f t="shared" si="2"/>
        <v/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7"/>
      <c r="D524" s="8"/>
      <c r="E524" s="4"/>
      <c r="F524" s="4" t="str">
        <f t="shared" si="2"/>
        <v/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7"/>
      <c r="D525" s="8"/>
      <c r="E525" s="4"/>
      <c r="F525" s="4" t="str">
        <f t="shared" si="2"/>
        <v/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7"/>
      <c r="D526" s="8"/>
      <c r="E526" s="4"/>
      <c r="F526" s="4" t="str">
        <f t="shared" si="2"/>
        <v/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7"/>
      <c r="D527" s="8"/>
      <c r="E527" s="4"/>
      <c r="F527" s="4" t="str">
        <f t="shared" si="2"/>
        <v/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7"/>
      <c r="D528" s="8"/>
      <c r="E528" s="4"/>
      <c r="F528" s="4" t="str">
        <f t="shared" si="2"/>
        <v/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7"/>
      <c r="D529" s="8"/>
      <c r="E529" s="4"/>
      <c r="F529" s="4" t="str">
        <f t="shared" si="2"/>
        <v/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7"/>
      <c r="D530" s="8"/>
      <c r="E530" s="4"/>
      <c r="F530" s="4" t="str">
        <f t="shared" si="2"/>
        <v/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7"/>
      <c r="D531" s="8"/>
      <c r="E531" s="4"/>
      <c r="F531" s="4" t="str">
        <f t="shared" si="2"/>
        <v/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7"/>
      <c r="D532" s="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7"/>
      <c r="D533" s="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7"/>
      <c r="D534" s="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7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7"/>
      <c r="D536" s="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7"/>
      <c r="D537" s="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7"/>
      <c r="D538" s="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7"/>
      <c r="D539" s="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7"/>
      <c r="D540" s="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7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7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7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7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7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7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7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7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7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7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7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7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7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7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7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7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7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7"/>
      <c r="D558" s="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7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7"/>
      <c r="D560" s="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7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7"/>
      <c r="D562" s="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7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7"/>
      <c r="D564" s="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7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7"/>
      <c r="D566" s="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7"/>
      <c r="D567" s="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7"/>
      <c r="D568" s="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7"/>
      <c r="D569" s="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7"/>
      <c r="D570" s="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7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7"/>
      <c r="D572" s="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7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7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7"/>
      <c r="D575" s="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7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7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7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7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7"/>
      <c r="D580" s="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7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7"/>
      <c r="D582" s="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7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7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7"/>
      <c r="D585" s="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7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7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7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7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7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7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7"/>
      <c r="D592" s="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7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7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7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7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7"/>
      <c r="D597" s="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7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7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7"/>
      <c r="D600" s="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7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7"/>
      <c r="D602" s="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7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7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7"/>
      <c r="D605" s="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7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7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7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7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7"/>
      <c r="D610" s="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7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7"/>
      <c r="D612" s="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7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7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7"/>
      <c r="D615" s="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7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7"/>
      <c r="D617" s="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7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7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7"/>
      <c r="D620" s="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7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7"/>
      <c r="D622" s="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7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7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7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7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7"/>
      <c r="D627" s="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7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7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7"/>
      <c r="D630" s="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7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7"/>
      <c r="D632" s="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7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7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7"/>
      <c r="D635" s="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7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7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7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7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7"/>
      <c r="D640" s="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7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7"/>
      <c r="D642" s="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7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7"/>
      <c r="D644" s="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7"/>
      <c r="D645" s="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7"/>
      <c r="D646" s="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7"/>
      <c r="D647" s="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7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7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7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7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7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7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7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7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7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7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7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7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7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7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7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7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7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7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7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7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7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7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7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7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7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7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7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7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7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7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7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7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7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7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7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7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7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7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7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7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7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7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7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7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7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7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7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7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7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7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7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7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7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7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7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7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7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7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7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7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7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7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7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7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7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7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7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7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7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7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7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7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7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7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7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7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7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7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7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7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7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7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7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7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7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7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7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7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7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7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7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7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7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7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7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7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7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7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7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7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7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7"/>
      <c r="D749" s="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7"/>
      <c r="D750" s="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7"/>
      <c r="D751" s="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7"/>
      <c r="D752" s="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7"/>
      <c r="D753" s="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7"/>
      <c r="D754" s="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7"/>
      <c r="D755" s="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7"/>
      <c r="D756" s="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7"/>
      <c r="D757" s="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7"/>
      <c r="D758" s="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7"/>
      <c r="D759" s="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7"/>
      <c r="D760" s="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7"/>
      <c r="D761" s="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7"/>
      <c r="D762" s="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7"/>
      <c r="D763" s="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7"/>
      <c r="D764" s="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7"/>
      <c r="D765" s="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7"/>
      <c r="D766" s="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7"/>
      <c r="D767" s="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7"/>
      <c r="D768" s="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7"/>
      <c r="D769" s="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7"/>
      <c r="D770" s="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7"/>
      <c r="D771" s="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7"/>
      <c r="D772" s="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7"/>
      <c r="D773" s="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7"/>
      <c r="D774" s="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7"/>
      <c r="D775" s="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7"/>
      <c r="D776" s="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7"/>
      <c r="D777" s="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7"/>
      <c r="D778" s="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7"/>
      <c r="D779" s="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7"/>
      <c r="D780" s="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7"/>
      <c r="D781" s="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7"/>
      <c r="D782" s="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7"/>
      <c r="D783" s="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7"/>
      <c r="D784" s="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7"/>
      <c r="D785" s="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7"/>
      <c r="D786" s="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7"/>
      <c r="D787" s="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7"/>
      <c r="D788" s="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7"/>
      <c r="D789" s="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7"/>
      <c r="D790" s="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7"/>
      <c r="D791" s="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7"/>
      <c r="D792" s="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7"/>
      <c r="D793" s="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7"/>
      <c r="D794" s="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7"/>
      <c r="D795" s="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7"/>
      <c r="D796" s="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7"/>
      <c r="D797" s="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7"/>
      <c r="D798" s="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7"/>
      <c r="D799" s="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7"/>
      <c r="D800" s="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7"/>
      <c r="D801" s="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7"/>
      <c r="D802" s="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7"/>
      <c r="D803" s="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7"/>
      <c r="D804" s="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7"/>
      <c r="D805" s="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7"/>
      <c r="D806" s="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7"/>
      <c r="D807" s="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7"/>
      <c r="D808" s="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7"/>
      <c r="D809" s="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7"/>
      <c r="D810" s="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7"/>
      <c r="D811" s="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7"/>
      <c r="D812" s="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7"/>
      <c r="D813" s="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7"/>
      <c r="D814" s="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7"/>
      <c r="D815" s="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7"/>
      <c r="D816" s="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7"/>
      <c r="D817" s="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7"/>
      <c r="D818" s="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7"/>
      <c r="D819" s="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7"/>
      <c r="D820" s="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7"/>
      <c r="D821" s="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7"/>
      <c r="D822" s="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7"/>
      <c r="D823" s="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7"/>
      <c r="D824" s="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7"/>
      <c r="D825" s="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7"/>
      <c r="D826" s="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7"/>
      <c r="D827" s="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7"/>
      <c r="D828" s="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7"/>
      <c r="D829" s="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7"/>
      <c r="D830" s="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7"/>
      <c r="D831" s="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7"/>
      <c r="D832" s="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7"/>
      <c r="D833" s="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7"/>
      <c r="D834" s="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7"/>
      <c r="D835" s="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7"/>
      <c r="D836" s="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7"/>
      <c r="D837" s="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7"/>
      <c r="D838" s="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7"/>
      <c r="D839" s="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7"/>
      <c r="D840" s="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7"/>
      <c r="D841" s="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7"/>
      <c r="D842" s="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7"/>
      <c r="D843" s="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7"/>
      <c r="D844" s="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7"/>
      <c r="D845" s="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7"/>
      <c r="D846" s="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7"/>
      <c r="D847" s="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7"/>
      <c r="D848" s="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7"/>
      <c r="D849" s="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7"/>
      <c r="D850" s="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7"/>
      <c r="D851" s="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7"/>
      <c r="D852" s="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7"/>
      <c r="D853" s="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7"/>
      <c r="D854" s="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7"/>
      <c r="D855" s="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7"/>
      <c r="D856" s="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7"/>
      <c r="D857" s="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7"/>
      <c r="D858" s="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7"/>
      <c r="D859" s="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7"/>
      <c r="D860" s="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7"/>
      <c r="D861" s="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7"/>
      <c r="D862" s="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7"/>
      <c r="D863" s="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7"/>
      <c r="D864" s="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7"/>
      <c r="D865" s="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7"/>
      <c r="D866" s="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7"/>
      <c r="D867" s="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7"/>
      <c r="D868" s="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7"/>
      <c r="D869" s="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7"/>
      <c r="D870" s="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7"/>
      <c r="D871" s="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7"/>
      <c r="D872" s="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7"/>
      <c r="D873" s="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7"/>
      <c r="D874" s="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7"/>
      <c r="D875" s="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7"/>
      <c r="D876" s="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7"/>
      <c r="D877" s="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7"/>
      <c r="D878" s="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7"/>
      <c r="D879" s="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7"/>
      <c r="D880" s="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7"/>
      <c r="D881" s="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7"/>
      <c r="D882" s="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7"/>
      <c r="D883" s="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7"/>
      <c r="D884" s="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7"/>
      <c r="D885" s="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7"/>
      <c r="D886" s="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7"/>
      <c r="D887" s="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7"/>
      <c r="D888" s="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7"/>
      <c r="D889" s="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7"/>
      <c r="D890" s="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7"/>
      <c r="D891" s="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7"/>
      <c r="D892" s="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7"/>
      <c r="D893" s="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7"/>
      <c r="D894" s="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7"/>
      <c r="D895" s="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7"/>
      <c r="D896" s="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7"/>
      <c r="D897" s="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7"/>
      <c r="D898" s="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7"/>
      <c r="D899" s="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7"/>
      <c r="D900" s="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7"/>
      <c r="D901" s="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7"/>
      <c r="D902" s="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7"/>
      <c r="D903" s="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7"/>
      <c r="D904" s="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7"/>
      <c r="D905" s="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7"/>
      <c r="D906" s="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7"/>
      <c r="D907" s="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7"/>
      <c r="D908" s="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7"/>
      <c r="D909" s="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7"/>
      <c r="D910" s="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7"/>
      <c r="D911" s="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7"/>
      <c r="D912" s="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7"/>
      <c r="D913" s="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7"/>
      <c r="D914" s="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7"/>
      <c r="D915" s="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7"/>
      <c r="D916" s="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7"/>
      <c r="D917" s="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7"/>
      <c r="D918" s="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7"/>
      <c r="D919" s="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7"/>
      <c r="D920" s="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7"/>
      <c r="D921" s="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7"/>
      <c r="D922" s="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7"/>
      <c r="D923" s="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7"/>
      <c r="D924" s="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7"/>
      <c r="D925" s="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7"/>
      <c r="D926" s="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7"/>
      <c r="D927" s="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7"/>
      <c r="D928" s="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7"/>
      <c r="D929" s="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7"/>
      <c r="D930" s="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7"/>
      <c r="D931" s="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7"/>
      <c r="D932" s="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7"/>
      <c r="D933" s="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7"/>
      <c r="D934" s="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7"/>
      <c r="D935" s="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7"/>
      <c r="D936" s="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7"/>
      <c r="D937" s="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7"/>
      <c r="D938" s="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7"/>
      <c r="D939" s="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7"/>
      <c r="D940" s="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7"/>
      <c r="D941" s="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7"/>
      <c r="D942" s="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7"/>
      <c r="D943" s="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7"/>
      <c r="D944" s="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7"/>
      <c r="D945" s="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7"/>
      <c r="D946" s="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7"/>
      <c r="D947" s="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7"/>
      <c r="D948" s="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7"/>
      <c r="D949" s="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7"/>
      <c r="D950" s="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7"/>
      <c r="D951" s="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7"/>
      <c r="D952" s="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7"/>
      <c r="D953" s="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7"/>
      <c r="D954" s="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7"/>
      <c r="D955" s="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7"/>
      <c r="D956" s="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7"/>
      <c r="D957" s="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7"/>
      <c r="D958" s="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7"/>
      <c r="D959" s="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7"/>
      <c r="D960" s="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7"/>
      <c r="D961" s="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7"/>
      <c r="D962" s="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7"/>
      <c r="D963" s="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7"/>
      <c r="D964" s="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7"/>
      <c r="D965" s="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7"/>
      <c r="D966" s="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7"/>
      <c r="D967" s="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7"/>
      <c r="D968" s="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7"/>
      <c r="D969" s="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7"/>
      <c r="D970" s="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7"/>
      <c r="D971" s="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7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7"/>
      <c r="D973" s="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7"/>
      <c r="D974" s="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7"/>
      <c r="D975" s="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7"/>
      <c r="D976" s="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7"/>
      <c r="D977" s="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7"/>
      <c r="D978" s="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7"/>
      <c r="D979" s="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7"/>
      <c r="D980" s="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7"/>
      <c r="D981" s="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7"/>
      <c r="D982" s="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7"/>
      <c r="D983" s="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7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7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7"/>
      <c r="D986" s="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7"/>
      <c r="D987" s="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7"/>
      <c r="D988" s="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7"/>
      <c r="D989" s="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7"/>
      <c r="D990" s="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7"/>
      <c r="D991" s="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7"/>
      <c r="D992" s="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7"/>
      <c r="D993" s="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7"/>
      <c r="D994" s="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7"/>
      <c r="D995" s="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7"/>
      <c r="D996" s="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7"/>
      <c r="D997" s="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7"/>
      <c r="D998" s="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7"/>
      <c r="D999" s="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7"/>
      <c r="D1000" s="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7"/>
      <c r="D1001" s="8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7"/>
      <c r="D1002" s="8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7"/>
      <c r="D1003" s="8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conditionalFormatting sqref="D1:D1003">
    <cfRule type="cellIs" dxfId="0" priority="1" operator="lessThan">
      <formula>0</formula>
    </cfRule>
  </conditionalFormatting>
  <dataValidations>
    <dataValidation type="list" allowBlank="1" sqref="K3:K1003">
      <formula1>'Справочник'!$H:$H</formula1>
    </dataValidation>
    <dataValidation type="list" allowBlank="1" sqref="E3:E6 E9:E15 E18:E1003">
      <formula1>'Справочник'!$B:$B</formula1>
    </dataValidation>
    <dataValidation type="list" allowBlank="1" sqref="H3:H1003">
      <formula1>'Справочник'!$E:$E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43"/>
    <col customWidth="1" min="3" max="3" width="13.86"/>
    <col customWidth="1" min="4" max="4" width="8.43"/>
    <col customWidth="1" min="5" max="5" width="9.0"/>
    <col customWidth="1" min="6" max="6" width="12.71"/>
    <col customWidth="1" min="8" max="8" width="13.86"/>
    <col customWidth="1" min="9" max="9" width="8.43"/>
    <col customWidth="1" min="10" max="10" width="9.0"/>
    <col customWidth="1" min="11" max="11" width="12.71"/>
  </cols>
  <sheetData>
    <row r="1">
      <c r="A1" s="1"/>
      <c r="B1" s="1"/>
      <c r="C1" s="3"/>
      <c r="D1" s="5"/>
      <c r="E1" s="5"/>
      <c r="F1" s="5"/>
      <c r="G1" s="1"/>
      <c r="H1" s="3"/>
      <c r="I1" s="5"/>
      <c r="J1" s="5"/>
      <c r="K1" s="5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 t="s">
        <v>2</v>
      </c>
      <c r="D2" s="5"/>
      <c r="E2" s="5"/>
      <c r="F2" s="5"/>
      <c r="G2" s="1"/>
      <c r="H2" s="3" t="s">
        <v>3</v>
      </c>
      <c r="I2" s="5"/>
      <c r="J2" s="5"/>
      <c r="K2" s="5"/>
      <c r="L2" s="1"/>
      <c r="M2" s="3" t="s">
        <v>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0" t="s">
        <v>5</v>
      </c>
      <c r="C3" s="12" t="s">
        <v>11</v>
      </c>
      <c r="D3" s="12" t="s">
        <v>15</v>
      </c>
      <c r="E3" s="12" t="s">
        <v>16</v>
      </c>
      <c r="F3" s="12" t="s">
        <v>17</v>
      </c>
      <c r="G3" s="1"/>
      <c r="H3" s="12" t="s">
        <v>11</v>
      </c>
      <c r="I3" s="12" t="s">
        <v>15</v>
      </c>
      <c r="J3" s="12" t="s">
        <v>16</v>
      </c>
      <c r="K3" s="12" t="s">
        <v>17</v>
      </c>
      <c r="L3" s="1"/>
      <c r="M3" s="12" t="s">
        <v>11</v>
      </c>
      <c r="N3" s="12" t="s">
        <v>15</v>
      </c>
      <c r="O3" s="12" t="s">
        <v>16</v>
      </c>
      <c r="P3" s="12" t="s">
        <v>17</v>
      </c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0">
        <v>42919.0</v>
      </c>
      <c r="C4" s="12">
        <v>0.0</v>
      </c>
      <c r="D4" s="5">
        <f>SUMIFS('Операции'!$D:$D,'Операции'!$K:$K,$C$2,'Операции'!$B:$B,D$3,'Операции'!$C:$C,$B4)</f>
        <v>30000</v>
      </c>
      <c r="E4" s="5">
        <f>SUMIFS('Операции'!$D:$D,'Операции'!$K:$K,$C$2,'Операции'!$B:$B,E$3,'Операции'!$C:$C,$B4)</f>
        <v>0</v>
      </c>
      <c r="F4" s="12">
        <f t="shared" ref="F4:F13" si="1">SUM(C4:E4)</f>
        <v>30000</v>
      </c>
      <c r="G4" s="1"/>
      <c r="H4" s="12">
        <v>0.0</v>
      </c>
      <c r="I4" s="5">
        <f>SUMIFS('Операции'!$D:$D,'Операции'!$K:$K,$H$2,'Операции'!$B:$B,I$3,'Операции'!$C:$C,$B4)</f>
        <v>20000</v>
      </c>
      <c r="J4" s="5">
        <f>SUMIFS('Операции'!$D:$D,'Операции'!$K:$K,$H$2,'Операции'!$B:$B,J$3,'Операции'!$C:$C,$B4)</f>
        <v>-20000</v>
      </c>
      <c r="K4" s="12">
        <f t="shared" ref="K4:K13" si="2">SUM(H4:J4)</f>
        <v>0</v>
      </c>
      <c r="L4" s="1"/>
      <c r="M4" s="12">
        <v>0.0</v>
      </c>
      <c r="N4" s="5">
        <f>SUMIFS('Операции'!$D:$D,'Операции'!$B:$B,N$3,'Операции'!$C:$C,$B4)</f>
        <v>50000</v>
      </c>
      <c r="O4" s="5">
        <f>SUMIFS('Операции'!$D:$D,'Операции'!$B:$B,O$3,'Операции'!$C:$C,$B4)</f>
        <v>-20000</v>
      </c>
      <c r="P4" s="12">
        <f t="shared" ref="P4:P13" si="3">SUM(M4:O4)</f>
        <v>30000</v>
      </c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0">
        <v>42920.0</v>
      </c>
      <c r="C5" s="20">
        <f t="shared" ref="C5:C13" si="4">F4</f>
        <v>30000</v>
      </c>
      <c r="D5" s="5">
        <f>SUMIFS('Операции'!$D:$D,'Операции'!$K:$K,$C$2,'Операции'!$B:$B,D$3,'Операции'!$C:$C,$B5)</f>
        <v>0</v>
      </c>
      <c r="E5" s="5">
        <f>SUMIFS('Операции'!$D:$D,'Операции'!$K:$K,$C$2,'Операции'!$B:$B,E$3,'Операции'!$C:$C,$B5)</f>
        <v>-30000</v>
      </c>
      <c r="F5" s="12">
        <f t="shared" si="1"/>
        <v>0</v>
      </c>
      <c r="G5" s="1"/>
      <c r="H5" s="20">
        <f t="shared" ref="H5:H13" si="5">K4</f>
        <v>0</v>
      </c>
      <c r="I5" s="5">
        <f>SUMIFS('Операции'!$D:$D,'Операции'!$K:$K,$H$2,'Операции'!$B:$B,I$3,'Операции'!$C:$C,$B5)</f>
        <v>30000</v>
      </c>
      <c r="J5" s="5">
        <f>SUMIFS('Операции'!$D:$D,'Операции'!$K:$K,$H$2,'Операции'!$B:$B,J$3,'Операции'!$C:$C,$B5)</f>
        <v>-15000</v>
      </c>
      <c r="K5" s="12">
        <f t="shared" si="2"/>
        <v>15000</v>
      </c>
      <c r="L5" s="1"/>
      <c r="M5" s="20">
        <f t="shared" ref="M5:M13" si="6">P4</f>
        <v>30000</v>
      </c>
      <c r="N5" s="5">
        <f>SUMIFS('Операции'!$D:$D,'Операции'!$B:$B,N$3,'Операции'!$C:$C,$B5)</f>
        <v>30000</v>
      </c>
      <c r="O5" s="5">
        <f>SUMIFS('Операции'!$D:$D,'Операции'!$B:$B,O$3,'Операции'!$C:$C,$B5)</f>
        <v>-45000</v>
      </c>
      <c r="P5" s="12">
        <f t="shared" si="3"/>
        <v>15000</v>
      </c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0">
        <v>42921.0</v>
      </c>
      <c r="C6" s="20">
        <f t="shared" si="4"/>
        <v>0</v>
      </c>
      <c r="D6" s="5">
        <f>SUMIFS('Операции'!$D:$D,'Операции'!$K:$K,$C$2,'Операции'!$B:$B,D$3,'Операции'!$C:$C,$B6)</f>
        <v>26000</v>
      </c>
      <c r="E6" s="5">
        <f>SUMIFS('Операции'!$D:$D,'Операции'!$K:$K,$C$2,'Операции'!$B:$B,E$3,'Операции'!$C:$C,$B6)</f>
        <v>-10000</v>
      </c>
      <c r="F6" s="12">
        <f t="shared" si="1"/>
        <v>16000</v>
      </c>
      <c r="G6" s="1"/>
      <c r="H6" s="20">
        <f t="shared" si="5"/>
        <v>15000</v>
      </c>
      <c r="I6" s="5">
        <f>SUMIFS('Операции'!$D:$D,'Операции'!$K:$K,$H$2,'Операции'!$B:$B,I$3,'Операции'!$C:$C,$B6)</f>
        <v>10000</v>
      </c>
      <c r="J6" s="5">
        <f>SUMIFS('Операции'!$D:$D,'Операции'!$K:$K,$H$2,'Операции'!$B:$B,J$3,'Операции'!$C:$C,$B6)</f>
        <v>0</v>
      </c>
      <c r="K6" s="12">
        <f t="shared" si="2"/>
        <v>25000</v>
      </c>
      <c r="L6" s="1"/>
      <c r="M6" s="20">
        <f t="shared" si="6"/>
        <v>15000</v>
      </c>
      <c r="N6" s="5">
        <f>SUMIFS('Операции'!$D:$D,'Операции'!$B:$B,N$3,'Операции'!$C:$C,$B6)</f>
        <v>36000</v>
      </c>
      <c r="O6" s="5">
        <f>SUMIFS('Операции'!$D:$D,'Операции'!$B:$B,O$3,'Операции'!$C:$C,$B6)</f>
        <v>-10000</v>
      </c>
      <c r="P6" s="12">
        <f t="shared" si="3"/>
        <v>41000</v>
      </c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0">
        <v>42922.0</v>
      </c>
      <c r="C7" s="20">
        <f t="shared" si="4"/>
        <v>16000</v>
      </c>
      <c r="D7" s="5">
        <f>SUMIFS('Операции'!$D:$D,'Операции'!$K:$K,$C$2,'Операции'!$B:$B,D$3,'Операции'!$C:$C,$B7)</f>
        <v>26000</v>
      </c>
      <c r="E7" s="5">
        <f>SUMIFS('Операции'!$D:$D,'Операции'!$K:$K,$C$2,'Операции'!$B:$B,E$3,'Операции'!$C:$C,$B7)</f>
        <v>-35000</v>
      </c>
      <c r="F7" s="12">
        <f t="shared" si="1"/>
        <v>7000</v>
      </c>
      <c r="G7" s="1"/>
      <c r="H7" s="20">
        <f t="shared" si="5"/>
        <v>25000</v>
      </c>
      <c r="I7" s="5">
        <f>SUMIFS('Операции'!$D:$D,'Операции'!$K:$K,$H$2,'Операции'!$B:$B,I$3,'Операции'!$C:$C,$B7)</f>
        <v>35000</v>
      </c>
      <c r="J7" s="5">
        <f>SUMIFS('Операции'!$D:$D,'Операции'!$K:$K,$H$2,'Операции'!$B:$B,J$3,'Операции'!$C:$C,$B7)</f>
        <v>-44000</v>
      </c>
      <c r="K7" s="12">
        <f t="shared" si="2"/>
        <v>16000</v>
      </c>
      <c r="L7" s="1"/>
      <c r="M7" s="20">
        <f t="shared" si="6"/>
        <v>41000</v>
      </c>
      <c r="N7" s="5">
        <f>SUMIFS('Операции'!$D:$D,'Операции'!$B:$B,N$3,'Операции'!$C:$C,$B7)</f>
        <v>61000</v>
      </c>
      <c r="O7" s="5">
        <f>SUMIFS('Операции'!$D:$D,'Операции'!$B:$B,O$3,'Операции'!$C:$C,$B7)</f>
        <v>-79000</v>
      </c>
      <c r="P7" s="12">
        <f t="shared" si="3"/>
        <v>23000</v>
      </c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0">
        <v>42923.0</v>
      </c>
      <c r="C8" s="20">
        <f t="shared" si="4"/>
        <v>7000</v>
      </c>
      <c r="D8" s="5">
        <f>SUMIFS('Операции'!$D:$D,'Операции'!$K:$K,$C$2,'Операции'!$B:$B,D$3,'Операции'!$C:$C,$B8)</f>
        <v>0</v>
      </c>
      <c r="E8" s="5">
        <f>SUMIFS('Операции'!$D:$D,'Операции'!$K:$K,$C$2,'Операции'!$B:$B,E$3,'Операции'!$C:$C,$B8)</f>
        <v>0</v>
      </c>
      <c r="F8" s="12">
        <f t="shared" si="1"/>
        <v>7000</v>
      </c>
      <c r="G8" s="1"/>
      <c r="H8" s="20">
        <f t="shared" si="5"/>
        <v>16000</v>
      </c>
      <c r="I8" s="5">
        <f>SUMIFS('Операции'!$D:$D,'Операции'!$K:$K,$H$2,'Операции'!$B:$B,I$3,'Операции'!$C:$C,$B8)</f>
        <v>0</v>
      </c>
      <c r="J8" s="5">
        <f>SUMIFS('Операции'!$D:$D,'Операции'!$K:$K,$H$2,'Операции'!$B:$B,J$3,'Операции'!$C:$C,$B8)</f>
        <v>-6000</v>
      </c>
      <c r="K8" s="12">
        <f t="shared" si="2"/>
        <v>10000</v>
      </c>
      <c r="L8" s="1"/>
      <c r="M8" s="20">
        <f t="shared" si="6"/>
        <v>23000</v>
      </c>
      <c r="N8" s="5">
        <f>SUMIFS('Операции'!$D:$D,'Операции'!$B:$B,N$3,'Операции'!$C:$C,$B8)</f>
        <v>0</v>
      </c>
      <c r="O8" s="5">
        <f>SUMIFS('Операции'!$D:$D,'Операции'!$B:$B,O$3,'Операции'!$C:$C,$B8)</f>
        <v>-6000</v>
      </c>
      <c r="P8" s="12">
        <f t="shared" si="3"/>
        <v>17000</v>
      </c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0">
        <v>42924.0</v>
      </c>
      <c r="C9" s="20">
        <f t="shared" si="4"/>
        <v>7000</v>
      </c>
      <c r="D9" s="5">
        <f>SUMIFS('Операции'!$D:$D,'Операции'!$K:$K,$C$2,'Операции'!$B:$B,D$3,'Операции'!$C:$C,$B9)</f>
        <v>0</v>
      </c>
      <c r="E9" s="5">
        <f>SUMIFS('Операции'!$D:$D,'Операции'!$K:$K,$C$2,'Операции'!$B:$B,E$3,'Операции'!$C:$C,$B9)</f>
        <v>0</v>
      </c>
      <c r="F9" s="12">
        <f t="shared" si="1"/>
        <v>7000</v>
      </c>
      <c r="G9" s="1"/>
      <c r="H9" s="20">
        <f t="shared" si="5"/>
        <v>10000</v>
      </c>
      <c r="I9" s="5">
        <f>SUMIFS('Операции'!$D:$D,'Операции'!$K:$K,$H$2,'Операции'!$B:$B,I$3,'Операции'!$C:$C,$B9)</f>
        <v>0</v>
      </c>
      <c r="J9" s="5">
        <f>SUMIFS('Операции'!$D:$D,'Операции'!$K:$K,$H$2,'Операции'!$B:$B,J$3,'Операции'!$C:$C,$B9)</f>
        <v>0</v>
      </c>
      <c r="K9" s="12">
        <f t="shared" si="2"/>
        <v>10000</v>
      </c>
      <c r="L9" s="1"/>
      <c r="M9" s="20">
        <f t="shared" si="6"/>
        <v>17000</v>
      </c>
      <c r="N9" s="5">
        <f>SUMIFS('Операции'!$D:$D,'Операции'!$B:$B,N$3,'Операции'!$C:$C,$B9)</f>
        <v>0</v>
      </c>
      <c r="O9" s="5">
        <f>SUMIFS('Операции'!$D:$D,'Операции'!$B:$B,O$3,'Операции'!$C:$C,$B9)</f>
        <v>0</v>
      </c>
      <c r="P9" s="12">
        <f t="shared" si="3"/>
        <v>17000</v>
      </c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0">
        <v>42925.0</v>
      </c>
      <c r="C10" s="20">
        <f t="shared" si="4"/>
        <v>7000</v>
      </c>
      <c r="D10" s="5">
        <f>SUMIFS('Операции'!$D:$D,'Операции'!$K:$K,$C$2,'Операции'!$B:$B,D$3,'Операции'!$C:$C,$B10)</f>
        <v>0</v>
      </c>
      <c r="E10" s="5">
        <f>SUMIFS('Операции'!$D:$D,'Операции'!$K:$K,$C$2,'Операции'!$B:$B,E$3,'Операции'!$C:$C,$B10)</f>
        <v>0</v>
      </c>
      <c r="F10" s="12">
        <f t="shared" si="1"/>
        <v>7000</v>
      </c>
      <c r="G10" s="1"/>
      <c r="H10" s="20">
        <f t="shared" si="5"/>
        <v>10000</v>
      </c>
      <c r="I10" s="5">
        <f>SUMIFS('Операции'!$D:$D,'Операции'!$K:$K,$H$2,'Операции'!$B:$B,I$3,'Операции'!$C:$C,$B10)</f>
        <v>0</v>
      </c>
      <c r="J10" s="5">
        <f>SUMIFS('Операции'!$D:$D,'Операции'!$K:$K,$H$2,'Операции'!$B:$B,J$3,'Операции'!$C:$C,$B10)</f>
        <v>0</v>
      </c>
      <c r="K10" s="12">
        <f t="shared" si="2"/>
        <v>10000</v>
      </c>
      <c r="L10" s="1"/>
      <c r="M10" s="20">
        <f t="shared" si="6"/>
        <v>17000</v>
      </c>
      <c r="N10" s="5">
        <f>SUMIFS('Операции'!$D:$D,'Операции'!$B:$B,N$3,'Операции'!$C:$C,$B10)</f>
        <v>0</v>
      </c>
      <c r="O10" s="5">
        <f>SUMIFS('Операции'!$D:$D,'Операции'!$B:$B,O$3,'Операции'!$C:$C,$B10)</f>
        <v>0</v>
      </c>
      <c r="P10" s="12">
        <f t="shared" si="3"/>
        <v>17000</v>
      </c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>
        <v>42926.0</v>
      </c>
      <c r="C11" s="20">
        <f t="shared" si="4"/>
        <v>7000</v>
      </c>
      <c r="D11" s="5">
        <f>SUMIFS('Операции'!$D:$D,'Операции'!$K:$K,$C$2,'Операции'!$B:$B,D$3,'Операции'!$C:$C,$B11)</f>
        <v>15000</v>
      </c>
      <c r="E11" s="5">
        <f>SUMIFS('Операции'!$D:$D,'Операции'!$K:$K,$C$2,'Операции'!$B:$B,E$3,'Операции'!$C:$C,$B11)</f>
        <v>0</v>
      </c>
      <c r="F11" s="12">
        <f t="shared" si="1"/>
        <v>22000</v>
      </c>
      <c r="G11" s="1"/>
      <c r="H11" s="20">
        <f t="shared" si="5"/>
        <v>10000</v>
      </c>
      <c r="I11" s="5">
        <f>SUMIFS('Операции'!$D:$D,'Операции'!$K:$K,$H$2,'Операции'!$B:$B,I$3,'Операции'!$C:$C,$B11)</f>
        <v>11000</v>
      </c>
      <c r="J11" s="5">
        <f>SUMIFS('Операции'!$D:$D,'Операции'!$K:$K,$H$2,'Операции'!$B:$B,J$3,'Операции'!$C:$C,$B11)</f>
        <v>-12000</v>
      </c>
      <c r="K11" s="12">
        <f t="shared" si="2"/>
        <v>9000</v>
      </c>
      <c r="L11" s="1"/>
      <c r="M11" s="20">
        <f t="shared" si="6"/>
        <v>17000</v>
      </c>
      <c r="N11" s="5">
        <f>SUMIFS('Операции'!$D:$D,'Операции'!$B:$B,N$3,'Операции'!$C:$C,$B11)</f>
        <v>26000</v>
      </c>
      <c r="O11" s="5">
        <f>SUMIFS('Операции'!$D:$D,'Операции'!$B:$B,O$3,'Операции'!$C:$C,$B11)</f>
        <v>-12000</v>
      </c>
      <c r="P11" s="12">
        <f t="shared" si="3"/>
        <v>31000</v>
      </c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0">
        <v>42927.0</v>
      </c>
      <c r="C12" s="20">
        <f t="shared" si="4"/>
        <v>22000</v>
      </c>
      <c r="D12" s="5">
        <f>SUMIFS('Операции'!$D:$D,'Операции'!$K:$K,$C$2,'Операции'!$B:$B,D$3,'Операции'!$C:$C,$B12)</f>
        <v>10000</v>
      </c>
      <c r="E12" s="5">
        <f>SUMIFS('Операции'!$D:$D,'Операции'!$K:$K,$C$2,'Операции'!$B:$B,E$3,'Операции'!$C:$C,$B12)</f>
        <v>0</v>
      </c>
      <c r="F12" s="12">
        <f t="shared" si="1"/>
        <v>32000</v>
      </c>
      <c r="G12" s="1"/>
      <c r="H12" s="20">
        <f t="shared" si="5"/>
        <v>9000</v>
      </c>
      <c r="I12" s="5">
        <f>SUMIFS('Операции'!$D:$D,'Операции'!$K:$K,$H$2,'Операции'!$B:$B,I$3,'Операции'!$C:$C,$B12)</f>
        <v>15000</v>
      </c>
      <c r="J12" s="5">
        <f>SUMIFS('Операции'!$D:$D,'Операции'!$K:$K,$H$2,'Операции'!$B:$B,J$3,'Операции'!$C:$C,$B12)</f>
        <v>0</v>
      </c>
      <c r="K12" s="12">
        <f t="shared" si="2"/>
        <v>24000</v>
      </c>
      <c r="L12" s="1"/>
      <c r="M12" s="20">
        <f t="shared" si="6"/>
        <v>31000</v>
      </c>
      <c r="N12" s="5">
        <f>SUMIFS('Операции'!$D:$D,'Операции'!$B:$B,N$3,'Операции'!$C:$C,$B12)</f>
        <v>25000</v>
      </c>
      <c r="O12" s="5">
        <f>SUMIFS('Операции'!$D:$D,'Операции'!$B:$B,O$3,'Операции'!$C:$C,$B12)</f>
        <v>0</v>
      </c>
      <c r="P12" s="12">
        <f t="shared" si="3"/>
        <v>56000</v>
      </c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0">
        <v>42928.0</v>
      </c>
      <c r="C13" s="20">
        <f t="shared" si="4"/>
        <v>32000</v>
      </c>
      <c r="D13" s="5">
        <f>SUMIFS('Операции'!$D:$D,'Операции'!$K:$K,$C$2,'Операции'!$B:$B,D$3,'Операции'!$C:$C,$B13)</f>
        <v>0</v>
      </c>
      <c r="E13" s="5">
        <f>SUMIFS('Операции'!$D:$D,'Операции'!$K:$K,$C$2,'Операции'!$B:$B,E$3,'Операции'!$C:$C,$B13)</f>
        <v>0</v>
      </c>
      <c r="F13" s="12">
        <f t="shared" si="1"/>
        <v>32000</v>
      </c>
      <c r="G13" s="1"/>
      <c r="H13" s="20">
        <f t="shared" si="5"/>
        <v>24000</v>
      </c>
      <c r="I13" s="5">
        <f>SUMIFS('Операции'!$D:$D,'Операции'!$K:$K,$H$2,'Операции'!$B:$B,I$3,'Операции'!$C:$C,$B13)</f>
        <v>0</v>
      </c>
      <c r="J13" s="5">
        <f>SUMIFS('Операции'!$D:$D,'Операции'!$K:$K,$H$2,'Операции'!$B:$B,J$3,'Операции'!$C:$C,$B13)</f>
        <v>-19000</v>
      </c>
      <c r="K13" s="12">
        <f t="shared" si="2"/>
        <v>5000</v>
      </c>
      <c r="L13" s="1"/>
      <c r="M13" s="20">
        <f t="shared" si="6"/>
        <v>56000</v>
      </c>
      <c r="N13" s="5">
        <f>SUMIFS('Операции'!$D:$D,'Операции'!$B:$B,N$3,'Операции'!$C:$C,$B13)</f>
        <v>0</v>
      </c>
      <c r="O13" s="5">
        <f>SUMIFS('Операции'!$D:$D,'Операции'!$B:$B,O$3,'Операции'!$C:$C,$B13)</f>
        <v>-19000</v>
      </c>
      <c r="P13" s="12">
        <f t="shared" si="3"/>
        <v>37000</v>
      </c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5"/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5"/>
      <c r="D15" s="5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5"/>
      <c r="D17" s="5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5"/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5"/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5"/>
      <c r="D23" s="5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5"/>
      <c r="D25" s="5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5"/>
      <c r="D26" s="5"/>
      <c r="E26" s="5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5"/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5"/>
      <c r="D28" s="5"/>
      <c r="E28" s="5"/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5"/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5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5"/>
      <c r="D32" s="5"/>
      <c r="E32" s="5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5"/>
      <c r="D33" s="5"/>
      <c r="E33" s="5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5"/>
      <c r="D34" s="5"/>
      <c r="E34" s="5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5"/>
      <c r="D35" s="5"/>
      <c r="E35" s="5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5"/>
      <c r="D36" s="5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5"/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5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5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5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5"/>
      <c r="D53" s="5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5"/>
      <c r="D54" s="5"/>
      <c r="E54" s="5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5"/>
      <c r="D55" s="5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5"/>
      <c r="D56" s="5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5"/>
      <c r="D57" s="5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5"/>
      <c r="D58" s="5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5"/>
      <c r="D59" s="5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5"/>
      <c r="D60" s="5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5"/>
      <c r="D61" s="5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5"/>
      <c r="D62" s="5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5"/>
      <c r="D63" s="5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5"/>
      <c r="D64" s="5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5"/>
      <c r="D66" s="5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5"/>
      <c r="D68" s="5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5"/>
      <c r="D69" s="5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5"/>
      <c r="D70" s="5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5"/>
      <c r="D71" s="5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5"/>
      <c r="D72" s="5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5"/>
      <c r="D73" s="5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5"/>
      <c r="D74" s="5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5"/>
      <c r="D75" s="5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5"/>
      <c r="D76" s="5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5"/>
      <c r="D77" s="5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5"/>
      <c r="D78" s="5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5"/>
      <c r="D79" s="5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5"/>
      <c r="D80" s="5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5"/>
      <c r="D81" s="5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5"/>
      <c r="D82" s="5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5"/>
      <c r="D83" s="5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5"/>
      <c r="D84" s="5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5"/>
      <c r="D85" s="5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5"/>
      <c r="D86" s="5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5"/>
      <c r="D87" s="5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5"/>
      <c r="D88" s="5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5"/>
      <c r="D89" s="5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5"/>
      <c r="D90" s="5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5"/>
      <c r="D91" s="5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5"/>
      <c r="D92" s="5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5"/>
      <c r="D93" s="5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5"/>
      <c r="D94" s="5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5"/>
      <c r="D95" s="5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5"/>
      <c r="D96" s="5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5"/>
      <c r="D97" s="5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5"/>
      <c r="D98" s="5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5"/>
      <c r="D99" s="5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5"/>
      <c r="D100" s="5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5"/>
      <c r="D101" s="5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5"/>
      <c r="D102" s="5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5"/>
      <c r="D103" s="5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5"/>
      <c r="D104" s="5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5"/>
      <c r="D105" s="5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5"/>
      <c r="D106" s="5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5"/>
      <c r="D107" s="5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5"/>
      <c r="D108" s="5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5"/>
      <c r="D109" s="5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5"/>
      <c r="D110" s="5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5"/>
      <c r="D111" s="5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5"/>
      <c r="D112" s="5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5"/>
      <c r="D113" s="5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5"/>
      <c r="D114" s="5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5"/>
      <c r="D115" s="5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5"/>
      <c r="D116" s="5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5"/>
      <c r="D117" s="5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5"/>
      <c r="D118" s="5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5"/>
      <c r="D119" s="5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5"/>
      <c r="D120" s="5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5"/>
      <c r="D121" s="5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5"/>
      <c r="D122" s="5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5"/>
      <c r="D123" s="5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5"/>
      <c r="D124" s="5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5"/>
      <c r="D125" s="5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5"/>
      <c r="D126" s="5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5"/>
      <c r="D127" s="5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5"/>
      <c r="D128" s="5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5"/>
      <c r="D129" s="5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5"/>
      <c r="D130" s="5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5"/>
      <c r="D131" s="5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5"/>
      <c r="D132" s="5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5"/>
      <c r="D133" s="5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5"/>
      <c r="D134" s="5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5"/>
      <c r="D135" s="5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5"/>
      <c r="D136" s="5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5"/>
      <c r="D137" s="5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5"/>
      <c r="D138" s="5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5"/>
      <c r="D139" s="5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5"/>
      <c r="D140" s="5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5"/>
      <c r="D141" s="5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5"/>
      <c r="D142" s="5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5"/>
      <c r="D143" s="5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5"/>
      <c r="D144" s="5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5"/>
      <c r="D145" s="5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5"/>
      <c r="D146" s="5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5"/>
      <c r="D147" s="5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5"/>
      <c r="D148" s="5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5"/>
      <c r="D149" s="5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5"/>
      <c r="D150" s="5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5"/>
      <c r="D151" s="5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5"/>
      <c r="D152" s="5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5"/>
      <c r="D153" s="5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5"/>
      <c r="D154" s="5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5"/>
      <c r="D155" s="5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5"/>
      <c r="D156" s="5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5"/>
      <c r="D157" s="5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5"/>
      <c r="D158" s="5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5"/>
      <c r="D159" s="5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5"/>
      <c r="D160" s="5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5"/>
      <c r="D161" s="5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5"/>
      <c r="D162" s="5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5"/>
      <c r="D163" s="5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5"/>
      <c r="D164" s="5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5"/>
      <c r="D165" s="5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5"/>
      <c r="D166" s="5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5"/>
      <c r="D167" s="5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5"/>
      <c r="D168" s="5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5"/>
      <c r="D169" s="5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5"/>
      <c r="D170" s="5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5"/>
      <c r="D171" s="5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5"/>
      <c r="D172" s="5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5"/>
      <c r="D173" s="5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5"/>
      <c r="D174" s="5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5"/>
      <c r="D175" s="5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5"/>
      <c r="D176" s="5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5"/>
      <c r="D177" s="5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5"/>
      <c r="D178" s="5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5"/>
      <c r="D179" s="5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5"/>
      <c r="D180" s="5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5"/>
      <c r="D181" s="5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5"/>
      <c r="D182" s="5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5"/>
      <c r="D183" s="5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5"/>
      <c r="D184" s="5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5"/>
      <c r="D185" s="5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5"/>
      <c r="D186" s="5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5"/>
      <c r="D187" s="5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5"/>
      <c r="D188" s="5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5"/>
      <c r="D189" s="5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5"/>
      <c r="D190" s="5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5"/>
      <c r="D191" s="5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5"/>
      <c r="D192" s="5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5"/>
      <c r="D193" s="5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5"/>
      <c r="D194" s="5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5"/>
      <c r="D195" s="5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5"/>
      <c r="D196" s="5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5"/>
      <c r="D197" s="5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5"/>
      <c r="D198" s="5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5"/>
      <c r="D199" s="5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5"/>
      <c r="D200" s="5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5"/>
      <c r="D201" s="5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5"/>
      <c r="D202" s="5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5"/>
      <c r="D203" s="5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5"/>
      <c r="D204" s="5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5"/>
      <c r="D205" s="5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5"/>
      <c r="D206" s="5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5"/>
      <c r="D207" s="5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5"/>
      <c r="D208" s="5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5"/>
      <c r="D209" s="5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5"/>
      <c r="D210" s="5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5"/>
      <c r="D211" s="5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5"/>
      <c r="D212" s="5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5"/>
      <c r="D213" s="5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5"/>
      <c r="D214" s="5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5"/>
      <c r="D215" s="5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5"/>
      <c r="D216" s="5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5"/>
      <c r="D217" s="5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5"/>
      <c r="D218" s="5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5"/>
      <c r="D219" s="5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5"/>
      <c r="D220" s="5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5"/>
      <c r="D221" s="5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5"/>
      <c r="D222" s="5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5"/>
      <c r="D223" s="5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5"/>
      <c r="D224" s="5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5"/>
      <c r="D225" s="5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5"/>
      <c r="D226" s="5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5"/>
      <c r="D227" s="5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5"/>
      <c r="D228" s="5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5"/>
      <c r="D229" s="5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5"/>
      <c r="D230" s="5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5"/>
      <c r="D231" s="5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5"/>
      <c r="D232" s="5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5"/>
      <c r="D233" s="5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5"/>
      <c r="D234" s="5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5"/>
      <c r="D235" s="5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5"/>
      <c r="D236" s="5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5"/>
      <c r="D237" s="5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5"/>
      <c r="D238" s="5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5"/>
      <c r="D239" s="5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5"/>
      <c r="D240" s="5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5"/>
      <c r="D241" s="5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5"/>
      <c r="D242" s="5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5"/>
      <c r="D243" s="5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5"/>
      <c r="D244" s="5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5"/>
      <c r="D245" s="5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5"/>
      <c r="D246" s="5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5"/>
      <c r="D247" s="5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5"/>
      <c r="D248" s="5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5"/>
      <c r="D249" s="5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5"/>
      <c r="D250" s="5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5"/>
      <c r="D251" s="5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5"/>
      <c r="D252" s="5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5"/>
      <c r="D253" s="5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5"/>
      <c r="D254" s="5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5"/>
      <c r="D255" s="5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5"/>
      <c r="D256" s="5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5"/>
      <c r="D257" s="5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5"/>
      <c r="D258" s="5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5"/>
      <c r="D259" s="5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5"/>
      <c r="D260" s="5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5"/>
      <c r="D261" s="5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5"/>
      <c r="D262" s="5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5"/>
      <c r="D263" s="5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5"/>
      <c r="D264" s="5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5"/>
      <c r="D265" s="5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5"/>
      <c r="D266" s="5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5"/>
      <c r="D267" s="5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5"/>
      <c r="D268" s="5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5"/>
      <c r="D269" s="5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5"/>
      <c r="D270" s="5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5"/>
      <c r="D271" s="5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5"/>
      <c r="D272" s="5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5"/>
      <c r="D273" s="5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5"/>
      <c r="D274" s="5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5"/>
      <c r="D275" s="5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5"/>
      <c r="D276" s="5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5"/>
      <c r="D277" s="5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5"/>
      <c r="D278" s="5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5"/>
      <c r="D279" s="5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5"/>
      <c r="D280" s="5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5"/>
      <c r="D281" s="5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5"/>
      <c r="D282" s="5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5"/>
      <c r="D283" s="5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5"/>
      <c r="D284" s="5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5"/>
      <c r="D285" s="5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5"/>
      <c r="D286" s="5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5"/>
      <c r="D287" s="5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5"/>
      <c r="D288" s="5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5"/>
      <c r="D289" s="5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5"/>
      <c r="D290" s="5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5"/>
      <c r="D291" s="5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5"/>
      <c r="D292" s="5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5"/>
      <c r="D293" s="5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5"/>
      <c r="D294" s="5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5"/>
      <c r="D295" s="5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5"/>
      <c r="D296" s="5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5"/>
      <c r="D297" s="5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5"/>
      <c r="D298" s="5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5"/>
      <c r="D299" s="5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5"/>
      <c r="D300" s="5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5"/>
      <c r="D301" s="5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5"/>
      <c r="D302" s="5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5"/>
      <c r="D303" s="5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5"/>
      <c r="D304" s="5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5"/>
      <c r="D305" s="5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5"/>
      <c r="D306" s="5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5"/>
      <c r="D307" s="5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5"/>
      <c r="D308" s="5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5"/>
      <c r="D309" s="5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5"/>
      <c r="D310" s="5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5"/>
      <c r="D311" s="5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5"/>
      <c r="D312" s="5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5"/>
      <c r="D313" s="5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5"/>
      <c r="D314" s="5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5"/>
      <c r="D315" s="5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5"/>
      <c r="D316" s="5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5"/>
      <c r="D317" s="5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5"/>
      <c r="D318" s="5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5"/>
      <c r="D319" s="5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5"/>
      <c r="D320" s="5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5"/>
      <c r="D321" s="5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5"/>
      <c r="D322" s="5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5"/>
      <c r="D323" s="5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5"/>
      <c r="D324" s="5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5"/>
      <c r="D325" s="5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5"/>
      <c r="D326" s="5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5"/>
      <c r="D327" s="5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5"/>
      <c r="D328" s="5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5"/>
      <c r="D329" s="5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5"/>
      <c r="D330" s="5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5"/>
      <c r="D331" s="5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5"/>
      <c r="D332" s="5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5"/>
      <c r="D333" s="5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5"/>
      <c r="D334" s="5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5"/>
      <c r="D335" s="5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5"/>
      <c r="D336" s="5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5"/>
      <c r="D337" s="5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5"/>
      <c r="D338" s="5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5"/>
      <c r="D339" s="5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5"/>
      <c r="D340" s="5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5"/>
      <c r="D341" s="5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5"/>
      <c r="D342" s="5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5"/>
      <c r="D343" s="5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5"/>
      <c r="D344" s="5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5"/>
      <c r="D345" s="5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5"/>
      <c r="D346" s="5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5"/>
      <c r="D347" s="5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5"/>
      <c r="D348" s="5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5"/>
      <c r="D349" s="5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5"/>
      <c r="D350" s="5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5"/>
      <c r="D351" s="5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5"/>
      <c r="D352" s="5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5"/>
      <c r="D353" s="5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5"/>
      <c r="D354" s="5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5"/>
      <c r="D355" s="5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5"/>
      <c r="D356" s="5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5"/>
      <c r="D357" s="5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5"/>
      <c r="D358" s="5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5"/>
      <c r="D359" s="5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5"/>
      <c r="D360" s="5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5"/>
      <c r="D361" s="5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5"/>
      <c r="D362" s="5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5"/>
      <c r="D363" s="5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5"/>
      <c r="D364" s="5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5"/>
      <c r="D365" s="5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5"/>
      <c r="D366" s="5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5"/>
      <c r="D367" s="5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5"/>
      <c r="D368" s="5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5"/>
      <c r="D369" s="5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5"/>
      <c r="D370" s="5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5"/>
      <c r="D371" s="5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5"/>
      <c r="D372" s="5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5"/>
      <c r="D373" s="5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5"/>
      <c r="D374" s="5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5"/>
      <c r="D375" s="5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5"/>
      <c r="D376" s="5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5"/>
      <c r="D377" s="5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5"/>
      <c r="D378" s="5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5"/>
      <c r="D379" s="5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5"/>
      <c r="D380" s="5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5"/>
      <c r="D381" s="5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5"/>
      <c r="D382" s="5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5"/>
      <c r="D383" s="5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5"/>
      <c r="D384" s="5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5"/>
      <c r="D385" s="5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5"/>
      <c r="D386" s="5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5"/>
      <c r="D387" s="5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5"/>
      <c r="D388" s="5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5"/>
      <c r="D389" s="5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5"/>
      <c r="D390" s="5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5"/>
      <c r="D391" s="5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5"/>
      <c r="D392" s="5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5"/>
      <c r="D393" s="5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5"/>
      <c r="D394" s="5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5"/>
      <c r="D395" s="5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5"/>
      <c r="D396" s="5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5"/>
      <c r="D397" s="5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5"/>
      <c r="D398" s="5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5"/>
      <c r="D399" s="5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5"/>
      <c r="D400" s="5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5"/>
      <c r="D401" s="5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5"/>
      <c r="D402" s="5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5"/>
      <c r="D403" s="5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5"/>
      <c r="D404" s="5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5"/>
      <c r="D405" s="5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5"/>
      <c r="D406" s="5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5"/>
      <c r="D407" s="5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5"/>
      <c r="D408" s="5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5"/>
      <c r="D409" s="5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5"/>
      <c r="D410" s="5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5"/>
      <c r="D411" s="5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5"/>
      <c r="D412" s="5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5"/>
      <c r="D413" s="5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5"/>
      <c r="D414" s="5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5"/>
      <c r="D415" s="5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5"/>
      <c r="D416" s="5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5"/>
      <c r="D417" s="5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5"/>
      <c r="D418" s="5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5"/>
      <c r="D419" s="5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5"/>
      <c r="D420" s="5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5"/>
      <c r="D421" s="5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5"/>
      <c r="D422" s="5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5"/>
      <c r="D423" s="5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5"/>
      <c r="D424" s="5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5"/>
      <c r="D425" s="5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5"/>
      <c r="D426" s="5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5"/>
      <c r="D427" s="5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5"/>
      <c r="D428" s="5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5"/>
      <c r="D429" s="5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5"/>
      <c r="D430" s="5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5"/>
      <c r="D431" s="5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5"/>
      <c r="D432" s="5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5"/>
      <c r="D433" s="5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5"/>
      <c r="D434" s="5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5"/>
      <c r="D435" s="5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5"/>
      <c r="D436" s="5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5"/>
      <c r="D437" s="5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5"/>
      <c r="D438" s="5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5"/>
      <c r="D439" s="5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5"/>
      <c r="D440" s="5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5"/>
      <c r="D441" s="5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5"/>
      <c r="D442" s="5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5"/>
      <c r="D443" s="5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5"/>
      <c r="D444" s="5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5"/>
      <c r="D445" s="5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5"/>
      <c r="D446" s="5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5"/>
      <c r="D447" s="5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5"/>
      <c r="D448" s="5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5"/>
      <c r="D449" s="5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5"/>
      <c r="D450" s="5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5"/>
      <c r="D451" s="5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5"/>
      <c r="D452" s="5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5"/>
      <c r="D453" s="5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5"/>
      <c r="D454" s="5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5"/>
      <c r="D455" s="5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5"/>
      <c r="D456" s="5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5"/>
      <c r="D457" s="5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5"/>
      <c r="D458" s="5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5"/>
      <c r="D459" s="5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5"/>
      <c r="D460" s="5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5"/>
      <c r="D461" s="5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5"/>
      <c r="D462" s="5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5"/>
      <c r="D463" s="5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5"/>
      <c r="D464" s="5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5"/>
      <c r="D465" s="5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5"/>
      <c r="D466" s="5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5"/>
      <c r="D467" s="5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5"/>
      <c r="D468" s="5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5"/>
      <c r="D469" s="5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5"/>
      <c r="D470" s="5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5"/>
      <c r="D471" s="5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5"/>
      <c r="D472" s="5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5"/>
      <c r="D473" s="5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5"/>
      <c r="D474" s="5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5"/>
      <c r="D475" s="5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5"/>
      <c r="D476" s="5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5"/>
      <c r="D477" s="5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5"/>
      <c r="D478" s="5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5"/>
      <c r="D479" s="5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5"/>
      <c r="D480" s="5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5"/>
      <c r="D481" s="5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5"/>
      <c r="D482" s="5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5"/>
      <c r="D483" s="5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5"/>
      <c r="D484" s="5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5"/>
      <c r="D485" s="5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5"/>
      <c r="D486" s="5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5"/>
      <c r="D487" s="5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5"/>
      <c r="D488" s="5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5"/>
      <c r="D489" s="5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5"/>
      <c r="D490" s="5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5"/>
      <c r="D491" s="5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5"/>
      <c r="D492" s="5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5"/>
      <c r="D493" s="5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5"/>
      <c r="D494" s="5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5"/>
      <c r="D495" s="5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5"/>
      <c r="D496" s="5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5"/>
      <c r="D497" s="5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5"/>
      <c r="D498" s="5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5"/>
      <c r="D499" s="5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5"/>
      <c r="D500" s="5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5"/>
      <c r="D501" s="5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5"/>
      <c r="D502" s="5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5"/>
      <c r="D503" s="5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5"/>
      <c r="D504" s="5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5"/>
      <c r="D505" s="5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5"/>
      <c r="D506" s="5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5"/>
      <c r="D507" s="5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5"/>
      <c r="D508" s="5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5"/>
      <c r="D509" s="5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5"/>
      <c r="D510" s="5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5"/>
      <c r="D511" s="5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5"/>
      <c r="D512" s="5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5"/>
      <c r="D513" s="5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5"/>
      <c r="D514" s="5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5"/>
      <c r="D515" s="5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5"/>
      <c r="D516" s="5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5"/>
      <c r="D517" s="5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5"/>
      <c r="D518" s="5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5"/>
      <c r="D519" s="5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5"/>
      <c r="D520" s="5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5"/>
      <c r="D521" s="5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5"/>
      <c r="D522" s="5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5"/>
      <c r="D523" s="5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5"/>
      <c r="D524" s="5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5"/>
      <c r="D525" s="5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5"/>
      <c r="D526" s="5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5"/>
      <c r="D527" s="5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5"/>
      <c r="D528" s="5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5"/>
      <c r="D529" s="5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5"/>
      <c r="D530" s="5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5"/>
      <c r="D531" s="5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5"/>
      <c r="D532" s="5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5"/>
      <c r="D533" s="5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5"/>
      <c r="D534" s="5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5"/>
      <c r="D535" s="5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5"/>
      <c r="D536" s="5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5"/>
      <c r="D537" s="5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5"/>
      <c r="D538" s="5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5"/>
      <c r="D539" s="5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5"/>
      <c r="D540" s="5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5"/>
      <c r="D541" s="5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5"/>
      <c r="D542" s="5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5"/>
      <c r="D543" s="5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5"/>
      <c r="D544" s="5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5"/>
      <c r="D545" s="5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5"/>
      <c r="D546" s="5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5"/>
      <c r="D547" s="5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5"/>
      <c r="D548" s="5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5"/>
      <c r="D549" s="5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5"/>
      <c r="D550" s="5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5"/>
      <c r="D551" s="5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5"/>
      <c r="D552" s="5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5"/>
      <c r="D553" s="5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5"/>
      <c r="D554" s="5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5"/>
      <c r="D555" s="5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5"/>
      <c r="D556" s="5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5"/>
      <c r="D557" s="5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5"/>
      <c r="D558" s="5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5"/>
      <c r="D559" s="5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5"/>
      <c r="D560" s="5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5"/>
      <c r="D561" s="5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5"/>
      <c r="D562" s="5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5"/>
      <c r="D563" s="5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5"/>
      <c r="D564" s="5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5"/>
      <c r="D565" s="5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5"/>
      <c r="D566" s="5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5"/>
      <c r="D567" s="5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5"/>
      <c r="D568" s="5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5"/>
      <c r="D569" s="5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5"/>
      <c r="D570" s="5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5"/>
      <c r="D571" s="5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5"/>
      <c r="D572" s="5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5"/>
      <c r="D573" s="5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5"/>
      <c r="D574" s="5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5"/>
      <c r="D575" s="5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5"/>
      <c r="D576" s="5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5"/>
      <c r="D577" s="5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5"/>
      <c r="D578" s="5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5"/>
      <c r="D579" s="5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5"/>
      <c r="D580" s="5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5"/>
      <c r="D581" s="5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5"/>
      <c r="D582" s="5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5"/>
      <c r="D583" s="5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5"/>
      <c r="D584" s="5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5"/>
      <c r="D585" s="5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5"/>
      <c r="D586" s="5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5"/>
      <c r="D587" s="5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5"/>
      <c r="D588" s="5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5"/>
      <c r="D589" s="5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5"/>
      <c r="D590" s="5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5"/>
      <c r="D591" s="5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5"/>
      <c r="D592" s="5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5"/>
      <c r="D593" s="5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5"/>
      <c r="D594" s="5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5"/>
      <c r="D595" s="5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5"/>
      <c r="D596" s="5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5"/>
      <c r="D597" s="5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5"/>
      <c r="D598" s="5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5"/>
      <c r="D599" s="5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5"/>
      <c r="D600" s="5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5"/>
      <c r="D601" s="5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5"/>
      <c r="D602" s="5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5"/>
      <c r="D603" s="5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5"/>
      <c r="D604" s="5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5"/>
      <c r="D605" s="5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5"/>
      <c r="D606" s="5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5"/>
      <c r="D607" s="5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5"/>
      <c r="D608" s="5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5"/>
      <c r="D609" s="5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5"/>
      <c r="D610" s="5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5"/>
      <c r="D611" s="5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5"/>
      <c r="D612" s="5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5"/>
      <c r="D613" s="5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5"/>
      <c r="D614" s="5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5"/>
      <c r="D615" s="5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5"/>
      <c r="D616" s="5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5"/>
      <c r="D617" s="5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5"/>
      <c r="D618" s="5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5"/>
      <c r="D619" s="5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5"/>
      <c r="D620" s="5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5"/>
      <c r="D621" s="5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5"/>
      <c r="D622" s="5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5"/>
      <c r="D623" s="5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5"/>
      <c r="D624" s="5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5"/>
      <c r="D625" s="5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5"/>
      <c r="D626" s="5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5"/>
      <c r="D627" s="5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5"/>
      <c r="D628" s="5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5"/>
      <c r="D629" s="5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5"/>
      <c r="D630" s="5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5"/>
      <c r="D631" s="5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5"/>
      <c r="D632" s="5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5"/>
      <c r="D633" s="5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5"/>
      <c r="D634" s="5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5"/>
      <c r="D635" s="5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5"/>
      <c r="D636" s="5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5"/>
      <c r="D637" s="5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5"/>
      <c r="D638" s="5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5"/>
      <c r="D639" s="5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5"/>
      <c r="D640" s="5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5"/>
      <c r="D641" s="5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5"/>
      <c r="D642" s="5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5"/>
      <c r="D643" s="5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5"/>
      <c r="D644" s="5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5"/>
      <c r="D645" s="5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5"/>
      <c r="D646" s="5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5"/>
      <c r="D647" s="5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5"/>
      <c r="D648" s="5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5"/>
      <c r="D649" s="5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5"/>
      <c r="D650" s="5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5"/>
      <c r="D651" s="5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5"/>
      <c r="D652" s="5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5"/>
      <c r="D653" s="5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5"/>
      <c r="D654" s="5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5"/>
      <c r="D655" s="5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5"/>
      <c r="D656" s="5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5"/>
      <c r="D657" s="5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5"/>
      <c r="D658" s="5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5"/>
      <c r="D659" s="5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5"/>
      <c r="D660" s="5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5"/>
      <c r="D661" s="5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5"/>
      <c r="D662" s="5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5"/>
      <c r="D663" s="5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5"/>
      <c r="D664" s="5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5"/>
      <c r="D665" s="5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5"/>
      <c r="D666" s="5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5"/>
      <c r="D667" s="5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5"/>
      <c r="D668" s="5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5"/>
      <c r="D669" s="5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5"/>
      <c r="D670" s="5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5"/>
      <c r="D671" s="5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5"/>
      <c r="D672" s="5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5"/>
      <c r="D673" s="5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5"/>
      <c r="D674" s="5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5"/>
      <c r="D675" s="5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5"/>
      <c r="D676" s="5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5"/>
      <c r="D677" s="5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5"/>
      <c r="D678" s="5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5"/>
      <c r="D679" s="5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5"/>
      <c r="D680" s="5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5"/>
      <c r="D681" s="5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5"/>
      <c r="D682" s="5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5"/>
      <c r="D683" s="5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5"/>
      <c r="D684" s="5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5"/>
      <c r="D685" s="5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5"/>
      <c r="D686" s="5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5"/>
      <c r="D687" s="5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5"/>
      <c r="D688" s="5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5"/>
      <c r="D689" s="5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5"/>
      <c r="D690" s="5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5"/>
      <c r="D691" s="5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5"/>
      <c r="D692" s="5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5"/>
      <c r="D693" s="5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5"/>
      <c r="D694" s="5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5"/>
      <c r="D695" s="5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5"/>
      <c r="D696" s="5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5"/>
      <c r="D697" s="5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5"/>
      <c r="D698" s="5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5"/>
      <c r="D699" s="5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5"/>
      <c r="D700" s="5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5"/>
      <c r="D701" s="5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5"/>
      <c r="D702" s="5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5"/>
      <c r="D703" s="5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5"/>
      <c r="D704" s="5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5"/>
      <c r="D705" s="5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5"/>
      <c r="D706" s="5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5"/>
      <c r="D707" s="5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5"/>
      <c r="D708" s="5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5"/>
      <c r="D709" s="5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5"/>
      <c r="D710" s="5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5"/>
      <c r="D711" s="5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5"/>
      <c r="D712" s="5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5"/>
      <c r="D713" s="5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5"/>
      <c r="D714" s="5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5"/>
      <c r="D715" s="5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5"/>
      <c r="D716" s="5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5"/>
      <c r="D717" s="5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5"/>
      <c r="D718" s="5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5"/>
      <c r="D719" s="5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5"/>
      <c r="D720" s="5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5"/>
      <c r="D721" s="5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5"/>
      <c r="D722" s="5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5"/>
      <c r="D723" s="5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5"/>
      <c r="D724" s="5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5"/>
      <c r="D725" s="5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5"/>
      <c r="D726" s="5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5"/>
      <c r="D727" s="5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5"/>
      <c r="D728" s="5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5"/>
      <c r="D729" s="5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5"/>
      <c r="D730" s="5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5"/>
      <c r="D731" s="5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5"/>
      <c r="D732" s="5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5"/>
      <c r="D733" s="5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5"/>
      <c r="D734" s="5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5"/>
      <c r="D735" s="5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5"/>
      <c r="D736" s="5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5"/>
      <c r="D737" s="5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5"/>
      <c r="D738" s="5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5"/>
      <c r="D739" s="5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5"/>
      <c r="D740" s="5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5"/>
      <c r="D741" s="5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5"/>
      <c r="D742" s="5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5"/>
      <c r="D743" s="5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5"/>
      <c r="D744" s="5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5"/>
      <c r="D745" s="5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5"/>
      <c r="D746" s="5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5"/>
      <c r="D747" s="5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5"/>
      <c r="D748" s="5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5"/>
      <c r="D749" s="5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5"/>
      <c r="D750" s="5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5"/>
      <c r="D751" s="5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5"/>
      <c r="D752" s="5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5"/>
      <c r="D753" s="5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5"/>
      <c r="D754" s="5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5"/>
      <c r="D755" s="5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5"/>
      <c r="D756" s="5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5"/>
      <c r="D757" s="5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5"/>
      <c r="D758" s="5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5"/>
      <c r="D759" s="5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5"/>
      <c r="D760" s="5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5"/>
      <c r="D761" s="5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5"/>
      <c r="D762" s="5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5"/>
      <c r="D763" s="5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5"/>
      <c r="D764" s="5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5"/>
      <c r="D765" s="5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5"/>
      <c r="D766" s="5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5"/>
      <c r="D767" s="5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5"/>
      <c r="D768" s="5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5"/>
      <c r="D769" s="5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5"/>
      <c r="D770" s="5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5"/>
      <c r="D771" s="5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5"/>
      <c r="D772" s="5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5"/>
      <c r="D773" s="5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5"/>
      <c r="D774" s="5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5"/>
      <c r="D775" s="5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5"/>
      <c r="D776" s="5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5"/>
      <c r="D777" s="5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5"/>
      <c r="D778" s="5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5"/>
      <c r="D779" s="5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5"/>
      <c r="D780" s="5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5"/>
      <c r="D781" s="5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5"/>
      <c r="D782" s="5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5"/>
      <c r="D783" s="5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5"/>
      <c r="D784" s="5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5"/>
      <c r="D785" s="5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5"/>
      <c r="D786" s="5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5"/>
      <c r="D787" s="5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5"/>
      <c r="D788" s="5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5"/>
      <c r="D789" s="5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5"/>
      <c r="D790" s="5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5"/>
      <c r="D791" s="5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5"/>
      <c r="D792" s="5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5"/>
      <c r="D793" s="5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5"/>
      <c r="D794" s="5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5"/>
      <c r="D795" s="5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5"/>
      <c r="D796" s="5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5"/>
      <c r="D797" s="5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5"/>
      <c r="D798" s="5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5"/>
      <c r="D799" s="5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5"/>
      <c r="D800" s="5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5"/>
      <c r="D801" s="5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5"/>
      <c r="D802" s="5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5"/>
      <c r="D803" s="5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5"/>
      <c r="D804" s="5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5"/>
      <c r="D805" s="5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5"/>
      <c r="D806" s="5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5"/>
      <c r="D807" s="5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5"/>
      <c r="D808" s="5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5"/>
      <c r="D809" s="5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5"/>
      <c r="D810" s="5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5"/>
      <c r="D811" s="5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5"/>
      <c r="D812" s="5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5"/>
      <c r="D813" s="5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5"/>
      <c r="D814" s="5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5"/>
      <c r="D815" s="5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5"/>
      <c r="D816" s="5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5"/>
      <c r="D817" s="5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5"/>
      <c r="D818" s="5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5"/>
      <c r="D819" s="5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5"/>
      <c r="D820" s="5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5"/>
      <c r="D821" s="5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5"/>
      <c r="D822" s="5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5"/>
      <c r="D823" s="5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5"/>
      <c r="D824" s="5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5"/>
      <c r="D825" s="5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5"/>
      <c r="D826" s="5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5"/>
      <c r="D827" s="5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5"/>
      <c r="D828" s="5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5"/>
      <c r="D829" s="5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5"/>
      <c r="D830" s="5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5"/>
      <c r="D831" s="5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5"/>
      <c r="D832" s="5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5"/>
      <c r="D833" s="5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5"/>
      <c r="D834" s="5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5"/>
      <c r="D835" s="5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5"/>
      <c r="D836" s="5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5"/>
      <c r="D837" s="5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5"/>
      <c r="D838" s="5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5"/>
      <c r="D839" s="5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5"/>
      <c r="D840" s="5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5"/>
      <c r="D841" s="5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5"/>
      <c r="D842" s="5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5"/>
      <c r="D843" s="5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5"/>
      <c r="D844" s="5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5"/>
      <c r="D845" s="5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5"/>
      <c r="D846" s="5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5"/>
      <c r="D847" s="5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5"/>
      <c r="D848" s="5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5"/>
      <c r="D849" s="5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5"/>
      <c r="D850" s="5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5"/>
      <c r="D851" s="5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5"/>
      <c r="D852" s="5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5"/>
      <c r="D853" s="5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5"/>
      <c r="D854" s="5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5"/>
      <c r="D855" s="5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5"/>
      <c r="D856" s="5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5"/>
      <c r="D857" s="5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5"/>
      <c r="D858" s="5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5"/>
      <c r="D859" s="5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5"/>
      <c r="D860" s="5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5"/>
      <c r="D861" s="5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5"/>
      <c r="D862" s="5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5"/>
      <c r="D863" s="5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5"/>
      <c r="D864" s="5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5"/>
      <c r="D865" s="5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5"/>
      <c r="D866" s="5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5"/>
      <c r="D867" s="5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5"/>
      <c r="D868" s="5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5"/>
      <c r="D869" s="5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5"/>
      <c r="D870" s="5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5"/>
      <c r="D871" s="5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5"/>
      <c r="D872" s="5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5"/>
      <c r="D873" s="5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5"/>
      <c r="D874" s="5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5"/>
      <c r="D875" s="5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5"/>
      <c r="D876" s="5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5"/>
      <c r="D877" s="5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5"/>
      <c r="D878" s="5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5"/>
      <c r="D879" s="5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5"/>
      <c r="D880" s="5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5"/>
      <c r="D881" s="5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5"/>
      <c r="D882" s="5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5"/>
      <c r="D883" s="5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5"/>
      <c r="D884" s="5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5"/>
      <c r="D885" s="5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5"/>
      <c r="D886" s="5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5"/>
      <c r="D887" s="5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5"/>
      <c r="D888" s="5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5"/>
      <c r="D889" s="5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5"/>
      <c r="D890" s="5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5"/>
      <c r="D891" s="5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5"/>
      <c r="D892" s="5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5"/>
      <c r="D893" s="5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5"/>
      <c r="D894" s="5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5"/>
      <c r="D895" s="5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5"/>
      <c r="D896" s="5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5"/>
      <c r="D897" s="5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5"/>
      <c r="D898" s="5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5"/>
      <c r="D899" s="5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5"/>
      <c r="D900" s="5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5"/>
      <c r="D901" s="5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5"/>
      <c r="D902" s="5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5"/>
      <c r="D903" s="5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5"/>
      <c r="D904" s="5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5"/>
      <c r="D905" s="5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5"/>
      <c r="D906" s="5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5"/>
      <c r="D907" s="5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5"/>
      <c r="D908" s="5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5"/>
      <c r="D909" s="5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5"/>
      <c r="D910" s="5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5"/>
      <c r="D911" s="5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5"/>
      <c r="D912" s="5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5"/>
      <c r="D913" s="5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5"/>
      <c r="D914" s="5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5"/>
      <c r="D915" s="5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5"/>
      <c r="D916" s="5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5"/>
      <c r="D917" s="5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5"/>
      <c r="D918" s="5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5"/>
      <c r="D919" s="5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5"/>
      <c r="D920" s="5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5"/>
      <c r="D921" s="5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5"/>
      <c r="D922" s="5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5"/>
      <c r="D923" s="5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5"/>
      <c r="D924" s="5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5"/>
      <c r="D925" s="5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5"/>
      <c r="D926" s="5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5"/>
      <c r="D927" s="5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5"/>
      <c r="D928" s="5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5"/>
      <c r="D929" s="5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5"/>
      <c r="D930" s="5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5"/>
      <c r="D931" s="5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5"/>
      <c r="D932" s="5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5"/>
      <c r="D933" s="5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5"/>
      <c r="D934" s="5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5"/>
      <c r="D935" s="5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5"/>
      <c r="D936" s="5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5"/>
      <c r="D937" s="5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5"/>
      <c r="D938" s="5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5"/>
      <c r="D939" s="5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5"/>
      <c r="D940" s="5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5"/>
      <c r="D941" s="5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5"/>
      <c r="D942" s="5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5"/>
      <c r="D943" s="5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5"/>
      <c r="D944" s="5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5"/>
      <c r="D945" s="5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5"/>
      <c r="D946" s="5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5"/>
      <c r="D947" s="5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5"/>
      <c r="D948" s="5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5"/>
      <c r="D949" s="5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5"/>
      <c r="D950" s="5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5"/>
      <c r="D951" s="5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5"/>
      <c r="D952" s="5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5"/>
      <c r="D953" s="5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5"/>
      <c r="D954" s="5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5"/>
      <c r="D955" s="5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5"/>
      <c r="D956" s="5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5"/>
      <c r="D957" s="5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5"/>
      <c r="D958" s="5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5"/>
      <c r="D959" s="5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5"/>
      <c r="D960" s="5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5"/>
      <c r="D961" s="5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5"/>
      <c r="D962" s="5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5"/>
      <c r="D963" s="5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5"/>
      <c r="D964" s="5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5"/>
      <c r="D965" s="5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5"/>
      <c r="D966" s="5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5"/>
      <c r="D967" s="5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5"/>
      <c r="D968" s="5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5"/>
      <c r="D969" s="5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5"/>
      <c r="D970" s="5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5"/>
      <c r="D971" s="5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5"/>
      <c r="D972" s="5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5"/>
      <c r="D973" s="5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5"/>
      <c r="D974" s="5"/>
      <c r="E974" s="5"/>
      <c r="F974" s="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5"/>
      <c r="D975" s="5"/>
      <c r="E975" s="5"/>
      <c r="F975" s="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5"/>
      <c r="D976" s="5"/>
      <c r="E976" s="5"/>
      <c r="F976" s="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5"/>
      <c r="D977" s="5"/>
      <c r="E977" s="5"/>
      <c r="F977" s="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5"/>
      <c r="D978" s="5"/>
      <c r="E978" s="5"/>
      <c r="F978" s="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5"/>
      <c r="D979" s="5"/>
      <c r="E979" s="5"/>
      <c r="F979" s="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5"/>
      <c r="D980" s="5"/>
      <c r="E980" s="5"/>
      <c r="F980" s="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5"/>
      <c r="D981" s="5"/>
      <c r="E981" s="5"/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5"/>
      <c r="D982" s="5"/>
      <c r="E982" s="5"/>
      <c r="F982" s="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5"/>
      <c r="D983" s="5"/>
      <c r="E983" s="5"/>
      <c r="F983" s="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5"/>
      <c r="D984" s="5"/>
      <c r="E984" s="5"/>
      <c r="F984" s="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5"/>
      <c r="D985" s="5"/>
      <c r="E985" s="5"/>
      <c r="F985" s="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</sheetData>
  <conditionalFormatting sqref="F1:F985 K1:K13 P3:P13">
    <cfRule type="cellIs" dxfId="0" priority="1" operator="less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38.14"/>
    <col customWidth="1" min="3" max="3" width="10.43"/>
    <col customWidth="1" min="4" max="4" width="20.29"/>
    <col customWidth="1" min="5" max="5" width="16.71"/>
    <col customWidth="1" min="6" max="6" width="11.57"/>
    <col customWidth="1" min="7" max="7" width="6.43"/>
    <col customWidth="1" min="8" max="26" width="23.4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74</v>
      </c>
      <c r="B3" s="4" t="s">
        <v>19</v>
      </c>
      <c r="C3" s="2"/>
      <c r="D3" s="18" t="s">
        <v>75</v>
      </c>
      <c r="E3" s="25" t="s">
        <v>4</v>
      </c>
      <c r="F3" s="2"/>
      <c r="G3" s="18" t="s">
        <v>76</v>
      </c>
      <c r="H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38</v>
      </c>
      <c r="C4" s="2"/>
      <c r="D4" s="2"/>
      <c r="E4" s="4" t="s">
        <v>21</v>
      </c>
      <c r="F4" s="2"/>
      <c r="G4" s="2"/>
      <c r="H4" s="4" t="s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 t="s">
        <v>26</v>
      </c>
      <c r="C5" s="2"/>
      <c r="D5" s="2"/>
      <c r="E5" s="4" t="s">
        <v>24</v>
      </c>
      <c r="F5" s="2"/>
      <c r="G5" s="2"/>
      <c r="H5" s="4" t="s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 t="s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4" t="s">
        <v>78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4" t="s">
        <v>79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 t="s">
        <v>34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4" t="s">
        <v>80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 t="s">
        <v>47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 t="s">
        <v>81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4" t="s">
        <v>82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4" t="s">
        <v>33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10.29"/>
    <col customWidth="1" min="3" max="3" width="11.86"/>
    <col customWidth="1" min="4" max="4" width="14.43"/>
    <col customWidth="1" min="5" max="5" width="10.29"/>
    <col customWidth="1" min="6" max="6" width="13.29"/>
    <col customWidth="1" min="7" max="7" width="22.0"/>
    <col customWidth="1" min="8" max="8" width="24.0"/>
    <col customWidth="1" min="9" max="28" width="18.86"/>
  </cols>
  <sheetData>
    <row r="1">
      <c r="A1" s="18"/>
      <c r="B1" s="18"/>
      <c r="C1" s="18"/>
      <c r="D1" s="26"/>
      <c r="E1" s="26"/>
      <c r="F1" s="27"/>
      <c r="G1" s="18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8"/>
      <c r="B2" s="18" t="s">
        <v>5</v>
      </c>
      <c r="C2" s="18" t="s">
        <v>83</v>
      </c>
      <c r="D2" s="26" t="s">
        <v>84</v>
      </c>
      <c r="E2" s="26" t="s">
        <v>85</v>
      </c>
      <c r="F2" s="27" t="s">
        <v>86</v>
      </c>
      <c r="G2" s="18" t="s">
        <v>13</v>
      </c>
      <c r="H2" s="18" t="s">
        <v>12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28"/>
      <c r="B3" s="28">
        <v>42913.0</v>
      </c>
      <c r="C3" s="4" t="s">
        <v>87</v>
      </c>
      <c r="D3" s="29">
        <v>65000.0</v>
      </c>
      <c r="E3" s="30"/>
      <c r="F3" s="30">
        <f t="shared" ref="F3:F20" si="1">D3+E3</f>
        <v>65000</v>
      </c>
      <c r="G3" s="2"/>
      <c r="H3" s="4" t="s">
        <v>88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8"/>
      <c r="B4" s="28">
        <v>42914.0</v>
      </c>
      <c r="C4" s="4" t="s">
        <v>87</v>
      </c>
      <c r="D4" s="30">
        <f t="shared" ref="D4:D20" si="2">F3</f>
        <v>65000</v>
      </c>
      <c r="E4" s="29">
        <v>-50000.0</v>
      </c>
      <c r="F4" s="30">
        <f t="shared" si="1"/>
        <v>15000</v>
      </c>
      <c r="G4" s="4" t="s">
        <v>89</v>
      </c>
      <c r="H4" s="4" t="s">
        <v>90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8"/>
      <c r="B5" s="28">
        <v>42915.0</v>
      </c>
      <c r="C5" s="4" t="s">
        <v>87</v>
      </c>
      <c r="D5" s="30">
        <f t="shared" si="2"/>
        <v>15000</v>
      </c>
      <c r="E5" s="30">
        <f>200000</f>
        <v>200000</v>
      </c>
      <c r="F5" s="30">
        <f t="shared" si="1"/>
        <v>215000</v>
      </c>
      <c r="G5" s="4" t="s">
        <v>91</v>
      </c>
      <c r="H5" s="4" t="s">
        <v>92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8"/>
      <c r="B6" s="28">
        <v>42916.0</v>
      </c>
      <c r="C6" s="4" t="s">
        <v>87</v>
      </c>
      <c r="D6" s="30">
        <f t="shared" si="2"/>
        <v>215000</v>
      </c>
      <c r="E6" s="29">
        <v>-180000.0</v>
      </c>
      <c r="F6" s="30">
        <f t="shared" si="1"/>
        <v>35000</v>
      </c>
      <c r="G6" s="4" t="s">
        <v>93</v>
      </c>
      <c r="H6" s="4" t="s">
        <v>94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8"/>
      <c r="B7" s="28">
        <v>42917.0</v>
      </c>
      <c r="C7" s="4" t="s">
        <v>87</v>
      </c>
      <c r="D7" s="30">
        <f t="shared" si="2"/>
        <v>35000</v>
      </c>
      <c r="E7" s="29"/>
      <c r="F7" s="30">
        <f t="shared" si="1"/>
        <v>35000</v>
      </c>
      <c r="G7" s="4"/>
      <c r="H7" s="4" t="s">
        <v>95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8"/>
      <c r="B8" s="28">
        <v>42918.0</v>
      </c>
      <c r="C8" s="4" t="s">
        <v>87</v>
      </c>
      <c r="D8" s="30">
        <f t="shared" si="2"/>
        <v>35000</v>
      </c>
      <c r="E8" s="29"/>
      <c r="F8" s="30">
        <f t="shared" si="1"/>
        <v>35000</v>
      </c>
      <c r="G8" s="4"/>
      <c r="H8" s="4" t="s">
        <v>96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8"/>
      <c r="B9" s="28">
        <v>42919.0</v>
      </c>
      <c r="C9" s="4" t="s">
        <v>97</v>
      </c>
      <c r="D9" s="30">
        <f t="shared" si="2"/>
        <v>35000</v>
      </c>
      <c r="E9" s="29">
        <v>-10000.0</v>
      </c>
      <c r="F9" s="30">
        <f t="shared" si="1"/>
        <v>25000</v>
      </c>
      <c r="G9" s="4" t="s">
        <v>98</v>
      </c>
      <c r="H9" s="4" t="s">
        <v>99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8"/>
      <c r="B10" s="28">
        <v>42920.0</v>
      </c>
      <c r="C10" s="4" t="s">
        <v>97</v>
      </c>
      <c r="D10" s="30">
        <f t="shared" si="2"/>
        <v>25000</v>
      </c>
      <c r="E10" s="29">
        <v>-25000.0</v>
      </c>
      <c r="F10" s="30">
        <f t="shared" si="1"/>
        <v>0</v>
      </c>
      <c r="G10" s="4" t="s">
        <v>100</v>
      </c>
      <c r="H10" s="4" t="s">
        <v>101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8"/>
      <c r="B11" s="28">
        <v>42921.0</v>
      </c>
      <c r="C11" s="4" t="s">
        <v>97</v>
      </c>
      <c r="D11" s="30">
        <f t="shared" si="2"/>
        <v>0</v>
      </c>
      <c r="E11" s="29">
        <v>90000.0</v>
      </c>
      <c r="F11" s="30">
        <f t="shared" si="1"/>
        <v>90000</v>
      </c>
      <c r="G11" s="4" t="s">
        <v>102</v>
      </c>
      <c r="H11" s="4" t="s">
        <v>103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8"/>
      <c r="B12" s="28">
        <v>42922.0</v>
      </c>
      <c r="C12" s="4" t="s">
        <v>97</v>
      </c>
      <c r="D12" s="30">
        <f t="shared" si="2"/>
        <v>90000</v>
      </c>
      <c r="E12" s="29">
        <v>-95000.0</v>
      </c>
      <c r="F12" s="30">
        <f t="shared" si="1"/>
        <v>-5000</v>
      </c>
      <c r="G12" s="4" t="s">
        <v>104</v>
      </c>
      <c r="H12" s="4" t="s">
        <v>105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8"/>
      <c r="B13" s="28">
        <v>42923.0</v>
      </c>
      <c r="C13" s="4" t="s">
        <v>97</v>
      </c>
      <c r="D13" s="30">
        <f t="shared" si="2"/>
        <v>-5000</v>
      </c>
      <c r="E13" s="29">
        <v>50000.0</v>
      </c>
      <c r="F13" s="30">
        <f t="shared" si="1"/>
        <v>45000</v>
      </c>
      <c r="G13" s="4" t="s">
        <v>106</v>
      </c>
      <c r="H13" s="4" t="s">
        <v>107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8"/>
      <c r="B14" s="28">
        <v>42924.0</v>
      </c>
      <c r="C14" s="4" t="s">
        <v>97</v>
      </c>
      <c r="D14" s="30">
        <f t="shared" si="2"/>
        <v>45000</v>
      </c>
      <c r="E14" s="29">
        <v>0.0</v>
      </c>
      <c r="F14" s="30">
        <f t="shared" si="1"/>
        <v>45000</v>
      </c>
      <c r="G14" s="4"/>
      <c r="H14" s="4" t="s">
        <v>95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8"/>
      <c r="B15" s="28">
        <v>42925.0</v>
      </c>
      <c r="C15" s="4" t="s">
        <v>97</v>
      </c>
      <c r="D15" s="30">
        <f t="shared" si="2"/>
        <v>45000</v>
      </c>
      <c r="E15" s="29">
        <v>0.0</v>
      </c>
      <c r="F15" s="30">
        <f t="shared" si="1"/>
        <v>45000</v>
      </c>
      <c r="G15" s="4"/>
      <c r="H15" s="4" t="s">
        <v>96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8"/>
      <c r="B16" s="28">
        <v>42926.0</v>
      </c>
      <c r="C16" s="4" t="s">
        <v>97</v>
      </c>
      <c r="D16" s="30">
        <f t="shared" si="2"/>
        <v>45000</v>
      </c>
      <c r="E16" s="29">
        <v>-60000.0</v>
      </c>
      <c r="F16" s="30">
        <f t="shared" si="1"/>
        <v>-15000</v>
      </c>
      <c r="G16" s="4" t="s">
        <v>108</v>
      </c>
      <c r="H16" s="4" t="s">
        <v>99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8"/>
      <c r="B17" s="28">
        <v>42927.0</v>
      </c>
      <c r="C17" s="4" t="s">
        <v>97</v>
      </c>
      <c r="D17" s="30">
        <f t="shared" si="2"/>
        <v>-15000</v>
      </c>
      <c r="E17" s="29">
        <v>-20000.0</v>
      </c>
      <c r="F17" s="30">
        <f t="shared" si="1"/>
        <v>-35000</v>
      </c>
      <c r="G17" s="4" t="s">
        <v>109</v>
      </c>
      <c r="H17" s="4" t="s">
        <v>110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8"/>
      <c r="B18" s="28">
        <v>42928.0</v>
      </c>
      <c r="C18" s="4" t="s">
        <v>97</v>
      </c>
      <c r="D18" s="30">
        <f t="shared" si="2"/>
        <v>-35000</v>
      </c>
      <c r="E18" s="29">
        <v>90000.0</v>
      </c>
      <c r="F18" s="30">
        <f t="shared" si="1"/>
        <v>55000</v>
      </c>
      <c r="G18" s="4" t="s">
        <v>102</v>
      </c>
      <c r="H18" s="4" t="s">
        <v>111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8"/>
      <c r="B19" s="28">
        <v>42929.0</v>
      </c>
      <c r="C19" s="4" t="s">
        <v>97</v>
      </c>
      <c r="D19" s="30">
        <f t="shared" si="2"/>
        <v>55000</v>
      </c>
      <c r="E19" s="29">
        <v>-20000.0</v>
      </c>
      <c r="F19" s="30">
        <f t="shared" si="1"/>
        <v>35000</v>
      </c>
      <c r="G19" s="4" t="s">
        <v>112</v>
      </c>
      <c r="H19" s="4" t="s">
        <v>113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8"/>
      <c r="B20" s="28">
        <v>42930.0</v>
      </c>
      <c r="C20" s="4" t="s">
        <v>97</v>
      </c>
      <c r="D20" s="30">
        <f t="shared" si="2"/>
        <v>35000</v>
      </c>
      <c r="E20" s="29">
        <v>100000.0</v>
      </c>
      <c r="F20" s="30">
        <f t="shared" si="1"/>
        <v>135000</v>
      </c>
      <c r="G20" s="4" t="s">
        <v>91</v>
      </c>
      <c r="H20" s="4" t="s">
        <v>114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30"/>
      <c r="E21" s="29"/>
      <c r="F21" s="30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30"/>
      <c r="E22" s="29"/>
      <c r="F22" s="30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30"/>
      <c r="E23" s="30"/>
      <c r="F23" s="3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30"/>
      <c r="E24" s="30"/>
      <c r="F24" s="3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30"/>
      <c r="E25" s="30"/>
      <c r="F25" s="3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30"/>
      <c r="E26" s="30"/>
      <c r="F26" s="3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30"/>
      <c r="E27" s="30"/>
      <c r="F27" s="3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0"/>
      <c r="E28" s="30"/>
      <c r="F28" s="3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0"/>
      <c r="E29" s="30"/>
      <c r="F29" s="3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30"/>
      <c r="E30" s="30"/>
      <c r="F30" s="3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30"/>
      <c r="E31" s="30"/>
      <c r="F31" s="3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0"/>
      <c r="E32" s="30"/>
      <c r="F32" s="3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30"/>
      <c r="E33" s="30"/>
      <c r="F33" s="3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30"/>
      <c r="E34" s="30"/>
      <c r="F34" s="3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30"/>
      <c r="E35" s="30"/>
      <c r="F35" s="3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30"/>
      <c r="E36" s="30"/>
      <c r="F36" s="3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30"/>
      <c r="E37" s="30"/>
      <c r="F37" s="3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30"/>
      <c r="E38" s="30"/>
      <c r="F38" s="3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30"/>
      <c r="E39" s="30"/>
      <c r="F39" s="3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30"/>
      <c r="E40" s="30"/>
      <c r="F40" s="3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30"/>
      <c r="E41" s="30"/>
      <c r="F41" s="3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30"/>
      <c r="E42" s="30"/>
      <c r="F42" s="3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30"/>
      <c r="E43" s="30"/>
      <c r="F43" s="3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30"/>
      <c r="E44" s="30"/>
      <c r="F44" s="3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30"/>
      <c r="E45" s="30"/>
      <c r="F45" s="3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30"/>
      <c r="E46" s="30"/>
      <c r="F46" s="3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30"/>
      <c r="E47" s="30"/>
      <c r="F47" s="3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30"/>
      <c r="E48" s="30"/>
      <c r="F48" s="3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30"/>
      <c r="E49" s="30"/>
      <c r="F49" s="3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30"/>
      <c r="E50" s="30"/>
      <c r="F50" s="3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30"/>
      <c r="E51" s="30"/>
      <c r="F51" s="3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30"/>
      <c r="E52" s="30"/>
      <c r="F52" s="3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30"/>
      <c r="E53" s="30"/>
      <c r="F53" s="3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30"/>
      <c r="E54" s="30"/>
      <c r="F54" s="3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30"/>
      <c r="E55" s="30"/>
      <c r="F55" s="3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30"/>
      <c r="E56" s="30"/>
      <c r="F56" s="3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30"/>
      <c r="E57" s="30"/>
      <c r="F57" s="3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30"/>
      <c r="E58" s="30"/>
      <c r="F58" s="3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30"/>
      <c r="E59" s="30"/>
      <c r="F59" s="3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30"/>
      <c r="E60" s="30"/>
      <c r="F60" s="3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30"/>
      <c r="E61" s="30"/>
      <c r="F61" s="3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30"/>
      <c r="E62" s="30"/>
      <c r="F62" s="3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30"/>
      <c r="E63" s="30"/>
      <c r="F63" s="3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30"/>
      <c r="E64" s="30"/>
      <c r="F64" s="3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30"/>
      <c r="E65" s="30"/>
      <c r="F65" s="3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30"/>
      <c r="E66" s="30"/>
      <c r="F66" s="3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30"/>
      <c r="E67" s="30"/>
      <c r="F67" s="3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30"/>
      <c r="E68" s="30"/>
      <c r="F68" s="3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30"/>
      <c r="E69" s="30"/>
      <c r="F69" s="3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30"/>
      <c r="E70" s="30"/>
      <c r="F70" s="3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30"/>
      <c r="E71" s="30"/>
      <c r="F71" s="3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30"/>
      <c r="E72" s="30"/>
      <c r="F72" s="3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30"/>
      <c r="E73" s="30"/>
      <c r="F73" s="3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30"/>
      <c r="E74" s="30"/>
      <c r="F74" s="3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30"/>
      <c r="E75" s="30"/>
      <c r="F75" s="3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30"/>
      <c r="E76" s="30"/>
      <c r="F76" s="3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30"/>
      <c r="E77" s="30"/>
      <c r="F77" s="3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30"/>
      <c r="E78" s="30"/>
      <c r="F78" s="3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30"/>
      <c r="E79" s="30"/>
      <c r="F79" s="3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30"/>
      <c r="E80" s="30"/>
      <c r="F80" s="3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30"/>
      <c r="E81" s="30"/>
      <c r="F81" s="3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30"/>
      <c r="E82" s="30"/>
      <c r="F82" s="3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30"/>
      <c r="E83" s="30"/>
      <c r="F83" s="3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30"/>
      <c r="E84" s="30"/>
      <c r="F84" s="3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30"/>
      <c r="E85" s="30"/>
      <c r="F85" s="3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30"/>
      <c r="E86" s="30"/>
      <c r="F86" s="3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30"/>
      <c r="E87" s="30"/>
      <c r="F87" s="3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30"/>
      <c r="E88" s="30"/>
      <c r="F88" s="3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30"/>
      <c r="E89" s="30"/>
      <c r="F89" s="3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30"/>
      <c r="E90" s="30"/>
      <c r="F90" s="3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30"/>
      <c r="E91" s="30"/>
      <c r="F91" s="3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30"/>
      <c r="E92" s="30"/>
      <c r="F92" s="3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30"/>
      <c r="E93" s="30"/>
      <c r="F93" s="3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30"/>
      <c r="E94" s="30"/>
      <c r="F94" s="3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30"/>
      <c r="E95" s="30"/>
      <c r="F95" s="3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30"/>
      <c r="E96" s="30"/>
      <c r="F96" s="3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30"/>
      <c r="E97" s="30"/>
      <c r="F97" s="3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30"/>
      <c r="E98" s="30"/>
      <c r="F98" s="3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30"/>
      <c r="E99" s="30"/>
      <c r="F99" s="3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30"/>
      <c r="E100" s="30"/>
      <c r="F100" s="3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30"/>
      <c r="E101" s="30"/>
      <c r="F101" s="3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30"/>
      <c r="E102" s="30"/>
      <c r="F102" s="3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30"/>
      <c r="E103" s="30"/>
      <c r="F103" s="3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30"/>
      <c r="E104" s="30"/>
      <c r="F104" s="3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30"/>
      <c r="E105" s="30"/>
      <c r="F105" s="3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30"/>
      <c r="E106" s="30"/>
      <c r="F106" s="3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30"/>
      <c r="E107" s="30"/>
      <c r="F107" s="3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30"/>
      <c r="E108" s="30"/>
      <c r="F108" s="3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30"/>
      <c r="E109" s="30"/>
      <c r="F109" s="3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30"/>
      <c r="E110" s="30"/>
      <c r="F110" s="3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30"/>
      <c r="E111" s="30"/>
      <c r="F111" s="3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30"/>
      <c r="E112" s="30"/>
      <c r="F112" s="3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30"/>
      <c r="E113" s="30"/>
      <c r="F113" s="3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30"/>
      <c r="E114" s="30"/>
      <c r="F114" s="3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30"/>
      <c r="E115" s="30"/>
      <c r="F115" s="3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30"/>
      <c r="E116" s="30"/>
      <c r="F116" s="3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30"/>
      <c r="E117" s="30"/>
      <c r="F117" s="3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30"/>
      <c r="E118" s="30"/>
      <c r="F118" s="3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30"/>
      <c r="E119" s="30"/>
      <c r="F119" s="3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30"/>
      <c r="E120" s="30"/>
      <c r="F120" s="3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30"/>
      <c r="E121" s="30"/>
      <c r="F121" s="3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30"/>
      <c r="E122" s="30"/>
      <c r="F122" s="3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30"/>
      <c r="E123" s="30"/>
      <c r="F123" s="3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30"/>
      <c r="E124" s="30"/>
      <c r="F124" s="3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30"/>
      <c r="E125" s="30"/>
      <c r="F125" s="3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30"/>
      <c r="E126" s="30"/>
      <c r="F126" s="3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30"/>
      <c r="E127" s="30"/>
      <c r="F127" s="3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30"/>
      <c r="E128" s="30"/>
      <c r="F128" s="3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30"/>
      <c r="E129" s="30"/>
      <c r="F129" s="3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30"/>
      <c r="E130" s="30"/>
      <c r="F130" s="3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30"/>
      <c r="E131" s="30"/>
      <c r="F131" s="3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30"/>
      <c r="E132" s="30"/>
      <c r="F132" s="3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30"/>
      <c r="E133" s="30"/>
      <c r="F133" s="3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30"/>
      <c r="E134" s="30"/>
      <c r="F134" s="3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30"/>
      <c r="E135" s="30"/>
      <c r="F135" s="3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30"/>
      <c r="E136" s="30"/>
      <c r="F136" s="3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30"/>
      <c r="E137" s="30"/>
      <c r="F137" s="3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30"/>
      <c r="E138" s="30"/>
      <c r="F138" s="3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30"/>
      <c r="E139" s="30"/>
      <c r="F139" s="3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30"/>
      <c r="E140" s="30"/>
      <c r="F140" s="3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30"/>
      <c r="E141" s="30"/>
      <c r="F141" s="3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30"/>
      <c r="E142" s="30"/>
      <c r="F142" s="3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30"/>
      <c r="E143" s="30"/>
      <c r="F143" s="3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30"/>
      <c r="E144" s="30"/>
      <c r="F144" s="3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30"/>
      <c r="E145" s="30"/>
      <c r="F145" s="3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30"/>
      <c r="E146" s="30"/>
      <c r="F146" s="3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30"/>
      <c r="E147" s="30"/>
      <c r="F147" s="3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30"/>
      <c r="E148" s="30"/>
      <c r="F148" s="3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30"/>
      <c r="E149" s="30"/>
      <c r="F149" s="3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30"/>
      <c r="E150" s="30"/>
      <c r="F150" s="3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30"/>
      <c r="E151" s="30"/>
      <c r="F151" s="3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30"/>
      <c r="E152" s="30"/>
      <c r="F152" s="3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30"/>
      <c r="E153" s="30"/>
      <c r="F153" s="3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30"/>
      <c r="E154" s="30"/>
      <c r="F154" s="3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30"/>
      <c r="E155" s="30"/>
      <c r="F155" s="3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30"/>
      <c r="E156" s="30"/>
      <c r="F156" s="3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30"/>
      <c r="E157" s="30"/>
      <c r="F157" s="3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30"/>
      <c r="E158" s="30"/>
      <c r="F158" s="3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30"/>
      <c r="E159" s="30"/>
      <c r="F159" s="3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30"/>
      <c r="E160" s="30"/>
      <c r="F160" s="3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30"/>
      <c r="E161" s="30"/>
      <c r="F161" s="3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30"/>
      <c r="E162" s="30"/>
      <c r="F162" s="3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30"/>
      <c r="E163" s="30"/>
      <c r="F163" s="3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30"/>
      <c r="E164" s="30"/>
      <c r="F164" s="3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30"/>
      <c r="E165" s="30"/>
      <c r="F165" s="3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30"/>
      <c r="E166" s="30"/>
      <c r="F166" s="3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30"/>
      <c r="E167" s="30"/>
      <c r="F167" s="3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30"/>
      <c r="E168" s="30"/>
      <c r="F168" s="3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30"/>
      <c r="E169" s="30"/>
      <c r="F169" s="3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30"/>
      <c r="E170" s="30"/>
      <c r="F170" s="3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30"/>
      <c r="E171" s="30"/>
      <c r="F171" s="3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30"/>
      <c r="E172" s="30"/>
      <c r="F172" s="3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30"/>
      <c r="E173" s="30"/>
      <c r="F173" s="3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30"/>
      <c r="E174" s="30"/>
      <c r="F174" s="3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30"/>
      <c r="E175" s="30"/>
      <c r="F175" s="3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30"/>
      <c r="E176" s="30"/>
      <c r="F176" s="3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30"/>
      <c r="E177" s="30"/>
      <c r="F177" s="3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30"/>
      <c r="E178" s="30"/>
      <c r="F178" s="3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30"/>
      <c r="E179" s="30"/>
      <c r="F179" s="3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30"/>
      <c r="E180" s="30"/>
      <c r="F180" s="3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30"/>
      <c r="E181" s="30"/>
      <c r="F181" s="3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30"/>
      <c r="E182" s="30"/>
      <c r="F182" s="3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30"/>
      <c r="E183" s="30"/>
      <c r="F183" s="3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30"/>
      <c r="E184" s="30"/>
      <c r="F184" s="3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30"/>
      <c r="E185" s="30"/>
      <c r="F185" s="3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30"/>
      <c r="E186" s="30"/>
      <c r="F186" s="3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30"/>
      <c r="E187" s="30"/>
      <c r="F187" s="3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30"/>
      <c r="E188" s="30"/>
      <c r="F188" s="3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30"/>
      <c r="E189" s="30"/>
      <c r="F189" s="3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30"/>
      <c r="E190" s="30"/>
      <c r="F190" s="3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30"/>
      <c r="E191" s="30"/>
      <c r="F191" s="3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30"/>
      <c r="E192" s="30"/>
      <c r="F192" s="3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30"/>
      <c r="E193" s="30"/>
      <c r="F193" s="3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30"/>
      <c r="E194" s="30"/>
      <c r="F194" s="3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30"/>
      <c r="E195" s="30"/>
      <c r="F195" s="3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30"/>
      <c r="E196" s="30"/>
      <c r="F196" s="3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30"/>
      <c r="E197" s="30"/>
      <c r="F197" s="3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30"/>
      <c r="E198" s="30"/>
      <c r="F198" s="3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30"/>
      <c r="E199" s="30"/>
      <c r="F199" s="3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30"/>
      <c r="E200" s="30"/>
      <c r="F200" s="3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30"/>
      <c r="E201" s="30"/>
      <c r="F201" s="3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30"/>
      <c r="E202" s="30"/>
      <c r="F202" s="3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30"/>
      <c r="E203" s="30"/>
      <c r="F203" s="3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30"/>
      <c r="E204" s="30"/>
      <c r="F204" s="3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30"/>
      <c r="E205" s="30"/>
      <c r="F205" s="3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30"/>
      <c r="E206" s="30"/>
      <c r="F206" s="3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30"/>
      <c r="E207" s="30"/>
      <c r="F207" s="3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30"/>
      <c r="E208" s="30"/>
      <c r="F208" s="3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30"/>
      <c r="E209" s="30"/>
      <c r="F209" s="3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30"/>
      <c r="E210" s="30"/>
      <c r="F210" s="3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30"/>
      <c r="E211" s="30"/>
      <c r="F211" s="3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30"/>
      <c r="E212" s="30"/>
      <c r="F212" s="3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30"/>
      <c r="E213" s="30"/>
      <c r="F213" s="3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30"/>
      <c r="E214" s="30"/>
      <c r="F214" s="3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30"/>
      <c r="E215" s="30"/>
      <c r="F215" s="3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30"/>
      <c r="E216" s="30"/>
      <c r="F216" s="3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30"/>
      <c r="E217" s="30"/>
      <c r="F217" s="3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30"/>
      <c r="E218" s="30"/>
      <c r="F218" s="3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30"/>
      <c r="E219" s="30"/>
      <c r="F219" s="3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30"/>
      <c r="E220" s="30"/>
      <c r="F220" s="3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30"/>
      <c r="E221" s="30"/>
      <c r="F221" s="3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30"/>
      <c r="E222" s="30"/>
      <c r="F222" s="3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30"/>
      <c r="E223" s="30"/>
      <c r="F223" s="3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30"/>
      <c r="E224" s="30"/>
      <c r="F224" s="3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30"/>
      <c r="E225" s="30"/>
      <c r="F225" s="3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30"/>
      <c r="E226" s="30"/>
      <c r="F226" s="3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30"/>
      <c r="E227" s="30"/>
      <c r="F227" s="3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30"/>
      <c r="E228" s="30"/>
      <c r="F228" s="3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30"/>
      <c r="E229" s="30"/>
      <c r="F229" s="3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30"/>
      <c r="E230" s="30"/>
      <c r="F230" s="3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30"/>
      <c r="E231" s="30"/>
      <c r="F231" s="3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30"/>
      <c r="E232" s="30"/>
      <c r="F232" s="3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30"/>
      <c r="E233" s="30"/>
      <c r="F233" s="3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30"/>
      <c r="E234" s="30"/>
      <c r="F234" s="3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30"/>
      <c r="E235" s="30"/>
      <c r="F235" s="3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30"/>
      <c r="E236" s="30"/>
      <c r="F236" s="3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30"/>
      <c r="E237" s="30"/>
      <c r="F237" s="3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30"/>
      <c r="E238" s="30"/>
      <c r="F238" s="3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30"/>
      <c r="E239" s="30"/>
      <c r="F239" s="3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30"/>
      <c r="E240" s="30"/>
      <c r="F240" s="3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30"/>
      <c r="E241" s="30"/>
      <c r="F241" s="3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30"/>
      <c r="E242" s="30"/>
      <c r="F242" s="3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30"/>
      <c r="E243" s="30"/>
      <c r="F243" s="3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30"/>
      <c r="E244" s="30"/>
      <c r="F244" s="3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30"/>
      <c r="E245" s="30"/>
      <c r="F245" s="3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30"/>
      <c r="E246" s="30"/>
      <c r="F246" s="3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30"/>
      <c r="E247" s="30"/>
      <c r="F247" s="3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30"/>
      <c r="E248" s="30"/>
      <c r="F248" s="30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30"/>
      <c r="E249" s="30"/>
      <c r="F249" s="3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30"/>
      <c r="E250" s="30"/>
      <c r="F250" s="3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30"/>
      <c r="E251" s="30"/>
      <c r="F251" s="30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30"/>
      <c r="E252" s="30"/>
      <c r="F252" s="3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30"/>
      <c r="E253" s="30"/>
      <c r="F253" s="30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30"/>
      <c r="E254" s="30"/>
      <c r="F254" s="3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30"/>
      <c r="E255" s="30"/>
      <c r="F255" s="3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30"/>
      <c r="E256" s="30"/>
      <c r="F256" s="3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30"/>
      <c r="E257" s="30"/>
      <c r="F257" s="3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30"/>
      <c r="E258" s="30"/>
      <c r="F258" s="3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30"/>
      <c r="E259" s="30"/>
      <c r="F259" s="30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30"/>
      <c r="E260" s="30"/>
      <c r="F260" s="3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30"/>
      <c r="E261" s="30"/>
      <c r="F261" s="3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30"/>
      <c r="E262" s="30"/>
      <c r="F262" s="30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30"/>
      <c r="E263" s="30"/>
      <c r="F263" s="30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30"/>
      <c r="E264" s="30"/>
      <c r="F264" s="3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30"/>
      <c r="E265" s="30"/>
      <c r="F265" s="30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30"/>
      <c r="E266" s="30"/>
      <c r="F266" s="30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30"/>
      <c r="E267" s="30"/>
      <c r="F267" s="3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30"/>
      <c r="E268" s="30"/>
      <c r="F268" s="3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30"/>
      <c r="E269" s="30"/>
      <c r="F269" s="3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30"/>
      <c r="E270" s="30"/>
      <c r="F270" s="3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30"/>
      <c r="E271" s="30"/>
      <c r="F271" s="30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30"/>
      <c r="E272" s="30"/>
      <c r="F272" s="30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30"/>
      <c r="E273" s="30"/>
      <c r="F273" s="30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30"/>
      <c r="E274" s="30"/>
      <c r="F274" s="30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30"/>
      <c r="E275" s="30"/>
      <c r="F275" s="30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30"/>
      <c r="E276" s="30"/>
      <c r="F276" s="30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30"/>
      <c r="E277" s="30"/>
      <c r="F277" s="30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30"/>
      <c r="E278" s="30"/>
      <c r="F278" s="30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30"/>
      <c r="E279" s="30"/>
      <c r="F279" s="30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30"/>
      <c r="E280" s="30"/>
      <c r="F280" s="3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30"/>
      <c r="E281" s="30"/>
      <c r="F281" s="30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30"/>
      <c r="E282" s="30"/>
      <c r="F282" s="30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30"/>
      <c r="E283" s="30"/>
      <c r="F283" s="30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30"/>
      <c r="E284" s="30"/>
      <c r="F284" s="30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30"/>
      <c r="E285" s="30"/>
      <c r="F285" s="30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30"/>
      <c r="E286" s="30"/>
      <c r="F286" s="30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30"/>
      <c r="E287" s="30"/>
      <c r="F287" s="30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30"/>
      <c r="E288" s="30"/>
      <c r="F288" s="30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30"/>
      <c r="E289" s="30"/>
      <c r="F289" s="30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30"/>
      <c r="E290" s="30"/>
      <c r="F290" s="3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30"/>
      <c r="E291" s="30"/>
      <c r="F291" s="30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30"/>
      <c r="E292" s="30"/>
      <c r="F292" s="30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30"/>
      <c r="E293" s="30"/>
      <c r="F293" s="30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30"/>
      <c r="E294" s="30"/>
      <c r="F294" s="30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30"/>
      <c r="E295" s="30"/>
      <c r="F295" s="30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30"/>
      <c r="E296" s="30"/>
      <c r="F296" s="30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30"/>
      <c r="E297" s="30"/>
      <c r="F297" s="30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30"/>
      <c r="E298" s="30"/>
      <c r="F298" s="30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30"/>
      <c r="E299" s="30"/>
      <c r="F299" s="30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30"/>
      <c r="E300" s="30"/>
      <c r="F300" s="3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30"/>
      <c r="E301" s="30"/>
      <c r="F301" s="30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30"/>
      <c r="E302" s="30"/>
      <c r="F302" s="30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30"/>
      <c r="E303" s="30"/>
      <c r="F303" s="30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30"/>
      <c r="E304" s="30"/>
      <c r="F304" s="30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30"/>
      <c r="E305" s="30"/>
      <c r="F305" s="30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30"/>
      <c r="E306" s="30"/>
      <c r="F306" s="30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30"/>
      <c r="E307" s="30"/>
      <c r="F307" s="30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30"/>
      <c r="E308" s="30"/>
      <c r="F308" s="30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30"/>
      <c r="E309" s="30"/>
      <c r="F309" s="30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30"/>
      <c r="E310" s="30"/>
      <c r="F310" s="3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30"/>
      <c r="E311" s="30"/>
      <c r="F311" s="30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30"/>
      <c r="E312" s="30"/>
      <c r="F312" s="30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30"/>
      <c r="E313" s="30"/>
      <c r="F313" s="30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30"/>
      <c r="E314" s="30"/>
      <c r="F314" s="30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30"/>
      <c r="E315" s="30"/>
      <c r="F315" s="30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30"/>
      <c r="E316" s="30"/>
      <c r="F316" s="30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30"/>
      <c r="E317" s="30"/>
      <c r="F317" s="30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30"/>
      <c r="E318" s="30"/>
      <c r="F318" s="30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30"/>
      <c r="E319" s="30"/>
      <c r="F319" s="30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30"/>
      <c r="E320" s="30"/>
      <c r="F320" s="3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30"/>
      <c r="E321" s="30"/>
      <c r="F321" s="30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30"/>
      <c r="E322" s="30"/>
      <c r="F322" s="30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30"/>
      <c r="E323" s="30"/>
      <c r="F323" s="30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30"/>
      <c r="E324" s="30"/>
      <c r="F324" s="30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30"/>
      <c r="E325" s="30"/>
      <c r="F325" s="30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30"/>
      <c r="E326" s="30"/>
      <c r="F326" s="30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30"/>
      <c r="E327" s="30"/>
      <c r="F327" s="30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30"/>
      <c r="E328" s="30"/>
      <c r="F328" s="30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30"/>
      <c r="E329" s="30"/>
      <c r="F329" s="30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30"/>
      <c r="E330" s="30"/>
      <c r="F330" s="3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30"/>
      <c r="E331" s="30"/>
      <c r="F331" s="30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30"/>
      <c r="E332" s="30"/>
      <c r="F332" s="30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30"/>
      <c r="E333" s="30"/>
      <c r="F333" s="30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30"/>
      <c r="E334" s="30"/>
      <c r="F334" s="30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30"/>
      <c r="E335" s="30"/>
      <c r="F335" s="30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30"/>
      <c r="E336" s="30"/>
      <c r="F336" s="30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30"/>
      <c r="E337" s="30"/>
      <c r="F337" s="30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30"/>
      <c r="E338" s="30"/>
      <c r="F338" s="30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30"/>
      <c r="E339" s="30"/>
      <c r="F339" s="30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30"/>
      <c r="E340" s="30"/>
      <c r="F340" s="3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30"/>
      <c r="E341" s="30"/>
      <c r="F341" s="30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30"/>
      <c r="E342" s="30"/>
      <c r="F342" s="30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30"/>
      <c r="E343" s="30"/>
      <c r="F343" s="30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30"/>
      <c r="E344" s="30"/>
      <c r="F344" s="30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30"/>
      <c r="E345" s="30"/>
      <c r="F345" s="30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30"/>
      <c r="E346" s="30"/>
      <c r="F346" s="30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30"/>
      <c r="E347" s="30"/>
      <c r="F347" s="30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30"/>
      <c r="E348" s="30"/>
      <c r="F348" s="30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30"/>
      <c r="E349" s="30"/>
      <c r="F349" s="30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30"/>
      <c r="E350" s="30"/>
      <c r="F350" s="3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30"/>
      <c r="E351" s="30"/>
      <c r="F351" s="30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30"/>
      <c r="E352" s="30"/>
      <c r="F352" s="30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30"/>
      <c r="E353" s="30"/>
      <c r="F353" s="30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30"/>
      <c r="E354" s="30"/>
      <c r="F354" s="30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30"/>
      <c r="E355" s="30"/>
      <c r="F355" s="3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30"/>
      <c r="E356" s="30"/>
      <c r="F356" s="3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30"/>
      <c r="E357" s="30"/>
      <c r="F357" s="3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30"/>
      <c r="E358" s="30"/>
      <c r="F358" s="3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30"/>
      <c r="E359" s="30"/>
      <c r="F359" s="3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30"/>
      <c r="E360" s="30"/>
      <c r="F360" s="3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30"/>
      <c r="E361" s="30"/>
      <c r="F361" s="30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30"/>
      <c r="E362" s="30"/>
      <c r="F362" s="30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30"/>
      <c r="E363" s="30"/>
      <c r="F363" s="30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30"/>
      <c r="E364" s="30"/>
      <c r="F364" s="30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30"/>
      <c r="E365" s="30"/>
      <c r="F365" s="30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30"/>
      <c r="E366" s="30"/>
      <c r="F366" s="30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30"/>
      <c r="E367" s="30"/>
      <c r="F367" s="30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30"/>
      <c r="E368" s="30"/>
      <c r="F368" s="30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30"/>
      <c r="E369" s="30"/>
      <c r="F369" s="30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30"/>
      <c r="E370" s="30"/>
      <c r="F370" s="3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30"/>
      <c r="E371" s="30"/>
      <c r="F371" s="30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30"/>
      <c r="E372" s="30"/>
      <c r="F372" s="30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30"/>
      <c r="E373" s="30"/>
      <c r="F373" s="30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30"/>
      <c r="E374" s="30"/>
      <c r="F374" s="30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30"/>
      <c r="E375" s="30"/>
      <c r="F375" s="30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30"/>
      <c r="E376" s="30"/>
      <c r="F376" s="30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30"/>
      <c r="E377" s="30"/>
      <c r="F377" s="30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30"/>
      <c r="E378" s="30"/>
      <c r="F378" s="30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30"/>
      <c r="E379" s="30"/>
      <c r="F379" s="30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30"/>
      <c r="E380" s="30"/>
      <c r="F380" s="3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30"/>
      <c r="E381" s="30"/>
      <c r="F381" s="3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30"/>
      <c r="E382" s="30"/>
      <c r="F382" s="30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30"/>
      <c r="E383" s="30"/>
      <c r="F383" s="30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30"/>
      <c r="E384" s="30"/>
      <c r="F384" s="30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30"/>
      <c r="E385" s="30"/>
      <c r="F385" s="30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30"/>
      <c r="E386" s="30"/>
      <c r="F386" s="30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30"/>
      <c r="E387" s="30"/>
      <c r="F387" s="30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30"/>
      <c r="E388" s="30"/>
      <c r="F388" s="30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30"/>
      <c r="E389" s="30"/>
      <c r="F389" s="30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30"/>
      <c r="E390" s="30"/>
      <c r="F390" s="3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30"/>
      <c r="E391" s="30"/>
      <c r="F391" s="30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30"/>
      <c r="E392" s="30"/>
      <c r="F392" s="30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30"/>
      <c r="E393" s="30"/>
      <c r="F393" s="30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30"/>
      <c r="E394" s="30"/>
      <c r="F394" s="30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30"/>
      <c r="E395" s="30"/>
      <c r="F395" s="30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30"/>
      <c r="E396" s="30"/>
      <c r="F396" s="30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30"/>
      <c r="E397" s="30"/>
      <c r="F397" s="30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30"/>
      <c r="E398" s="30"/>
      <c r="F398" s="30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30"/>
      <c r="E399" s="30"/>
      <c r="F399" s="30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30"/>
      <c r="E400" s="30"/>
      <c r="F400" s="3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30"/>
      <c r="E401" s="30"/>
      <c r="F401" s="30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30"/>
      <c r="E402" s="30"/>
      <c r="F402" s="30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30"/>
      <c r="E403" s="30"/>
      <c r="F403" s="30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30"/>
      <c r="E404" s="30"/>
      <c r="F404" s="30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30"/>
      <c r="E405" s="30"/>
      <c r="F405" s="30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30"/>
      <c r="E406" s="30"/>
      <c r="F406" s="30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30"/>
      <c r="E407" s="30"/>
      <c r="F407" s="30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30"/>
      <c r="E408" s="30"/>
      <c r="F408" s="30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30"/>
      <c r="E409" s="30"/>
      <c r="F409" s="30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30"/>
      <c r="E410" s="30"/>
      <c r="F410" s="3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30"/>
      <c r="E411" s="30"/>
      <c r="F411" s="30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30"/>
      <c r="E412" s="30"/>
      <c r="F412" s="30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30"/>
      <c r="E413" s="30"/>
      <c r="F413" s="30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30"/>
      <c r="E414" s="30"/>
      <c r="F414" s="30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30"/>
      <c r="E415" s="30"/>
      <c r="F415" s="30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30"/>
      <c r="E416" s="30"/>
      <c r="F416" s="30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30"/>
      <c r="E417" s="30"/>
      <c r="F417" s="30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30"/>
      <c r="E418" s="30"/>
      <c r="F418" s="30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30"/>
      <c r="E419" s="30"/>
      <c r="F419" s="30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30"/>
      <c r="E420" s="30"/>
      <c r="F420" s="3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30"/>
      <c r="E421" s="30"/>
      <c r="F421" s="30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30"/>
      <c r="E422" s="30"/>
      <c r="F422" s="30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30"/>
      <c r="E423" s="30"/>
      <c r="F423" s="30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30"/>
      <c r="E424" s="30"/>
      <c r="F424" s="30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30"/>
      <c r="E425" s="30"/>
      <c r="F425" s="30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30"/>
      <c r="E426" s="30"/>
      <c r="F426" s="30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30"/>
      <c r="E427" s="30"/>
      <c r="F427" s="30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30"/>
      <c r="E428" s="30"/>
      <c r="F428" s="30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30"/>
      <c r="E429" s="30"/>
      <c r="F429" s="30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30"/>
      <c r="E430" s="30"/>
      <c r="F430" s="3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30"/>
      <c r="E431" s="30"/>
      <c r="F431" s="30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30"/>
      <c r="E432" s="30"/>
      <c r="F432" s="30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30"/>
      <c r="E433" s="30"/>
      <c r="F433" s="30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30"/>
      <c r="E434" s="30"/>
      <c r="F434" s="3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30"/>
      <c r="E435" s="30"/>
      <c r="F435" s="3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30"/>
      <c r="E436" s="30"/>
      <c r="F436" s="3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30"/>
      <c r="E437" s="30"/>
      <c r="F437" s="3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30"/>
      <c r="E438" s="30"/>
      <c r="F438" s="30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30"/>
      <c r="E439" s="30"/>
      <c r="F439" s="30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30"/>
      <c r="E440" s="30"/>
      <c r="F440" s="3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30"/>
      <c r="E441" s="30"/>
      <c r="F441" s="30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30"/>
      <c r="E442" s="30"/>
      <c r="F442" s="30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30"/>
      <c r="E443" s="30"/>
      <c r="F443" s="30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30"/>
      <c r="E444" s="30"/>
      <c r="F444" s="30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30"/>
      <c r="E445" s="30"/>
      <c r="F445" s="30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30"/>
      <c r="E446" s="30"/>
      <c r="F446" s="30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30"/>
      <c r="E447" s="30"/>
      <c r="F447" s="3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30"/>
      <c r="E448" s="30"/>
      <c r="F448" s="3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30"/>
      <c r="E449" s="30"/>
      <c r="F449" s="3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30"/>
      <c r="E450" s="30"/>
      <c r="F450" s="3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30"/>
      <c r="E451" s="30"/>
      <c r="F451" s="30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30"/>
      <c r="E452" s="30"/>
      <c r="F452" s="30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30"/>
      <c r="E453" s="30"/>
      <c r="F453" s="30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30"/>
      <c r="E454" s="30"/>
      <c r="F454" s="30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30"/>
      <c r="E455" s="30"/>
      <c r="F455" s="30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30"/>
      <c r="E456" s="30"/>
      <c r="F456" s="30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30"/>
      <c r="E457" s="30"/>
      <c r="F457" s="30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30"/>
      <c r="E458" s="30"/>
      <c r="F458" s="30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30"/>
      <c r="E459" s="30"/>
      <c r="F459" s="30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30"/>
      <c r="E460" s="30"/>
      <c r="F460" s="3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30"/>
      <c r="E461" s="30"/>
      <c r="F461" s="30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30"/>
      <c r="E462" s="30"/>
      <c r="F462" s="30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30"/>
      <c r="E463" s="30"/>
      <c r="F463" s="30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30"/>
      <c r="E464" s="30"/>
      <c r="F464" s="30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30"/>
      <c r="E465" s="30"/>
      <c r="F465" s="30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30"/>
      <c r="E466" s="30"/>
      <c r="F466" s="30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30"/>
      <c r="E467" s="30"/>
      <c r="F467" s="30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30"/>
      <c r="E468" s="30"/>
      <c r="F468" s="30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30"/>
      <c r="E469" s="30"/>
      <c r="F469" s="30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30"/>
      <c r="E470" s="30"/>
      <c r="F470" s="3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30"/>
      <c r="E471" s="30"/>
      <c r="F471" s="3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30"/>
      <c r="E472" s="30"/>
      <c r="F472" s="3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30"/>
      <c r="E473" s="30"/>
      <c r="F473" s="3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30"/>
      <c r="E474" s="30"/>
      <c r="F474" s="30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30"/>
      <c r="E475" s="30"/>
      <c r="F475" s="30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30"/>
      <c r="E476" s="30"/>
      <c r="F476" s="30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30"/>
      <c r="E477" s="30"/>
      <c r="F477" s="30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30"/>
      <c r="E478" s="30"/>
      <c r="F478" s="30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30"/>
      <c r="E479" s="30"/>
      <c r="F479" s="30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30"/>
      <c r="E480" s="30"/>
      <c r="F480" s="3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30"/>
      <c r="E481" s="30"/>
      <c r="F481" s="30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30"/>
      <c r="E482" s="30"/>
      <c r="F482" s="30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30"/>
      <c r="E483" s="30"/>
      <c r="F483" s="3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30"/>
      <c r="E484" s="30"/>
      <c r="F484" s="3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30"/>
      <c r="E485" s="30"/>
      <c r="F485" s="3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30"/>
      <c r="E486" s="30"/>
      <c r="F486" s="30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30"/>
      <c r="E487" s="30"/>
      <c r="F487" s="30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30"/>
      <c r="E488" s="30"/>
      <c r="F488" s="3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30"/>
      <c r="E489" s="30"/>
      <c r="F489" s="3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30"/>
      <c r="E490" s="30"/>
      <c r="F490" s="3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30"/>
      <c r="E491" s="30"/>
      <c r="F491" s="3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30"/>
      <c r="E492" s="30"/>
      <c r="F492" s="30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30"/>
      <c r="E493" s="30"/>
      <c r="F493" s="30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30"/>
      <c r="E494" s="30"/>
      <c r="F494" s="30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30"/>
      <c r="E495" s="30"/>
      <c r="F495" s="30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30"/>
      <c r="E496" s="30"/>
      <c r="F496" s="30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30"/>
      <c r="E497" s="30"/>
      <c r="F497" s="30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30"/>
      <c r="E498" s="30"/>
      <c r="F498" s="30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30"/>
      <c r="E499" s="30"/>
      <c r="F499" s="30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30"/>
      <c r="E500" s="30"/>
      <c r="F500" s="3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30"/>
      <c r="E501" s="30"/>
      <c r="F501" s="3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30"/>
      <c r="E502" s="30"/>
      <c r="F502" s="3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30"/>
      <c r="E503" s="30"/>
      <c r="F503" s="3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30"/>
      <c r="E504" s="30"/>
      <c r="F504" s="30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30"/>
      <c r="E505" s="30"/>
      <c r="F505" s="30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30"/>
      <c r="E506" s="30"/>
      <c r="F506" s="3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30"/>
      <c r="E507" s="30"/>
      <c r="F507" s="3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30"/>
      <c r="E508" s="30"/>
      <c r="F508" s="3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30"/>
      <c r="E509" s="30"/>
      <c r="F509" s="3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30"/>
      <c r="E510" s="30"/>
      <c r="F510" s="3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30"/>
      <c r="E511" s="30"/>
      <c r="F511" s="30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30"/>
      <c r="E512" s="30"/>
      <c r="F512" s="30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30"/>
      <c r="E513" s="30"/>
      <c r="F513" s="30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30"/>
      <c r="E514" s="30"/>
      <c r="F514" s="30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30"/>
      <c r="E515" s="30"/>
      <c r="F515" s="3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30"/>
      <c r="E516" s="30"/>
      <c r="F516" s="3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30"/>
      <c r="E517" s="30"/>
      <c r="F517" s="3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30"/>
      <c r="E518" s="30"/>
      <c r="F518" s="3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30"/>
      <c r="E519" s="30"/>
      <c r="F519" s="3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30"/>
      <c r="E520" s="30"/>
      <c r="F520" s="3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30"/>
      <c r="E521" s="30"/>
      <c r="F521" s="3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30"/>
      <c r="E522" s="30"/>
      <c r="F522" s="3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30"/>
      <c r="E523" s="30"/>
      <c r="F523" s="3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30"/>
      <c r="E524" s="30"/>
      <c r="F524" s="3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30"/>
      <c r="E525" s="30"/>
      <c r="F525" s="3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30"/>
      <c r="E526" s="30"/>
      <c r="F526" s="3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30"/>
      <c r="E527" s="30"/>
      <c r="F527" s="3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30"/>
      <c r="E528" s="30"/>
      <c r="F528" s="3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30"/>
      <c r="E529" s="30"/>
      <c r="F529" s="3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30"/>
      <c r="E530" s="30"/>
      <c r="F530" s="3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30"/>
      <c r="E531" s="30"/>
      <c r="F531" s="3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30"/>
      <c r="E532" s="30"/>
      <c r="F532" s="3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30"/>
      <c r="E533" s="30"/>
      <c r="F533" s="3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30"/>
      <c r="E534" s="30"/>
      <c r="F534" s="3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30"/>
      <c r="E535" s="30"/>
      <c r="F535" s="3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30"/>
      <c r="E536" s="30"/>
      <c r="F536" s="3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30"/>
      <c r="E537" s="30"/>
      <c r="F537" s="3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30"/>
      <c r="E538" s="30"/>
      <c r="F538" s="3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30"/>
      <c r="E539" s="30"/>
      <c r="F539" s="3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30"/>
      <c r="E540" s="30"/>
      <c r="F540" s="3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30"/>
      <c r="E541" s="30"/>
      <c r="F541" s="3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30"/>
      <c r="E542" s="30"/>
      <c r="F542" s="3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30"/>
      <c r="E543" s="30"/>
      <c r="F543" s="3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30"/>
      <c r="E544" s="30"/>
      <c r="F544" s="3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30"/>
      <c r="E545" s="30"/>
      <c r="F545" s="3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30"/>
      <c r="E546" s="30"/>
      <c r="F546" s="3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30"/>
      <c r="E547" s="30"/>
      <c r="F547" s="3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30"/>
      <c r="E548" s="30"/>
      <c r="F548" s="3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30"/>
      <c r="E549" s="30"/>
      <c r="F549" s="3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30"/>
      <c r="E550" s="30"/>
      <c r="F550" s="3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30"/>
      <c r="E551" s="30"/>
      <c r="F551" s="3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30"/>
      <c r="E552" s="30"/>
      <c r="F552" s="3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30"/>
      <c r="E553" s="30"/>
      <c r="F553" s="3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30"/>
      <c r="E554" s="30"/>
      <c r="F554" s="3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30"/>
      <c r="E555" s="30"/>
      <c r="F555" s="3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30"/>
      <c r="E556" s="30"/>
      <c r="F556" s="3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30"/>
      <c r="E557" s="30"/>
      <c r="F557" s="3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30"/>
      <c r="E558" s="30"/>
      <c r="F558" s="3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30"/>
      <c r="E559" s="30"/>
      <c r="F559" s="3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30"/>
      <c r="E560" s="30"/>
      <c r="F560" s="3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30"/>
      <c r="E561" s="30"/>
      <c r="F561" s="3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30"/>
      <c r="E562" s="30"/>
      <c r="F562" s="3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30"/>
      <c r="E563" s="30"/>
      <c r="F563" s="3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30"/>
      <c r="E564" s="30"/>
      <c r="F564" s="3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30"/>
      <c r="E565" s="30"/>
      <c r="F565" s="3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30"/>
      <c r="E566" s="30"/>
      <c r="F566" s="3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30"/>
      <c r="E567" s="30"/>
      <c r="F567" s="3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30"/>
      <c r="E568" s="30"/>
      <c r="F568" s="3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30"/>
      <c r="E569" s="30"/>
      <c r="F569" s="3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30"/>
      <c r="E570" s="30"/>
      <c r="F570" s="3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30"/>
      <c r="E571" s="30"/>
      <c r="F571" s="3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30"/>
      <c r="E572" s="30"/>
      <c r="F572" s="3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30"/>
      <c r="E573" s="30"/>
      <c r="F573" s="3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30"/>
      <c r="E574" s="30"/>
      <c r="F574" s="3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30"/>
      <c r="E575" s="30"/>
      <c r="F575" s="3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30"/>
      <c r="E576" s="30"/>
      <c r="F576" s="3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30"/>
      <c r="E577" s="30"/>
      <c r="F577" s="3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30"/>
      <c r="E578" s="30"/>
      <c r="F578" s="3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30"/>
      <c r="E579" s="30"/>
      <c r="F579" s="3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30"/>
      <c r="E580" s="30"/>
      <c r="F580" s="3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30"/>
      <c r="E581" s="30"/>
      <c r="F581" s="3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30"/>
      <c r="E582" s="30"/>
      <c r="F582" s="3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30"/>
      <c r="E583" s="30"/>
      <c r="F583" s="3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30"/>
      <c r="E584" s="30"/>
      <c r="F584" s="3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30"/>
      <c r="E585" s="30"/>
      <c r="F585" s="3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30"/>
      <c r="E586" s="30"/>
      <c r="F586" s="3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30"/>
      <c r="E587" s="30"/>
      <c r="F587" s="3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30"/>
      <c r="E588" s="30"/>
      <c r="F588" s="3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30"/>
      <c r="E589" s="30"/>
      <c r="F589" s="3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30"/>
      <c r="E590" s="30"/>
      <c r="F590" s="3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30"/>
      <c r="E591" s="30"/>
      <c r="F591" s="3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30"/>
      <c r="E592" s="30"/>
      <c r="F592" s="3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30"/>
      <c r="E593" s="30"/>
      <c r="F593" s="3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30"/>
      <c r="E594" s="30"/>
      <c r="F594" s="3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30"/>
      <c r="E595" s="30"/>
      <c r="F595" s="3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30"/>
      <c r="E596" s="30"/>
      <c r="F596" s="3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30"/>
      <c r="E597" s="30"/>
      <c r="F597" s="3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30"/>
      <c r="E598" s="30"/>
      <c r="F598" s="3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30"/>
      <c r="E599" s="30"/>
      <c r="F599" s="3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30"/>
      <c r="E600" s="30"/>
      <c r="F600" s="3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30"/>
      <c r="E601" s="30"/>
      <c r="F601" s="3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30"/>
      <c r="E602" s="30"/>
      <c r="F602" s="3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30"/>
      <c r="E603" s="30"/>
      <c r="F603" s="3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30"/>
      <c r="E604" s="30"/>
      <c r="F604" s="3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30"/>
      <c r="E605" s="30"/>
      <c r="F605" s="3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30"/>
      <c r="E606" s="30"/>
      <c r="F606" s="3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30"/>
      <c r="E607" s="30"/>
      <c r="F607" s="3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30"/>
      <c r="E608" s="30"/>
      <c r="F608" s="3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30"/>
      <c r="E609" s="30"/>
      <c r="F609" s="3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30"/>
      <c r="E610" s="30"/>
      <c r="F610" s="3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30"/>
      <c r="E611" s="30"/>
      <c r="F611" s="3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30"/>
      <c r="E612" s="30"/>
      <c r="F612" s="3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30"/>
      <c r="E613" s="30"/>
      <c r="F613" s="3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30"/>
      <c r="E614" s="30"/>
      <c r="F614" s="3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30"/>
      <c r="E615" s="30"/>
      <c r="F615" s="3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30"/>
      <c r="E616" s="30"/>
      <c r="F616" s="3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30"/>
      <c r="E617" s="30"/>
      <c r="F617" s="3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30"/>
      <c r="E618" s="30"/>
      <c r="F618" s="3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30"/>
      <c r="E619" s="30"/>
      <c r="F619" s="3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30"/>
      <c r="E620" s="30"/>
      <c r="F620" s="3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30"/>
      <c r="E621" s="30"/>
      <c r="F621" s="3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30"/>
      <c r="E622" s="30"/>
      <c r="F622" s="3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30"/>
      <c r="E623" s="30"/>
      <c r="F623" s="3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30"/>
      <c r="E624" s="30"/>
      <c r="F624" s="3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30"/>
      <c r="E625" s="30"/>
      <c r="F625" s="3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30"/>
      <c r="E626" s="30"/>
      <c r="F626" s="3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30"/>
      <c r="E627" s="30"/>
      <c r="F627" s="3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30"/>
      <c r="E628" s="30"/>
      <c r="F628" s="3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30"/>
      <c r="E629" s="30"/>
      <c r="F629" s="3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30"/>
      <c r="E630" s="30"/>
      <c r="F630" s="3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30"/>
      <c r="E631" s="30"/>
      <c r="F631" s="3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30"/>
      <c r="E632" s="30"/>
      <c r="F632" s="3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30"/>
      <c r="E633" s="30"/>
      <c r="F633" s="3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30"/>
      <c r="E634" s="30"/>
      <c r="F634" s="3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30"/>
      <c r="E635" s="30"/>
      <c r="F635" s="3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30"/>
      <c r="E636" s="30"/>
      <c r="F636" s="3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30"/>
      <c r="E637" s="30"/>
      <c r="F637" s="3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30"/>
      <c r="E638" s="30"/>
      <c r="F638" s="3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30"/>
      <c r="E639" s="30"/>
      <c r="F639" s="3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30"/>
      <c r="E640" s="30"/>
      <c r="F640" s="3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30"/>
      <c r="E641" s="30"/>
      <c r="F641" s="3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30"/>
      <c r="E642" s="30"/>
      <c r="F642" s="3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30"/>
      <c r="E643" s="30"/>
      <c r="F643" s="3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30"/>
      <c r="E644" s="30"/>
      <c r="F644" s="3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30"/>
      <c r="E645" s="30"/>
      <c r="F645" s="3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30"/>
      <c r="E646" s="30"/>
      <c r="F646" s="3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30"/>
      <c r="E647" s="30"/>
      <c r="F647" s="3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30"/>
      <c r="E648" s="30"/>
      <c r="F648" s="3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30"/>
      <c r="E649" s="30"/>
      <c r="F649" s="3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30"/>
      <c r="E650" s="30"/>
      <c r="F650" s="3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30"/>
      <c r="E651" s="30"/>
      <c r="F651" s="3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30"/>
      <c r="E652" s="30"/>
      <c r="F652" s="3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30"/>
      <c r="E653" s="30"/>
      <c r="F653" s="3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30"/>
      <c r="E654" s="30"/>
      <c r="F654" s="3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30"/>
      <c r="E655" s="30"/>
      <c r="F655" s="3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30"/>
      <c r="E656" s="30"/>
      <c r="F656" s="3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30"/>
      <c r="E657" s="30"/>
      <c r="F657" s="3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30"/>
      <c r="E658" s="30"/>
      <c r="F658" s="3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30"/>
      <c r="E659" s="30"/>
      <c r="F659" s="3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30"/>
      <c r="E660" s="30"/>
      <c r="F660" s="3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30"/>
      <c r="E661" s="30"/>
      <c r="F661" s="3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30"/>
      <c r="E662" s="30"/>
      <c r="F662" s="3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30"/>
      <c r="E663" s="30"/>
      <c r="F663" s="3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30"/>
      <c r="E664" s="30"/>
      <c r="F664" s="3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30"/>
      <c r="E665" s="30"/>
      <c r="F665" s="3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30"/>
      <c r="E666" s="30"/>
      <c r="F666" s="3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30"/>
      <c r="E667" s="30"/>
      <c r="F667" s="3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30"/>
      <c r="E668" s="30"/>
      <c r="F668" s="3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30"/>
      <c r="E669" s="30"/>
      <c r="F669" s="3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30"/>
      <c r="E670" s="30"/>
      <c r="F670" s="3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30"/>
      <c r="E671" s="30"/>
      <c r="F671" s="3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30"/>
      <c r="E672" s="30"/>
      <c r="F672" s="3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30"/>
      <c r="E673" s="30"/>
      <c r="F673" s="3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30"/>
      <c r="E674" s="30"/>
      <c r="F674" s="3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30"/>
      <c r="E675" s="30"/>
      <c r="F675" s="3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30"/>
      <c r="E676" s="30"/>
      <c r="F676" s="3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30"/>
      <c r="E677" s="30"/>
      <c r="F677" s="3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30"/>
      <c r="E678" s="30"/>
      <c r="F678" s="3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30"/>
      <c r="E679" s="30"/>
      <c r="F679" s="3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30"/>
      <c r="E680" s="30"/>
      <c r="F680" s="3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30"/>
      <c r="E681" s="30"/>
      <c r="F681" s="3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30"/>
      <c r="E682" s="30"/>
      <c r="F682" s="3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30"/>
      <c r="E683" s="30"/>
      <c r="F683" s="3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30"/>
      <c r="E684" s="30"/>
      <c r="F684" s="3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30"/>
      <c r="E685" s="30"/>
      <c r="F685" s="3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30"/>
      <c r="E686" s="30"/>
      <c r="F686" s="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30"/>
      <c r="E687" s="30"/>
      <c r="F687" s="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30"/>
      <c r="E688" s="30"/>
      <c r="F688" s="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30"/>
      <c r="E689" s="30"/>
      <c r="F689" s="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30"/>
      <c r="E690" s="30"/>
      <c r="F690" s="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30"/>
      <c r="E691" s="30"/>
      <c r="F691" s="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30"/>
      <c r="E692" s="30"/>
      <c r="F692" s="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30"/>
      <c r="E693" s="30"/>
      <c r="F693" s="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30"/>
      <c r="E694" s="30"/>
      <c r="F694" s="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30"/>
      <c r="E695" s="30"/>
      <c r="F695" s="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30"/>
      <c r="E696" s="30"/>
      <c r="F696" s="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30"/>
      <c r="E697" s="30"/>
      <c r="F697" s="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30"/>
      <c r="E698" s="30"/>
      <c r="F698" s="3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30"/>
      <c r="E699" s="30"/>
      <c r="F699" s="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30"/>
      <c r="E700" s="30"/>
      <c r="F700" s="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30"/>
      <c r="E701" s="30"/>
      <c r="F701" s="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30"/>
      <c r="E702" s="30"/>
      <c r="F702" s="3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30"/>
      <c r="E703" s="30"/>
      <c r="F703" s="3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30"/>
      <c r="E704" s="30"/>
      <c r="F704" s="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30"/>
      <c r="E705" s="30"/>
      <c r="F705" s="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30"/>
      <c r="E706" s="30"/>
      <c r="F706" s="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30"/>
      <c r="E707" s="30"/>
      <c r="F707" s="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30"/>
      <c r="E708" s="30"/>
      <c r="F708" s="3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30"/>
      <c r="E709" s="30"/>
      <c r="F709" s="3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30"/>
      <c r="E710" s="30"/>
      <c r="F710" s="3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30"/>
      <c r="E711" s="30"/>
      <c r="F711" s="3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30"/>
      <c r="E712" s="30"/>
      <c r="F712" s="3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30"/>
      <c r="E713" s="30"/>
      <c r="F713" s="3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30"/>
      <c r="E714" s="30"/>
      <c r="F714" s="3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30"/>
      <c r="E715" s="30"/>
      <c r="F715" s="3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30"/>
      <c r="E716" s="30"/>
      <c r="F716" s="3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30"/>
      <c r="E717" s="30"/>
      <c r="F717" s="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30"/>
      <c r="E718" s="30"/>
      <c r="F718" s="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30"/>
      <c r="E719" s="30"/>
      <c r="F719" s="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30"/>
      <c r="E720" s="30"/>
      <c r="F720" s="3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30"/>
      <c r="E721" s="30"/>
      <c r="F721" s="3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30"/>
      <c r="E722" s="30"/>
      <c r="F722" s="3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30"/>
      <c r="E723" s="30"/>
      <c r="F723" s="3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30"/>
      <c r="E724" s="30"/>
      <c r="F724" s="3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30"/>
      <c r="E725" s="30"/>
      <c r="F725" s="3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30"/>
      <c r="E726" s="30"/>
      <c r="F726" s="3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30"/>
      <c r="E727" s="30"/>
      <c r="F727" s="3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30"/>
      <c r="E728" s="30"/>
      <c r="F728" s="3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30"/>
      <c r="E729" s="30"/>
      <c r="F729" s="3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30"/>
      <c r="E730" s="30"/>
      <c r="F730" s="3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30"/>
      <c r="E731" s="30"/>
      <c r="F731" s="3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30"/>
      <c r="E732" s="30"/>
      <c r="F732" s="3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30"/>
      <c r="E733" s="30"/>
      <c r="F733" s="3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30"/>
      <c r="E734" s="30"/>
      <c r="F734" s="3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30"/>
      <c r="E735" s="30"/>
      <c r="F735" s="3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30"/>
      <c r="E736" s="30"/>
      <c r="F736" s="3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30"/>
      <c r="E737" s="30"/>
      <c r="F737" s="3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30"/>
      <c r="E738" s="30"/>
      <c r="F738" s="3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30"/>
      <c r="E739" s="30"/>
      <c r="F739" s="3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30"/>
      <c r="E740" s="30"/>
      <c r="F740" s="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30"/>
      <c r="E741" s="30"/>
      <c r="F741" s="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30"/>
      <c r="E742" s="30"/>
      <c r="F742" s="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30"/>
      <c r="E743" s="30"/>
      <c r="F743" s="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30"/>
      <c r="E744" s="30"/>
      <c r="F744" s="3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30"/>
      <c r="E745" s="30"/>
      <c r="F745" s="3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30"/>
      <c r="E746" s="30"/>
      <c r="F746" s="3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30"/>
      <c r="E747" s="30"/>
      <c r="F747" s="3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30"/>
      <c r="E748" s="30"/>
      <c r="F748" s="3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30"/>
      <c r="E749" s="30"/>
      <c r="F749" s="3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30"/>
      <c r="E750" s="30"/>
      <c r="F750" s="3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30"/>
      <c r="E751" s="30"/>
      <c r="F751" s="3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30"/>
      <c r="E752" s="30"/>
      <c r="F752" s="3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30"/>
      <c r="E753" s="30"/>
      <c r="F753" s="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30"/>
      <c r="E754" s="30"/>
      <c r="F754" s="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30"/>
      <c r="E755" s="30"/>
      <c r="F755" s="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30"/>
      <c r="E756" s="30"/>
      <c r="F756" s="3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30"/>
      <c r="E757" s="30"/>
      <c r="F757" s="3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30"/>
      <c r="E758" s="30"/>
      <c r="F758" s="3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30"/>
      <c r="E759" s="30"/>
      <c r="F759" s="3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30"/>
      <c r="E760" s="30"/>
      <c r="F760" s="3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30"/>
      <c r="E761" s="30"/>
      <c r="F761" s="3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30"/>
      <c r="E762" s="30"/>
      <c r="F762" s="3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30"/>
      <c r="E763" s="30"/>
      <c r="F763" s="3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30"/>
      <c r="E764" s="30"/>
      <c r="F764" s="3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30"/>
      <c r="E765" s="30"/>
      <c r="F765" s="3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30"/>
      <c r="E766" s="30"/>
      <c r="F766" s="3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30"/>
      <c r="E767" s="30"/>
      <c r="F767" s="3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30"/>
      <c r="E768" s="30"/>
      <c r="F768" s="3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30"/>
      <c r="E769" s="30"/>
      <c r="F769" s="3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30"/>
      <c r="E770" s="30"/>
      <c r="F770" s="3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30"/>
      <c r="E771" s="30"/>
      <c r="F771" s="3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30"/>
      <c r="E772" s="30"/>
      <c r="F772" s="3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30"/>
      <c r="E773" s="30"/>
      <c r="F773" s="3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30"/>
      <c r="E774" s="30"/>
      <c r="F774" s="3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30"/>
      <c r="E775" s="30"/>
      <c r="F775" s="3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30"/>
      <c r="E776" s="30"/>
      <c r="F776" s="3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30"/>
      <c r="E777" s="30"/>
      <c r="F777" s="3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30"/>
      <c r="E778" s="30"/>
      <c r="F778" s="3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30"/>
      <c r="E779" s="30"/>
      <c r="F779" s="3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30"/>
      <c r="E780" s="30"/>
      <c r="F780" s="3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30"/>
      <c r="E781" s="30"/>
      <c r="F781" s="3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30"/>
      <c r="E782" s="30"/>
      <c r="F782" s="3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30"/>
      <c r="E783" s="30"/>
      <c r="F783" s="3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30"/>
      <c r="E784" s="30"/>
      <c r="F784" s="3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30"/>
      <c r="E785" s="30"/>
      <c r="F785" s="3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30"/>
      <c r="E786" s="30"/>
      <c r="F786" s="3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30"/>
      <c r="E787" s="30"/>
      <c r="F787" s="3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30"/>
      <c r="E788" s="30"/>
      <c r="F788" s="3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30"/>
      <c r="E789" s="30"/>
      <c r="F789" s="3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30"/>
      <c r="E790" s="30"/>
      <c r="F790" s="3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30"/>
      <c r="E791" s="30"/>
      <c r="F791" s="3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30"/>
      <c r="E792" s="30"/>
      <c r="F792" s="3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30"/>
      <c r="E793" s="30"/>
      <c r="F793" s="3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30"/>
      <c r="E794" s="30"/>
      <c r="F794" s="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30"/>
      <c r="E795" s="30"/>
      <c r="F795" s="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30"/>
      <c r="E796" s="30"/>
      <c r="F796" s="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30"/>
      <c r="E797" s="30"/>
      <c r="F797" s="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30"/>
      <c r="E798" s="30"/>
      <c r="F798" s="3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30"/>
      <c r="E799" s="30"/>
      <c r="F799" s="3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30"/>
      <c r="E800" s="30"/>
      <c r="F800" s="3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30"/>
      <c r="E801" s="30"/>
      <c r="F801" s="3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30"/>
      <c r="E802" s="30"/>
      <c r="F802" s="3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30"/>
      <c r="E803" s="30"/>
      <c r="F803" s="3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30"/>
      <c r="E804" s="30"/>
      <c r="F804" s="3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30"/>
      <c r="E805" s="30"/>
      <c r="F805" s="3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30"/>
      <c r="E806" s="30"/>
      <c r="F806" s="3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30"/>
      <c r="E807" s="30"/>
      <c r="F807" s="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30"/>
      <c r="E808" s="30"/>
      <c r="F808" s="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30"/>
      <c r="E809" s="30"/>
      <c r="F809" s="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30"/>
      <c r="E810" s="30"/>
      <c r="F810" s="3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30"/>
      <c r="E811" s="30"/>
      <c r="F811" s="3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30"/>
      <c r="E812" s="30"/>
      <c r="F812" s="3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30"/>
      <c r="E813" s="30"/>
      <c r="F813" s="3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30"/>
      <c r="E814" s="30"/>
      <c r="F814" s="3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30"/>
      <c r="E815" s="30"/>
      <c r="F815" s="3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30"/>
      <c r="E816" s="30"/>
      <c r="F816" s="3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30"/>
      <c r="E817" s="30"/>
      <c r="F817" s="3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30"/>
      <c r="E818" s="30"/>
      <c r="F818" s="3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30"/>
      <c r="E819" s="30"/>
      <c r="F819" s="3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30"/>
      <c r="E820" s="30"/>
      <c r="F820" s="3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30"/>
      <c r="E821" s="30"/>
      <c r="F821" s="3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30"/>
      <c r="E822" s="30"/>
      <c r="F822" s="3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30"/>
      <c r="E823" s="30"/>
      <c r="F823" s="3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30"/>
      <c r="E824" s="30"/>
      <c r="F824" s="3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30"/>
      <c r="E825" s="30"/>
      <c r="F825" s="3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30"/>
      <c r="E826" s="30"/>
      <c r="F826" s="3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30"/>
      <c r="E827" s="30"/>
      <c r="F827" s="3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30"/>
      <c r="E828" s="30"/>
      <c r="F828" s="3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30"/>
      <c r="E829" s="30"/>
      <c r="F829" s="3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30"/>
      <c r="E830" s="30"/>
      <c r="F830" s="3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30"/>
      <c r="E831" s="30"/>
      <c r="F831" s="3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30"/>
      <c r="E832" s="30"/>
      <c r="F832" s="3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30"/>
      <c r="E833" s="30"/>
      <c r="F833" s="3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30"/>
      <c r="E834" s="30"/>
      <c r="F834" s="3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30"/>
      <c r="E835" s="30"/>
      <c r="F835" s="3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30"/>
      <c r="E836" s="30"/>
      <c r="F836" s="3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30"/>
      <c r="E837" s="30"/>
      <c r="F837" s="3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30"/>
      <c r="E838" s="30"/>
      <c r="F838" s="3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30"/>
      <c r="E839" s="30"/>
      <c r="F839" s="3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30"/>
      <c r="E840" s="30"/>
      <c r="F840" s="3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30"/>
      <c r="E841" s="30"/>
      <c r="F841" s="3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30"/>
      <c r="E842" s="30"/>
      <c r="F842" s="3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30"/>
      <c r="E843" s="30"/>
      <c r="F843" s="3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30"/>
      <c r="E844" s="30"/>
      <c r="F844" s="3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30"/>
      <c r="E845" s="30"/>
      <c r="F845" s="3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30"/>
      <c r="E846" s="30"/>
      <c r="F846" s="3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30"/>
      <c r="E847" s="30"/>
      <c r="F847" s="3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30"/>
      <c r="E848" s="30"/>
      <c r="F848" s="3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30"/>
      <c r="E849" s="30"/>
      <c r="F849" s="3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30"/>
      <c r="E850" s="30"/>
      <c r="F850" s="3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30"/>
      <c r="E851" s="30"/>
      <c r="F851" s="3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30"/>
      <c r="E852" s="30"/>
      <c r="F852" s="3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30"/>
      <c r="E853" s="30"/>
      <c r="F853" s="3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30"/>
      <c r="E854" s="30"/>
      <c r="F854" s="3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30"/>
      <c r="E855" s="30"/>
      <c r="F855" s="3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30"/>
      <c r="E856" s="30"/>
      <c r="F856" s="3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30"/>
      <c r="E857" s="30"/>
      <c r="F857" s="3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30"/>
      <c r="E858" s="30"/>
      <c r="F858" s="3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30"/>
      <c r="E859" s="30"/>
      <c r="F859" s="3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30"/>
      <c r="E860" s="30"/>
      <c r="F860" s="3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30"/>
      <c r="E861" s="30"/>
      <c r="F861" s="3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30"/>
      <c r="E862" s="30"/>
      <c r="F862" s="3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30"/>
      <c r="E863" s="30"/>
      <c r="F863" s="3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30"/>
      <c r="E864" s="30"/>
      <c r="F864" s="3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30"/>
      <c r="E865" s="30"/>
      <c r="F865" s="3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30"/>
      <c r="E866" s="30"/>
      <c r="F866" s="3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30"/>
      <c r="E867" s="30"/>
      <c r="F867" s="3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30"/>
      <c r="E868" s="30"/>
      <c r="F868" s="3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30"/>
      <c r="E869" s="30"/>
      <c r="F869" s="3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30"/>
      <c r="E870" s="30"/>
      <c r="F870" s="3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30"/>
      <c r="E871" s="30"/>
      <c r="F871" s="3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30"/>
      <c r="E872" s="30"/>
      <c r="F872" s="3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30"/>
      <c r="E873" s="30"/>
      <c r="F873" s="3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30"/>
      <c r="E874" s="30"/>
      <c r="F874" s="3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30"/>
      <c r="E875" s="30"/>
      <c r="F875" s="3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30"/>
      <c r="E876" s="30"/>
      <c r="F876" s="3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30"/>
      <c r="E877" s="30"/>
      <c r="F877" s="3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30"/>
      <c r="E878" s="30"/>
      <c r="F878" s="3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30"/>
      <c r="E879" s="30"/>
      <c r="F879" s="3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30"/>
      <c r="E880" s="30"/>
      <c r="F880" s="3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30"/>
      <c r="E881" s="30"/>
      <c r="F881" s="3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30"/>
      <c r="E882" s="30"/>
      <c r="F882" s="3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30"/>
      <c r="E883" s="30"/>
      <c r="F883" s="3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30"/>
      <c r="E884" s="30"/>
      <c r="F884" s="3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30"/>
      <c r="E885" s="30"/>
      <c r="F885" s="3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30"/>
      <c r="E886" s="30"/>
      <c r="F886" s="3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30"/>
      <c r="E887" s="30"/>
      <c r="F887" s="3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30"/>
      <c r="E888" s="30"/>
      <c r="F888" s="3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30"/>
      <c r="E889" s="30"/>
      <c r="F889" s="3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30"/>
      <c r="E890" s="30"/>
      <c r="F890" s="3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30"/>
      <c r="E891" s="30"/>
      <c r="F891" s="3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30"/>
      <c r="E892" s="30"/>
      <c r="F892" s="3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30"/>
      <c r="E893" s="30"/>
      <c r="F893" s="3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30"/>
      <c r="E894" s="30"/>
      <c r="F894" s="3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30"/>
      <c r="E895" s="30"/>
      <c r="F895" s="3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30"/>
      <c r="E896" s="30"/>
      <c r="F896" s="3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30"/>
      <c r="E897" s="30"/>
      <c r="F897" s="3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30"/>
      <c r="E898" s="30"/>
      <c r="F898" s="3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30"/>
      <c r="E899" s="30"/>
      <c r="F899" s="3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30"/>
      <c r="E900" s="30"/>
      <c r="F900" s="3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30"/>
      <c r="E901" s="30"/>
      <c r="F901" s="3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30"/>
      <c r="E902" s="30"/>
      <c r="F902" s="3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30"/>
      <c r="E903" s="30"/>
      <c r="F903" s="3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30"/>
      <c r="E904" s="30"/>
      <c r="F904" s="3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30"/>
      <c r="E905" s="30"/>
      <c r="F905" s="3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30"/>
      <c r="E906" s="30"/>
      <c r="F906" s="3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30"/>
      <c r="E907" s="30"/>
      <c r="F907" s="3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30"/>
      <c r="E908" s="30"/>
      <c r="F908" s="3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30"/>
      <c r="E909" s="30"/>
      <c r="F909" s="3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30"/>
      <c r="E910" s="30"/>
      <c r="F910" s="3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30"/>
      <c r="E911" s="30"/>
      <c r="F911" s="3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30"/>
      <c r="E912" s="30"/>
      <c r="F912" s="3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30"/>
      <c r="E913" s="30"/>
      <c r="F913" s="3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30"/>
      <c r="E914" s="30"/>
      <c r="F914" s="3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30"/>
      <c r="E915" s="30"/>
      <c r="F915" s="3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30"/>
      <c r="E916" s="30"/>
      <c r="F916" s="3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30"/>
      <c r="E917" s="30"/>
      <c r="F917" s="3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30"/>
      <c r="E918" s="30"/>
      <c r="F918" s="3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30"/>
      <c r="E919" s="30"/>
      <c r="F919" s="3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30"/>
      <c r="E920" s="30"/>
      <c r="F920" s="3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30"/>
      <c r="E921" s="30"/>
      <c r="F921" s="3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30"/>
      <c r="E922" s="30"/>
      <c r="F922" s="3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30"/>
      <c r="E923" s="30"/>
      <c r="F923" s="3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30"/>
      <c r="E924" s="30"/>
      <c r="F924" s="3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30"/>
      <c r="E925" s="30"/>
      <c r="F925" s="3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30"/>
      <c r="E926" s="30"/>
      <c r="F926" s="3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30"/>
      <c r="E927" s="30"/>
      <c r="F927" s="3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30"/>
      <c r="E928" s="30"/>
      <c r="F928" s="3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30"/>
      <c r="E929" s="30"/>
      <c r="F929" s="3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30"/>
      <c r="E930" s="30"/>
      <c r="F930" s="3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30"/>
      <c r="E931" s="30"/>
      <c r="F931" s="3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30"/>
      <c r="E932" s="30"/>
      <c r="F932" s="3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30"/>
      <c r="E933" s="30"/>
      <c r="F933" s="3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30"/>
      <c r="E934" s="30"/>
      <c r="F934" s="3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30"/>
      <c r="E935" s="30"/>
      <c r="F935" s="3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30"/>
      <c r="E936" s="30"/>
      <c r="F936" s="3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30"/>
      <c r="E937" s="30"/>
      <c r="F937" s="3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30"/>
      <c r="E938" s="30"/>
      <c r="F938" s="3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30"/>
      <c r="E939" s="30"/>
      <c r="F939" s="3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30"/>
      <c r="E940" s="30"/>
      <c r="F940" s="3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30"/>
      <c r="E941" s="30"/>
      <c r="F941" s="3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30"/>
      <c r="E942" s="30"/>
      <c r="F942" s="3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30"/>
      <c r="E943" s="30"/>
      <c r="F943" s="3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30"/>
      <c r="E944" s="30"/>
      <c r="F944" s="3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30"/>
      <c r="E945" s="30"/>
      <c r="F945" s="3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30"/>
      <c r="E946" s="30"/>
      <c r="F946" s="3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30"/>
      <c r="E947" s="30"/>
      <c r="F947" s="3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30"/>
      <c r="E948" s="30"/>
      <c r="F948" s="3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30"/>
      <c r="E949" s="30"/>
      <c r="F949" s="3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30"/>
      <c r="E950" s="30"/>
      <c r="F950" s="3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30"/>
      <c r="E951" s="30"/>
      <c r="F951" s="3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30"/>
      <c r="E952" s="30"/>
      <c r="F952" s="3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30"/>
      <c r="E953" s="30"/>
      <c r="F953" s="3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30"/>
      <c r="E954" s="30"/>
      <c r="F954" s="3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30"/>
      <c r="E955" s="30"/>
      <c r="F955" s="3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30"/>
      <c r="E956" s="30"/>
      <c r="F956" s="3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30"/>
      <c r="E957" s="30"/>
      <c r="F957" s="3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30"/>
      <c r="E958" s="30"/>
      <c r="F958" s="3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30"/>
      <c r="E959" s="30"/>
      <c r="F959" s="3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30"/>
      <c r="E960" s="30"/>
      <c r="F960" s="3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30"/>
      <c r="E961" s="30"/>
      <c r="F961" s="3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30"/>
      <c r="E962" s="30"/>
      <c r="F962" s="3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30"/>
      <c r="E963" s="30"/>
      <c r="F963" s="3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30"/>
      <c r="E964" s="30"/>
      <c r="F964" s="3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30"/>
      <c r="E965" s="30"/>
      <c r="F965" s="3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30"/>
      <c r="E966" s="30"/>
      <c r="F966" s="3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30"/>
      <c r="E967" s="30"/>
      <c r="F967" s="3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30"/>
      <c r="E968" s="30"/>
      <c r="F968" s="3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30"/>
      <c r="E969" s="30"/>
      <c r="F969" s="3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30"/>
      <c r="E970" s="30"/>
      <c r="F970" s="3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30"/>
      <c r="E971" s="30"/>
      <c r="F971" s="3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30"/>
      <c r="E972" s="30"/>
      <c r="F972" s="30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30"/>
      <c r="E973" s="30"/>
      <c r="F973" s="30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30"/>
      <c r="E974" s="30"/>
      <c r="F974" s="30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30"/>
      <c r="E975" s="30"/>
      <c r="F975" s="30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30"/>
      <c r="E976" s="30"/>
      <c r="F976" s="30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30"/>
      <c r="E977" s="30"/>
      <c r="F977" s="30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30"/>
      <c r="E978" s="30"/>
      <c r="F978" s="30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30"/>
      <c r="E979" s="30"/>
      <c r="F979" s="30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30"/>
      <c r="E980" s="30"/>
      <c r="F980" s="3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30"/>
      <c r="E981" s="30"/>
      <c r="F981" s="30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30"/>
      <c r="E982" s="30"/>
      <c r="F982" s="30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30"/>
      <c r="E983" s="30"/>
      <c r="F983" s="30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30"/>
      <c r="E984" s="30"/>
      <c r="F984" s="30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30"/>
      <c r="E985" s="30"/>
      <c r="F985" s="30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30"/>
      <c r="E986" s="30"/>
      <c r="F986" s="30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30"/>
      <c r="E987" s="30"/>
      <c r="F987" s="30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30"/>
      <c r="E988" s="3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30"/>
      <c r="E989" s="3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30"/>
      <c r="E990" s="3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30"/>
      <c r="E991" s="3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30"/>
      <c r="E992" s="3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30"/>
      <c r="E993" s="3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30"/>
      <c r="E994" s="3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30"/>
      <c r="E995" s="3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30"/>
      <c r="E996" s="3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30"/>
      <c r="E997" s="3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30"/>
      <c r="E998" s="3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conditionalFormatting sqref="F1:F998">
    <cfRule type="cellIs" dxfId="0" priority="1" operator="lessThan">
      <formula>0</formula>
    </cfRule>
  </conditionalFormatting>
  <drawing r:id="rId1"/>
</worksheet>
</file>