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decoding2\"/>
    </mc:Choice>
  </mc:AlternateContent>
  <xr:revisionPtr revIDLastSave="0" documentId="13_ncr:1_{7BE98A99-F6B1-4E82-9F4C-5B0073834AEF}" xr6:coauthVersionLast="47" xr6:coauthVersionMax="47" xr10:uidLastSave="{00000000-0000-0000-0000-000000000000}"/>
  <bookViews>
    <workbookView xWindow="-120" yWindow="-120" windowWidth="29040" windowHeight="15720" xr2:uid="{089BD247-ECC2-4402-BF61-D1020ED0F2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  <c r="M3" i="1"/>
  <c r="K10" i="1"/>
  <c r="K9" i="1"/>
  <c r="K8" i="1"/>
  <c r="K7" i="1"/>
  <c r="K6" i="1"/>
  <c r="K5" i="1"/>
  <c r="K4" i="1"/>
  <c r="K3" i="1"/>
  <c r="G10" i="1"/>
  <c r="G9" i="1"/>
  <c r="G8" i="1"/>
  <c r="G7" i="1"/>
  <c r="G6" i="1"/>
  <c r="G5" i="1"/>
  <c r="G4" i="1"/>
  <c r="G3" i="1"/>
  <c r="E10" i="1"/>
  <c r="E9" i="1"/>
  <c r="E8" i="1"/>
  <c r="E7" i="1"/>
  <c r="E6" i="1"/>
  <c r="E5" i="1"/>
  <c r="E4" i="1"/>
  <c r="E3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<sst xmlns="http://schemas.openxmlformats.org/spreadsheetml/2006/main" count="20" uniqueCount="20">
  <si>
    <t>vllm GPTQ  1</t>
    <phoneticPr fontId="1" type="noConversion"/>
  </si>
  <si>
    <t>vllm GPTQ  2</t>
    <phoneticPr fontId="1" type="noConversion"/>
  </si>
  <si>
    <t>vllm GPTQ  4</t>
    <phoneticPr fontId="1" type="noConversion"/>
  </si>
  <si>
    <t>vllm GPTQ  8</t>
    <phoneticPr fontId="1" type="noConversion"/>
  </si>
  <si>
    <t>vllm GPTQ  16</t>
    <phoneticPr fontId="1" type="noConversion"/>
  </si>
  <si>
    <t>vllm GPTQ  32</t>
    <phoneticPr fontId="1" type="noConversion"/>
  </si>
  <si>
    <t>vllm GPTQ  64</t>
    <phoneticPr fontId="1" type="noConversion"/>
  </si>
  <si>
    <t>vllm GPTQ  128</t>
    <phoneticPr fontId="1" type="noConversion"/>
  </si>
  <si>
    <t>7B 延迟</t>
    <phoneticPr fontId="1" type="noConversion"/>
  </si>
  <si>
    <t>7B 吞吐</t>
    <phoneticPr fontId="1" type="noConversion"/>
  </si>
  <si>
    <t>0.5B 延迟</t>
    <phoneticPr fontId="1" type="noConversion"/>
  </si>
  <si>
    <t>0.5B 吞吐</t>
    <phoneticPr fontId="1" type="noConversion"/>
  </si>
  <si>
    <t>1.8B 延迟</t>
    <phoneticPr fontId="1" type="noConversion"/>
  </si>
  <si>
    <t>1.8B 吞吐</t>
    <phoneticPr fontId="1" type="noConversion"/>
  </si>
  <si>
    <t>4B 延迟</t>
    <phoneticPr fontId="1" type="noConversion"/>
  </si>
  <si>
    <t>4B 吞吐</t>
    <phoneticPr fontId="1" type="noConversion"/>
  </si>
  <si>
    <t>14B 延迟</t>
    <phoneticPr fontId="1" type="noConversion"/>
  </si>
  <si>
    <t>14B 吞吐</t>
    <phoneticPr fontId="1" type="noConversion"/>
  </si>
  <si>
    <t>32B 延迟</t>
    <phoneticPr fontId="1" type="noConversion"/>
  </si>
  <si>
    <t>32B 吞吐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</si>
</sst>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延迟</a:t>
            </a:r>
            <a:r>
              <a:rPr lang="en-US" altLang="zh-CN"/>
              <a:t>-</a:t>
            </a:r>
            <a:r>
              <a:rPr lang="zh-CN" altLang="en-US"/>
              <a:t>吞吐 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0.5B 吞吐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2.0487310000000001</c:v>
                </c:pt>
                <c:pt idx="1">
                  <c:v>2.1216870000000001</c:v>
                </c:pt>
                <c:pt idx="2">
                  <c:v>2.2161010000000001</c:v>
                </c:pt>
                <c:pt idx="3">
                  <c:v>2.3820399999999999</c:v>
                </c:pt>
                <c:pt idx="4">
                  <c:v>2.6628970000000001</c:v>
                </c:pt>
                <c:pt idx="5">
                  <c:v>4.0040019999999998</c:v>
                </c:pt>
                <c:pt idx="6">
                  <c:v>6.1593059999999999</c:v>
                </c:pt>
                <c:pt idx="7">
                  <c:v>9.2802050000000005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488.10702820428838</c:v>
                </c:pt>
                <c:pt idx="1">
                  <c:v>942.64611132556308</c:v>
                </c:pt>
                <c:pt idx="2">
                  <c:v>1804.9718853066713</c:v>
                </c:pt>
                <c:pt idx="3">
                  <c:v>3358.4658527984416</c:v>
                </c:pt>
                <c:pt idx="4">
                  <c:v>6008.4937569872209</c:v>
                </c:pt>
                <c:pt idx="5">
                  <c:v>7992.0039999980027</c:v>
                </c:pt>
                <c:pt idx="6">
                  <c:v>10390.781039292413</c:v>
                </c:pt>
                <c:pt idx="7">
                  <c:v>13792.798758217086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9B-4FC7-B48C-71F533530AAB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1.8B 吞吐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Sheet1!$D$3:$D$10</c:f>
              <c:numCache>
                <c:formatCode>General</c:formatCode>
                <c:ptCount val="8"/>
                <c:pt idx="0">
                  <c:v>2.8135780000000001</c:v>
                </c:pt>
                <c:pt idx="1">
                  <c:v>2.9139520000000001</c:v>
                </c:pt>
                <c:pt idx="2">
                  <c:v>2.9854769999999999</c:v>
                </c:pt>
                <c:pt idx="3">
                  <c:v>3.1490330000000002</c:v>
                </c:pt>
                <c:pt idx="4">
                  <c:v>3.4329890000000001</c:v>
                </c:pt>
                <c:pt idx="5">
                  <c:v>4.9176219999999997</c:v>
                </c:pt>
                <c:pt idx="6">
                  <c:v>7.221222</c:v>
                </c:pt>
                <c:pt idx="7">
                  <c:v>10.878563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355.41932727651408</c:v>
                </c:pt>
                <c:pt idx="1">
                  <c:v>686.35310396327736</c:v>
                </c:pt>
                <c:pt idx="2">
                  <c:v>1339.8193990441059</c:v>
                </c:pt>
                <c:pt idx="3">
                  <c:v>2540.4624213210845</c:v>
                </c:pt>
                <c:pt idx="4">
                  <c:v>4660.6615983913725</c:v>
                </c:pt>
                <c:pt idx="5">
                  <c:v>6507.2101922433249</c:v>
                </c:pt>
                <c:pt idx="6">
                  <c:v>8862.7658864386103</c:v>
                </c:pt>
                <c:pt idx="7">
                  <c:v>11766.259937089118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9B-4FC7-B48C-71F533530AAB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4B 吞吐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Sheet1!$F$3:$F$10</c:f>
              <c:numCache>
                <c:formatCode>General</c:formatCode>
                <c:ptCount val="8"/>
                <c:pt idx="0">
                  <c:v>4.6334270000000002</c:v>
                </c:pt>
                <c:pt idx="1">
                  <c:v>4.7361849999999999</c:v>
                </c:pt>
                <c:pt idx="2">
                  <c:v>4.8098559999999999</c:v>
                </c:pt>
                <c:pt idx="3">
                  <c:v>5.1603320000000004</c:v>
                </c:pt>
                <c:pt idx="4">
                  <c:v>5.5947300000000002</c:v>
                </c:pt>
                <c:pt idx="5">
                  <c:v>7.4994560000000003</c:v>
                </c:pt>
                <c:pt idx="6">
                  <c:v>10.888814999999999</c:v>
                </c:pt>
                <c:pt idx="7">
                  <c:v>16.911507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215.8229750894964</c:v>
                </c:pt>
                <c:pt idx="1">
                  <c:v>422.28080195347098</c:v>
                </c:pt>
                <c:pt idx="2">
                  <c:v>831.62572850413824</c:v>
                </c:pt>
                <c:pt idx="3">
                  <c:v>1550.2878496964922</c:v>
                </c:pt>
                <c:pt idx="4">
                  <c:v>2859.8341653663356</c:v>
                </c:pt>
                <c:pt idx="5">
                  <c:v>4266.976164671144</c:v>
                </c:pt>
                <c:pt idx="6">
                  <c:v>5877.5909040607266</c:v>
                </c:pt>
                <c:pt idx="7">
                  <c:v>7568.8109876902154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9B-4FC7-B48C-71F533530AAB}"/>
            </c:ext>
          </c:extLst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7B 吞吐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Sheet1!$H$3:$H$10</c:f>
              <c:numCache>
                <c:formatCode>General</c:formatCode>
                <c:ptCount val="8"/>
                <c:pt idx="0">
                  <c:v>6.6664219999999998</c:v>
                </c:pt>
                <c:pt idx="1">
                  <c:v>6.7586899999999996</c:v>
                </c:pt>
                <c:pt idx="2">
                  <c:v>6.8929200000000002</c:v>
                </c:pt>
                <c:pt idx="3">
                  <c:v>7.1554180000000001</c:v>
                </c:pt>
                <c:pt idx="4">
                  <c:v>7.7934270000000003</c:v>
                </c:pt>
                <c:pt idx="5">
                  <c:v>9.6819400000000009</c:v>
                </c:pt>
                <c:pt idx="6">
                  <c:v>13.581514</c:v>
                </c:pt>
                <c:pt idx="7">
                  <c:v>22.86458</c:v>
                </c:pt>
              </c:numCache>
            </c:numRef>
          </c:xVal>
          <c:yVal>
            <c:numRef>
              <c:f>Sheet1!$I$3:$I$10</c:f>
              <c:numCache>
                <c:formatCode>General</c:formatCode>
                <c:ptCount val="8"/>
                <c:pt idx="0">
                  <c:v>150.00550520204092</c:v>
                </c:pt>
                <c:pt idx="1">
                  <c:v>295.91533270500645</c:v>
                </c:pt>
                <c:pt idx="2">
                  <c:v>580.30558892312695</c:v>
                </c:pt>
                <c:pt idx="3">
                  <c:v>1118.0339149997947</c:v>
                </c:pt>
                <c:pt idx="4">
                  <c:v>2053.0121087937309</c:v>
                </c:pt>
                <c:pt idx="5">
                  <c:v>3305.1227336670127</c:v>
                </c:pt>
                <c:pt idx="6">
                  <c:v>4712.2875991586798</c:v>
                </c:pt>
                <c:pt idx="7">
                  <c:v>5598.178492672947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9B-4FC7-B48C-71F533530AAB}"/>
            </c:ext>
          </c:extLst>
        </c:ser>
        <c:ser>
          <c:idx val="4"/>
          <c:order val="4"/>
          <c:tx>
            <c:strRef>
              <c:f>Sheet1!$K$2</c:f>
              <c:strCache>
                <c:ptCount val="1"/>
                <c:pt idx="0">
                  <c:v>14B 吞吐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Sheet1!$J$3:$J$10</c:f>
              <c:numCache>
                <c:formatCode>General</c:formatCode>
                <c:ptCount val="8"/>
                <c:pt idx="0">
                  <c:v>10.874033000000001</c:v>
                </c:pt>
                <c:pt idx="1">
                  <c:v>11.024475000000001</c:v>
                </c:pt>
                <c:pt idx="2">
                  <c:v>11.328459000000001</c:v>
                </c:pt>
                <c:pt idx="3">
                  <c:v>11.650085000000001</c:v>
                </c:pt>
                <c:pt idx="4">
                  <c:v>12.430429</c:v>
                </c:pt>
                <c:pt idx="5">
                  <c:v>14.908314000000001</c:v>
                </c:pt>
                <c:pt idx="6">
                  <c:v>20.739554999999999</c:v>
                </c:pt>
                <c:pt idx="7">
                  <c:v>36.380291</c:v>
                </c:pt>
              </c:numCache>
            </c:numRef>
          </c:xVal>
          <c:yVal>
            <c:numRef>
              <c:f>Sheet1!$K$3:$K$10</c:f>
              <c:numCache>
                <c:formatCode>General</c:formatCode>
                <c:ptCount val="8"/>
                <c:pt idx="0">
                  <c:v>91.962200225068287</c:v>
                </c:pt>
                <c:pt idx="1">
                  <c:v>181.41453447896612</c:v>
                </c:pt>
                <c:pt idx="2">
                  <c:v>353.09303763203803</c:v>
                </c:pt>
                <c:pt idx="3">
                  <c:v>686.69026878344664</c:v>
                </c:pt>
                <c:pt idx="4">
                  <c:v>1287.1639426121174</c:v>
                </c:pt>
                <c:pt idx="5">
                  <c:v>2146.4533145733312</c:v>
                </c:pt>
                <c:pt idx="6">
                  <c:v>3085.8907049837858</c:v>
                </c:pt>
                <c:pt idx="7">
                  <c:v>3518.3885692393169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9B-4FC7-B48C-71F533530AAB}"/>
            </c:ext>
          </c:extLst>
        </c:ser>
        <c:ser>
          <c:idx val="5"/>
          <c:order val="5"/>
          <c:tx>
            <c:strRef>
              <c:f>Sheet1!$M$2</c:f>
              <c:strCache>
                <c:ptCount val="1"/>
                <c:pt idx="0">
                  <c:v>32B 吞吐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Sheet1!$L$3:$L$10</c:f>
              <c:numCache>
                <c:formatCode>General</c:formatCode>
                <c:ptCount val="8"/>
                <c:pt idx="0">
                  <c:v>21.88015</c:v>
                </c:pt>
                <c:pt idx="1">
                  <c:v>22.068739000000001</c:v>
                </c:pt>
                <c:pt idx="2">
                  <c:v>22.298098</c:v>
                </c:pt>
                <c:pt idx="3">
                  <c:v>22.595167</c:v>
                </c:pt>
                <c:pt idx="4">
                  <c:v>23.147345000000001</c:v>
                </c:pt>
                <c:pt idx="5">
                  <c:v>25.555133999999999</c:v>
                </c:pt>
                <c:pt idx="6">
                  <c:v>33.839225999999996</c:v>
                </c:pt>
                <c:pt idx="7">
                  <c:v>59.969425000000001</c:v>
                </c:pt>
              </c:numCache>
            </c:numRef>
          </c:xVal>
          <c:yVal>
            <c:numRef>
              <c:f>Sheet1!$M$3:$M$10</c:f>
              <c:numCache>
                <c:formatCode>General</c:formatCode>
                <c:ptCount val="8"/>
                <c:pt idx="0">
                  <c:v>45.703525798497722</c:v>
                </c:pt>
                <c:pt idx="1">
                  <c:v>90.625930190211591</c:v>
                </c:pt>
                <c:pt idx="2">
                  <c:v>179.38749753454309</c:v>
                </c:pt>
                <c:pt idx="3">
                  <c:v>354.05801603502198</c:v>
                </c:pt>
                <c:pt idx="4">
                  <c:v>691.223982707304</c:v>
                </c:pt>
                <c:pt idx="5">
                  <c:v>1252.1945688095395</c:v>
                </c:pt>
                <c:pt idx="6">
                  <c:v>1891.2962134535821</c:v>
                </c:pt>
                <c:pt idx="7">
                  <c:v>2134.4209987005879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9B-4FC7-B48C-71F533530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44784"/>
        <c:axId val="241850064"/>
      </c:scatterChart>
      <c:valAx>
        <c:axId val="24184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850064"/>
        <c:crosses val="autoZero"/>
        <c:crossBetween val="midCat"/>
      </c:valAx>
      <c:valAx>
        <c:axId val="241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84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123825</xdr:rowOff>
    </xdr:from>
    <xdr:to>
      <xdr:col>11</xdr:col>
      <xdr:colOff>351525</xdr:colOff>
      <xdr:row>35</xdr:row>
      <xdr:rowOff>94575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13DC1EE-5746-18A0-91A6-6BA6EA723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87B43-1504-4C8F-B5AB-4F7C24098633}">
  <dimension ref="A2:M10"/>
  <sheetViews>
    <sheetView tabSelected="1" workbookViewId="0">
      <selection activeCell="L1" sqref="A1:L1048576"/>
    </sheetView>
  </sheetViews>
  <sheetFormatPr defaultRowHeight="14.25" x14ac:dyDescent="0.2"/>
  <sheetData>
    <row r="2" spans="1:13" x14ac:dyDescent="0.2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8</v>
      </c>
      <c r="I2" t="s">
        <v>9</v>
      </c>
      <c r="J2" t="s">
        <v>16</v>
      </c>
      <c r="K2" t="s">
        <v>17</v>
      </c>
      <c r="L2" t="s">
        <v>18</v>
      </c>
      <c r="M2" t="s">
        <v>19</v>
      </c>
    </row>
    <row r="3" spans="1:13" x14ac:dyDescent="0.2">
      <c r="A3" t="s">
        <v>0</v>
      </c>
      <c r="B3">
        <v>2.0487310000000001</v>
      </c>
      <c r="C3">
        <f>1*1000/B3</f>
        <v>488.10702820428838</v>
      </c>
      <c r="D3">
        <v>2.8135780000000001</v>
      </c>
      <c r="E3">
        <f>1*1000/D3</f>
        <v>355.41932727651408</v>
      </c>
      <c r="F3">
        <v>4.6334270000000002</v>
      </c>
      <c r="G3">
        <f>1*1000/F3</f>
        <v>215.8229750894964</v>
      </c>
      <c r="H3">
        <v>6.6664219999999998</v>
      </c>
      <c r="I3">
        <v>150.00550520204092</v>
      </c>
      <c r="J3">
        <v>10.874033000000001</v>
      </c>
      <c r="K3">
        <f>1*1000/J3</f>
        <v>91.962200225068287</v>
      </c>
      <c r="L3">
        <v>21.88015</v>
      </c>
      <c r="M3">
        <f>1*1000/L3</f>
        <v>45.703525798497722</v>
      </c>
    </row>
    <row r="4" spans="1:13" x14ac:dyDescent="0.2">
      <c r="A4" t="s">
        <v>1</v>
      </c>
      <c r="B4">
        <v>2.1216870000000001</v>
      </c>
      <c r="C4">
        <f>2*1000/B4</f>
        <v>942.64611132556308</v>
      </c>
      <c r="D4">
        <v>2.9139520000000001</v>
      </c>
      <c r="E4">
        <f>2*1000/D4</f>
        <v>686.35310396327736</v>
      </c>
      <c r="F4">
        <v>4.7361849999999999</v>
      </c>
      <c r="G4">
        <f>2*1000/F4</f>
        <v>422.28080195347098</v>
      </c>
      <c r="H4">
        <v>6.7586899999999996</v>
      </c>
      <c r="I4">
        <v>295.91533270500645</v>
      </c>
      <c r="J4">
        <v>11.024475000000001</v>
      </c>
      <c r="K4">
        <f>2*1000/J4</f>
        <v>181.41453447896612</v>
      </c>
      <c r="L4">
        <v>22.068739000000001</v>
      </c>
      <c r="M4">
        <f>2*1000/L4</f>
        <v>90.625930190211591</v>
      </c>
    </row>
    <row r="5" spans="1:13" x14ac:dyDescent="0.2">
      <c r="A5" t="s">
        <v>2</v>
      </c>
      <c r="B5">
        <v>2.2161010000000001</v>
      </c>
      <c r="C5">
        <f>4*1000/B5</f>
        <v>1804.9718853066713</v>
      </c>
      <c r="D5">
        <v>2.9854769999999999</v>
      </c>
      <c r="E5">
        <f>4*1000/D5</f>
        <v>1339.8193990441059</v>
      </c>
      <c r="F5">
        <v>4.8098559999999999</v>
      </c>
      <c r="G5">
        <f>4*1000/F5</f>
        <v>831.62572850413824</v>
      </c>
      <c r="H5">
        <v>6.8929200000000002</v>
      </c>
      <c r="I5">
        <v>580.30558892312695</v>
      </c>
      <c r="J5">
        <v>11.328459000000001</v>
      </c>
      <c r="K5">
        <f>4*1000/J5</f>
        <v>353.09303763203803</v>
      </c>
      <c r="L5">
        <v>22.298098</v>
      </c>
      <c r="M5">
        <f>4*1000/L5</f>
        <v>179.38749753454309</v>
      </c>
    </row>
    <row r="6" spans="1:13" x14ac:dyDescent="0.2">
      <c r="A6" t="s">
        <v>3</v>
      </c>
      <c r="B6">
        <v>2.3820399999999999</v>
      </c>
      <c r="C6">
        <f>8*1000/B6</f>
        <v>3358.4658527984416</v>
      </c>
      <c r="D6">
        <v>3.1490330000000002</v>
      </c>
      <c r="E6">
        <f>8*1000/D6</f>
        <v>2540.4624213210845</v>
      </c>
      <c r="F6">
        <v>5.1603320000000004</v>
      </c>
      <c r="G6">
        <f>8*1000/F6</f>
        <v>1550.2878496964922</v>
      </c>
      <c r="H6">
        <v>7.1554180000000001</v>
      </c>
      <c r="I6">
        <v>1118.0339149997947</v>
      </c>
      <c r="J6">
        <v>11.650085000000001</v>
      </c>
      <c r="K6">
        <f>8*1000/J6</f>
        <v>686.69026878344664</v>
      </c>
      <c r="L6">
        <v>22.595167</v>
      </c>
      <c r="M6">
        <f>8*1000/L6</f>
        <v>354.05801603502198</v>
      </c>
    </row>
    <row r="7" spans="1:13" x14ac:dyDescent="0.2">
      <c r="A7" t="s">
        <v>4</v>
      </c>
      <c r="B7">
        <v>2.6628970000000001</v>
      </c>
      <c r="C7">
        <f>16*1000/B7</f>
        <v>6008.4937569872209</v>
      </c>
      <c r="D7">
        <v>3.4329890000000001</v>
      </c>
      <c r="E7">
        <f>16*1000/D7</f>
        <v>4660.6615983913725</v>
      </c>
      <c r="F7">
        <v>5.5947300000000002</v>
      </c>
      <c r="G7">
        <f>16*1000/F7</f>
        <v>2859.8341653663356</v>
      </c>
      <c r="H7">
        <v>7.7934270000000003</v>
      </c>
      <c r="I7">
        <v>2053.0121087937309</v>
      </c>
      <c r="J7">
        <v>12.430429</v>
      </c>
      <c r="K7">
        <f>16*1000/J7</f>
        <v>1287.1639426121174</v>
      </c>
      <c r="L7">
        <v>23.147345000000001</v>
      </c>
      <c r="M7">
        <f>16*1000/L7</f>
        <v>691.223982707304</v>
      </c>
    </row>
    <row r="8" spans="1:13" x14ac:dyDescent="0.2">
      <c r="A8" t="s">
        <v>5</v>
      </c>
      <c r="B8">
        <v>4.0040019999999998</v>
      </c>
      <c r="C8">
        <f>32*1000/B8</f>
        <v>7992.0039999980027</v>
      </c>
      <c r="D8">
        <v>4.9176219999999997</v>
      </c>
      <c r="E8">
        <f>32*1000/D8</f>
        <v>6507.2101922433249</v>
      </c>
      <c r="F8">
        <v>7.4994560000000003</v>
      </c>
      <c r="G8">
        <f>32*1000/F8</f>
        <v>4266.976164671144</v>
      </c>
      <c r="H8">
        <v>9.6819400000000009</v>
      </c>
      <c r="I8">
        <v>3305.1227336670127</v>
      </c>
      <c r="J8">
        <v>14.908314000000001</v>
      </c>
      <c r="K8">
        <f>32*1000/J8</f>
        <v>2146.4533145733312</v>
      </c>
      <c r="L8">
        <v>25.555133999999999</v>
      </c>
      <c r="M8">
        <f>32*1000/L8</f>
        <v>1252.1945688095395</v>
      </c>
    </row>
    <row r="9" spans="1:13" x14ac:dyDescent="0.2">
      <c r="A9" t="s">
        <v>6</v>
      </c>
      <c r="B9">
        <v>6.1593059999999999</v>
      </c>
      <c r="C9">
        <f>64*1000/B9</f>
        <v>10390.781039292413</v>
      </c>
      <c r="D9">
        <v>7.221222</v>
      </c>
      <c r="E9">
        <f>64*1000/D9</f>
        <v>8862.7658864386103</v>
      </c>
      <c r="F9">
        <v>10.888814999999999</v>
      </c>
      <c r="G9">
        <f>64*1000/F9</f>
        <v>5877.5909040607266</v>
      </c>
      <c r="H9">
        <v>13.581514</v>
      </c>
      <c r="I9">
        <v>4712.2875991586798</v>
      </c>
      <c r="J9">
        <v>20.739554999999999</v>
      </c>
      <c r="K9">
        <f>64*1000/J9</f>
        <v>3085.8907049837858</v>
      </c>
      <c r="L9">
        <v>33.839225999999996</v>
      </c>
      <c r="M9">
        <f>64*1000/L9</f>
        <v>1891.2962134535821</v>
      </c>
    </row>
    <row r="10" spans="1:13" x14ac:dyDescent="0.2">
      <c r="A10" t="s">
        <v>7</v>
      </c>
      <c r="B10">
        <v>9.2802050000000005</v>
      </c>
      <c r="C10">
        <f>128*1000/B10</f>
        <v>13792.798758217086</v>
      </c>
      <c r="D10">
        <v>10.878563</v>
      </c>
      <c r="E10">
        <f>128*1000/D10</f>
        <v>11766.259937089118</v>
      </c>
      <c r="F10">
        <v>16.911507</v>
      </c>
      <c r="G10">
        <f>128*1000/F10</f>
        <v>7568.8109876902154</v>
      </c>
      <c r="H10">
        <v>22.86458</v>
      </c>
      <c r="I10">
        <v>5598.178492672947</v>
      </c>
      <c r="J10">
        <v>36.380291</v>
      </c>
      <c r="K10">
        <f>128*1000/J10</f>
        <v>3518.3885692393169</v>
      </c>
      <c r="L10">
        <v>59.969425000000001</v>
      </c>
      <c r="M10">
        <f>128*1000/L10</f>
        <v>2134.4209987005879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2024-06-21T08:22:26Z</dcterms:created>
  <dcterms:modified xsi:type="dcterms:W3CDTF">2024-06-21T09:08:11Z</dcterms:modified>
</cp:coreProperties>
</file>