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5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6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7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8.xml" ContentType="application/vnd.openxmlformats-officedocument.drawing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drawings/drawing9.xml" ContentType="application/vnd.openxmlformats-officedocument.drawing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drawings/drawing10.xml" ContentType="application/vnd.openxmlformats-officedocument.drawing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drawings/drawing11.xml" ContentType="application/vnd.openxmlformats-officedocument.drawing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drawings/drawing12.xml" ContentType="application/vnd.openxmlformats-officedocument.drawing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drawings/drawing13.xml" ContentType="application/vnd.openxmlformats-officedocument.drawing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drawings/drawing14.xml" ContentType="application/vnd.openxmlformats-officedocument.drawing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drawings/drawing15.xml" ContentType="application/vnd.openxmlformats-officedocument.drawing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drawings/drawing16.xml" ContentType="application/vnd.openxmlformats-officedocument.drawing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drawings/drawing17.xml" ContentType="application/vnd.openxmlformats-officedocument.drawing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drawings/drawing18.xml" ContentType="application/vnd.openxmlformats-officedocument.drawing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drawings/drawing19.xml" ContentType="application/vnd.openxmlformats-officedocument.drawing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0EF11E98-6B46-4B63-91F8-EE4790E53761}" xr6:coauthVersionLast="47" xr6:coauthVersionMax="47" xr10:uidLastSave="{00000000-0000-0000-0000-000000000000}"/>
  <bookViews>
    <workbookView xWindow="28680" yWindow="-120" windowWidth="29040" windowHeight="15720" tabRatio="743" activeTab="7" xr2:uid="{633F6ED1-8355-4595-9F79-52981A8778F4}"/>
  </bookViews>
  <sheets>
    <sheet name="simulation" sheetId="14" r:id="rId1"/>
    <sheet name="analytical" sheetId="18" r:id="rId2"/>
    <sheet name="1. b" sheetId="1" r:id="rId3"/>
    <sheet name="2. lamH-2" sheetId="43" r:id="rId4"/>
    <sheet name="2. lamH" sheetId="38" state="hidden" r:id="rId5"/>
    <sheet name="3. muqH-2" sheetId="46" r:id="rId6"/>
    <sheet name="3. muqH" sheetId="39" state="hidden" r:id="rId7"/>
    <sheet name="4. mubH-2" sheetId="47" r:id="rId8"/>
    <sheet name="4. mubH" sheetId="40" state="hidden" r:id="rId9"/>
    <sheet name="5. gtob-2" sheetId="48" r:id="rId10"/>
    <sheet name="5. gtob" sheetId="41" state="hidden" r:id="rId11"/>
    <sheet name="6. gamH" sheetId="42" r:id="rId12"/>
    <sheet name="lamH" sheetId="29" state="hidden" r:id="rId13"/>
    <sheet name="lamL" sheetId="30" state="hidden" r:id="rId14"/>
    <sheet name="muqH" sheetId="31" state="hidden" r:id="rId15"/>
    <sheet name="muqL" sheetId="32" state="hidden" r:id="rId16"/>
    <sheet name="mubH" sheetId="33" state="hidden" r:id="rId17"/>
    <sheet name="mubL" sheetId="34" state="hidden" r:id="rId18"/>
    <sheet name="gtob" sheetId="35" state="hidden" r:id="rId19"/>
    <sheet name="gamH" sheetId="36" state="hidden" r:id="rId20"/>
    <sheet name="gamL" sheetId="37" state="hidden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48" l="1"/>
  <c r="AM13" i="48"/>
  <c r="AL13" i="48"/>
  <c r="AK13" i="48"/>
  <c r="AJ13" i="48"/>
  <c r="AI13" i="48"/>
  <c r="AH13" i="48"/>
  <c r="AG13" i="48"/>
  <c r="AF13" i="48"/>
  <c r="AE13" i="48"/>
  <c r="AD13" i="48"/>
  <c r="AC13" i="48"/>
  <c r="AB13" i="48"/>
  <c r="AA13" i="48"/>
  <c r="Z13" i="48"/>
  <c r="Y13" i="48"/>
  <c r="K104" i="48" s="1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13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K103" i="48" s="1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12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K102" i="48" s="1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11" i="48"/>
  <c r="AN10" i="48"/>
  <c r="AM10" i="48"/>
  <c r="AL10" i="48"/>
  <c r="AK10" i="48"/>
  <c r="AJ10" i="48"/>
  <c r="AI10" i="48"/>
  <c r="AH10" i="48"/>
  <c r="AG10" i="48"/>
  <c r="AF10" i="48"/>
  <c r="AE10" i="48"/>
  <c r="AD10" i="48"/>
  <c r="AC10" i="48"/>
  <c r="AB10" i="48"/>
  <c r="AA10" i="48"/>
  <c r="Z10" i="48"/>
  <c r="Y10" i="48"/>
  <c r="K101" i="48" s="1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10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K100" i="48" s="1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N6" i="48"/>
  <c r="AM6" i="48"/>
  <c r="AL6" i="48"/>
  <c r="AK6" i="48"/>
  <c r="AJ6" i="48"/>
  <c r="AI6" i="48"/>
  <c r="AH6" i="48"/>
  <c r="AG6" i="48"/>
  <c r="X104" i="48" s="1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Q20" i="48" s="1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N5" i="48"/>
  <c r="AM5" i="48"/>
  <c r="AL5" i="48"/>
  <c r="AK5" i="48"/>
  <c r="AJ5" i="48"/>
  <c r="AI5" i="48"/>
  <c r="AH5" i="48"/>
  <c r="AG5" i="48"/>
  <c r="X103" i="48" s="1"/>
  <c r="AF5" i="48"/>
  <c r="AE5" i="48"/>
  <c r="AD5" i="48"/>
  <c r="AC5" i="48"/>
  <c r="AB5" i="48"/>
  <c r="AA5" i="48"/>
  <c r="Z5" i="48"/>
  <c r="Y5" i="48"/>
  <c r="J103" i="48" s="1"/>
  <c r="X5" i="48"/>
  <c r="W5" i="48"/>
  <c r="V5" i="48"/>
  <c r="U5" i="48"/>
  <c r="T5" i="48"/>
  <c r="S5" i="48"/>
  <c r="R5" i="48"/>
  <c r="Q5" i="48"/>
  <c r="Q19" i="48" s="1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N4" i="48"/>
  <c r="AM4" i="48"/>
  <c r="AL4" i="48"/>
  <c r="AK4" i="48"/>
  <c r="AJ4" i="48"/>
  <c r="AI4" i="48"/>
  <c r="AH4" i="48"/>
  <c r="AG4" i="48"/>
  <c r="X102" i="48" s="1"/>
  <c r="AF4" i="48"/>
  <c r="AE4" i="48"/>
  <c r="AD4" i="48"/>
  <c r="AC4" i="48"/>
  <c r="AB4" i="48"/>
  <c r="AA4" i="48"/>
  <c r="Z4" i="48"/>
  <c r="Y4" i="48"/>
  <c r="J102" i="48" s="1"/>
  <c r="X4" i="48"/>
  <c r="W4" i="48"/>
  <c r="V4" i="48"/>
  <c r="U4" i="48"/>
  <c r="T4" i="48"/>
  <c r="S4" i="48"/>
  <c r="R4" i="48"/>
  <c r="Q4" i="48"/>
  <c r="Q18" i="48" s="1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N3" i="48"/>
  <c r="AM3" i="48"/>
  <c r="AL3" i="48"/>
  <c r="AK3" i="48"/>
  <c r="AJ3" i="48"/>
  <c r="AI3" i="48"/>
  <c r="AH3" i="48"/>
  <c r="AG3" i="48"/>
  <c r="X101" i="48" s="1"/>
  <c r="AF3" i="48"/>
  <c r="AE3" i="48"/>
  <c r="AD3" i="48"/>
  <c r="AC3" i="48"/>
  <c r="AB3" i="48"/>
  <c r="AA3" i="48"/>
  <c r="Z3" i="48"/>
  <c r="Y3" i="48"/>
  <c r="J101" i="48" s="1"/>
  <c r="X3" i="48"/>
  <c r="W3" i="48"/>
  <c r="V3" i="48"/>
  <c r="U3" i="48"/>
  <c r="T3" i="48"/>
  <c r="S3" i="48"/>
  <c r="R3" i="48"/>
  <c r="Q3" i="48"/>
  <c r="Q17" i="48" s="1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N2" i="48"/>
  <c r="AM2" i="48"/>
  <c r="AL2" i="48"/>
  <c r="AK2" i="48"/>
  <c r="AJ2" i="48"/>
  <c r="AI2" i="48"/>
  <c r="AH2" i="48"/>
  <c r="AG2" i="48"/>
  <c r="X100" i="48" s="1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Q16" i="48" s="1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G104" i="48"/>
  <c r="F104" i="48"/>
  <c r="S103" i="48"/>
  <c r="W102" i="48"/>
  <c r="V102" i="48"/>
  <c r="B102" i="48"/>
  <c r="C101" i="48"/>
  <c r="G100" i="48"/>
  <c r="F100" i="48"/>
  <c r="AK20" i="48"/>
  <c r="AJ20" i="48"/>
  <c r="AC20" i="48"/>
  <c r="AB20" i="48"/>
  <c r="U20" i="48"/>
  <c r="T20" i="48"/>
  <c r="M20" i="48"/>
  <c r="L20" i="48"/>
  <c r="AN18" i="48"/>
  <c r="AF18" i="48"/>
  <c r="Y18" i="48"/>
  <c r="X18" i="48"/>
  <c r="P18" i="48"/>
  <c r="AM17" i="48"/>
  <c r="AL17" i="48"/>
  <c r="AE17" i="48"/>
  <c r="AD17" i="48"/>
  <c r="W17" i="48"/>
  <c r="V17" i="48"/>
  <c r="O17" i="48"/>
  <c r="N17" i="48"/>
  <c r="AK16" i="48"/>
  <c r="AJ16" i="48"/>
  <c r="AC16" i="48"/>
  <c r="AB16" i="48"/>
  <c r="U16" i="48"/>
  <c r="T16" i="48"/>
  <c r="M16" i="48"/>
  <c r="L16" i="48"/>
  <c r="W104" i="48"/>
  <c r="S104" i="48"/>
  <c r="O104" i="48"/>
  <c r="C104" i="48"/>
  <c r="W103" i="48"/>
  <c r="O103" i="48"/>
  <c r="G103" i="48"/>
  <c r="C103" i="48"/>
  <c r="S102" i="48"/>
  <c r="O102" i="48"/>
  <c r="G102" i="48"/>
  <c r="C102" i="48"/>
  <c r="W101" i="48"/>
  <c r="S101" i="48"/>
  <c r="O101" i="48"/>
  <c r="G101" i="48"/>
  <c r="W100" i="48"/>
  <c r="S100" i="48"/>
  <c r="O100" i="48"/>
  <c r="C100" i="48"/>
  <c r="AN20" i="48"/>
  <c r="AM20" i="48"/>
  <c r="AL20" i="48"/>
  <c r="V104" i="48"/>
  <c r="R104" i="48"/>
  <c r="AH20" i="48"/>
  <c r="AF20" i="48"/>
  <c r="AE20" i="48"/>
  <c r="AD20" i="48"/>
  <c r="AA20" i="48"/>
  <c r="N104" i="48"/>
  <c r="Y20" i="48"/>
  <c r="X20" i="48"/>
  <c r="W20" i="48"/>
  <c r="L104" i="48"/>
  <c r="S20" i="48"/>
  <c r="R20" i="48"/>
  <c r="P20" i="48"/>
  <c r="B104" i="48"/>
  <c r="N20" i="48"/>
  <c r="H104" i="48"/>
  <c r="D104" i="48"/>
  <c r="K20" i="48"/>
  <c r="P104" i="48"/>
  <c r="AN19" i="48"/>
  <c r="AM19" i="48"/>
  <c r="AL19" i="48"/>
  <c r="AK19" i="48"/>
  <c r="V103" i="48"/>
  <c r="AI19" i="48"/>
  <c r="AH19" i="48"/>
  <c r="AF19" i="48"/>
  <c r="AE19" i="48"/>
  <c r="AD19" i="48"/>
  <c r="AC19" i="48"/>
  <c r="AB19" i="48"/>
  <c r="AA19" i="48"/>
  <c r="N103" i="48"/>
  <c r="X19" i="48"/>
  <c r="P103" i="48"/>
  <c r="V19" i="48"/>
  <c r="U19" i="48"/>
  <c r="T19" i="48"/>
  <c r="S19" i="48"/>
  <c r="R19" i="48"/>
  <c r="F103" i="48"/>
  <c r="O19" i="48"/>
  <c r="N19" i="48"/>
  <c r="M19" i="48"/>
  <c r="D103" i="48"/>
  <c r="K19" i="48"/>
  <c r="T103" i="48"/>
  <c r="H103" i="48"/>
  <c r="AM18" i="48"/>
  <c r="AL18" i="48"/>
  <c r="AK18" i="48"/>
  <c r="AJ18" i="48"/>
  <c r="R102" i="48"/>
  <c r="AH18" i="48"/>
  <c r="T102" i="48"/>
  <c r="AE18" i="48"/>
  <c r="AD18" i="48"/>
  <c r="AC18" i="48"/>
  <c r="AB18" i="48"/>
  <c r="AA18" i="48"/>
  <c r="N102" i="48"/>
  <c r="P102" i="48"/>
  <c r="V18" i="48"/>
  <c r="U18" i="48"/>
  <c r="T18" i="48"/>
  <c r="S18" i="48"/>
  <c r="R18" i="48"/>
  <c r="F102" i="48"/>
  <c r="O18" i="48"/>
  <c r="N18" i="48"/>
  <c r="H102" i="48"/>
  <c r="L18" i="48"/>
  <c r="K18" i="48"/>
  <c r="L102" i="48"/>
  <c r="AN17" i="48"/>
  <c r="AK17" i="48"/>
  <c r="V101" i="48"/>
  <c r="AI17" i="48"/>
  <c r="AH17" i="48"/>
  <c r="T101" i="48"/>
  <c r="AC17" i="48"/>
  <c r="AB17" i="48"/>
  <c r="AA17" i="48"/>
  <c r="Z17" i="48"/>
  <c r="X17" i="48"/>
  <c r="P101" i="48"/>
  <c r="L101" i="48"/>
  <c r="U17" i="48"/>
  <c r="T17" i="48"/>
  <c r="S17" i="48"/>
  <c r="R17" i="48"/>
  <c r="F101" i="48"/>
  <c r="B101" i="48"/>
  <c r="H101" i="48"/>
  <c r="L17" i="48"/>
  <c r="K17" i="48"/>
  <c r="D101" i="48"/>
  <c r="AN16" i="48"/>
  <c r="AM16" i="48"/>
  <c r="AL16" i="48"/>
  <c r="V100" i="48"/>
  <c r="AI16" i="48"/>
  <c r="AH16" i="48"/>
  <c r="AF16" i="48"/>
  <c r="AE16" i="48"/>
  <c r="AD16" i="48"/>
  <c r="AA16" i="48"/>
  <c r="N100" i="48"/>
  <c r="Y16" i="48"/>
  <c r="X16" i="48"/>
  <c r="W16" i="48"/>
  <c r="L100" i="48"/>
  <c r="S16" i="48"/>
  <c r="R16" i="48"/>
  <c r="P16" i="48"/>
  <c r="B100" i="48"/>
  <c r="N16" i="48"/>
  <c r="H100" i="48"/>
  <c r="D100" i="48"/>
  <c r="K16" i="48"/>
  <c r="P100" i="48"/>
  <c r="AN13" i="47"/>
  <c r="AM13" i="47"/>
  <c r="AL13" i="47"/>
  <c r="AK13" i="47"/>
  <c r="AJ13" i="47"/>
  <c r="AI13" i="47"/>
  <c r="S104" i="47" s="1"/>
  <c r="AH13" i="47"/>
  <c r="AG13" i="47"/>
  <c r="AF13" i="47"/>
  <c r="AE13" i="47"/>
  <c r="AD13" i="47"/>
  <c r="AC13" i="47"/>
  <c r="AB13" i="47"/>
  <c r="AA13" i="47"/>
  <c r="Z13" i="47"/>
  <c r="O104" i="47" s="1"/>
  <c r="Y13" i="47"/>
  <c r="K104" i="47" s="1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K103" i="47" s="1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N11" i="47"/>
  <c r="AM11" i="47"/>
  <c r="AL11" i="47"/>
  <c r="AK11" i="47"/>
  <c r="AJ11" i="47"/>
  <c r="AI11" i="47"/>
  <c r="S102" i="47" s="1"/>
  <c r="AH11" i="47"/>
  <c r="AG11" i="47"/>
  <c r="AF11" i="47"/>
  <c r="AE11" i="47"/>
  <c r="AD11" i="47"/>
  <c r="AC11" i="47"/>
  <c r="AB11" i="47"/>
  <c r="AA11" i="47"/>
  <c r="Z11" i="47"/>
  <c r="O102" i="47" s="1"/>
  <c r="Y11" i="47"/>
  <c r="K102" i="47" s="1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N10" i="47"/>
  <c r="AM10" i="47"/>
  <c r="AL10" i="47"/>
  <c r="AK10" i="47"/>
  <c r="AJ10" i="47"/>
  <c r="W101" i="47" s="1"/>
  <c r="AI10" i="47"/>
  <c r="AH10" i="47"/>
  <c r="AG10" i="47"/>
  <c r="AF10" i="47"/>
  <c r="AE10" i="47"/>
  <c r="AD10" i="47"/>
  <c r="AC10" i="47"/>
  <c r="AB10" i="47"/>
  <c r="AA10" i="47"/>
  <c r="Z10" i="47"/>
  <c r="Y10" i="47"/>
  <c r="K101" i="47" s="1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N9" i="47"/>
  <c r="AM9" i="47"/>
  <c r="AL9" i="47"/>
  <c r="AK9" i="47"/>
  <c r="AJ9" i="47"/>
  <c r="W100" i="47" s="1"/>
  <c r="AI9" i="47"/>
  <c r="AH9" i="47"/>
  <c r="AG9" i="47"/>
  <c r="AF9" i="47"/>
  <c r="AE9" i="47"/>
  <c r="AD9" i="47"/>
  <c r="AC9" i="47"/>
  <c r="AB9" i="47"/>
  <c r="AA9" i="47"/>
  <c r="Z9" i="47"/>
  <c r="Y9" i="47"/>
  <c r="K100" i="47" s="1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N6" i="47"/>
  <c r="AM6" i="47"/>
  <c r="AL6" i="47"/>
  <c r="AK6" i="47"/>
  <c r="AJ6" i="47"/>
  <c r="AI6" i="47"/>
  <c r="AI20" i="47" s="1"/>
  <c r="AH6" i="47"/>
  <c r="AG6" i="47"/>
  <c r="X104" i="47" s="1"/>
  <c r="AF6" i="47"/>
  <c r="AE6" i="47"/>
  <c r="AD6" i="47"/>
  <c r="AC6" i="47"/>
  <c r="AB6" i="47"/>
  <c r="AB20" i="47" s="1"/>
  <c r="AA6" i="47"/>
  <c r="AA20" i="47" s="1"/>
  <c r="Z6" i="47"/>
  <c r="N104" i="47" s="1"/>
  <c r="Y6" i="47"/>
  <c r="Y20" i="47" s="1"/>
  <c r="X6" i="47"/>
  <c r="W6" i="47"/>
  <c r="V6" i="47"/>
  <c r="U6" i="47"/>
  <c r="T6" i="47"/>
  <c r="S6" i="47"/>
  <c r="R6" i="47"/>
  <c r="R20" i="47" s="1"/>
  <c r="Q6" i="47"/>
  <c r="Q20" i="47" s="1"/>
  <c r="P6" i="47"/>
  <c r="O6" i="47"/>
  <c r="N6" i="47"/>
  <c r="M6" i="47"/>
  <c r="L6" i="47"/>
  <c r="D104" i="47" s="1"/>
  <c r="K6" i="47"/>
  <c r="J6" i="47"/>
  <c r="I6" i="47"/>
  <c r="H6" i="47"/>
  <c r="G6" i="47"/>
  <c r="F6" i="47"/>
  <c r="E6" i="47"/>
  <c r="D6" i="47"/>
  <c r="C6" i="47"/>
  <c r="B6" i="47"/>
  <c r="A6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P103" i="47" s="1"/>
  <c r="A5" i="47"/>
  <c r="AN4" i="47"/>
  <c r="AM4" i="47"/>
  <c r="AL4" i="47"/>
  <c r="AK4" i="47"/>
  <c r="AJ4" i="47"/>
  <c r="AJ18" i="47" s="1"/>
  <c r="AI4" i="47"/>
  <c r="R102" i="47" s="1"/>
  <c r="AH4" i="47"/>
  <c r="AH18" i="47" s="1"/>
  <c r="AG4" i="47"/>
  <c r="X102" i="47" s="1"/>
  <c r="AF4" i="47"/>
  <c r="AE4" i="47"/>
  <c r="AD4" i="47"/>
  <c r="AC4" i="47"/>
  <c r="AB4" i="47"/>
  <c r="AA4" i="47"/>
  <c r="AA18" i="47" s="1"/>
  <c r="Z4" i="47"/>
  <c r="N102" i="47" s="1"/>
  <c r="Y4" i="47"/>
  <c r="J102" i="47" s="1"/>
  <c r="X4" i="47"/>
  <c r="W4" i="47"/>
  <c r="V4" i="47"/>
  <c r="U4" i="47"/>
  <c r="T4" i="47"/>
  <c r="S4" i="47"/>
  <c r="R4" i="47"/>
  <c r="R18" i="47" s="1"/>
  <c r="Q4" i="47"/>
  <c r="Q18" i="47" s="1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P102" i="47" s="1"/>
  <c r="A4" i="47"/>
  <c r="AN3" i="47"/>
  <c r="AM3" i="47"/>
  <c r="AL3" i="47"/>
  <c r="AK3" i="47"/>
  <c r="AK17" i="47" s="1"/>
  <c r="AJ3" i="47"/>
  <c r="V101" i="47" s="1"/>
  <c r="AI3" i="47"/>
  <c r="AH3" i="47"/>
  <c r="AG3" i="47"/>
  <c r="AG17" i="47" s="1"/>
  <c r="AF3" i="47"/>
  <c r="AE3" i="47"/>
  <c r="AD3" i="47"/>
  <c r="AC3" i="47"/>
  <c r="AC17" i="47" s="1"/>
  <c r="AB3" i="47"/>
  <c r="AB17" i="47" s="1"/>
  <c r="AA3" i="47"/>
  <c r="AA17" i="47" s="1"/>
  <c r="Z3" i="47"/>
  <c r="Z17" i="47" s="1"/>
  <c r="Y3" i="47"/>
  <c r="J101" i="47" s="1"/>
  <c r="X3" i="47"/>
  <c r="W3" i="47"/>
  <c r="V3" i="47"/>
  <c r="U3" i="47"/>
  <c r="T3" i="47"/>
  <c r="S3" i="47"/>
  <c r="R3" i="47"/>
  <c r="R17" i="47" s="1"/>
  <c r="Q3" i="47"/>
  <c r="Q17" i="47" s="1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L101" i="47" s="1"/>
  <c r="A3" i="47"/>
  <c r="AN2" i="47"/>
  <c r="AM2" i="47"/>
  <c r="AL2" i="47"/>
  <c r="AK2" i="47"/>
  <c r="AJ2" i="47"/>
  <c r="AI2" i="47"/>
  <c r="AI16" i="47" s="1"/>
  <c r="AH2" i="47"/>
  <c r="AG2" i="47"/>
  <c r="X100" i="47" s="1"/>
  <c r="AF2" i="47"/>
  <c r="AE2" i="47"/>
  <c r="AD2" i="47"/>
  <c r="AC2" i="47"/>
  <c r="AB2" i="47"/>
  <c r="AB16" i="47" s="1"/>
  <c r="AA2" i="47"/>
  <c r="AA16" i="47" s="1"/>
  <c r="Z2" i="47"/>
  <c r="N100" i="47" s="1"/>
  <c r="Y2" i="47"/>
  <c r="Y16" i="47" s="1"/>
  <c r="X2" i="47"/>
  <c r="W2" i="47"/>
  <c r="V2" i="47"/>
  <c r="U2" i="47"/>
  <c r="T2" i="47"/>
  <c r="S2" i="47"/>
  <c r="R2" i="47"/>
  <c r="R16" i="47" s="1"/>
  <c r="Q2" i="47"/>
  <c r="Q16" i="47" s="1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F104" i="47"/>
  <c r="S103" i="47"/>
  <c r="R103" i="47"/>
  <c r="G103" i="47"/>
  <c r="V102" i="47"/>
  <c r="T102" i="47"/>
  <c r="C101" i="47"/>
  <c r="B101" i="47"/>
  <c r="O100" i="47"/>
  <c r="F100" i="47"/>
  <c r="D100" i="47"/>
  <c r="AJ20" i="47"/>
  <c r="T20" i="47"/>
  <c r="S20" i="47"/>
  <c r="L20" i="47"/>
  <c r="K20" i="47"/>
  <c r="AN18" i="47"/>
  <c r="AM18" i="47"/>
  <c r="AF18" i="47"/>
  <c r="AE18" i="47"/>
  <c r="X18" i="47"/>
  <c r="W18" i="47"/>
  <c r="P18" i="47"/>
  <c r="O18" i="47"/>
  <c r="AL17" i="47"/>
  <c r="AD17" i="47"/>
  <c r="V17" i="47"/>
  <c r="U17" i="47"/>
  <c r="N17" i="47"/>
  <c r="M17" i="47"/>
  <c r="AJ16" i="47"/>
  <c r="T16" i="47"/>
  <c r="S16" i="47"/>
  <c r="L16" i="47"/>
  <c r="K16" i="47"/>
  <c r="W104" i="47"/>
  <c r="G104" i="47"/>
  <c r="C104" i="47"/>
  <c r="W103" i="47"/>
  <c r="O103" i="47"/>
  <c r="C103" i="47"/>
  <c r="W102" i="47"/>
  <c r="G102" i="47"/>
  <c r="C102" i="47"/>
  <c r="S101" i="47"/>
  <c r="O101" i="47"/>
  <c r="G101" i="47"/>
  <c r="S100" i="47"/>
  <c r="G100" i="47"/>
  <c r="C100" i="47"/>
  <c r="AN20" i="47"/>
  <c r="AM20" i="47"/>
  <c r="AL20" i="47"/>
  <c r="AK20" i="47"/>
  <c r="V104" i="47"/>
  <c r="R104" i="47"/>
  <c r="AH20" i="47"/>
  <c r="AF20" i="47"/>
  <c r="AE20" i="47"/>
  <c r="AD20" i="47"/>
  <c r="AC20" i="47"/>
  <c r="X20" i="47"/>
  <c r="W20" i="47"/>
  <c r="L104" i="47"/>
  <c r="U20" i="47"/>
  <c r="P20" i="47"/>
  <c r="B104" i="47"/>
  <c r="N20" i="47"/>
  <c r="H104" i="47"/>
  <c r="P104" i="47"/>
  <c r="AN19" i="47"/>
  <c r="AM19" i="47"/>
  <c r="AL19" i="47"/>
  <c r="AK19" i="47"/>
  <c r="V103" i="47"/>
  <c r="AI19" i="47"/>
  <c r="AH19" i="47"/>
  <c r="X103" i="47"/>
  <c r="AF19" i="47"/>
  <c r="AE19" i="47"/>
  <c r="AD19" i="47"/>
  <c r="AC19" i="47"/>
  <c r="AB19" i="47"/>
  <c r="AA19" i="47"/>
  <c r="N103" i="47"/>
  <c r="Y19" i="47"/>
  <c r="X19" i="47"/>
  <c r="V19" i="47"/>
  <c r="U19" i="47"/>
  <c r="T19" i="47"/>
  <c r="S19" i="47"/>
  <c r="R19" i="47"/>
  <c r="Q19" i="47"/>
  <c r="F103" i="47"/>
  <c r="O19" i="47"/>
  <c r="N19" i="47"/>
  <c r="M19" i="47"/>
  <c r="D103" i="47"/>
  <c r="K19" i="47"/>
  <c r="H103" i="47"/>
  <c r="AL18" i="47"/>
  <c r="AK18" i="47"/>
  <c r="AD18" i="47"/>
  <c r="AC18" i="47"/>
  <c r="AB18" i="47"/>
  <c r="V18" i="47"/>
  <c r="U18" i="47"/>
  <c r="T18" i="47"/>
  <c r="S18" i="47"/>
  <c r="F102" i="47"/>
  <c r="B102" i="47"/>
  <c r="N18" i="47"/>
  <c r="H102" i="47"/>
  <c r="L18" i="47"/>
  <c r="K18" i="47"/>
  <c r="AN17" i="47"/>
  <c r="AM17" i="47"/>
  <c r="AI17" i="47"/>
  <c r="AH17" i="47"/>
  <c r="T101" i="47"/>
  <c r="AE17" i="47"/>
  <c r="X17" i="47"/>
  <c r="P101" i="47"/>
  <c r="T17" i="47"/>
  <c r="S17" i="47"/>
  <c r="F101" i="47"/>
  <c r="O17" i="47"/>
  <c r="H101" i="47"/>
  <c r="L17" i="47"/>
  <c r="K17" i="47"/>
  <c r="AN16" i="47"/>
  <c r="AM16" i="47"/>
  <c r="AL16" i="47"/>
  <c r="AK16" i="47"/>
  <c r="V100" i="47"/>
  <c r="R100" i="47"/>
  <c r="AH16" i="47"/>
  <c r="AF16" i="47"/>
  <c r="AE16" i="47"/>
  <c r="AD16" i="47"/>
  <c r="AC16" i="47"/>
  <c r="X16" i="47"/>
  <c r="W16" i="47"/>
  <c r="L100" i="47"/>
  <c r="U16" i="47"/>
  <c r="P16" i="47"/>
  <c r="B100" i="47"/>
  <c r="N16" i="47"/>
  <c r="H100" i="47"/>
  <c r="P100" i="47"/>
  <c r="AN13" i="46"/>
  <c r="AM13" i="46"/>
  <c r="AL13" i="46"/>
  <c r="AK13" i="46"/>
  <c r="AJ13" i="46"/>
  <c r="AI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13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12" i="46"/>
  <c r="AN11" i="46"/>
  <c r="AM11" i="46"/>
  <c r="AL11" i="46"/>
  <c r="AK11" i="46"/>
  <c r="AJ11" i="46"/>
  <c r="AI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11" i="46"/>
  <c r="AN10" i="46"/>
  <c r="AM10" i="46"/>
  <c r="AL10" i="46"/>
  <c r="AK10" i="46"/>
  <c r="AJ10" i="46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10" i="46"/>
  <c r="AN9" i="46"/>
  <c r="AM9" i="46"/>
  <c r="AL9" i="46"/>
  <c r="AK9" i="46"/>
  <c r="AJ9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9" i="46"/>
  <c r="AN8" i="46"/>
  <c r="AM8" i="46"/>
  <c r="AL8" i="46"/>
  <c r="AK8" i="46"/>
  <c r="AJ8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8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G104" i="46"/>
  <c r="K103" i="46"/>
  <c r="J103" i="46"/>
  <c r="W102" i="46"/>
  <c r="L102" i="46"/>
  <c r="C102" i="46"/>
  <c r="B102" i="46"/>
  <c r="O101" i="46"/>
  <c r="G100" i="46"/>
  <c r="AL20" i="46"/>
  <c r="AK20" i="46"/>
  <c r="AD20" i="46"/>
  <c r="AC20" i="46"/>
  <c r="V20" i="46"/>
  <c r="U20" i="46"/>
  <c r="N20" i="46"/>
  <c r="M20" i="46"/>
  <c r="AG18" i="46"/>
  <c r="Y18" i="46"/>
  <c r="Q18" i="46"/>
  <c r="AN17" i="46"/>
  <c r="AM17" i="46"/>
  <c r="AF17" i="46"/>
  <c r="AE17" i="46"/>
  <c r="X17" i="46"/>
  <c r="W17" i="46"/>
  <c r="P17" i="46"/>
  <c r="O17" i="46"/>
  <c r="AL16" i="46"/>
  <c r="AK16" i="46"/>
  <c r="AD16" i="46"/>
  <c r="AC16" i="46"/>
  <c r="V16" i="46"/>
  <c r="U16" i="46"/>
  <c r="N16" i="46"/>
  <c r="M16" i="46"/>
  <c r="W104" i="46"/>
  <c r="S104" i="46"/>
  <c r="O104" i="46"/>
  <c r="K104" i="46"/>
  <c r="C104" i="46"/>
  <c r="W103" i="46"/>
  <c r="S103" i="46"/>
  <c r="O103" i="46"/>
  <c r="G103" i="46"/>
  <c r="C103" i="46"/>
  <c r="S102" i="46"/>
  <c r="O102" i="46"/>
  <c r="K102" i="46"/>
  <c r="G102" i="46"/>
  <c r="W101" i="46"/>
  <c r="S101" i="46"/>
  <c r="K101" i="46"/>
  <c r="G101" i="46"/>
  <c r="C101" i="46"/>
  <c r="W100" i="46"/>
  <c r="S100" i="46"/>
  <c r="O100" i="46"/>
  <c r="K100" i="46"/>
  <c r="C100" i="46"/>
  <c r="AN20" i="46"/>
  <c r="AM20" i="46"/>
  <c r="V104" i="46"/>
  <c r="R104" i="46"/>
  <c r="AH20" i="46"/>
  <c r="X104" i="46"/>
  <c r="AF20" i="46"/>
  <c r="AE20" i="46"/>
  <c r="AB20" i="46"/>
  <c r="AA20" i="46"/>
  <c r="N104" i="46"/>
  <c r="Y20" i="46"/>
  <c r="X20" i="46"/>
  <c r="W20" i="46"/>
  <c r="L104" i="46"/>
  <c r="T20" i="46"/>
  <c r="S20" i="46"/>
  <c r="R20" i="46"/>
  <c r="Q20" i="46"/>
  <c r="P20" i="46"/>
  <c r="B104" i="46"/>
  <c r="L20" i="46"/>
  <c r="K20" i="46"/>
  <c r="H104" i="46"/>
  <c r="AN19" i="46"/>
  <c r="AM19" i="46"/>
  <c r="AL19" i="46"/>
  <c r="AK19" i="46"/>
  <c r="V103" i="46"/>
  <c r="AI19" i="46"/>
  <c r="AH19" i="46"/>
  <c r="X103" i="46"/>
  <c r="AF19" i="46"/>
  <c r="AE19" i="46"/>
  <c r="AD19" i="46"/>
  <c r="AC19" i="46"/>
  <c r="AB19" i="46"/>
  <c r="AA19" i="46"/>
  <c r="N103" i="46"/>
  <c r="Y19" i="46"/>
  <c r="X19" i="46"/>
  <c r="P103" i="46"/>
  <c r="V19" i="46"/>
  <c r="U19" i="46"/>
  <c r="T19" i="46"/>
  <c r="S19" i="46"/>
  <c r="R19" i="46"/>
  <c r="Q19" i="46"/>
  <c r="F103" i="46"/>
  <c r="O19" i="46"/>
  <c r="N19" i="46"/>
  <c r="M19" i="46"/>
  <c r="D103" i="46"/>
  <c r="K19" i="46"/>
  <c r="T103" i="46"/>
  <c r="AN18" i="46"/>
  <c r="AM18" i="46"/>
  <c r="AL18" i="46"/>
  <c r="AK18" i="46"/>
  <c r="AJ18" i="46"/>
  <c r="R102" i="46"/>
  <c r="AH18" i="46"/>
  <c r="X102" i="46"/>
  <c r="AF18" i="46"/>
  <c r="AE18" i="46"/>
  <c r="AD18" i="46"/>
  <c r="AC18" i="46"/>
  <c r="AB18" i="46"/>
  <c r="AA18" i="46"/>
  <c r="N102" i="46"/>
  <c r="J102" i="46"/>
  <c r="X18" i="46"/>
  <c r="P102" i="46"/>
  <c r="V18" i="46"/>
  <c r="U18" i="46"/>
  <c r="T18" i="46"/>
  <c r="S18" i="46"/>
  <c r="R18" i="46"/>
  <c r="F102" i="46"/>
  <c r="O18" i="46"/>
  <c r="N18" i="46"/>
  <c r="H102" i="46"/>
  <c r="L18" i="46"/>
  <c r="K18" i="46"/>
  <c r="AL17" i="46"/>
  <c r="AK17" i="46"/>
  <c r="V101" i="46"/>
  <c r="AI17" i="46"/>
  <c r="AH17" i="46"/>
  <c r="AG17" i="46"/>
  <c r="T101" i="46"/>
  <c r="AD17" i="46"/>
  <c r="AC17" i="46"/>
  <c r="AB17" i="46"/>
  <c r="AA17" i="46"/>
  <c r="Z17" i="46"/>
  <c r="J101" i="46"/>
  <c r="P101" i="46"/>
  <c r="V17" i="46"/>
  <c r="U17" i="46"/>
  <c r="T17" i="46"/>
  <c r="S17" i="46"/>
  <c r="R17" i="46"/>
  <c r="Q17" i="46"/>
  <c r="F101" i="46"/>
  <c r="B101" i="46"/>
  <c r="N17" i="46"/>
  <c r="H101" i="46"/>
  <c r="L17" i="46"/>
  <c r="K17" i="46"/>
  <c r="D101" i="46"/>
  <c r="AN16" i="46"/>
  <c r="AM16" i="46"/>
  <c r="V100" i="46"/>
  <c r="R100" i="46"/>
  <c r="AH16" i="46"/>
  <c r="X100" i="46"/>
  <c r="AF16" i="46"/>
  <c r="AE16" i="46"/>
  <c r="AB16" i="46"/>
  <c r="AA16" i="46"/>
  <c r="N100" i="46"/>
  <c r="Y16" i="46"/>
  <c r="X16" i="46"/>
  <c r="W16" i="46"/>
  <c r="L100" i="46"/>
  <c r="T16" i="46"/>
  <c r="S16" i="46"/>
  <c r="R16" i="46"/>
  <c r="Q16" i="46"/>
  <c r="P16" i="46"/>
  <c r="B100" i="46"/>
  <c r="L16" i="46"/>
  <c r="K16" i="46"/>
  <c r="H100" i="46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O100" i="43" s="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N6" i="43"/>
  <c r="AM6" i="43"/>
  <c r="AL6" i="43"/>
  <c r="AK6" i="43"/>
  <c r="AJ6" i="43"/>
  <c r="AI6" i="43"/>
  <c r="AH6" i="43"/>
  <c r="AH20" i="43" s="1"/>
  <c r="AG6" i="43"/>
  <c r="AF6" i="43"/>
  <c r="AE6" i="43"/>
  <c r="AD6" i="43"/>
  <c r="AC6" i="43"/>
  <c r="AB6" i="43"/>
  <c r="AA6" i="43"/>
  <c r="Z6" i="43"/>
  <c r="Z20" i="43" s="1"/>
  <c r="Y6" i="43"/>
  <c r="X6" i="43"/>
  <c r="W6" i="43"/>
  <c r="V6" i="43"/>
  <c r="U6" i="43"/>
  <c r="T6" i="43"/>
  <c r="S6" i="43"/>
  <c r="R6" i="43"/>
  <c r="R20" i="43" s="1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H104" i="43" s="1"/>
  <c r="A6" i="43"/>
  <c r="AN5" i="43"/>
  <c r="AM5" i="43"/>
  <c r="AL5" i="43"/>
  <c r="AK5" i="43"/>
  <c r="AJ5" i="43"/>
  <c r="AI5" i="43"/>
  <c r="AH5" i="43"/>
  <c r="AH19" i="43" s="1"/>
  <c r="AG5" i="43"/>
  <c r="AF5" i="43"/>
  <c r="AE5" i="43"/>
  <c r="AD5" i="43"/>
  <c r="AC5" i="43"/>
  <c r="AB5" i="43"/>
  <c r="AA5" i="43"/>
  <c r="Z5" i="43"/>
  <c r="N103" i="43" s="1"/>
  <c r="Y5" i="43"/>
  <c r="X5" i="43"/>
  <c r="W5" i="43"/>
  <c r="V5" i="43"/>
  <c r="U5" i="43"/>
  <c r="T5" i="43"/>
  <c r="S5" i="43"/>
  <c r="R5" i="43"/>
  <c r="R19" i="43" s="1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L103" i="43" s="1"/>
  <c r="A5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N102" i="43" s="1"/>
  <c r="Y4" i="43"/>
  <c r="X4" i="43"/>
  <c r="W4" i="43"/>
  <c r="V4" i="43"/>
  <c r="U4" i="43"/>
  <c r="T4" i="43"/>
  <c r="S4" i="43"/>
  <c r="R4" i="43"/>
  <c r="R18" i="43" s="1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D102" i="43" s="1"/>
  <c r="A4" i="43"/>
  <c r="AN3" i="43"/>
  <c r="AM3" i="43"/>
  <c r="AL3" i="43"/>
  <c r="AK3" i="43"/>
  <c r="AJ3" i="43"/>
  <c r="AI3" i="43"/>
  <c r="AH3" i="43"/>
  <c r="AH17" i="43" s="1"/>
  <c r="AG3" i="43"/>
  <c r="AG17" i="43" s="1"/>
  <c r="AF3" i="43"/>
  <c r="AE3" i="43"/>
  <c r="AD3" i="43"/>
  <c r="AC3" i="43"/>
  <c r="AB3" i="43"/>
  <c r="AA3" i="43"/>
  <c r="Z3" i="43"/>
  <c r="N101" i="43" s="1"/>
  <c r="Y3" i="43"/>
  <c r="X3" i="43"/>
  <c r="W3" i="43"/>
  <c r="V3" i="43"/>
  <c r="U3" i="43"/>
  <c r="T3" i="43"/>
  <c r="S3" i="43"/>
  <c r="R3" i="43"/>
  <c r="R17" i="43" s="1"/>
  <c r="Q3" i="43"/>
  <c r="Q17" i="43" s="1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H101" i="43" s="1"/>
  <c r="A3" i="43"/>
  <c r="AN2" i="43"/>
  <c r="AM2" i="43"/>
  <c r="AL2" i="43"/>
  <c r="AK2" i="43"/>
  <c r="AJ2" i="43"/>
  <c r="AI2" i="43"/>
  <c r="AH2" i="43"/>
  <c r="AH16" i="43" s="1"/>
  <c r="AG2" i="43"/>
  <c r="AF2" i="43"/>
  <c r="AE2" i="43"/>
  <c r="AD2" i="43"/>
  <c r="AC2" i="43"/>
  <c r="AB2" i="43"/>
  <c r="AA2" i="43"/>
  <c r="Z2" i="43"/>
  <c r="N100" i="43" s="1"/>
  <c r="Y2" i="43"/>
  <c r="Y16" i="43" s="1"/>
  <c r="X2" i="43"/>
  <c r="W2" i="43"/>
  <c r="V2" i="43"/>
  <c r="U2" i="43"/>
  <c r="T2" i="43"/>
  <c r="S2" i="43"/>
  <c r="R2" i="43"/>
  <c r="R16" i="43" s="1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H100" i="43" s="1"/>
  <c r="A2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W104" i="43"/>
  <c r="V104" i="43"/>
  <c r="S104" i="43"/>
  <c r="K104" i="43"/>
  <c r="J104" i="43"/>
  <c r="W103" i="43"/>
  <c r="R103" i="43"/>
  <c r="O103" i="43"/>
  <c r="S102" i="43"/>
  <c r="R102" i="43"/>
  <c r="O102" i="43"/>
  <c r="G102" i="43"/>
  <c r="W101" i="43"/>
  <c r="V101" i="43"/>
  <c r="S101" i="43"/>
  <c r="R101" i="43"/>
  <c r="K101" i="43"/>
  <c r="J101" i="43"/>
  <c r="W100" i="43"/>
  <c r="V100" i="43"/>
  <c r="S100" i="43"/>
  <c r="K100" i="43"/>
  <c r="AI20" i="43"/>
  <c r="AG20" i="43"/>
  <c r="AA20" i="43"/>
  <c r="Y20" i="43"/>
  <c r="S20" i="43"/>
  <c r="Q20" i="43"/>
  <c r="K20" i="43"/>
  <c r="AL18" i="43"/>
  <c r="AK18" i="43"/>
  <c r="AJ18" i="43"/>
  <c r="AI18" i="43"/>
  <c r="AD18" i="43"/>
  <c r="AC18" i="43"/>
  <c r="AB18" i="43"/>
  <c r="AA18" i="43"/>
  <c r="V18" i="43"/>
  <c r="U18" i="43"/>
  <c r="T18" i="43"/>
  <c r="S18" i="43"/>
  <c r="N18" i="43"/>
  <c r="M18" i="43"/>
  <c r="L18" i="43"/>
  <c r="K18" i="43"/>
  <c r="AJ17" i="43"/>
  <c r="AI17" i="43"/>
  <c r="AB17" i="43"/>
  <c r="AA17" i="43"/>
  <c r="Z17" i="43"/>
  <c r="Y17" i="43"/>
  <c r="T17" i="43"/>
  <c r="S17" i="43"/>
  <c r="L17" i="43"/>
  <c r="K17" i="43"/>
  <c r="AI16" i="43"/>
  <c r="AG16" i="43"/>
  <c r="AA16" i="43"/>
  <c r="S16" i="43"/>
  <c r="Q16" i="43"/>
  <c r="K16" i="43"/>
  <c r="O104" i="43"/>
  <c r="G104" i="43"/>
  <c r="C104" i="43"/>
  <c r="S103" i="43"/>
  <c r="K103" i="43"/>
  <c r="G103" i="43"/>
  <c r="C103" i="43"/>
  <c r="W102" i="43"/>
  <c r="K102" i="43"/>
  <c r="C102" i="43"/>
  <c r="O101" i="43"/>
  <c r="G101" i="43"/>
  <c r="C101" i="43"/>
  <c r="G100" i="43"/>
  <c r="C100" i="43"/>
  <c r="AN20" i="43"/>
  <c r="AM20" i="43"/>
  <c r="AL20" i="43"/>
  <c r="AK20" i="43"/>
  <c r="AJ20" i="43"/>
  <c r="R104" i="43"/>
  <c r="AF20" i="43"/>
  <c r="AE20" i="43"/>
  <c r="AD20" i="43"/>
  <c r="AC20" i="43"/>
  <c r="AB20" i="43"/>
  <c r="X20" i="43"/>
  <c r="W20" i="43"/>
  <c r="V20" i="43"/>
  <c r="U20" i="43"/>
  <c r="T20" i="43"/>
  <c r="P20" i="43"/>
  <c r="O20" i="43"/>
  <c r="N20" i="43"/>
  <c r="L20" i="43"/>
  <c r="AN19" i="43"/>
  <c r="AM19" i="43"/>
  <c r="AL19" i="43"/>
  <c r="AK19" i="43"/>
  <c r="V103" i="43"/>
  <c r="AI19" i="43"/>
  <c r="X103" i="43"/>
  <c r="AF19" i="43"/>
  <c r="AE19" i="43"/>
  <c r="AD19" i="43"/>
  <c r="AB19" i="43"/>
  <c r="AA19" i="43"/>
  <c r="J103" i="43"/>
  <c r="X19" i="43"/>
  <c r="W19" i="43"/>
  <c r="V19" i="43"/>
  <c r="U19" i="43"/>
  <c r="T19" i="43"/>
  <c r="S19" i="43"/>
  <c r="Q19" i="43"/>
  <c r="F103" i="43"/>
  <c r="B103" i="43"/>
  <c r="N19" i="43"/>
  <c r="M19" i="43"/>
  <c r="L19" i="43"/>
  <c r="K19" i="43"/>
  <c r="AN18" i="43"/>
  <c r="AM18" i="43"/>
  <c r="V102" i="43"/>
  <c r="AH18" i="43"/>
  <c r="X102" i="43"/>
  <c r="AF18" i="43"/>
  <c r="AE18" i="43"/>
  <c r="Y18" i="43"/>
  <c r="X18" i="43"/>
  <c r="L102" i="43"/>
  <c r="Q18" i="43"/>
  <c r="F102" i="43"/>
  <c r="B102" i="43"/>
  <c r="AN17" i="43"/>
  <c r="T101" i="43"/>
  <c r="AL17" i="43"/>
  <c r="AK17" i="43"/>
  <c r="X101" i="43"/>
  <c r="AF17" i="43"/>
  <c r="AE17" i="43"/>
  <c r="AD17" i="43"/>
  <c r="AC17" i="43"/>
  <c r="X17" i="43"/>
  <c r="V17" i="43"/>
  <c r="U17" i="43"/>
  <c r="F101" i="43"/>
  <c r="O17" i="43"/>
  <c r="N17" i="43"/>
  <c r="D101" i="43"/>
  <c r="AN16" i="43"/>
  <c r="AM16" i="43"/>
  <c r="AL16" i="43"/>
  <c r="AK16" i="43"/>
  <c r="AJ16" i="43"/>
  <c r="R100" i="43"/>
  <c r="AF16" i="43"/>
  <c r="AE16" i="43"/>
  <c r="AD16" i="43"/>
  <c r="AC16" i="43"/>
  <c r="AB16" i="43"/>
  <c r="X16" i="43"/>
  <c r="W16" i="43"/>
  <c r="V16" i="43"/>
  <c r="U16" i="43"/>
  <c r="T16" i="43"/>
  <c r="P16" i="43"/>
  <c r="O16" i="43"/>
  <c r="N16" i="43"/>
  <c r="L16" i="43"/>
  <c r="AG17" i="48" l="1"/>
  <c r="AG18" i="48"/>
  <c r="Y19" i="48"/>
  <c r="N101" i="48"/>
  <c r="R100" i="48"/>
  <c r="M17" i="48"/>
  <c r="W18" i="48"/>
  <c r="AG19" i="48"/>
  <c r="AI20" i="48"/>
  <c r="R103" i="48"/>
  <c r="Z19" i="48"/>
  <c r="V16" i="48"/>
  <c r="P17" i="48"/>
  <c r="AF17" i="48"/>
  <c r="Z18" i="48"/>
  <c r="L19" i="48"/>
  <c r="AJ19" i="48"/>
  <c r="V20" i="48"/>
  <c r="O16" i="48"/>
  <c r="Y17" i="48"/>
  <c r="AI18" i="48"/>
  <c r="O20" i="48"/>
  <c r="J100" i="48"/>
  <c r="T100" i="48"/>
  <c r="R101" i="48"/>
  <c r="D102" i="48"/>
  <c r="B103" i="48"/>
  <c r="L103" i="48"/>
  <c r="J104" i="48"/>
  <c r="T104" i="48"/>
  <c r="AG16" i="48"/>
  <c r="M18" i="48"/>
  <c r="W19" i="48"/>
  <c r="AG20" i="48"/>
  <c r="Z16" i="48"/>
  <c r="AJ17" i="48"/>
  <c r="P19" i="48"/>
  <c r="Z20" i="48"/>
  <c r="AG19" i="47"/>
  <c r="Z19" i="47"/>
  <c r="X101" i="47"/>
  <c r="M16" i="47"/>
  <c r="W17" i="47"/>
  <c r="Y18" i="47"/>
  <c r="AG18" i="47"/>
  <c r="M20" i="47"/>
  <c r="D101" i="47"/>
  <c r="L102" i="47"/>
  <c r="J103" i="47"/>
  <c r="T103" i="47"/>
  <c r="V16" i="47"/>
  <c r="P17" i="47"/>
  <c r="AF17" i="47"/>
  <c r="Z18" i="47"/>
  <c r="L19" i="47"/>
  <c r="AJ19" i="47"/>
  <c r="V20" i="47"/>
  <c r="O16" i="47"/>
  <c r="Y17" i="47"/>
  <c r="AI18" i="47"/>
  <c r="O20" i="47"/>
  <c r="J100" i="47"/>
  <c r="T100" i="47"/>
  <c r="R101" i="47"/>
  <c r="D102" i="47"/>
  <c r="B103" i="47"/>
  <c r="L103" i="47"/>
  <c r="J104" i="47"/>
  <c r="T104" i="47"/>
  <c r="N101" i="47"/>
  <c r="AG16" i="47"/>
  <c r="M18" i="47"/>
  <c r="W19" i="47"/>
  <c r="AG20" i="47"/>
  <c r="Z16" i="47"/>
  <c r="AJ17" i="47"/>
  <c r="P19" i="47"/>
  <c r="Z20" i="47"/>
  <c r="AI16" i="46"/>
  <c r="M17" i="46"/>
  <c r="W18" i="46"/>
  <c r="AG19" i="46"/>
  <c r="AI20" i="46"/>
  <c r="D100" i="46"/>
  <c r="L101" i="46"/>
  <c r="T102" i="46"/>
  <c r="R103" i="46"/>
  <c r="D104" i="46"/>
  <c r="AJ16" i="46"/>
  <c r="P18" i="46"/>
  <c r="Z19" i="46"/>
  <c r="AJ20" i="46"/>
  <c r="F100" i="46"/>
  <c r="P100" i="46"/>
  <c r="N101" i="46"/>
  <c r="X101" i="46"/>
  <c r="V102" i="46"/>
  <c r="H103" i="46"/>
  <c r="F104" i="46"/>
  <c r="P104" i="46"/>
  <c r="Z18" i="46"/>
  <c r="L19" i="46"/>
  <c r="AJ19" i="46"/>
  <c r="O16" i="46"/>
  <c r="Y17" i="46"/>
  <c r="AI18" i="46"/>
  <c r="O20" i="46"/>
  <c r="J100" i="46"/>
  <c r="T100" i="46"/>
  <c r="R101" i="46"/>
  <c r="D102" i="46"/>
  <c r="B103" i="46"/>
  <c r="L103" i="46"/>
  <c r="J104" i="46"/>
  <c r="T104" i="46"/>
  <c r="AG16" i="46"/>
  <c r="M18" i="46"/>
  <c r="W19" i="46"/>
  <c r="AG20" i="46"/>
  <c r="Z16" i="46"/>
  <c r="AJ17" i="46"/>
  <c r="P19" i="46"/>
  <c r="Z20" i="46"/>
  <c r="P101" i="43"/>
  <c r="P102" i="43"/>
  <c r="J100" i="43"/>
  <c r="L104" i="43"/>
  <c r="H102" i="43"/>
  <c r="Z19" i="43"/>
  <c r="L100" i="43"/>
  <c r="D103" i="43"/>
  <c r="N104" i="43"/>
  <c r="Z16" i="43"/>
  <c r="O19" i="43"/>
  <c r="X100" i="43"/>
  <c r="X104" i="43"/>
  <c r="M17" i="43"/>
  <c r="O18" i="43"/>
  <c r="W18" i="43"/>
  <c r="Y19" i="43"/>
  <c r="AG19" i="43"/>
  <c r="D100" i="43"/>
  <c r="B101" i="43"/>
  <c r="L101" i="43"/>
  <c r="J102" i="43"/>
  <c r="T102" i="43"/>
  <c r="D104" i="43"/>
  <c r="B100" i="43"/>
  <c r="B104" i="43"/>
  <c r="P19" i="43"/>
  <c r="P18" i="43"/>
  <c r="F100" i="43"/>
  <c r="P100" i="43"/>
  <c r="H103" i="43"/>
  <c r="F104" i="43"/>
  <c r="P104" i="43"/>
  <c r="P103" i="43"/>
  <c r="M16" i="43"/>
  <c r="W17" i="43"/>
  <c r="AM17" i="43"/>
  <c r="AG18" i="43"/>
  <c r="M20" i="43"/>
  <c r="T103" i="43"/>
  <c r="P17" i="43"/>
  <c r="Z18" i="43"/>
  <c r="AJ19" i="43"/>
  <c r="AC19" i="43"/>
  <c r="T100" i="43"/>
  <c r="T104" i="43"/>
  <c r="K8" i="42" l="1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K9" i="42"/>
  <c r="L9" i="42"/>
  <c r="M9" i="42"/>
  <c r="N9" i="42"/>
  <c r="O9" i="42"/>
  <c r="C100" i="42" s="1"/>
  <c r="P9" i="42"/>
  <c r="G100" i="42" s="1"/>
  <c r="Q9" i="42"/>
  <c r="R9" i="42"/>
  <c r="S9" i="42"/>
  <c r="T9" i="42"/>
  <c r="U9" i="42"/>
  <c r="V9" i="42"/>
  <c r="W9" i="42"/>
  <c r="X9" i="42"/>
  <c r="Y9" i="42"/>
  <c r="K100" i="42" s="1"/>
  <c r="Z9" i="42"/>
  <c r="O100" i="42" s="1"/>
  <c r="AA9" i="42"/>
  <c r="AB9" i="42"/>
  <c r="AC9" i="42"/>
  <c r="AD9" i="42"/>
  <c r="AE9" i="42"/>
  <c r="AF9" i="42"/>
  <c r="AG9" i="42"/>
  <c r="AH9" i="42"/>
  <c r="AI9" i="42"/>
  <c r="S100" i="42" s="1"/>
  <c r="AJ9" i="42"/>
  <c r="W100" i="42" s="1"/>
  <c r="AK9" i="42"/>
  <c r="AL9" i="42"/>
  <c r="AM9" i="42"/>
  <c r="AN9" i="42"/>
  <c r="K10" i="42"/>
  <c r="L10" i="42"/>
  <c r="M10" i="42"/>
  <c r="N10" i="42"/>
  <c r="O10" i="42"/>
  <c r="C101" i="42" s="1"/>
  <c r="P10" i="42"/>
  <c r="G101" i="42" s="1"/>
  <c r="Q10" i="42"/>
  <c r="R10" i="42"/>
  <c r="S10" i="42"/>
  <c r="T10" i="42"/>
  <c r="U10" i="42"/>
  <c r="V10" i="42"/>
  <c r="W10" i="42"/>
  <c r="X10" i="42"/>
  <c r="Y10" i="42"/>
  <c r="K101" i="42" s="1"/>
  <c r="Z10" i="42"/>
  <c r="O101" i="42" s="1"/>
  <c r="AA10" i="42"/>
  <c r="AB10" i="42"/>
  <c r="AC10" i="42"/>
  <c r="AD10" i="42"/>
  <c r="AE10" i="42"/>
  <c r="AF10" i="42"/>
  <c r="AG10" i="42"/>
  <c r="AH10" i="42"/>
  <c r="AI10" i="42"/>
  <c r="S101" i="42" s="1"/>
  <c r="AJ10" i="42"/>
  <c r="W101" i="42" s="1"/>
  <c r="AK10" i="42"/>
  <c r="AL10" i="42"/>
  <c r="AM10" i="42"/>
  <c r="AN10" i="42"/>
  <c r="K11" i="42"/>
  <c r="L11" i="42"/>
  <c r="M11" i="42"/>
  <c r="N11" i="42"/>
  <c r="O11" i="42"/>
  <c r="C102" i="42" s="1"/>
  <c r="P11" i="42"/>
  <c r="G102" i="42" s="1"/>
  <c r="Q11" i="42"/>
  <c r="R11" i="42"/>
  <c r="S11" i="42"/>
  <c r="T11" i="42"/>
  <c r="U11" i="42"/>
  <c r="V11" i="42"/>
  <c r="W11" i="42"/>
  <c r="X11" i="42"/>
  <c r="Y11" i="42"/>
  <c r="K102" i="42" s="1"/>
  <c r="Z11" i="42"/>
  <c r="O102" i="42" s="1"/>
  <c r="AA11" i="42"/>
  <c r="AB11" i="42"/>
  <c r="AC11" i="42"/>
  <c r="AD11" i="42"/>
  <c r="AE11" i="42"/>
  <c r="AF11" i="42"/>
  <c r="AG11" i="42"/>
  <c r="AH11" i="42"/>
  <c r="AI11" i="42"/>
  <c r="S102" i="42" s="1"/>
  <c r="AJ11" i="42"/>
  <c r="W102" i="42" s="1"/>
  <c r="AK11" i="42"/>
  <c r="AL11" i="42"/>
  <c r="AM11" i="42"/>
  <c r="AN11" i="42"/>
  <c r="K12" i="42"/>
  <c r="L12" i="42"/>
  <c r="M12" i="42"/>
  <c r="N12" i="42"/>
  <c r="O12" i="42"/>
  <c r="P12" i="42"/>
  <c r="G103" i="42" s="1"/>
  <c r="Q12" i="42"/>
  <c r="R12" i="42"/>
  <c r="S12" i="42"/>
  <c r="T12" i="42"/>
  <c r="U12" i="42"/>
  <c r="V12" i="42"/>
  <c r="W12" i="42"/>
  <c r="X12" i="42"/>
  <c r="Y12" i="42"/>
  <c r="K103" i="42" s="1"/>
  <c r="Z12" i="42"/>
  <c r="O103" i="42" s="1"/>
  <c r="AA12" i="42"/>
  <c r="AB12" i="42"/>
  <c r="AC12" i="42"/>
  <c r="AD12" i="42"/>
  <c r="AE12" i="42"/>
  <c r="AF12" i="42"/>
  <c r="AG12" i="42"/>
  <c r="AH12" i="42"/>
  <c r="AI12" i="42"/>
  <c r="S103" i="42" s="1"/>
  <c r="AJ12" i="42"/>
  <c r="W103" i="42" s="1"/>
  <c r="AK12" i="42"/>
  <c r="AL12" i="42"/>
  <c r="AM12" i="42"/>
  <c r="AN12" i="42"/>
  <c r="K13" i="42"/>
  <c r="L13" i="42"/>
  <c r="M13" i="42"/>
  <c r="N13" i="42"/>
  <c r="O13" i="42"/>
  <c r="C104" i="42" s="1"/>
  <c r="P13" i="42"/>
  <c r="G104" i="42" s="1"/>
  <c r="Q13" i="42"/>
  <c r="R13" i="42"/>
  <c r="S13" i="42"/>
  <c r="T13" i="42"/>
  <c r="U13" i="42"/>
  <c r="V13" i="42"/>
  <c r="W13" i="42"/>
  <c r="X13" i="42"/>
  <c r="Y13" i="42"/>
  <c r="K104" i="42" s="1"/>
  <c r="Z13" i="42"/>
  <c r="O104" i="42" s="1"/>
  <c r="AA13" i="42"/>
  <c r="AB13" i="42"/>
  <c r="AC13" i="42"/>
  <c r="AD13" i="42"/>
  <c r="AE13" i="42"/>
  <c r="AF13" i="42"/>
  <c r="AG13" i="42"/>
  <c r="AH13" i="42"/>
  <c r="AI13" i="42"/>
  <c r="S104" i="42" s="1"/>
  <c r="AJ13" i="42"/>
  <c r="AK13" i="42"/>
  <c r="AL13" i="42"/>
  <c r="AM13" i="42"/>
  <c r="AN13" i="42"/>
  <c r="J9" i="42"/>
  <c r="J10" i="42"/>
  <c r="J11" i="42"/>
  <c r="J12" i="42"/>
  <c r="J13" i="42"/>
  <c r="J8" i="42"/>
  <c r="C8" i="42"/>
  <c r="D8" i="42"/>
  <c r="E8" i="42"/>
  <c r="F8" i="42"/>
  <c r="G8" i="42"/>
  <c r="H8" i="42"/>
  <c r="I8" i="42"/>
  <c r="C9" i="42"/>
  <c r="D9" i="42"/>
  <c r="E9" i="42"/>
  <c r="F9" i="42"/>
  <c r="G9" i="42"/>
  <c r="H9" i="42"/>
  <c r="I9" i="42"/>
  <c r="C10" i="42"/>
  <c r="D10" i="42"/>
  <c r="E10" i="42"/>
  <c r="F10" i="42"/>
  <c r="G10" i="42"/>
  <c r="H10" i="42"/>
  <c r="I10" i="42"/>
  <c r="C11" i="42"/>
  <c r="D11" i="42"/>
  <c r="E11" i="42"/>
  <c r="F11" i="42"/>
  <c r="G11" i="42"/>
  <c r="H11" i="42"/>
  <c r="I11" i="42"/>
  <c r="C12" i="42"/>
  <c r="D12" i="42"/>
  <c r="E12" i="42"/>
  <c r="F12" i="42"/>
  <c r="G12" i="42"/>
  <c r="H12" i="42"/>
  <c r="I12" i="42"/>
  <c r="C13" i="42"/>
  <c r="D13" i="42"/>
  <c r="E13" i="42"/>
  <c r="F13" i="42"/>
  <c r="G13" i="42"/>
  <c r="H13" i="42"/>
  <c r="I13" i="42"/>
  <c r="B9" i="42"/>
  <c r="B10" i="42"/>
  <c r="B11" i="42"/>
  <c r="B12" i="42"/>
  <c r="B13" i="42"/>
  <c r="B8" i="42"/>
  <c r="A9" i="42"/>
  <c r="A10" i="42"/>
  <c r="A11" i="42"/>
  <c r="A12" i="42"/>
  <c r="A13" i="42"/>
  <c r="A8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AJ1" i="42"/>
  <c r="AK1" i="42"/>
  <c r="AL1" i="42"/>
  <c r="AM1" i="42"/>
  <c r="AN1" i="42"/>
  <c r="K2" i="42"/>
  <c r="K16" i="42" s="1"/>
  <c r="L2" i="42"/>
  <c r="M2" i="42"/>
  <c r="N2" i="42"/>
  <c r="O2" i="42"/>
  <c r="B100" i="42" s="1"/>
  <c r="P2" i="42"/>
  <c r="P16" i="42" s="1"/>
  <c r="Q2" i="42"/>
  <c r="R2" i="42"/>
  <c r="R16" i="42" s="1"/>
  <c r="S2" i="42"/>
  <c r="S16" i="42" s="1"/>
  <c r="T2" i="42"/>
  <c r="U2" i="42"/>
  <c r="V2" i="42"/>
  <c r="W2" i="42"/>
  <c r="X2" i="42"/>
  <c r="Y2" i="42"/>
  <c r="Z2" i="42"/>
  <c r="N100" i="42" s="1"/>
  <c r="AA2" i="42"/>
  <c r="AB2" i="42"/>
  <c r="AC2" i="42"/>
  <c r="AC16" i="42" s="1"/>
  <c r="AD2" i="42"/>
  <c r="AE2" i="42"/>
  <c r="AE16" i="42" s="1"/>
  <c r="AF2" i="42"/>
  <c r="AF16" i="42" s="1"/>
  <c r="AG2" i="42"/>
  <c r="AH2" i="42"/>
  <c r="AH16" i="42" s="1"/>
  <c r="AI2" i="42"/>
  <c r="R100" i="42" s="1"/>
  <c r="AJ2" i="42"/>
  <c r="V100" i="42" s="1"/>
  <c r="AK2" i="42"/>
  <c r="AL2" i="42"/>
  <c r="AM2" i="42"/>
  <c r="AN2" i="42"/>
  <c r="K3" i="42"/>
  <c r="L3" i="42"/>
  <c r="L17" i="42" s="1"/>
  <c r="M3" i="42"/>
  <c r="N3" i="42"/>
  <c r="O3" i="42"/>
  <c r="O17" i="42" s="1"/>
  <c r="P3" i="42"/>
  <c r="F101" i="42" s="1"/>
  <c r="Q3" i="42"/>
  <c r="Q17" i="42" s="1"/>
  <c r="R3" i="42"/>
  <c r="R17" i="42" s="1"/>
  <c r="S3" i="42"/>
  <c r="T3" i="42"/>
  <c r="T17" i="42" s="1"/>
  <c r="U3" i="42"/>
  <c r="U17" i="42" s="1"/>
  <c r="V3" i="42"/>
  <c r="W3" i="42"/>
  <c r="X3" i="42"/>
  <c r="Y3" i="42"/>
  <c r="J101" i="42" s="1"/>
  <c r="Z3" i="42"/>
  <c r="N101" i="42" s="1"/>
  <c r="AA3" i="42"/>
  <c r="AB3" i="42"/>
  <c r="AB17" i="42" s="1"/>
  <c r="AC3" i="42"/>
  <c r="AD3" i="42"/>
  <c r="AE3" i="42"/>
  <c r="AE17" i="42" s="1"/>
  <c r="AF3" i="42"/>
  <c r="AG3" i="42"/>
  <c r="AG17" i="42" s="1"/>
  <c r="AH3" i="42"/>
  <c r="AI3" i="42"/>
  <c r="AJ3" i="42"/>
  <c r="V101" i="42" s="1"/>
  <c r="AK3" i="42"/>
  <c r="AK17" i="42" s="1"/>
  <c r="AL3" i="42"/>
  <c r="AM3" i="42"/>
  <c r="AN3" i="42"/>
  <c r="K4" i="42"/>
  <c r="L4" i="42"/>
  <c r="L18" i="42" s="1"/>
  <c r="M4" i="42"/>
  <c r="N4" i="42"/>
  <c r="N18" i="42" s="1"/>
  <c r="O4" i="42"/>
  <c r="B102" i="42" s="1"/>
  <c r="P4" i="42"/>
  <c r="F102" i="42" s="1"/>
  <c r="Q4" i="42"/>
  <c r="Q18" i="42" s="1"/>
  <c r="R4" i="42"/>
  <c r="S4" i="42"/>
  <c r="S18" i="42" s="1"/>
  <c r="T4" i="42"/>
  <c r="T18" i="42" s="1"/>
  <c r="U4" i="42"/>
  <c r="V4" i="42"/>
  <c r="V18" i="42" s="1"/>
  <c r="W4" i="42"/>
  <c r="X4" i="42"/>
  <c r="Y4" i="42"/>
  <c r="Z4" i="42"/>
  <c r="N102" i="42" s="1"/>
  <c r="AA4" i="42"/>
  <c r="AB4" i="42"/>
  <c r="AB18" i="42" s="1"/>
  <c r="AC4" i="42"/>
  <c r="AD4" i="42"/>
  <c r="AD18" i="42" s="1"/>
  <c r="AE4" i="42"/>
  <c r="AE18" i="42" s="1"/>
  <c r="AF4" i="42"/>
  <c r="AG4" i="42"/>
  <c r="AH4" i="42"/>
  <c r="AI4" i="42"/>
  <c r="R102" i="42" s="1"/>
  <c r="AJ4" i="42"/>
  <c r="V102" i="42" s="1"/>
  <c r="AK4" i="42"/>
  <c r="AL4" i="42"/>
  <c r="AL18" i="42" s="1"/>
  <c r="AM4" i="42"/>
  <c r="AN4" i="42"/>
  <c r="AN18" i="42" s="1"/>
  <c r="K5" i="42"/>
  <c r="L5" i="42"/>
  <c r="M5" i="42"/>
  <c r="N5" i="42"/>
  <c r="N19" i="42" s="1"/>
  <c r="O5" i="42"/>
  <c r="P5" i="42"/>
  <c r="F103" i="42" s="1"/>
  <c r="Q5" i="42"/>
  <c r="Q19" i="42" s="1"/>
  <c r="R5" i="42"/>
  <c r="S5" i="42"/>
  <c r="T5" i="42"/>
  <c r="U5" i="42"/>
  <c r="U19" i="42" s="1"/>
  <c r="V5" i="42"/>
  <c r="V19" i="42" s="1"/>
  <c r="W5" i="42"/>
  <c r="X5" i="42"/>
  <c r="Y5" i="42"/>
  <c r="J103" i="42" s="1"/>
  <c r="Z5" i="42"/>
  <c r="N103" i="42" s="1"/>
  <c r="AA5" i="42"/>
  <c r="AB5" i="42"/>
  <c r="AC5" i="42"/>
  <c r="AC19" i="42" s="1"/>
  <c r="AD5" i="42"/>
  <c r="AD19" i="42" s="1"/>
  <c r="AE5" i="42"/>
  <c r="AF5" i="42"/>
  <c r="AF19" i="42" s="1"/>
  <c r="AG5" i="42"/>
  <c r="AH5" i="42"/>
  <c r="AI5" i="42"/>
  <c r="AJ5" i="42"/>
  <c r="V103" i="42" s="1"/>
  <c r="AK5" i="42"/>
  <c r="AL5" i="42"/>
  <c r="AL19" i="42" s="1"/>
  <c r="AM5" i="42"/>
  <c r="AN5" i="42"/>
  <c r="K6" i="42"/>
  <c r="K20" i="42" s="1"/>
  <c r="L6" i="42"/>
  <c r="M6" i="42"/>
  <c r="N6" i="42"/>
  <c r="O6" i="42"/>
  <c r="B104" i="42" s="1"/>
  <c r="P6" i="42"/>
  <c r="P20" i="42" s="1"/>
  <c r="Q6" i="42"/>
  <c r="R6" i="42"/>
  <c r="R20" i="42" s="1"/>
  <c r="S6" i="42"/>
  <c r="S20" i="42" s="1"/>
  <c r="T6" i="42"/>
  <c r="U6" i="42"/>
  <c r="U20" i="42" s="1"/>
  <c r="V6" i="42"/>
  <c r="W6" i="42"/>
  <c r="W20" i="42" s="1"/>
  <c r="X6" i="42"/>
  <c r="X20" i="42" s="1"/>
  <c r="Y6" i="42"/>
  <c r="Z6" i="42"/>
  <c r="N104" i="42" s="1"/>
  <c r="AA6" i="42"/>
  <c r="AA20" i="42" s="1"/>
  <c r="AB6" i="42"/>
  <c r="AC6" i="42"/>
  <c r="AC20" i="42" s="1"/>
  <c r="AD6" i="42"/>
  <c r="AE6" i="42"/>
  <c r="AE20" i="42" s="1"/>
  <c r="AF6" i="42"/>
  <c r="AF20" i="42" s="1"/>
  <c r="AG6" i="42"/>
  <c r="AH6" i="42"/>
  <c r="AH20" i="42" s="1"/>
  <c r="AI6" i="42"/>
  <c r="R104" i="42" s="1"/>
  <c r="AJ6" i="42"/>
  <c r="V104" i="42" s="1"/>
  <c r="AK6" i="42"/>
  <c r="AL6" i="42"/>
  <c r="AM6" i="42"/>
  <c r="AN6" i="42"/>
  <c r="AN20" i="42" s="1"/>
  <c r="J2" i="42"/>
  <c r="J3" i="42"/>
  <c r="J4" i="42"/>
  <c r="J5" i="42"/>
  <c r="J6" i="42"/>
  <c r="J1" i="42"/>
  <c r="C1" i="42"/>
  <c r="D1" i="42"/>
  <c r="E1" i="42"/>
  <c r="F1" i="42"/>
  <c r="G1" i="42"/>
  <c r="H1" i="42"/>
  <c r="I1" i="42"/>
  <c r="C2" i="42"/>
  <c r="D2" i="42"/>
  <c r="E2" i="42"/>
  <c r="F2" i="42"/>
  <c r="G2" i="42"/>
  <c r="H2" i="42"/>
  <c r="I2" i="42"/>
  <c r="C3" i="42"/>
  <c r="D3" i="42"/>
  <c r="E3" i="42"/>
  <c r="F3" i="42"/>
  <c r="G3" i="42"/>
  <c r="H3" i="42"/>
  <c r="I3" i="42"/>
  <c r="C4" i="42"/>
  <c r="D4" i="42"/>
  <c r="E4" i="42"/>
  <c r="F4" i="42"/>
  <c r="G4" i="42"/>
  <c r="H4" i="42"/>
  <c r="I4" i="42"/>
  <c r="C5" i="42"/>
  <c r="D5" i="42"/>
  <c r="E5" i="42"/>
  <c r="F5" i="42"/>
  <c r="G5" i="42"/>
  <c r="H5" i="42"/>
  <c r="I5" i="42"/>
  <c r="C6" i="42"/>
  <c r="D6" i="42"/>
  <c r="E6" i="42"/>
  <c r="F6" i="42"/>
  <c r="G6" i="42"/>
  <c r="H6" i="42"/>
  <c r="I6" i="42"/>
  <c r="B2" i="42"/>
  <c r="B3" i="42"/>
  <c r="B4" i="42"/>
  <c r="B5" i="42"/>
  <c r="B6" i="42"/>
  <c r="B1" i="42"/>
  <c r="A2" i="42"/>
  <c r="A3" i="42"/>
  <c r="A4" i="42"/>
  <c r="A5" i="42"/>
  <c r="A6" i="42"/>
  <c r="A1" i="42"/>
  <c r="AN13" i="41"/>
  <c r="AM13" i="41"/>
  <c r="AL13" i="41"/>
  <c r="AK13" i="41"/>
  <c r="AJ13" i="41"/>
  <c r="W104" i="41" s="1"/>
  <c r="AI13" i="41"/>
  <c r="AH13" i="41"/>
  <c r="AG13" i="41"/>
  <c r="AF13" i="41"/>
  <c r="AE13" i="41"/>
  <c r="AD13" i="41"/>
  <c r="AC13" i="41"/>
  <c r="AB13" i="41"/>
  <c r="AA13" i="41"/>
  <c r="Z13" i="41"/>
  <c r="O104" i="41" s="1"/>
  <c r="Y13" i="41"/>
  <c r="K104" i="41" s="1"/>
  <c r="X13" i="41"/>
  <c r="W13" i="41"/>
  <c r="V13" i="41"/>
  <c r="U13" i="41"/>
  <c r="T13" i="41"/>
  <c r="S13" i="41"/>
  <c r="R13" i="41"/>
  <c r="Q13" i="41"/>
  <c r="P13" i="41"/>
  <c r="G104" i="41" s="1"/>
  <c r="O13" i="41"/>
  <c r="C104" i="41" s="1"/>
  <c r="N13" i="41"/>
  <c r="M13" i="41"/>
  <c r="L13" i="41"/>
  <c r="K13" i="41"/>
  <c r="J13" i="41"/>
  <c r="AN12" i="41"/>
  <c r="AM12" i="41"/>
  <c r="AL12" i="41"/>
  <c r="AL19" i="41" s="1"/>
  <c r="AK12" i="41"/>
  <c r="AJ12" i="41"/>
  <c r="W103" i="41" s="1"/>
  <c r="AI12" i="41"/>
  <c r="AH12" i="41"/>
  <c r="AG12" i="41"/>
  <c r="AF12" i="41"/>
  <c r="AE12" i="41"/>
  <c r="AD12" i="41"/>
  <c r="AD19" i="41" s="1"/>
  <c r="AC12" i="41"/>
  <c r="AB12" i="41"/>
  <c r="AA12" i="41"/>
  <c r="Z12" i="41"/>
  <c r="O103" i="41" s="1"/>
  <c r="Y12" i="41"/>
  <c r="K103" i="41" s="1"/>
  <c r="X12" i="41"/>
  <c r="W12" i="41"/>
  <c r="V12" i="41"/>
  <c r="U12" i="41"/>
  <c r="T12" i="41"/>
  <c r="S12" i="41"/>
  <c r="R12" i="41"/>
  <c r="Q12" i="41"/>
  <c r="P12" i="41"/>
  <c r="G103" i="41" s="1"/>
  <c r="O12" i="41"/>
  <c r="N12" i="41"/>
  <c r="M12" i="41"/>
  <c r="L12" i="41"/>
  <c r="K12" i="41"/>
  <c r="J12" i="41"/>
  <c r="AN11" i="41"/>
  <c r="AM11" i="41"/>
  <c r="AL11" i="41"/>
  <c r="AK11" i="41"/>
  <c r="AJ11" i="41"/>
  <c r="AI11" i="41"/>
  <c r="S102" i="41" s="1"/>
  <c r="AH11" i="41"/>
  <c r="AG11" i="41"/>
  <c r="AF11" i="41"/>
  <c r="AE11" i="41"/>
  <c r="AD11" i="41"/>
  <c r="AC11" i="41"/>
  <c r="AB11" i="41"/>
  <c r="AA11" i="41"/>
  <c r="Z11" i="41"/>
  <c r="O102" i="41" s="1"/>
  <c r="Y11" i="41"/>
  <c r="K102" i="41" s="1"/>
  <c r="X11" i="41"/>
  <c r="W11" i="41"/>
  <c r="V11" i="41"/>
  <c r="U11" i="41"/>
  <c r="U18" i="41" s="1"/>
  <c r="T11" i="41"/>
  <c r="S11" i="41"/>
  <c r="R11" i="41"/>
  <c r="Q11" i="41"/>
  <c r="P11" i="41"/>
  <c r="G102" i="41" s="1"/>
  <c r="O11" i="41"/>
  <c r="C102" i="41" s="1"/>
  <c r="N11" i="41"/>
  <c r="M11" i="41"/>
  <c r="L11" i="41"/>
  <c r="K11" i="41"/>
  <c r="J11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K101" i="41" s="1"/>
  <c r="X10" i="41"/>
  <c r="W10" i="41"/>
  <c r="V10" i="41"/>
  <c r="U10" i="41"/>
  <c r="T10" i="41"/>
  <c r="T17" i="41" s="1"/>
  <c r="S10" i="41"/>
  <c r="R10" i="41"/>
  <c r="Q10" i="41"/>
  <c r="P10" i="41"/>
  <c r="O10" i="41"/>
  <c r="N10" i="41"/>
  <c r="M10" i="41"/>
  <c r="L10" i="41"/>
  <c r="K10" i="41"/>
  <c r="J10" i="41"/>
  <c r="AN9" i="41"/>
  <c r="AM9" i="41"/>
  <c r="AL9" i="41"/>
  <c r="AK9" i="41"/>
  <c r="AJ9" i="41"/>
  <c r="AJ16" i="41" s="1"/>
  <c r="AI9" i="41"/>
  <c r="S100" i="41" s="1"/>
  <c r="AH9" i="41"/>
  <c r="AG9" i="41"/>
  <c r="AF9" i="41"/>
  <c r="AE9" i="41"/>
  <c r="AD9" i="41"/>
  <c r="AC9" i="41"/>
  <c r="AB9" i="41"/>
  <c r="AA9" i="41"/>
  <c r="Z9" i="41"/>
  <c r="Y9" i="41"/>
  <c r="K100" i="41" s="1"/>
  <c r="X9" i="41"/>
  <c r="W9" i="41"/>
  <c r="V9" i="41"/>
  <c r="U9" i="41"/>
  <c r="T9" i="41"/>
  <c r="S9" i="41"/>
  <c r="R9" i="41"/>
  <c r="Q9" i="41"/>
  <c r="P9" i="41"/>
  <c r="G100" i="41" s="1"/>
  <c r="O9" i="41"/>
  <c r="C100" i="41" s="1"/>
  <c r="N9" i="41"/>
  <c r="M9" i="41"/>
  <c r="L9" i="41"/>
  <c r="K9" i="41"/>
  <c r="K16" i="41" s="1"/>
  <c r="J9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O100" i="41"/>
  <c r="S101" i="41"/>
  <c r="O101" i="41"/>
  <c r="I9" i="41"/>
  <c r="I10" i="41"/>
  <c r="I11" i="41"/>
  <c r="I12" i="41"/>
  <c r="I13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AK1" i="41"/>
  <c r="AL1" i="41"/>
  <c r="AM1" i="41"/>
  <c r="AN1" i="41"/>
  <c r="J2" i="41"/>
  <c r="K2" i="41"/>
  <c r="L2" i="41"/>
  <c r="M2" i="41"/>
  <c r="M16" i="41" s="1"/>
  <c r="N2" i="41"/>
  <c r="O2" i="41"/>
  <c r="B100" i="41" s="1"/>
  <c r="P2" i="41"/>
  <c r="Q2" i="41"/>
  <c r="Q16" i="41" s="1"/>
  <c r="R2" i="41"/>
  <c r="S2" i="41"/>
  <c r="T2" i="41"/>
  <c r="U2" i="41"/>
  <c r="V2" i="41"/>
  <c r="W2" i="41"/>
  <c r="X2" i="41"/>
  <c r="Y2" i="41"/>
  <c r="Y16" i="41" s="1"/>
  <c r="Z2" i="41"/>
  <c r="N100" i="41" s="1"/>
  <c r="AA2" i="41"/>
  <c r="AB2" i="41"/>
  <c r="AC2" i="41"/>
  <c r="AD2" i="41"/>
  <c r="AE2" i="41"/>
  <c r="AF2" i="41"/>
  <c r="AG2" i="41"/>
  <c r="AH2" i="41"/>
  <c r="AI2" i="41"/>
  <c r="AJ2" i="41"/>
  <c r="AK2" i="41"/>
  <c r="AL2" i="41"/>
  <c r="AM2" i="41"/>
  <c r="AN2" i="41"/>
  <c r="J3" i="41"/>
  <c r="K3" i="41"/>
  <c r="L3" i="41"/>
  <c r="M3" i="41"/>
  <c r="N3" i="41"/>
  <c r="O3" i="41"/>
  <c r="B101" i="41" s="1"/>
  <c r="P3" i="41"/>
  <c r="F101" i="41" s="1"/>
  <c r="Q3" i="41"/>
  <c r="R3" i="41"/>
  <c r="R17" i="41" s="1"/>
  <c r="S3" i="41"/>
  <c r="T3" i="41"/>
  <c r="U3" i="41"/>
  <c r="V3" i="41"/>
  <c r="V17" i="41" s="1"/>
  <c r="W3" i="41"/>
  <c r="X3" i="41"/>
  <c r="Y3" i="41"/>
  <c r="J101" i="41" s="1"/>
  <c r="Z3" i="41"/>
  <c r="Z17" i="41" s="1"/>
  <c r="AA3" i="41"/>
  <c r="AB3" i="41"/>
  <c r="AC3" i="41"/>
  <c r="AD3" i="41"/>
  <c r="AE3" i="41"/>
  <c r="AF3" i="41"/>
  <c r="AG3" i="41"/>
  <c r="AH3" i="41"/>
  <c r="AH17" i="41" s="1"/>
  <c r="AI3" i="41"/>
  <c r="AJ3" i="41"/>
  <c r="AK3" i="41"/>
  <c r="AL3" i="41"/>
  <c r="AM3" i="41"/>
  <c r="AN3" i="41"/>
  <c r="J4" i="41"/>
  <c r="K4" i="41"/>
  <c r="K18" i="41" s="1"/>
  <c r="L4" i="41"/>
  <c r="M4" i="41"/>
  <c r="N4" i="41"/>
  <c r="O4" i="41"/>
  <c r="P4" i="41"/>
  <c r="Q4" i="41"/>
  <c r="R4" i="41"/>
  <c r="S4" i="41"/>
  <c r="S18" i="41" s="1"/>
  <c r="T4" i="41"/>
  <c r="U4" i="41"/>
  <c r="V4" i="41"/>
  <c r="W4" i="41"/>
  <c r="X4" i="41"/>
  <c r="Y4" i="41"/>
  <c r="J102" i="41" s="1"/>
  <c r="Z4" i="41"/>
  <c r="N102" i="41" s="1"/>
  <c r="AA4" i="41"/>
  <c r="AA18" i="41" s="1"/>
  <c r="AB4" i="41"/>
  <c r="AC4" i="41"/>
  <c r="AD4" i="41"/>
  <c r="AE4" i="41"/>
  <c r="AF4" i="41"/>
  <c r="AG4" i="41"/>
  <c r="AH4" i="41"/>
  <c r="AI4" i="41"/>
  <c r="R102" i="41" s="1"/>
  <c r="AJ4" i="41"/>
  <c r="V102" i="41" s="1"/>
  <c r="AK4" i="41"/>
  <c r="AL4" i="41"/>
  <c r="AM4" i="41"/>
  <c r="AN4" i="41"/>
  <c r="J5" i="41"/>
  <c r="K5" i="41"/>
  <c r="L5" i="41"/>
  <c r="M5" i="41"/>
  <c r="N5" i="41"/>
  <c r="O5" i="41"/>
  <c r="P5" i="41"/>
  <c r="Q5" i="41"/>
  <c r="R5" i="41"/>
  <c r="S5" i="41"/>
  <c r="T5" i="41"/>
  <c r="T19" i="41" s="1"/>
  <c r="U5" i="41"/>
  <c r="V5" i="41"/>
  <c r="W5" i="41"/>
  <c r="X5" i="41"/>
  <c r="Y5" i="41"/>
  <c r="Z5" i="41"/>
  <c r="N103" i="41" s="1"/>
  <c r="AA5" i="41"/>
  <c r="AB5" i="41"/>
  <c r="AC5" i="41"/>
  <c r="AD5" i="41"/>
  <c r="AE5" i="41"/>
  <c r="AF5" i="41"/>
  <c r="AG5" i="41"/>
  <c r="AH5" i="41"/>
  <c r="AI5" i="41"/>
  <c r="R103" i="41" s="1"/>
  <c r="AJ5" i="41"/>
  <c r="V103" i="41" s="1"/>
  <c r="AK5" i="41"/>
  <c r="AL5" i="41"/>
  <c r="AM5" i="41"/>
  <c r="AN5" i="41"/>
  <c r="J6" i="41"/>
  <c r="K6" i="41"/>
  <c r="L6" i="41"/>
  <c r="M6" i="41"/>
  <c r="M20" i="41" s="1"/>
  <c r="N6" i="41"/>
  <c r="O6" i="41"/>
  <c r="B104" i="41" s="1"/>
  <c r="P6" i="41"/>
  <c r="F104" i="41" s="1"/>
  <c r="Q6" i="41"/>
  <c r="R6" i="41"/>
  <c r="S6" i="41"/>
  <c r="T6" i="41"/>
  <c r="U6" i="41"/>
  <c r="U20" i="41" s="1"/>
  <c r="V6" i="41"/>
  <c r="W6" i="41"/>
  <c r="X6" i="41"/>
  <c r="Y6" i="41"/>
  <c r="Z6" i="41"/>
  <c r="N104" i="41" s="1"/>
  <c r="AA6" i="41"/>
  <c r="AB6" i="41"/>
  <c r="AC6" i="41"/>
  <c r="AC20" i="41" s="1"/>
  <c r="AD6" i="41"/>
  <c r="AE6" i="41"/>
  <c r="AF6" i="41"/>
  <c r="AG6" i="41"/>
  <c r="AH6" i="41"/>
  <c r="AI6" i="41"/>
  <c r="AJ6" i="41"/>
  <c r="V104" i="41" s="1"/>
  <c r="AK6" i="41"/>
  <c r="AK20" i="41" s="1"/>
  <c r="AL6" i="41"/>
  <c r="AM6" i="41"/>
  <c r="AN6" i="41"/>
  <c r="I2" i="41"/>
  <c r="I3" i="41"/>
  <c r="I4" i="41"/>
  <c r="I5" i="41"/>
  <c r="I6" i="41"/>
  <c r="I1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S104" i="41"/>
  <c r="W101" i="41"/>
  <c r="F100" i="41"/>
  <c r="AL18" i="41"/>
  <c r="AC17" i="41"/>
  <c r="C103" i="41"/>
  <c r="W102" i="41"/>
  <c r="G101" i="41"/>
  <c r="W100" i="41"/>
  <c r="F103" i="41"/>
  <c r="AK18" i="41"/>
  <c r="V101" i="41"/>
  <c r="V100" i="41"/>
  <c r="AN13" i="40"/>
  <c r="AM13" i="40"/>
  <c r="AL13" i="40"/>
  <c r="AK13" i="40"/>
  <c r="AJ13" i="40"/>
  <c r="W104" i="40" s="1"/>
  <c r="AI13" i="40"/>
  <c r="S104" i="40" s="1"/>
  <c r="AH13" i="40"/>
  <c r="AG13" i="40"/>
  <c r="AF13" i="40"/>
  <c r="AE13" i="40"/>
  <c r="AD13" i="40"/>
  <c r="AC13" i="40"/>
  <c r="AB13" i="40"/>
  <c r="AA13" i="40"/>
  <c r="Z13" i="40"/>
  <c r="O104" i="40" s="1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13" i="40"/>
  <c r="AN12" i="40"/>
  <c r="AM12" i="40"/>
  <c r="AL12" i="40"/>
  <c r="AK12" i="40"/>
  <c r="AJ12" i="40"/>
  <c r="W103" i="40" s="1"/>
  <c r="AI12" i="40"/>
  <c r="S103" i="40" s="1"/>
  <c r="AH12" i="40"/>
  <c r="AG12" i="40"/>
  <c r="AF12" i="40"/>
  <c r="AE12" i="40"/>
  <c r="AD12" i="40"/>
  <c r="AC12" i="40"/>
  <c r="AB12" i="40"/>
  <c r="AA12" i="40"/>
  <c r="Z12" i="40"/>
  <c r="O103" i="40" s="1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N11" i="40"/>
  <c r="AM11" i="40"/>
  <c r="AL11" i="40"/>
  <c r="AK11" i="40"/>
  <c r="AJ11" i="40"/>
  <c r="AI11" i="40"/>
  <c r="S102" i="40" s="1"/>
  <c r="AH11" i="40"/>
  <c r="AG11" i="40"/>
  <c r="AF11" i="40"/>
  <c r="AE11" i="40"/>
  <c r="AD11" i="40"/>
  <c r="AC11" i="40"/>
  <c r="AB11" i="40"/>
  <c r="AA11" i="40"/>
  <c r="Z11" i="40"/>
  <c r="O102" i="40" s="1"/>
  <c r="Y11" i="40"/>
  <c r="X11" i="40"/>
  <c r="W11" i="40"/>
  <c r="V11" i="40"/>
  <c r="U11" i="40"/>
  <c r="T11" i="40"/>
  <c r="S11" i="40"/>
  <c r="R11" i="40"/>
  <c r="Q11" i="40"/>
  <c r="P11" i="40"/>
  <c r="O11" i="40"/>
  <c r="C102" i="40" s="1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N10" i="40"/>
  <c r="AM10" i="40"/>
  <c r="AL10" i="40"/>
  <c r="AK10" i="40"/>
  <c r="AJ10" i="40"/>
  <c r="W101" i="40" s="1"/>
  <c r="AI10" i="40"/>
  <c r="S101" i="40" s="1"/>
  <c r="AH10" i="40"/>
  <c r="AG10" i="40"/>
  <c r="AF10" i="40"/>
  <c r="AE10" i="40"/>
  <c r="AD10" i="40"/>
  <c r="AC10" i="40"/>
  <c r="AB10" i="40"/>
  <c r="AA10" i="40"/>
  <c r="Z10" i="40"/>
  <c r="O101" i="40" s="1"/>
  <c r="Y10" i="40"/>
  <c r="X10" i="40"/>
  <c r="W10" i="40"/>
  <c r="V10" i="40"/>
  <c r="U10" i="40"/>
  <c r="T10" i="40"/>
  <c r="S10" i="40"/>
  <c r="R10" i="40"/>
  <c r="Q10" i="40"/>
  <c r="P10" i="40"/>
  <c r="O10" i="40"/>
  <c r="C101" i="40" s="1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N9" i="40"/>
  <c r="AM9" i="40"/>
  <c r="AL9" i="40"/>
  <c r="AK9" i="40"/>
  <c r="AJ9" i="40"/>
  <c r="AI9" i="40"/>
  <c r="S100" i="40" s="1"/>
  <c r="AH9" i="40"/>
  <c r="AG9" i="40"/>
  <c r="AF9" i="40"/>
  <c r="AE9" i="40"/>
  <c r="AE16" i="40" s="1"/>
  <c r="AD9" i="40"/>
  <c r="AC9" i="40"/>
  <c r="AB9" i="40"/>
  <c r="AA9" i="40"/>
  <c r="Z9" i="40"/>
  <c r="O100" i="40" s="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9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N6" i="40"/>
  <c r="AN20" i="40" s="1"/>
  <c r="AM6" i="40"/>
  <c r="AL6" i="40"/>
  <c r="AL20" i="40" s="1"/>
  <c r="AK6" i="40"/>
  <c r="AK20" i="40" s="1"/>
  <c r="AJ6" i="40"/>
  <c r="V104" i="40" s="1"/>
  <c r="AI6" i="40"/>
  <c r="R104" i="40" s="1"/>
  <c r="AH6" i="40"/>
  <c r="AH20" i="40" s="1"/>
  <c r="AG6" i="40"/>
  <c r="AF6" i="40"/>
  <c r="AE6" i="40"/>
  <c r="AE20" i="40" s="1"/>
  <c r="AD6" i="40"/>
  <c r="AD20" i="40" s="1"/>
  <c r="AC6" i="40"/>
  <c r="AC20" i="40" s="1"/>
  <c r="AB6" i="40"/>
  <c r="AB20" i="40" s="1"/>
  <c r="AA6" i="40"/>
  <c r="AA20" i="40" s="1"/>
  <c r="Z6" i="40"/>
  <c r="Y6" i="40"/>
  <c r="X6" i="40"/>
  <c r="X20" i="40" s="1"/>
  <c r="W6" i="40"/>
  <c r="W20" i="40" s="1"/>
  <c r="V6" i="40"/>
  <c r="U6" i="40"/>
  <c r="U20" i="40" s="1"/>
  <c r="T6" i="40"/>
  <c r="T20" i="40" s="1"/>
  <c r="S6" i="40"/>
  <c r="S20" i="40" s="1"/>
  <c r="R6" i="40"/>
  <c r="R20" i="40" s="1"/>
  <c r="Q6" i="40"/>
  <c r="Q20" i="40" s="1"/>
  <c r="P6" i="40"/>
  <c r="P20" i="40" s="1"/>
  <c r="O6" i="40"/>
  <c r="B104" i="40" s="1"/>
  <c r="N6" i="40"/>
  <c r="N20" i="40" s="1"/>
  <c r="M6" i="40"/>
  <c r="M20" i="40" s="1"/>
  <c r="L6" i="40"/>
  <c r="K6" i="40"/>
  <c r="K20" i="40" s="1"/>
  <c r="J6" i="40"/>
  <c r="I6" i="40"/>
  <c r="H6" i="40"/>
  <c r="G6" i="40"/>
  <c r="F6" i="40"/>
  <c r="E6" i="40"/>
  <c r="D6" i="40"/>
  <c r="C6" i="40"/>
  <c r="B6" i="40"/>
  <c r="A6" i="40"/>
  <c r="AN5" i="40"/>
  <c r="AN19" i="40" s="1"/>
  <c r="AM5" i="40"/>
  <c r="AM19" i="40" s="1"/>
  <c r="AL5" i="40"/>
  <c r="AL19" i="40" s="1"/>
  <c r="AK5" i="40"/>
  <c r="AK19" i="40" s="1"/>
  <c r="AJ5" i="40"/>
  <c r="AI5" i="40"/>
  <c r="AI19" i="40" s="1"/>
  <c r="AH5" i="40"/>
  <c r="AH19" i="40" s="1"/>
  <c r="AG5" i="40"/>
  <c r="AF5" i="40"/>
  <c r="AF19" i="40" s="1"/>
  <c r="AE5" i="40"/>
  <c r="AE19" i="40" s="1"/>
  <c r="AD5" i="40"/>
  <c r="AD19" i="40" s="1"/>
  <c r="AC5" i="40"/>
  <c r="AC19" i="40" s="1"/>
  <c r="AB5" i="40"/>
  <c r="AA5" i="40"/>
  <c r="AA19" i="40" s="1"/>
  <c r="Z5" i="40"/>
  <c r="N103" i="40" s="1"/>
  <c r="Y5" i="40"/>
  <c r="Y19" i="40" s="1"/>
  <c r="X5" i="40"/>
  <c r="X19" i="40" s="1"/>
  <c r="W5" i="40"/>
  <c r="V5" i="40"/>
  <c r="V19" i="40" s="1"/>
  <c r="U5" i="40"/>
  <c r="U19" i="40" s="1"/>
  <c r="T5" i="40"/>
  <c r="S5" i="40"/>
  <c r="S19" i="40" s="1"/>
  <c r="R5" i="40"/>
  <c r="R19" i="40" s="1"/>
  <c r="Q5" i="40"/>
  <c r="P5" i="40"/>
  <c r="F103" i="40" s="1"/>
  <c r="O5" i="40"/>
  <c r="N5" i="40"/>
  <c r="N19" i="40" s="1"/>
  <c r="M5" i="40"/>
  <c r="M19" i="40" s="1"/>
  <c r="L5" i="40"/>
  <c r="K5" i="40"/>
  <c r="K19" i="40" s="1"/>
  <c r="J5" i="40"/>
  <c r="I5" i="40"/>
  <c r="H5" i="40"/>
  <c r="G5" i="40"/>
  <c r="F5" i="40"/>
  <c r="E5" i="40"/>
  <c r="D5" i="40"/>
  <c r="C5" i="40"/>
  <c r="B5" i="40"/>
  <c r="A5" i="40"/>
  <c r="AN4" i="40"/>
  <c r="AN18" i="40" s="1"/>
  <c r="AM4" i="40"/>
  <c r="AM18" i="40" s="1"/>
  <c r="AL4" i="40"/>
  <c r="AL18" i="40" s="1"/>
  <c r="AK4" i="40"/>
  <c r="AK18" i="40" s="1"/>
  <c r="AJ4" i="40"/>
  <c r="AJ18" i="40" s="1"/>
  <c r="AI4" i="40"/>
  <c r="AH4" i="40"/>
  <c r="AG4" i="40"/>
  <c r="AF4" i="40"/>
  <c r="AE4" i="40"/>
  <c r="AE18" i="40" s="1"/>
  <c r="AD4" i="40"/>
  <c r="AD18" i="40" s="1"/>
  <c r="AC4" i="40"/>
  <c r="AC18" i="40" s="1"/>
  <c r="AB4" i="40"/>
  <c r="AA4" i="40"/>
  <c r="AA18" i="40" s="1"/>
  <c r="Z4" i="40"/>
  <c r="N102" i="40" s="1"/>
  <c r="Y4" i="40"/>
  <c r="J102" i="40" s="1"/>
  <c r="X4" i="40"/>
  <c r="X18" i="40" s="1"/>
  <c r="W4" i="40"/>
  <c r="W18" i="40" s="1"/>
  <c r="V4" i="40"/>
  <c r="V18" i="40" s="1"/>
  <c r="U4" i="40"/>
  <c r="U18" i="40" s="1"/>
  <c r="T4" i="40"/>
  <c r="S4" i="40"/>
  <c r="S18" i="40" s="1"/>
  <c r="R4" i="40"/>
  <c r="R18" i="40" s="1"/>
  <c r="Q4" i="40"/>
  <c r="Q18" i="40" s="1"/>
  <c r="P4" i="40"/>
  <c r="P18" i="40" s="1"/>
  <c r="O4" i="40"/>
  <c r="B102" i="40" s="1"/>
  <c r="N4" i="40"/>
  <c r="N18" i="40" s="1"/>
  <c r="M4" i="40"/>
  <c r="L4" i="40"/>
  <c r="K4" i="40"/>
  <c r="K18" i="40" s="1"/>
  <c r="J4" i="40"/>
  <c r="I4" i="40"/>
  <c r="H4" i="40"/>
  <c r="G4" i="40"/>
  <c r="F4" i="40"/>
  <c r="E4" i="40"/>
  <c r="D4" i="40"/>
  <c r="C4" i="40"/>
  <c r="B4" i="40"/>
  <c r="A4" i="40"/>
  <c r="AN3" i="40"/>
  <c r="AN17" i="40" s="1"/>
  <c r="AM3" i="40"/>
  <c r="AM17" i="40" s="1"/>
  <c r="AL3" i="40"/>
  <c r="AL17" i="40" s="1"/>
  <c r="AK3" i="40"/>
  <c r="AK17" i="40" s="1"/>
  <c r="AJ3" i="40"/>
  <c r="AI3" i="40"/>
  <c r="AH3" i="40"/>
  <c r="AG3" i="40"/>
  <c r="AF3" i="40"/>
  <c r="AE3" i="40"/>
  <c r="AE17" i="40" s="1"/>
  <c r="AD3" i="40"/>
  <c r="AD17" i="40" s="1"/>
  <c r="AC3" i="40"/>
  <c r="AC17" i="40" s="1"/>
  <c r="AB3" i="40"/>
  <c r="AB17" i="40" s="1"/>
  <c r="AA3" i="40"/>
  <c r="AA17" i="40" s="1"/>
  <c r="Z3" i="40"/>
  <c r="Z17" i="40" s="1"/>
  <c r="Y3" i="40"/>
  <c r="J101" i="40" s="1"/>
  <c r="X3" i="40"/>
  <c r="X17" i="40" s="1"/>
  <c r="W3" i="40"/>
  <c r="V3" i="40"/>
  <c r="V17" i="40" s="1"/>
  <c r="U3" i="40"/>
  <c r="U17" i="40" s="1"/>
  <c r="T3" i="40"/>
  <c r="T17" i="40" s="1"/>
  <c r="S3" i="40"/>
  <c r="S17" i="40" s="1"/>
  <c r="R3" i="40"/>
  <c r="R17" i="40" s="1"/>
  <c r="Q3" i="40"/>
  <c r="Q17" i="40" s="1"/>
  <c r="P3" i="40"/>
  <c r="F101" i="40" s="1"/>
  <c r="O3" i="40"/>
  <c r="O17" i="40" s="1"/>
  <c r="N3" i="40"/>
  <c r="N17" i="40" s="1"/>
  <c r="M3" i="40"/>
  <c r="M17" i="40" s="1"/>
  <c r="L3" i="40"/>
  <c r="K3" i="40"/>
  <c r="K17" i="40" s="1"/>
  <c r="J3" i="40"/>
  <c r="I3" i="40"/>
  <c r="H3" i="40"/>
  <c r="G3" i="40"/>
  <c r="F3" i="40"/>
  <c r="E3" i="40"/>
  <c r="D3" i="40"/>
  <c r="C3" i="40"/>
  <c r="B3" i="40"/>
  <c r="A3" i="40"/>
  <c r="AN2" i="40"/>
  <c r="AN16" i="40" s="1"/>
  <c r="AM2" i="40"/>
  <c r="AL2" i="40"/>
  <c r="AL16" i="40" s="1"/>
  <c r="AK2" i="40"/>
  <c r="AK16" i="40" s="1"/>
  <c r="AJ2" i="40"/>
  <c r="V100" i="40" s="1"/>
  <c r="AI2" i="40"/>
  <c r="R100" i="40" s="1"/>
  <c r="AH2" i="40"/>
  <c r="AH16" i="40" s="1"/>
  <c r="AG2" i="40"/>
  <c r="AF2" i="40"/>
  <c r="AF16" i="40" s="1"/>
  <c r="AE2" i="40"/>
  <c r="AD2" i="40"/>
  <c r="AC2" i="40"/>
  <c r="AC16" i="40" s="1"/>
  <c r="AB2" i="40"/>
  <c r="AB16" i="40" s="1"/>
  <c r="AA2" i="40"/>
  <c r="AA16" i="40" s="1"/>
  <c r="Z2" i="40"/>
  <c r="N100" i="40" s="1"/>
  <c r="Y2" i="40"/>
  <c r="X2" i="40"/>
  <c r="X16" i="40" s="1"/>
  <c r="W2" i="40"/>
  <c r="W16" i="40" s="1"/>
  <c r="V2" i="40"/>
  <c r="U2" i="40"/>
  <c r="U16" i="40" s="1"/>
  <c r="T2" i="40"/>
  <c r="T16" i="40" s="1"/>
  <c r="S2" i="40"/>
  <c r="S16" i="40" s="1"/>
  <c r="R2" i="40"/>
  <c r="R16" i="40" s="1"/>
  <c r="Q2" i="40"/>
  <c r="Q16" i="40" s="1"/>
  <c r="P2" i="40"/>
  <c r="P16" i="40" s="1"/>
  <c r="O2" i="40"/>
  <c r="N2" i="40"/>
  <c r="N16" i="40" s="1"/>
  <c r="M2" i="40"/>
  <c r="M16" i="40" s="1"/>
  <c r="L2" i="40"/>
  <c r="K2" i="40"/>
  <c r="K16" i="40" s="1"/>
  <c r="J2" i="40"/>
  <c r="I2" i="40"/>
  <c r="H2" i="40"/>
  <c r="G2" i="40"/>
  <c r="F2" i="40"/>
  <c r="E2" i="40"/>
  <c r="D2" i="40"/>
  <c r="C2" i="40"/>
  <c r="B2" i="40"/>
  <c r="A2" i="40"/>
  <c r="AN1" i="40"/>
  <c r="AM1" i="40"/>
  <c r="AL1" i="40"/>
  <c r="AK1" i="40"/>
  <c r="AJ1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R103" i="40"/>
  <c r="G103" i="40"/>
  <c r="W102" i="40"/>
  <c r="V102" i="40"/>
  <c r="G100" i="40"/>
  <c r="F100" i="40"/>
  <c r="AF18" i="40"/>
  <c r="K104" i="40"/>
  <c r="C104" i="40"/>
  <c r="K103" i="40"/>
  <c r="C103" i="40"/>
  <c r="K102" i="40"/>
  <c r="G102" i="40"/>
  <c r="K101" i="40"/>
  <c r="G101" i="40"/>
  <c r="K100" i="40"/>
  <c r="C100" i="40"/>
  <c r="AM20" i="40"/>
  <c r="AF20" i="40"/>
  <c r="N104" i="40"/>
  <c r="Y20" i="40"/>
  <c r="V103" i="40"/>
  <c r="Q19" i="40"/>
  <c r="O19" i="40"/>
  <c r="R102" i="40"/>
  <c r="AH18" i="40"/>
  <c r="V101" i="40"/>
  <c r="AI17" i="40"/>
  <c r="AH17" i="40"/>
  <c r="Y16" i="40"/>
  <c r="B100" i="40"/>
  <c r="AN13" i="39"/>
  <c r="AM13" i="39"/>
  <c r="AL13" i="39"/>
  <c r="AK13" i="39"/>
  <c r="AJ13" i="39"/>
  <c r="AI13" i="39"/>
  <c r="AH13" i="39"/>
  <c r="AG13" i="39"/>
  <c r="AF13" i="39"/>
  <c r="AF20" i="39" s="1"/>
  <c r="AE13" i="39"/>
  <c r="AD13" i="39"/>
  <c r="AC13" i="39"/>
  <c r="AB13" i="39"/>
  <c r="AA13" i="39"/>
  <c r="Z13" i="39"/>
  <c r="O104" i="39" s="1"/>
  <c r="Y13" i="39"/>
  <c r="K104" i="39" s="1"/>
  <c r="X13" i="39"/>
  <c r="X20" i="39" s="1"/>
  <c r="W13" i="39"/>
  <c r="V13" i="39"/>
  <c r="U13" i="39"/>
  <c r="T13" i="39"/>
  <c r="S13" i="39"/>
  <c r="R13" i="39"/>
  <c r="Q13" i="39"/>
  <c r="P13" i="39"/>
  <c r="G104" i="39" s="1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N12" i="39"/>
  <c r="AM12" i="39"/>
  <c r="AL12" i="39"/>
  <c r="AK12" i="39"/>
  <c r="AJ12" i="39"/>
  <c r="AI12" i="39"/>
  <c r="AH12" i="39"/>
  <c r="AG12" i="39"/>
  <c r="AF12" i="39"/>
  <c r="AF19" i="39" s="1"/>
  <c r="AE12" i="39"/>
  <c r="AD12" i="39"/>
  <c r="AC12" i="39"/>
  <c r="AB12" i="39"/>
  <c r="AA12" i="39"/>
  <c r="Z12" i="39"/>
  <c r="Y12" i="39"/>
  <c r="K103" i="39" s="1"/>
  <c r="X12" i="39"/>
  <c r="W12" i="39"/>
  <c r="V12" i="39"/>
  <c r="U12" i="39"/>
  <c r="T12" i="39"/>
  <c r="S12" i="39"/>
  <c r="R12" i="39"/>
  <c r="Q12" i="39"/>
  <c r="P12" i="39"/>
  <c r="G103" i="39" s="1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12" i="39"/>
  <c r="AN11" i="39"/>
  <c r="AM11" i="39"/>
  <c r="AL11" i="39"/>
  <c r="AK11" i="39"/>
  <c r="AJ11" i="39"/>
  <c r="AI11" i="39"/>
  <c r="S102" i="39" s="1"/>
  <c r="AH11" i="39"/>
  <c r="AG11" i="39"/>
  <c r="AF11" i="39"/>
  <c r="AE11" i="39"/>
  <c r="AD11" i="39"/>
  <c r="AC11" i="39"/>
  <c r="AB11" i="39"/>
  <c r="AA11" i="39"/>
  <c r="Z11" i="39"/>
  <c r="O102" i="39" s="1"/>
  <c r="Y11" i="39"/>
  <c r="K102" i="39" s="1"/>
  <c r="X11" i="39"/>
  <c r="W11" i="39"/>
  <c r="V11" i="39"/>
  <c r="U11" i="39"/>
  <c r="T11" i="39"/>
  <c r="S11" i="39"/>
  <c r="R11" i="39"/>
  <c r="Q11" i="39"/>
  <c r="P11" i="39"/>
  <c r="G102" i="39" s="1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O101" i="39" s="1"/>
  <c r="Y10" i="39"/>
  <c r="X10" i="39"/>
  <c r="W10" i="39"/>
  <c r="V10" i="39"/>
  <c r="U10" i="39"/>
  <c r="T10" i="39"/>
  <c r="S10" i="39"/>
  <c r="R10" i="39"/>
  <c r="Q10" i="39"/>
  <c r="P10" i="39"/>
  <c r="G101" i="39" s="1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N9" i="39"/>
  <c r="AM9" i="39"/>
  <c r="AL9" i="39"/>
  <c r="AK9" i="39"/>
  <c r="AJ9" i="39"/>
  <c r="AI9" i="39"/>
  <c r="S100" i="39" s="1"/>
  <c r="AH9" i="39"/>
  <c r="AG9" i="39"/>
  <c r="AF9" i="39"/>
  <c r="AE9" i="39"/>
  <c r="AD9" i="39"/>
  <c r="AC9" i="39"/>
  <c r="AB9" i="39"/>
  <c r="AA9" i="39"/>
  <c r="Z9" i="39"/>
  <c r="O100" i="39" s="1"/>
  <c r="Y9" i="39"/>
  <c r="K100" i="39" s="1"/>
  <c r="X9" i="39"/>
  <c r="W9" i="39"/>
  <c r="V9" i="39"/>
  <c r="U9" i="39"/>
  <c r="T9" i="39"/>
  <c r="S9" i="39"/>
  <c r="R9" i="39"/>
  <c r="Q9" i="39"/>
  <c r="P9" i="39"/>
  <c r="G100" i="39" s="1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9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N6" i="39"/>
  <c r="AN20" i="39" s="1"/>
  <c r="AM6" i="39"/>
  <c r="AL6" i="39"/>
  <c r="AL20" i="39" s="1"/>
  <c r="AK6" i="39"/>
  <c r="AK20" i="39" s="1"/>
  <c r="AJ6" i="39"/>
  <c r="AI6" i="39"/>
  <c r="R104" i="39" s="1"/>
  <c r="AH6" i="39"/>
  <c r="AH20" i="39" s="1"/>
  <c r="AG6" i="39"/>
  <c r="AF6" i="39"/>
  <c r="AE6" i="39"/>
  <c r="AD6" i="39"/>
  <c r="AD20" i="39" s="1"/>
  <c r="AC6" i="39"/>
  <c r="AB6" i="39"/>
  <c r="AA6" i="39"/>
  <c r="AA20" i="39" s="1"/>
  <c r="Z6" i="39"/>
  <c r="N104" i="39" s="1"/>
  <c r="Y6" i="39"/>
  <c r="Y20" i="39" s="1"/>
  <c r="X6" i="39"/>
  <c r="W6" i="39"/>
  <c r="V6" i="39"/>
  <c r="U6" i="39"/>
  <c r="T6" i="39"/>
  <c r="S6" i="39"/>
  <c r="S20" i="39" s="1"/>
  <c r="R6" i="39"/>
  <c r="R20" i="39" s="1"/>
  <c r="Q6" i="39"/>
  <c r="Q20" i="39" s="1"/>
  <c r="P6" i="39"/>
  <c r="P20" i="39" s="1"/>
  <c r="O6" i="39"/>
  <c r="N6" i="39"/>
  <c r="N20" i="39" s="1"/>
  <c r="M6" i="39"/>
  <c r="L6" i="39"/>
  <c r="K6" i="39"/>
  <c r="K20" i="39" s="1"/>
  <c r="J6" i="39"/>
  <c r="I6" i="39"/>
  <c r="H6" i="39"/>
  <c r="G6" i="39"/>
  <c r="F6" i="39"/>
  <c r="E6" i="39"/>
  <c r="D6" i="39"/>
  <c r="C6" i="39"/>
  <c r="B6" i="39"/>
  <c r="A6" i="39"/>
  <c r="AN5" i="39"/>
  <c r="AN19" i="39" s="1"/>
  <c r="AM5" i="39"/>
  <c r="AL5" i="39"/>
  <c r="AK5" i="39"/>
  <c r="AK19" i="39" s="1"/>
  <c r="AJ5" i="39"/>
  <c r="AI5" i="39"/>
  <c r="AI19" i="39" s="1"/>
  <c r="AH5" i="39"/>
  <c r="AH19" i="39" s="1"/>
  <c r="AG5" i="39"/>
  <c r="AF5" i="39"/>
  <c r="AE5" i="39"/>
  <c r="AD5" i="39"/>
  <c r="AD19" i="39" s="1"/>
  <c r="AC5" i="39"/>
  <c r="AB5" i="39"/>
  <c r="AB19" i="39" s="1"/>
  <c r="AA5" i="39"/>
  <c r="AA19" i="39" s="1"/>
  <c r="Z5" i="39"/>
  <c r="N103" i="39" s="1"/>
  <c r="Y5" i="39"/>
  <c r="J103" i="39" s="1"/>
  <c r="X5" i="39"/>
  <c r="X19" i="39" s="1"/>
  <c r="W5" i="39"/>
  <c r="V5" i="39"/>
  <c r="V19" i="39" s="1"/>
  <c r="U5" i="39"/>
  <c r="U19" i="39" s="1"/>
  <c r="T5" i="39"/>
  <c r="S5" i="39"/>
  <c r="S19" i="39" s="1"/>
  <c r="R5" i="39"/>
  <c r="R19" i="39" s="1"/>
  <c r="Q5" i="39"/>
  <c r="Q19" i="39" s="1"/>
  <c r="P5" i="39"/>
  <c r="O5" i="39"/>
  <c r="N5" i="39"/>
  <c r="N19" i="39" s="1"/>
  <c r="M5" i="39"/>
  <c r="M19" i="39" s="1"/>
  <c r="L5" i="39"/>
  <c r="K5" i="39"/>
  <c r="K19" i="39" s="1"/>
  <c r="J5" i="39"/>
  <c r="I5" i="39"/>
  <c r="H5" i="39"/>
  <c r="G5" i="39"/>
  <c r="F5" i="39"/>
  <c r="E5" i="39"/>
  <c r="D5" i="39"/>
  <c r="C5" i="39"/>
  <c r="B5" i="39"/>
  <c r="A5" i="39"/>
  <c r="AN4" i="39"/>
  <c r="AM4" i="39"/>
  <c r="AL4" i="39"/>
  <c r="AL18" i="39" s="1"/>
  <c r="AK4" i="39"/>
  <c r="AK18" i="39" s="1"/>
  <c r="AJ4" i="39"/>
  <c r="AI4" i="39"/>
  <c r="R102" i="39" s="1"/>
  <c r="AH4" i="39"/>
  <c r="AH18" i="39" s="1"/>
  <c r="AG4" i="39"/>
  <c r="AF4" i="39"/>
  <c r="AE4" i="39"/>
  <c r="AD4" i="39"/>
  <c r="AD18" i="39" s="1"/>
  <c r="AC4" i="39"/>
  <c r="AC18" i="39" s="1"/>
  <c r="AB4" i="39"/>
  <c r="AA4" i="39"/>
  <c r="AA18" i="39" s="1"/>
  <c r="Z4" i="39"/>
  <c r="N102" i="39" s="1"/>
  <c r="Y4" i="39"/>
  <c r="Y18" i="39" s="1"/>
  <c r="X4" i="39"/>
  <c r="X18" i="39" s="1"/>
  <c r="W4" i="39"/>
  <c r="V4" i="39"/>
  <c r="U4" i="39"/>
  <c r="T4" i="39"/>
  <c r="S4" i="39"/>
  <c r="S18" i="39" s="1"/>
  <c r="R4" i="39"/>
  <c r="R18" i="39" s="1"/>
  <c r="Q4" i="39"/>
  <c r="Q18" i="39" s="1"/>
  <c r="P4" i="39"/>
  <c r="F102" i="39" s="1"/>
  <c r="O4" i="39"/>
  <c r="N4" i="39"/>
  <c r="N18" i="39" s="1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AN3" i="39"/>
  <c r="AM3" i="39"/>
  <c r="AL3" i="39"/>
  <c r="AL17" i="39" s="1"/>
  <c r="AK3" i="39"/>
  <c r="AK17" i="39" s="1"/>
  <c r="AJ3" i="39"/>
  <c r="AI3" i="39"/>
  <c r="AI17" i="39" s="1"/>
  <c r="AH3" i="39"/>
  <c r="AH17" i="39" s="1"/>
  <c r="AG3" i="39"/>
  <c r="AF3" i="39"/>
  <c r="AE3" i="39"/>
  <c r="AD3" i="39"/>
  <c r="AD17" i="39" s="1"/>
  <c r="AC3" i="39"/>
  <c r="AC17" i="39" s="1"/>
  <c r="AB3" i="39"/>
  <c r="AA3" i="39"/>
  <c r="AA17" i="39" s="1"/>
  <c r="Z3" i="39"/>
  <c r="Z17" i="39" s="1"/>
  <c r="Y3" i="39"/>
  <c r="J101" i="39" s="1"/>
  <c r="X3" i="39"/>
  <c r="X17" i="39" s="1"/>
  <c r="W3" i="39"/>
  <c r="V3" i="39"/>
  <c r="V17" i="39" s="1"/>
  <c r="U3" i="39"/>
  <c r="U17" i="39" s="1"/>
  <c r="T3" i="39"/>
  <c r="S3" i="39"/>
  <c r="R3" i="39"/>
  <c r="R17" i="39" s="1"/>
  <c r="Q3" i="39"/>
  <c r="Q17" i="39" s="1"/>
  <c r="P3" i="39"/>
  <c r="F101" i="39" s="1"/>
  <c r="O3" i="39"/>
  <c r="N3" i="39"/>
  <c r="N17" i="39" s="1"/>
  <c r="M3" i="39"/>
  <c r="L3" i="39"/>
  <c r="K3" i="39"/>
  <c r="K17" i="39" s="1"/>
  <c r="J3" i="39"/>
  <c r="I3" i="39"/>
  <c r="H3" i="39"/>
  <c r="G3" i="39"/>
  <c r="F3" i="39"/>
  <c r="E3" i="39"/>
  <c r="D3" i="39"/>
  <c r="C3" i="39"/>
  <c r="T101" i="39" s="1"/>
  <c r="B3" i="39"/>
  <c r="A3" i="39"/>
  <c r="AN2" i="39"/>
  <c r="AN16" i="39" s="1"/>
  <c r="AM2" i="39"/>
  <c r="AL2" i="39"/>
  <c r="AL16" i="39" s="1"/>
  <c r="AK2" i="39"/>
  <c r="AK16" i="39" s="1"/>
  <c r="AJ2" i="39"/>
  <c r="AJ16" i="39" s="1"/>
  <c r="AI2" i="39"/>
  <c r="R100" i="39" s="1"/>
  <c r="AH2" i="39"/>
  <c r="AH16" i="39" s="1"/>
  <c r="AG2" i="39"/>
  <c r="AF2" i="39"/>
  <c r="AE2" i="39"/>
  <c r="AD2" i="39"/>
  <c r="AD16" i="39" s="1"/>
  <c r="AC2" i="39"/>
  <c r="AC16" i="39" s="1"/>
  <c r="AB2" i="39"/>
  <c r="AB16" i="39" s="1"/>
  <c r="AA2" i="39"/>
  <c r="Z2" i="39"/>
  <c r="N100" i="39" s="1"/>
  <c r="Y2" i="39"/>
  <c r="Y16" i="39" s="1"/>
  <c r="X2" i="39"/>
  <c r="W2" i="39"/>
  <c r="V2" i="39"/>
  <c r="U2" i="39"/>
  <c r="U16" i="39" s="1"/>
  <c r="T2" i="39"/>
  <c r="T16" i="39" s="1"/>
  <c r="S2" i="39"/>
  <c r="S16" i="39" s="1"/>
  <c r="R2" i="39"/>
  <c r="R16" i="39" s="1"/>
  <c r="Q2" i="39"/>
  <c r="Q16" i="39" s="1"/>
  <c r="P2" i="39"/>
  <c r="F100" i="39" s="1"/>
  <c r="O2" i="39"/>
  <c r="N2" i="39"/>
  <c r="N16" i="39" s="1"/>
  <c r="M2" i="39"/>
  <c r="L2" i="39"/>
  <c r="L16" i="39" s="1"/>
  <c r="K2" i="39"/>
  <c r="J2" i="39"/>
  <c r="I2" i="39"/>
  <c r="H2" i="39"/>
  <c r="G2" i="39"/>
  <c r="F2" i="39"/>
  <c r="E2" i="39"/>
  <c r="D2" i="39"/>
  <c r="C2" i="39"/>
  <c r="B2" i="39"/>
  <c r="A2" i="39"/>
  <c r="AN1" i="39"/>
  <c r="AM1" i="39"/>
  <c r="AL1" i="39"/>
  <c r="AK1" i="39"/>
  <c r="AJ1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S103" i="39"/>
  <c r="V102" i="39"/>
  <c r="C101" i="39"/>
  <c r="AJ20" i="39"/>
  <c r="AB20" i="39"/>
  <c r="T20" i="39"/>
  <c r="L20" i="39"/>
  <c r="W104" i="39"/>
  <c r="S104" i="39"/>
  <c r="C104" i="39"/>
  <c r="W103" i="39"/>
  <c r="O103" i="39"/>
  <c r="C103" i="39"/>
  <c r="W102" i="39"/>
  <c r="C102" i="39"/>
  <c r="W101" i="39"/>
  <c r="S101" i="39"/>
  <c r="K101" i="39"/>
  <c r="W100" i="39"/>
  <c r="C100" i="39"/>
  <c r="AM20" i="39"/>
  <c r="V104" i="39"/>
  <c r="AE20" i="39"/>
  <c r="W20" i="39"/>
  <c r="U20" i="39"/>
  <c r="B104" i="39"/>
  <c r="AM19" i="39"/>
  <c r="AL19" i="39"/>
  <c r="V103" i="39"/>
  <c r="AE19" i="39"/>
  <c r="AC19" i="39"/>
  <c r="T19" i="39"/>
  <c r="F103" i="39"/>
  <c r="O19" i="39"/>
  <c r="AM18" i="39"/>
  <c r="AJ18" i="39"/>
  <c r="AE18" i="39"/>
  <c r="AB18" i="39"/>
  <c r="V18" i="39"/>
  <c r="U18" i="39"/>
  <c r="T18" i="39"/>
  <c r="B102" i="39"/>
  <c r="L18" i="39"/>
  <c r="AM17" i="39"/>
  <c r="V101" i="39"/>
  <c r="AE17" i="39"/>
  <c r="AB17" i="39"/>
  <c r="T17" i="39"/>
  <c r="O17" i="39"/>
  <c r="L17" i="39"/>
  <c r="AM16" i="39"/>
  <c r="AE16" i="39"/>
  <c r="W16" i="39"/>
  <c r="B100" i="39"/>
  <c r="AN13" i="38"/>
  <c r="AM13" i="38"/>
  <c r="AL13" i="38"/>
  <c r="AK13" i="38"/>
  <c r="AJ13" i="38"/>
  <c r="W104" i="38" s="1"/>
  <c r="AI13" i="38"/>
  <c r="S104" i="38" s="1"/>
  <c r="AH13" i="38"/>
  <c r="AG13" i="38"/>
  <c r="AF13" i="38"/>
  <c r="AE13" i="38"/>
  <c r="AD13" i="38"/>
  <c r="AC13" i="38"/>
  <c r="AB13" i="38"/>
  <c r="AA13" i="38"/>
  <c r="Z13" i="38"/>
  <c r="O104" i="38" s="1"/>
  <c r="Y13" i="38"/>
  <c r="K104" i="38" s="1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N12" i="38"/>
  <c r="AM12" i="38"/>
  <c r="AL12" i="38"/>
  <c r="AK12" i="38"/>
  <c r="AJ12" i="38"/>
  <c r="AI12" i="38"/>
  <c r="S103" i="38" s="1"/>
  <c r="AH12" i="38"/>
  <c r="AG12" i="38"/>
  <c r="AF12" i="38"/>
  <c r="AE12" i="38"/>
  <c r="AD12" i="38"/>
  <c r="AC12" i="38"/>
  <c r="AB12" i="38"/>
  <c r="AA12" i="38"/>
  <c r="Z12" i="38"/>
  <c r="O103" i="38" s="1"/>
  <c r="Y12" i="38"/>
  <c r="K103" i="38" s="1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N11" i="38"/>
  <c r="AM11" i="38"/>
  <c r="AL11" i="38"/>
  <c r="AK11" i="38"/>
  <c r="AJ11" i="38"/>
  <c r="W102" i="38" s="1"/>
  <c r="AI11" i="38"/>
  <c r="S102" i="38" s="1"/>
  <c r="AH11" i="38"/>
  <c r="AG11" i="38"/>
  <c r="AF11" i="38"/>
  <c r="AE11" i="38"/>
  <c r="AD11" i="38"/>
  <c r="AC11" i="38"/>
  <c r="AB11" i="38"/>
  <c r="AA11" i="38"/>
  <c r="Z11" i="38"/>
  <c r="O102" i="38" s="1"/>
  <c r="Y11" i="38"/>
  <c r="K102" i="38" s="1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N10" i="38"/>
  <c r="AM10" i="38"/>
  <c r="AL10" i="38"/>
  <c r="AK10" i="38"/>
  <c r="AJ10" i="38"/>
  <c r="W101" i="38" s="1"/>
  <c r="AI10" i="38"/>
  <c r="AH10" i="38"/>
  <c r="AG10" i="38"/>
  <c r="AF10" i="38"/>
  <c r="AE10" i="38"/>
  <c r="AD10" i="38"/>
  <c r="AC10" i="38"/>
  <c r="AB10" i="38"/>
  <c r="AA10" i="38"/>
  <c r="Z10" i="38"/>
  <c r="O101" i="38" s="1"/>
  <c r="Y10" i="38"/>
  <c r="K101" i="38" s="1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N9" i="38"/>
  <c r="AM9" i="38"/>
  <c r="AL9" i="38"/>
  <c r="AK9" i="38"/>
  <c r="AJ9" i="38"/>
  <c r="W100" i="38" s="1"/>
  <c r="AI9" i="38"/>
  <c r="S100" i="38" s="1"/>
  <c r="AH9" i="38"/>
  <c r="AG9" i="38"/>
  <c r="AF9" i="38"/>
  <c r="AE9" i="38"/>
  <c r="AD9" i="38"/>
  <c r="AC9" i="38"/>
  <c r="AB9" i="38"/>
  <c r="AA9" i="38"/>
  <c r="Z9" i="38"/>
  <c r="O100" i="38" s="1"/>
  <c r="Y9" i="38"/>
  <c r="K100" i="38" s="1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9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N6" i="38"/>
  <c r="AN20" i="38" s="1"/>
  <c r="AM6" i="38"/>
  <c r="AL6" i="38"/>
  <c r="AL20" i="38" s="1"/>
  <c r="AK6" i="38"/>
  <c r="AK20" i="38" s="1"/>
  <c r="AJ6" i="38"/>
  <c r="AI6" i="38"/>
  <c r="AI20" i="38" s="1"/>
  <c r="AH6" i="38"/>
  <c r="AH20" i="38" s="1"/>
  <c r="AG6" i="38"/>
  <c r="AF6" i="38"/>
  <c r="AF20" i="38" s="1"/>
  <c r="AE6" i="38"/>
  <c r="AE20" i="38" s="1"/>
  <c r="AD6" i="38"/>
  <c r="AD20" i="38" s="1"/>
  <c r="AC6" i="38"/>
  <c r="AC20" i="38" s="1"/>
  <c r="AB6" i="38"/>
  <c r="AA6" i="38"/>
  <c r="AA20" i="38" s="1"/>
  <c r="Z6" i="38"/>
  <c r="N104" i="38" s="1"/>
  <c r="Y6" i="38"/>
  <c r="Y20" i="38" s="1"/>
  <c r="X6" i="38"/>
  <c r="X20" i="38" s="1"/>
  <c r="W6" i="38"/>
  <c r="V6" i="38"/>
  <c r="U6" i="38"/>
  <c r="U20" i="38" s="1"/>
  <c r="T6" i="38"/>
  <c r="S6" i="38"/>
  <c r="S20" i="38" s="1"/>
  <c r="R6" i="38"/>
  <c r="R20" i="38" s="1"/>
  <c r="Q6" i="38"/>
  <c r="Q20" i="38" s="1"/>
  <c r="P6" i="38"/>
  <c r="P20" i="38" s="1"/>
  <c r="O6" i="38"/>
  <c r="B104" i="38" s="1"/>
  <c r="N6" i="38"/>
  <c r="N20" i="38" s="1"/>
  <c r="M6" i="38"/>
  <c r="L6" i="38"/>
  <c r="K6" i="38"/>
  <c r="K20" i="38" s="1"/>
  <c r="J6" i="38"/>
  <c r="I6" i="38"/>
  <c r="H6" i="38"/>
  <c r="G6" i="38"/>
  <c r="F6" i="38"/>
  <c r="E6" i="38"/>
  <c r="D6" i="38"/>
  <c r="C6" i="38"/>
  <c r="B6" i="38"/>
  <c r="A6" i="38"/>
  <c r="AN5" i="38"/>
  <c r="AN19" i="38" s="1"/>
  <c r="AM5" i="38"/>
  <c r="AM19" i="38" s="1"/>
  <c r="AL5" i="38"/>
  <c r="AL19" i="38" s="1"/>
  <c r="AK5" i="38"/>
  <c r="AK19" i="38" s="1"/>
  <c r="AJ5" i="38"/>
  <c r="AI5" i="38"/>
  <c r="R103" i="38" s="1"/>
  <c r="AH5" i="38"/>
  <c r="AG5" i="38"/>
  <c r="AF5" i="38"/>
  <c r="AF19" i="38" s="1"/>
  <c r="AE5" i="38"/>
  <c r="AE19" i="38" s="1"/>
  <c r="AD5" i="38"/>
  <c r="AD19" i="38" s="1"/>
  <c r="AC5" i="38"/>
  <c r="AC19" i="38" s="1"/>
  <c r="AB5" i="38"/>
  <c r="AA5" i="38"/>
  <c r="AA19" i="38" s="1"/>
  <c r="Z5" i="38"/>
  <c r="Y5" i="38"/>
  <c r="J103" i="38" s="1"/>
  <c r="X5" i="38"/>
  <c r="X19" i="38" s="1"/>
  <c r="W5" i="38"/>
  <c r="V5" i="38"/>
  <c r="V19" i="38" s="1"/>
  <c r="U5" i="38"/>
  <c r="U19" i="38" s="1"/>
  <c r="T5" i="38"/>
  <c r="S5" i="38"/>
  <c r="R5" i="38"/>
  <c r="Q5" i="38"/>
  <c r="P5" i="38"/>
  <c r="F103" i="38" s="1"/>
  <c r="O5" i="38"/>
  <c r="N5" i="38"/>
  <c r="N19" i="38" s="1"/>
  <c r="M5" i="38"/>
  <c r="M19" i="38" s="1"/>
  <c r="L5" i="38"/>
  <c r="K5" i="38"/>
  <c r="J5" i="38"/>
  <c r="I5" i="38"/>
  <c r="H5" i="38"/>
  <c r="G5" i="38"/>
  <c r="F5" i="38"/>
  <c r="E5" i="38"/>
  <c r="D5" i="38"/>
  <c r="C5" i="38"/>
  <c r="B5" i="38"/>
  <c r="A5" i="38"/>
  <c r="AN4" i="38"/>
  <c r="AN18" i="38" s="1"/>
  <c r="AM4" i="38"/>
  <c r="AM18" i="38" s="1"/>
  <c r="AL4" i="38"/>
  <c r="AL18" i="38" s="1"/>
  <c r="AK4" i="38"/>
  <c r="AK18" i="38" s="1"/>
  <c r="AJ4" i="38"/>
  <c r="AI4" i="38"/>
  <c r="R102" i="38" s="1"/>
  <c r="AH4" i="38"/>
  <c r="AH18" i="38" s="1"/>
  <c r="AG4" i="38"/>
  <c r="AF4" i="38"/>
  <c r="AE4" i="38"/>
  <c r="AE18" i="38" s="1"/>
  <c r="AD4" i="38"/>
  <c r="AD18" i="38" s="1"/>
  <c r="AC4" i="38"/>
  <c r="AC18" i="38" s="1"/>
  <c r="AB4" i="38"/>
  <c r="AA4" i="38"/>
  <c r="AA18" i="38" s="1"/>
  <c r="Z4" i="38"/>
  <c r="Z18" i="38" s="1"/>
  <c r="Y4" i="38"/>
  <c r="J102" i="38" s="1"/>
  <c r="X4" i="38"/>
  <c r="X18" i="38" s="1"/>
  <c r="W4" i="38"/>
  <c r="V4" i="38"/>
  <c r="V18" i="38" s="1"/>
  <c r="U4" i="38"/>
  <c r="U18" i="38" s="1"/>
  <c r="T4" i="38"/>
  <c r="S4" i="38"/>
  <c r="R4" i="38"/>
  <c r="Q4" i="38"/>
  <c r="Q18" i="38" s="1"/>
  <c r="P4" i="38"/>
  <c r="F102" i="38" s="1"/>
  <c r="O4" i="38"/>
  <c r="O18" i="38" s="1"/>
  <c r="N4" i="38"/>
  <c r="N18" i="38" s="1"/>
  <c r="M4" i="38"/>
  <c r="L4" i="38"/>
  <c r="K4" i="38"/>
  <c r="K18" i="38" s="1"/>
  <c r="J4" i="38"/>
  <c r="I4" i="38"/>
  <c r="H4" i="38"/>
  <c r="G4" i="38"/>
  <c r="F4" i="38"/>
  <c r="E4" i="38"/>
  <c r="D4" i="38"/>
  <c r="C4" i="38"/>
  <c r="B4" i="38"/>
  <c r="A4" i="38"/>
  <c r="AN3" i="38"/>
  <c r="AN17" i="38" s="1"/>
  <c r="AM3" i="38"/>
  <c r="AM17" i="38" s="1"/>
  <c r="AL3" i="38"/>
  <c r="AL17" i="38" s="1"/>
  <c r="AK3" i="38"/>
  <c r="AK17" i="38" s="1"/>
  <c r="AJ3" i="38"/>
  <c r="AI3" i="38"/>
  <c r="AI17" i="38" s="1"/>
  <c r="AH3" i="38"/>
  <c r="AH17" i="38" s="1"/>
  <c r="AG3" i="38"/>
  <c r="AG17" i="38" s="1"/>
  <c r="AF3" i="38"/>
  <c r="AF17" i="38" s="1"/>
  <c r="AE3" i="38"/>
  <c r="AE17" i="38" s="1"/>
  <c r="AD3" i="38"/>
  <c r="AD17" i="38" s="1"/>
  <c r="AC3" i="38"/>
  <c r="AC17" i="38" s="1"/>
  <c r="AB3" i="38"/>
  <c r="AA3" i="38"/>
  <c r="AA17" i="38" s="1"/>
  <c r="Z3" i="38"/>
  <c r="Z17" i="38" s="1"/>
  <c r="Y3" i="38"/>
  <c r="J101" i="38" s="1"/>
  <c r="X3" i="38"/>
  <c r="X17" i="38" s="1"/>
  <c r="W3" i="38"/>
  <c r="W17" i="38" s="1"/>
  <c r="V3" i="38"/>
  <c r="V17" i="38" s="1"/>
  <c r="U3" i="38"/>
  <c r="U17" i="38" s="1"/>
  <c r="T3" i="38"/>
  <c r="S3" i="38"/>
  <c r="R3" i="38"/>
  <c r="Q3" i="38"/>
  <c r="Q17" i="38" s="1"/>
  <c r="P3" i="38"/>
  <c r="F101" i="38" s="1"/>
  <c r="O3" i="38"/>
  <c r="B101" i="38" s="1"/>
  <c r="N3" i="38"/>
  <c r="N17" i="38" s="1"/>
  <c r="M3" i="38"/>
  <c r="M17" i="38" s="1"/>
  <c r="L3" i="38"/>
  <c r="K3" i="38"/>
  <c r="J3" i="38"/>
  <c r="I3" i="38"/>
  <c r="H3" i="38"/>
  <c r="G3" i="38"/>
  <c r="F3" i="38"/>
  <c r="E3" i="38"/>
  <c r="D3" i="38"/>
  <c r="C3" i="38"/>
  <c r="B3" i="38"/>
  <c r="A3" i="38"/>
  <c r="AN2" i="38"/>
  <c r="AN16" i="38" s="1"/>
  <c r="AM2" i="38"/>
  <c r="AM16" i="38" s="1"/>
  <c r="AL2" i="38"/>
  <c r="AL16" i="38" s="1"/>
  <c r="AK2" i="38"/>
  <c r="AK16" i="38" s="1"/>
  <c r="AJ2" i="38"/>
  <c r="AI2" i="38"/>
  <c r="AI16" i="38" s="1"/>
  <c r="AH2" i="38"/>
  <c r="AH16" i="38" s="1"/>
  <c r="AG2" i="38"/>
  <c r="AF2" i="38"/>
  <c r="AF16" i="38" s="1"/>
  <c r="AE2" i="38"/>
  <c r="AE16" i="38" s="1"/>
  <c r="AD2" i="38"/>
  <c r="AD16" i="38" s="1"/>
  <c r="AC2" i="38"/>
  <c r="AC16" i="38" s="1"/>
  <c r="AB2" i="38"/>
  <c r="AA2" i="38"/>
  <c r="AA16" i="38" s="1"/>
  <c r="Z2" i="38"/>
  <c r="N100" i="38" s="1"/>
  <c r="Y2" i="38"/>
  <c r="Y16" i="38" s="1"/>
  <c r="X2" i="38"/>
  <c r="X16" i="38" s="1"/>
  <c r="W2" i="38"/>
  <c r="W16" i="38" s="1"/>
  <c r="V2" i="38"/>
  <c r="V16" i="38" s="1"/>
  <c r="U2" i="38"/>
  <c r="U16" i="38" s="1"/>
  <c r="T2" i="38"/>
  <c r="S2" i="38"/>
  <c r="R2" i="38"/>
  <c r="R16" i="38" s="1"/>
  <c r="Q2" i="38"/>
  <c r="Q16" i="38" s="1"/>
  <c r="P2" i="38"/>
  <c r="P16" i="38" s="1"/>
  <c r="O2" i="38"/>
  <c r="B100" i="38" s="1"/>
  <c r="N2" i="38"/>
  <c r="N16" i="38" s="1"/>
  <c r="M2" i="38"/>
  <c r="M16" i="38" s="1"/>
  <c r="L2" i="38"/>
  <c r="K2" i="38"/>
  <c r="K16" i="38" s="1"/>
  <c r="J2" i="38"/>
  <c r="I2" i="38"/>
  <c r="H2" i="38"/>
  <c r="G2" i="38"/>
  <c r="F2" i="38"/>
  <c r="E2" i="38"/>
  <c r="D2" i="38"/>
  <c r="C2" i="38"/>
  <c r="B2" i="38"/>
  <c r="A2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G103" i="38"/>
  <c r="N102" i="38"/>
  <c r="C102" i="38"/>
  <c r="W18" i="38"/>
  <c r="G104" i="38"/>
  <c r="C104" i="38"/>
  <c r="W103" i="38"/>
  <c r="C103" i="38"/>
  <c r="G102" i="38"/>
  <c r="S101" i="38"/>
  <c r="G101" i="38"/>
  <c r="C101" i="38"/>
  <c r="G100" i="38"/>
  <c r="C100" i="38"/>
  <c r="AM20" i="38"/>
  <c r="V104" i="38"/>
  <c r="AB20" i="38"/>
  <c r="W20" i="38"/>
  <c r="M20" i="38"/>
  <c r="V103" i="38"/>
  <c r="AB19" i="38"/>
  <c r="N103" i="38"/>
  <c r="Q19" i="38"/>
  <c r="O19" i="38"/>
  <c r="L18" i="38"/>
  <c r="V101" i="38"/>
  <c r="V100" i="38"/>
  <c r="AB16" i="38"/>
  <c r="T16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K16" i="33" s="1"/>
  <c r="L9" i="33"/>
  <c r="L16" i="33" s="1"/>
  <c r="M9" i="33"/>
  <c r="N9" i="33"/>
  <c r="O9" i="33"/>
  <c r="C100" i="33" s="1"/>
  <c r="P9" i="33"/>
  <c r="Q9" i="33"/>
  <c r="R9" i="33"/>
  <c r="R16" i="33" s="1"/>
  <c r="S9" i="33"/>
  <c r="T9" i="33"/>
  <c r="T16" i="33" s="1"/>
  <c r="U9" i="33"/>
  <c r="V9" i="33"/>
  <c r="W9" i="33"/>
  <c r="X9" i="33"/>
  <c r="X16" i="33" s="1"/>
  <c r="Y9" i="33"/>
  <c r="K100" i="33" s="1"/>
  <c r="Z9" i="33"/>
  <c r="O100" i="33" s="1"/>
  <c r="AA9" i="33"/>
  <c r="AB9" i="33"/>
  <c r="AC9" i="33"/>
  <c r="AD9" i="33"/>
  <c r="AD16" i="33" s="1"/>
  <c r="AE9" i="33"/>
  <c r="AF9" i="33"/>
  <c r="AG9" i="33"/>
  <c r="AH9" i="33"/>
  <c r="AH16" i="33" s="1"/>
  <c r="AI9" i="33"/>
  <c r="S100" i="33" s="1"/>
  <c r="AJ9" i="33"/>
  <c r="W100" i="33" s="1"/>
  <c r="AK9" i="33"/>
  <c r="AL9" i="33"/>
  <c r="AL16" i="33" s="1"/>
  <c r="AM9" i="33"/>
  <c r="AN9" i="33"/>
  <c r="H10" i="33"/>
  <c r="I10" i="33"/>
  <c r="J10" i="33"/>
  <c r="K10" i="33"/>
  <c r="L10" i="33"/>
  <c r="M10" i="33"/>
  <c r="N10" i="33"/>
  <c r="O10" i="33"/>
  <c r="P10" i="33"/>
  <c r="G101" i="33" s="1"/>
  <c r="Q10" i="33"/>
  <c r="R10" i="33"/>
  <c r="R17" i="33" s="1"/>
  <c r="S10" i="33"/>
  <c r="T10" i="33"/>
  <c r="U10" i="33"/>
  <c r="U17" i="33" s="1"/>
  <c r="V10" i="33"/>
  <c r="W10" i="33"/>
  <c r="X10" i="33"/>
  <c r="Y10" i="33"/>
  <c r="Z10" i="33"/>
  <c r="AA10" i="33"/>
  <c r="AB10" i="33"/>
  <c r="AC10" i="33"/>
  <c r="AD10" i="33"/>
  <c r="AE10" i="33"/>
  <c r="AE17" i="33" s="1"/>
  <c r="AF10" i="33"/>
  <c r="AG10" i="33"/>
  <c r="AH10" i="33"/>
  <c r="AI10" i="33"/>
  <c r="S101" i="33" s="1"/>
  <c r="AJ10" i="33"/>
  <c r="W101" i="33" s="1"/>
  <c r="AK10" i="33"/>
  <c r="AK17" i="33" s="1"/>
  <c r="AL10" i="33"/>
  <c r="AM10" i="33"/>
  <c r="AN10" i="33"/>
  <c r="H11" i="33"/>
  <c r="I11" i="33"/>
  <c r="J11" i="33"/>
  <c r="K11" i="33"/>
  <c r="L11" i="33"/>
  <c r="L18" i="33" s="1"/>
  <c r="M11" i="33"/>
  <c r="N11" i="33"/>
  <c r="N18" i="33" s="1"/>
  <c r="O11" i="33"/>
  <c r="P11" i="33"/>
  <c r="G102" i="33" s="1"/>
  <c r="Q11" i="33"/>
  <c r="R11" i="33"/>
  <c r="S11" i="33"/>
  <c r="T11" i="33"/>
  <c r="T18" i="33" s="1"/>
  <c r="U11" i="33"/>
  <c r="V11" i="33"/>
  <c r="W11" i="33"/>
  <c r="X11" i="33"/>
  <c r="Y11" i="33"/>
  <c r="K102" i="33" s="1"/>
  <c r="Z11" i="33"/>
  <c r="O102" i="33" s="1"/>
  <c r="AA11" i="33"/>
  <c r="AB11" i="33"/>
  <c r="AC11" i="33"/>
  <c r="AD11" i="33"/>
  <c r="AE11" i="33"/>
  <c r="AF11" i="33"/>
  <c r="AG11" i="33"/>
  <c r="AH11" i="33"/>
  <c r="AH18" i="33" s="1"/>
  <c r="AI11" i="33"/>
  <c r="S102" i="33" s="1"/>
  <c r="AJ11" i="33"/>
  <c r="W102" i="33" s="1"/>
  <c r="AK11" i="33"/>
  <c r="AK18" i="33" s="1"/>
  <c r="AL11" i="33"/>
  <c r="AL18" i="33" s="1"/>
  <c r="AM11" i="33"/>
  <c r="AN11" i="33"/>
  <c r="AN18" i="33" s="1"/>
  <c r="H12" i="33"/>
  <c r="I12" i="33"/>
  <c r="J12" i="33"/>
  <c r="K12" i="33"/>
  <c r="K19" i="33" s="1"/>
  <c r="L12" i="33"/>
  <c r="M12" i="33"/>
  <c r="N12" i="33"/>
  <c r="O12" i="33"/>
  <c r="C103" i="33" s="1"/>
  <c r="P12" i="33"/>
  <c r="Q12" i="33"/>
  <c r="R12" i="33"/>
  <c r="S12" i="33"/>
  <c r="S19" i="33" s="1"/>
  <c r="T12" i="33"/>
  <c r="U12" i="33"/>
  <c r="V12" i="33"/>
  <c r="W12" i="33"/>
  <c r="X12" i="33"/>
  <c r="Y12" i="33"/>
  <c r="K103" i="33" s="1"/>
  <c r="Z12" i="33"/>
  <c r="O103" i="33" s="1"/>
  <c r="AA12" i="33"/>
  <c r="AA19" i="33" s="1"/>
  <c r="AB12" i="33"/>
  <c r="AC12" i="33"/>
  <c r="AD12" i="33"/>
  <c r="AE12" i="33"/>
  <c r="AF12" i="33"/>
  <c r="AG12" i="33"/>
  <c r="AH12" i="33"/>
  <c r="AI12" i="33"/>
  <c r="S103" i="33" s="1"/>
  <c r="AJ12" i="33"/>
  <c r="AK12" i="33"/>
  <c r="AL12" i="33"/>
  <c r="AM12" i="33"/>
  <c r="AM19" i="33" s="1"/>
  <c r="AN12" i="33"/>
  <c r="H13" i="33"/>
  <c r="I13" i="33"/>
  <c r="J13" i="33"/>
  <c r="K13" i="33"/>
  <c r="L13" i="33"/>
  <c r="M13" i="33"/>
  <c r="N13" i="33"/>
  <c r="O13" i="33"/>
  <c r="C104" i="33" s="1"/>
  <c r="P13" i="33"/>
  <c r="G104" i="33" s="1"/>
  <c r="Q13" i="33"/>
  <c r="R13" i="33"/>
  <c r="R20" i="33" s="1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H20" i="33" s="1"/>
  <c r="AI13" i="33"/>
  <c r="S104" i="33" s="1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O2" i="33"/>
  <c r="B100" i="33" s="1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V100" i="33" s="1"/>
  <c r="AK2" i="33"/>
  <c r="AL2" i="33"/>
  <c r="AM2" i="33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V3" i="33"/>
  <c r="W3" i="33"/>
  <c r="X3" i="33"/>
  <c r="Y3" i="33"/>
  <c r="J101" i="33" s="1"/>
  <c r="Z3" i="33"/>
  <c r="AA3" i="33"/>
  <c r="AB3" i="33"/>
  <c r="AC3" i="33"/>
  <c r="AD3" i="33"/>
  <c r="AE3" i="33"/>
  <c r="AF3" i="33"/>
  <c r="AG3" i="33"/>
  <c r="AH3" i="33"/>
  <c r="AI3" i="33"/>
  <c r="AJ3" i="33"/>
  <c r="V101" i="33" s="1"/>
  <c r="AK3" i="33"/>
  <c r="AL3" i="33"/>
  <c r="AM3" i="33"/>
  <c r="AN3" i="33"/>
  <c r="H4" i="33"/>
  <c r="I4" i="33"/>
  <c r="J4" i="33"/>
  <c r="K4" i="33"/>
  <c r="L4" i="33"/>
  <c r="M4" i="33"/>
  <c r="N4" i="33"/>
  <c r="O4" i="33"/>
  <c r="B102" i="33" s="1"/>
  <c r="P4" i="33"/>
  <c r="Q4" i="33"/>
  <c r="R4" i="33"/>
  <c r="S4" i="33"/>
  <c r="T4" i="33"/>
  <c r="U4" i="33"/>
  <c r="V4" i="33"/>
  <c r="W4" i="33"/>
  <c r="X4" i="33"/>
  <c r="Y4" i="33"/>
  <c r="Z4" i="33"/>
  <c r="N102" i="33" s="1"/>
  <c r="AA4" i="33"/>
  <c r="AB4" i="33"/>
  <c r="AC4" i="33"/>
  <c r="AD4" i="33"/>
  <c r="AE4" i="33"/>
  <c r="AF4" i="33"/>
  <c r="AG4" i="33"/>
  <c r="AH4" i="33"/>
  <c r="AI4" i="33"/>
  <c r="R102" i="33" s="1"/>
  <c r="AJ4" i="33"/>
  <c r="AK4" i="33"/>
  <c r="AL4" i="33"/>
  <c r="AM4" i="33"/>
  <c r="AN4" i="33"/>
  <c r="H5" i="33"/>
  <c r="I5" i="33"/>
  <c r="J5" i="33"/>
  <c r="K5" i="33"/>
  <c r="L5" i="33"/>
  <c r="M5" i="33"/>
  <c r="N5" i="33"/>
  <c r="O5" i="33"/>
  <c r="P5" i="33"/>
  <c r="F103" i="33" s="1"/>
  <c r="Q5" i="33"/>
  <c r="R5" i="33"/>
  <c r="S5" i="33"/>
  <c r="T5" i="33"/>
  <c r="U5" i="33"/>
  <c r="V5" i="33"/>
  <c r="W5" i="33"/>
  <c r="X5" i="33"/>
  <c r="Y5" i="33"/>
  <c r="J103" i="33" s="1"/>
  <c r="Z5" i="33"/>
  <c r="N103" i="33" s="1"/>
  <c r="AA5" i="33"/>
  <c r="AB5" i="33"/>
  <c r="AC5" i="33"/>
  <c r="AD5" i="33"/>
  <c r="AE5" i="33"/>
  <c r="AF5" i="33"/>
  <c r="AG5" i="33"/>
  <c r="AH5" i="33"/>
  <c r="AI5" i="33"/>
  <c r="AJ5" i="33"/>
  <c r="V103" i="33" s="1"/>
  <c r="AK5" i="33"/>
  <c r="AL5" i="33"/>
  <c r="AM5" i="33"/>
  <c r="AN5" i="33"/>
  <c r="H6" i="33"/>
  <c r="I6" i="33"/>
  <c r="J6" i="33"/>
  <c r="K6" i="33"/>
  <c r="L6" i="33"/>
  <c r="M6" i="33"/>
  <c r="N6" i="33"/>
  <c r="O6" i="33"/>
  <c r="B104" i="33" s="1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X16" i="31" s="1"/>
  <c r="Y9" i="31"/>
  <c r="K100" i="31" s="1"/>
  <c r="Z9" i="31"/>
  <c r="O100" i="31" s="1"/>
  <c r="AA9" i="31"/>
  <c r="AB9" i="31"/>
  <c r="AC9" i="31"/>
  <c r="AD9" i="31"/>
  <c r="AE9" i="31"/>
  <c r="AF9" i="31"/>
  <c r="AF16" i="31" s="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U17" i="31" s="1"/>
  <c r="V10" i="31"/>
  <c r="W10" i="31"/>
  <c r="X10" i="31"/>
  <c r="Y10" i="31"/>
  <c r="Z10" i="31"/>
  <c r="AA10" i="31"/>
  <c r="AB10" i="31"/>
  <c r="AC10" i="31"/>
  <c r="AC17" i="31" s="1"/>
  <c r="AD10" i="31"/>
  <c r="AE10" i="31"/>
  <c r="AF10" i="31"/>
  <c r="AG10" i="31"/>
  <c r="AH10" i="31"/>
  <c r="AI10" i="31"/>
  <c r="AJ10" i="31"/>
  <c r="AK10" i="31"/>
  <c r="AK17" i="31" s="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R18" i="31" s="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H18" i="31" s="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E19" i="31" s="1"/>
  <c r="AF12" i="31"/>
  <c r="AG12" i="31"/>
  <c r="AH12" i="31"/>
  <c r="AI12" i="31"/>
  <c r="AJ12" i="31"/>
  <c r="AK12" i="31"/>
  <c r="AL12" i="31"/>
  <c r="AM12" i="31"/>
  <c r="AM19" i="31" s="1"/>
  <c r="AN12" i="31"/>
  <c r="F13" i="31"/>
  <c r="G13" i="31"/>
  <c r="H13" i="31"/>
  <c r="I13" i="31"/>
  <c r="J13" i="31"/>
  <c r="K13" i="31"/>
  <c r="L13" i="31"/>
  <c r="L20" i="31" s="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Z13" i="31"/>
  <c r="AA13" i="31"/>
  <c r="AB13" i="31"/>
  <c r="AB20" i="31" s="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P4" i="31"/>
  <c r="Q4" i="31"/>
  <c r="R4" i="31"/>
  <c r="S4" i="31"/>
  <c r="T4" i="31"/>
  <c r="T18" i="31" s="1"/>
  <c r="U4" i="3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M16" i="29" s="1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C16" i="29" s="1"/>
  <c r="AD9" i="29"/>
  <c r="AE9" i="29"/>
  <c r="AF9" i="29"/>
  <c r="AG9" i="29"/>
  <c r="AH9" i="29"/>
  <c r="AI9" i="29"/>
  <c r="AJ9" i="29"/>
  <c r="AK9" i="29"/>
  <c r="AK16" i="29" s="1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W17" i="29" s="1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U2" i="29"/>
  <c r="V2" i="29"/>
  <c r="W2" i="29"/>
  <c r="W16" i="29" s="1"/>
  <c r="X2" i="29"/>
  <c r="Y2" i="29"/>
  <c r="Z2" i="29"/>
  <c r="AA2" i="29"/>
  <c r="AB2" i="29"/>
  <c r="AC2" i="29"/>
  <c r="AD2" i="29"/>
  <c r="AD16" i="29" s="1"/>
  <c r="AE2" i="29"/>
  <c r="AE16" i="29" s="1"/>
  <c r="AF2" i="29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E3" i="29"/>
  <c r="AF3" i="29"/>
  <c r="AG3" i="29"/>
  <c r="AG17" i="29" s="1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K18" i="29" s="1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C5" i="29"/>
  <c r="D5" i="29"/>
  <c r="E5" i="29"/>
  <c r="F5" i="29"/>
  <c r="G5" i="29"/>
  <c r="H5" i="29"/>
  <c r="I5" i="29"/>
  <c r="J5" i="29"/>
  <c r="K5" i="29"/>
  <c r="L5" i="29"/>
  <c r="M5" i="29"/>
  <c r="M19" i="29" s="1"/>
  <c r="N5" i="29"/>
  <c r="O5" i="29"/>
  <c r="O19" i="29" s="1"/>
  <c r="P5" i="29"/>
  <c r="Q5" i="29"/>
  <c r="R5" i="29"/>
  <c r="R19" i="29" s="1"/>
  <c r="S5" i="29"/>
  <c r="T5" i="29"/>
  <c r="U5" i="29"/>
  <c r="U19" i="29" s="1"/>
  <c r="V5" i="29"/>
  <c r="W5" i="29"/>
  <c r="X5" i="29"/>
  <c r="Y5" i="29"/>
  <c r="Z5" i="29"/>
  <c r="AA5" i="29"/>
  <c r="AB5" i="29"/>
  <c r="AC5" i="29"/>
  <c r="AC19" i="29" s="1"/>
  <c r="AD5" i="29"/>
  <c r="AE5" i="29"/>
  <c r="AE19" i="29" s="1"/>
  <c r="AF5" i="29"/>
  <c r="AG5" i="29"/>
  <c r="AH5" i="29"/>
  <c r="AH19" i="29" s="1"/>
  <c r="AI5" i="29"/>
  <c r="AJ5" i="29"/>
  <c r="AK5" i="29"/>
  <c r="AK19" i="29" s="1"/>
  <c r="AL5" i="29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O20" i="29" s="1"/>
  <c r="P6" i="29"/>
  <c r="Q6" i="29"/>
  <c r="R6" i="29"/>
  <c r="S6" i="29"/>
  <c r="T6" i="29"/>
  <c r="U6" i="29"/>
  <c r="V6" i="29"/>
  <c r="V20" i="29" s="1"/>
  <c r="W6" i="29"/>
  <c r="W20" i="29" s="1"/>
  <c r="X6" i="29"/>
  <c r="Y6" i="29"/>
  <c r="Y20" i="29" s="1"/>
  <c r="Z6" i="29"/>
  <c r="AA6" i="29"/>
  <c r="AB6" i="29"/>
  <c r="AC6" i="29"/>
  <c r="AD6" i="29"/>
  <c r="AD20" i="29" s="1"/>
  <c r="AE6" i="29"/>
  <c r="AE20" i="29" s="1"/>
  <c r="AF6" i="29"/>
  <c r="AG6" i="29"/>
  <c r="AH6" i="29"/>
  <c r="AI6" i="29"/>
  <c r="AJ6" i="29"/>
  <c r="AK6" i="29"/>
  <c r="AL6" i="29"/>
  <c r="AM6" i="29"/>
  <c r="AM20" i="29" s="1"/>
  <c r="AN6" i="29"/>
  <c r="O104" i="36"/>
  <c r="AN13" i="36"/>
  <c r="AM13" i="36"/>
  <c r="AL13" i="36"/>
  <c r="AK13" i="36"/>
  <c r="AJ13" i="36"/>
  <c r="W104" i="36" s="1"/>
  <c r="AI13" i="36"/>
  <c r="S104" i="36" s="1"/>
  <c r="AH13" i="36"/>
  <c r="AG13" i="36"/>
  <c r="AF13" i="36"/>
  <c r="AE13" i="36"/>
  <c r="AD13" i="36"/>
  <c r="AC13" i="36"/>
  <c r="AB13" i="36"/>
  <c r="AA13" i="36"/>
  <c r="Z13" i="36"/>
  <c r="Y13" i="36"/>
  <c r="K104" i="36" s="1"/>
  <c r="X13" i="36"/>
  <c r="W13" i="36"/>
  <c r="V13" i="36"/>
  <c r="U13" i="36"/>
  <c r="T13" i="36"/>
  <c r="S13" i="36"/>
  <c r="R13" i="36"/>
  <c r="Q13" i="36"/>
  <c r="P13" i="36"/>
  <c r="G104" i="36" s="1"/>
  <c r="O13" i="36"/>
  <c r="C104" i="36" s="1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13" i="36"/>
  <c r="AN12" i="36"/>
  <c r="AM12" i="36"/>
  <c r="AL12" i="36"/>
  <c r="AK12" i="36"/>
  <c r="AJ12" i="36"/>
  <c r="W103" i="36" s="1"/>
  <c r="AI12" i="36"/>
  <c r="S103" i="36" s="1"/>
  <c r="AH12" i="36"/>
  <c r="AG12" i="36"/>
  <c r="AF12" i="36"/>
  <c r="AE12" i="36"/>
  <c r="AD12" i="36"/>
  <c r="AC12" i="36"/>
  <c r="AB12" i="36"/>
  <c r="AA12" i="36"/>
  <c r="Z12" i="36"/>
  <c r="O103" i="36" s="1"/>
  <c r="Y12" i="36"/>
  <c r="K103" i="36" s="1"/>
  <c r="X12" i="36"/>
  <c r="W12" i="36"/>
  <c r="V12" i="36"/>
  <c r="U12" i="36"/>
  <c r="T12" i="36"/>
  <c r="S12" i="36"/>
  <c r="R12" i="36"/>
  <c r="Q12" i="36"/>
  <c r="P12" i="36"/>
  <c r="G103" i="36" s="1"/>
  <c r="O12" i="36"/>
  <c r="C103" i="36" s="1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12" i="36"/>
  <c r="AN11" i="36"/>
  <c r="AM11" i="36"/>
  <c r="AL11" i="36"/>
  <c r="AK11" i="36"/>
  <c r="AJ11" i="36"/>
  <c r="W102" i="36" s="1"/>
  <c r="AI11" i="36"/>
  <c r="S102" i="36" s="1"/>
  <c r="AH11" i="36"/>
  <c r="AG11" i="36"/>
  <c r="AF11" i="36"/>
  <c r="AE11" i="36"/>
  <c r="AD11" i="36"/>
  <c r="AC11" i="36"/>
  <c r="AB11" i="36"/>
  <c r="AA11" i="36"/>
  <c r="Z11" i="36"/>
  <c r="O102" i="36" s="1"/>
  <c r="Y11" i="36"/>
  <c r="K102" i="36" s="1"/>
  <c r="X11" i="36"/>
  <c r="W11" i="36"/>
  <c r="V11" i="36"/>
  <c r="U11" i="36"/>
  <c r="T11" i="36"/>
  <c r="S11" i="36"/>
  <c r="R11" i="36"/>
  <c r="Q11" i="36"/>
  <c r="P11" i="36"/>
  <c r="G102" i="36" s="1"/>
  <c r="O11" i="36"/>
  <c r="C102" i="36" s="1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11" i="36"/>
  <c r="AN10" i="36"/>
  <c r="AM10" i="36"/>
  <c r="AL10" i="36"/>
  <c r="AK10" i="36"/>
  <c r="AJ10" i="36"/>
  <c r="W101" i="36" s="1"/>
  <c r="AI10" i="36"/>
  <c r="S101" i="36" s="1"/>
  <c r="AH10" i="36"/>
  <c r="AG10" i="36"/>
  <c r="AF10" i="36"/>
  <c r="AE10" i="36"/>
  <c r="AD10" i="36"/>
  <c r="AC10" i="36"/>
  <c r="AB10" i="36"/>
  <c r="AA10" i="36"/>
  <c r="Z10" i="36"/>
  <c r="O101" i="36" s="1"/>
  <c r="Y10" i="36"/>
  <c r="K101" i="36" s="1"/>
  <c r="X10" i="36"/>
  <c r="W10" i="36"/>
  <c r="V10" i="36"/>
  <c r="U10" i="36"/>
  <c r="T10" i="36"/>
  <c r="S10" i="36"/>
  <c r="R10" i="36"/>
  <c r="Q10" i="36"/>
  <c r="P10" i="36"/>
  <c r="G101" i="36" s="1"/>
  <c r="O10" i="36"/>
  <c r="C101" i="36" s="1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10" i="36"/>
  <c r="AN9" i="36"/>
  <c r="AM9" i="36"/>
  <c r="AL9" i="36"/>
  <c r="AK9" i="36"/>
  <c r="AJ9" i="36"/>
  <c r="W100" i="36" s="1"/>
  <c r="AI9" i="36"/>
  <c r="S100" i="36" s="1"/>
  <c r="AH9" i="36"/>
  <c r="AG9" i="36"/>
  <c r="AF9" i="36"/>
  <c r="AE9" i="36"/>
  <c r="AD9" i="36"/>
  <c r="AC9" i="36"/>
  <c r="AB9" i="36"/>
  <c r="AA9" i="36"/>
  <c r="Z9" i="36"/>
  <c r="O100" i="36" s="1"/>
  <c r="Y9" i="36"/>
  <c r="K100" i="36" s="1"/>
  <c r="X9" i="36"/>
  <c r="W9" i="36"/>
  <c r="V9" i="36"/>
  <c r="U9" i="36"/>
  <c r="T9" i="36"/>
  <c r="S9" i="36"/>
  <c r="R9" i="36"/>
  <c r="Q9" i="36"/>
  <c r="P9" i="36"/>
  <c r="G100" i="36" s="1"/>
  <c r="O9" i="36"/>
  <c r="C100" i="36" s="1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9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AN6" i="36"/>
  <c r="AN20" i="36" s="1"/>
  <c r="AM6" i="36"/>
  <c r="AM20" i="36" s="1"/>
  <c r="AL6" i="36"/>
  <c r="AL20" i="36" s="1"/>
  <c r="AK6" i="36"/>
  <c r="AK20" i="36" s="1"/>
  <c r="AJ6" i="36"/>
  <c r="V104" i="36" s="1"/>
  <c r="AI6" i="36"/>
  <c r="R104" i="36" s="1"/>
  <c r="AH6" i="36"/>
  <c r="AH20" i="36" s="1"/>
  <c r="AG6" i="36"/>
  <c r="AF6" i="36"/>
  <c r="AF20" i="36" s="1"/>
  <c r="AE6" i="36"/>
  <c r="AE20" i="36" s="1"/>
  <c r="AD6" i="36"/>
  <c r="AD20" i="36" s="1"/>
  <c r="AC6" i="36"/>
  <c r="AC20" i="36" s="1"/>
  <c r="AB6" i="36"/>
  <c r="AB20" i="36" s="1"/>
  <c r="AA6" i="36"/>
  <c r="AA20" i="36" s="1"/>
  <c r="Z6" i="36"/>
  <c r="N104" i="36" s="1"/>
  <c r="Y6" i="36"/>
  <c r="Y20" i="36" s="1"/>
  <c r="X6" i="36"/>
  <c r="X20" i="36" s="1"/>
  <c r="W6" i="36"/>
  <c r="W20" i="36" s="1"/>
  <c r="V6" i="36"/>
  <c r="U6" i="36"/>
  <c r="U20" i="36" s="1"/>
  <c r="T6" i="36"/>
  <c r="T20" i="36" s="1"/>
  <c r="S6" i="36"/>
  <c r="S20" i="36" s="1"/>
  <c r="R6" i="36"/>
  <c r="R20" i="36" s="1"/>
  <c r="Q6" i="36"/>
  <c r="Q20" i="36" s="1"/>
  <c r="P6" i="36"/>
  <c r="P20" i="36" s="1"/>
  <c r="O6" i="36"/>
  <c r="B104" i="36" s="1"/>
  <c r="N6" i="36"/>
  <c r="N20" i="36" s="1"/>
  <c r="M6" i="36"/>
  <c r="L6" i="36"/>
  <c r="K6" i="36"/>
  <c r="K20" i="36" s="1"/>
  <c r="J6" i="36"/>
  <c r="I6" i="36"/>
  <c r="H6" i="36"/>
  <c r="G6" i="36"/>
  <c r="F6" i="36"/>
  <c r="E6" i="36"/>
  <c r="D6" i="36"/>
  <c r="C6" i="36"/>
  <c r="B6" i="36"/>
  <c r="A6" i="36"/>
  <c r="AN5" i="36"/>
  <c r="AN19" i="36" s="1"/>
  <c r="AM5" i="36"/>
  <c r="AM19" i="36" s="1"/>
  <c r="AL5" i="36"/>
  <c r="AL19" i="36" s="1"/>
  <c r="AK5" i="36"/>
  <c r="AK19" i="36" s="1"/>
  <c r="AJ5" i="36"/>
  <c r="V103" i="36" s="1"/>
  <c r="AI5" i="36"/>
  <c r="AI19" i="36" s="1"/>
  <c r="AH5" i="36"/>
  <c r="AH19" i="36" s="1"/>
  <c r="AG5" i="36"/>
  <c r="AF5" i="36"/>
  <c r="AF19" i="36" s="1"/>
  <c r="AE5" i="36"/>
  <c r="AE19" i="36" s="1"/>
  <c r="AD5" i="36"/>
  <c r="AD19" i="36" s="1"/>
  <c r="AC5" i="36"/>
  <c r="AC19" i="36" s="1"/>
  <c r="AB5" i="36"/>
  <c r="AB19" i="36" s="1"/>
  <c r="AA5" i="36"/>
  <c r="AA19" i="36" s="1"/>
  <c r="Z5" i="36"/>
  <c r="Z19" i="36" s="1"/>
  <c r="Y5" i="36"/>
  <c r="J103" i="36" s="1"/>
  <c r="X5" i="36"/>
  <c r="X19" i="36" s="1"/>
  <c r="W5" i="36"/>
  <c r="V5" i="36"/>
  <c r="V19" i="36" s="1"/>
  <c r="U5" i="36"/>
  <c r="U19" i="36" s="1"/>
  <c r="T5" i="36"/>
  <c r="T19" i="36" s="1"/>
  <c r="S5" i="36"/>
  <c r="S19" i="36" s="1"/>
  <c r="R5" i="36"/>
  <c r="R19" i="36" s="1"/>
  <c r="Q5" i="36"/>
  <c r="Q19" i="36" s="1"/>
  <c r="P5" i="36"/>
  <c r="F103" i="36" s="1"/>
  <c r="O5" i="36"/>
  <c r="O19" i="36" s="1"/>
  <c r="N5" i="36"/>
  <c r="N19" i="36" s="1"/>
  <c r="M5" i="36"/>
  <c r="M19" i="36" s="1"/>
  <c r="L5" i="36"/>
  <c r="K5" i="36"/>
  <c r="K19" i="36" s="1"/>
  <c r="J5" i="36"/>
  <c r="I5" i="36"/>
  <c r="H5" i="36"/>
  <c r="G5" i="36"/>
  <c r="F5" i="36"/>
  <c r="E5" i="36"/>
  <c r="D5" i="36"/>
  <c r="C5" i="36"/>
  <c r="B5" i="36"/>
  <c r="A5" i="36"/>
  <c r="AN4" i="36"/>
  <c r="AN18" i="36" s="1"/>
  <c r="AM4" i="36"/>
  <c r="AM18" i="36" s="1"/>
  <c r="AL4" i="36"/>
  <c r="AL18" i="36" s="1"/>
  <c r="AK4" i="36"/>
  <c r="AK18" i="36" s="1"/>
  <c r="AJ4" i="36"/>
  <c r="AJ18" i="36" s="1"/>
  <c r="AI4" i="36"/>
  <c r="R102" i="36" s="1"/>
  <c r="AH4" i="36"/>
  <c r="AH18" i="36" s="1"/>
  <c r="AG4" i="36"/>
  <c r="AF4" i="36"/>
  <c r="AE4" i="36"/>
  <c r="AE18" i="36" s="1"/>
  <c r="AD4" i="36"/>
  <c r="AD18" i="36" s="1"/>
  <c r="AC4" i="36"/>
  <c r="AC18" i="36" s="1"/>
  <c r="AB4" i="36"/>
  <c r="AB18" i="36" s="1"/>
  <c r="AA4" i="36"/>
  <c r="AA18" i="36" s="1"/>
  <c r="Z4" i="36"/>
  <c r="N102" i="36" s="1"/>
  <c r="Y4" i="36"/>
  <c r="J102" i="36" s="1"/>
  <c r="X4" i="36"/>
  <c r="X18" i="36" s="1"/>
  <c r="W4" i="36"/>
  <c r="W18" i="36" s="1"/>
  <c r="V4" i="36"/>
  <c r="V18" i="36" s="1"/>
  <c r="U4" i="36"/>
  <c r="U18" i="36" s="1"/>
  <c r="T4" i="36"/>
  <c r="T18" i="36" s="1"/>
  <c r="S4" i="36"/>
  <c r="S18" i="36" s="1"/>
  <c r="R4" i="36"/>
  <c r="R18" i="36" s="1"/>
  <c r="Q4" i="36"/>
  <c r="Q18" i="36" s="1"/>
  <c r="P4" i="36"/>
  <c r="F102" i="36" s="1"/>
  <c r="O4" i="36"/>
  <c r="B102" i="36" s="1"/>
  <c r="N4" i="36"/>
  <c r="N18" i="36" s="1"/>
  <c r="M4" i="36"/>
  <c r="L4" i="36"/>
  <c r="L18" i="36" s="1"/>
  <c r="K4" i="36"/>
  <c r="K18" i="36" s="1"/>
  <c r="J4" i="36"/>
  <c r="I4" i="36"/>
  <c r="H4" i="36"/>
  <c r="G4" i="36"/>
  <c r="F4" i="36"/>
  <c r="E4" i="36"/>
  <c r="D4" i="36"/>
  <c r="C4" i="36"/>
  <c r="B4" i="36"/>
  <c r="A4" i="36"/>
  <c r="AN3" i="36"/>
  <c r="AN17" i="36" s="1"/>
  <c r="AM3" i="36"/>
  <c r="AM17" i="36" s="1"/>
  <c r="AL3" i="36"/>
  <c r="AL17" i="36" s="1"/>
  <c r="AK3" i="36"/>
  <c r="AK17" i="36" s="1"/>
  <c r="AJ3" i="36"/>
  <c r="V101" i="36" s="1"/>
  <c r="AI3" i="36"/>
  <c r="AI17" i="36" s="1"/>
  <c r="AH3" i="36"/>
  <c r="AH17" i="36" s="1"/>
  <c r="AG3" i="36"/>
  <c r="AG17" i="36" s="1"/>
  <c r="AF3" i="36"/>
  <c r="AE3" i="36"/>
  <c r="AE17" i="36" s="1"/>
  <c r="AD3" i="36"/>
  <c r="AD17" i="36" s="1"/>
  <c r="AC3" i="36"/>
  <c r="AC17" i="36" s="1"/>
  <c r="AB3" i="36"/>
  <c r="AB17" i="36" s="1"/>
  <c r="AA3" i="36"/>
  <c r="AA17" i="36" s="1"/>
  <c r="Z3" i="36"/>
  <c r="N101" i="36" s="1"/>
  <c r="Y3" i="36"/>
  <c r="J101" i="36" s="1"/>
  <c r="X3" i="36"/>
  <c r="X17" i="36" s="1"/>
  <c r="W3" i="36"/>
  <c r="V3" i="36"/>
  <c r="V17" i="36" s="1"/>
  <c r="U3" i="36"/>
  <c r="U17" i="36" s="1"/>
  <c r="T3" i="36"/>
  <c r="T17" i="36" s="1"/>
  <c r="S3" i="36"/>
  <c r="S17" i="36" s="1"/>
  <c r="R3" i="36"/>
  <c r="R17" i="36" s="1"/>
  <c r="Q3" i="36"/>
  <c r="Q17" i="36" s="1"/>
  <c r="P3" i="36"/>
  <c r="F101" i="36" s="1"/>
  <c r="O3" i="36"/>
  <c r="O17" i="36" s="1"/>
  <c r="N3" i="36"/>
  <c r="N17" i="36" s="1"/>
  <c r="M3" i="36"/>
  <c r="L3" i="36"/>
  <c r="L17" i="36" s="1"/>
  <c r="K3" i="36"/>
  <c r="K17" i="36" s="1"/>
  <c r="J3" i="36"/>
  <c r="I3" i="36"/>
  <c r="H3" i="36"/>
  <c r="G3" i="36"/>
  <c r="F3" i="36"/>
  <c r="E3" i="36"/>
  <c r="D3" i="36"/>
  <c r="C3" i="36"/>
  <c r="B3" i="36"/>
  <c r="A3" i="36"/>
  <c r="AN2" i="36"/>
  <c r="AN16" i="36" s="1"/>
  <c r="AM2" i="36"/>
  <c r="AM16" i="36" s="1"/>
  <c r="AL2" i="36"/>
  <c r="AL16" i="36" s="1"/>
  <c r="AK2" i="36"/>
  <c r="AK16" i="36" s="1"/>
  <c r="AJ2" i="36"/>
  <c r="V100" i="36" s="1"/>
  <c r="AI2" i="36"/>
  <c r="R100" i="36" s="1"/>
  <c r="AH2" i="36"/>
  <c r="AH16" i="36" s="1"/>
  <c r="AG2" i="36"/>
  <c r="AF2" i="36"/>
  <c r="AF16" i="36" s="1"/>
  <c r="AE2" i="36"/>
  <c r="AE16" i="36" s="1"/>
  <c r="AD2" i="36"/>
  <c r="AD16" i="36" s="1"/>
  <c r="AC2" i="36"/>
  <c r="AC16" i="36" s="1"/>
  <c r="AB2" i="36"/>
  <c r="AB16" i="36" s="1"/>
  <c r="AA2" i="36"/>
  <c r="AA16" i="36" s="1"/>
  <c r="Z2" i="36"/>
  <c r="N100" i="36" s="1"/>
  <c r="Y2" i="36"/>
  <c r="Y16" i="36" s="1"/>
  <c r="X2" i="36"/>
  <c r="X16" i="36" s="1"/>
  <c r="W2" i="36"/>
  <c r="W16" i="36" s="1"/>
  <c r="V2" i="36"/>
  <c r="U2" i="36"/>
  <c r="U16" i="36" s="1"/>
  <c r="T2" i="36"/>
  <c r="T16" i="36" s="1"/>
  <c r="S2" i="36"/>
  <c r="S16" i="36" s="1"/>
  <c r="R2" i="36"/>
  <c r="R16" i="36" s="1"/>
  <c r="Q2" i="36"/>
  <c r="Q16" i="36" s="1"/>
  <c r="P2" i="36"/>
  <c r="P16" i="36" s="1"/>
  <c r="O2" i="36"/>
  <c r="B100" i="36" s="1"/>
  <c r="N2" i="36"/>
  <c r="N16" i="36" s="1"/>
  <c r="M2" i="36"/>
  <c r="L2" i="36"/>
  <c r="L16" i="36" s="1"/>
  <c r="K2" i="36"/>
  <c r="K16" i="36" s="1"/>
  <c r="J2" i="36"/>
  <c r="I2" i="36"/>
  <c r="H2" i="36"/>
  <c r="G2" i="36"/>
  <c r="F2" i="36"/>
  <c r="E2" i="36"/>
  <c r="D2" i="36"/>
  <c r="C2" i="36"/>
  <c r="B2" i="36"/>
  <c r="A2" i="36"/>
  <c r="AN1" i="36"/>
  <c r="AM1" i="36"/>
  <c r="AL1" i="36"/>
  <c r="AK1" i="36"/>
  <c r="AJ1" i="36"/>
  <c r="AI1" i="36"/>
  <c r="AH1" i="36"/>
  <c r="AG1" i="36"/>
  <c r="AF1" i="36"/>
  <c r="AE1" i="36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O104" i="33"/>
  <c r="W103" i="33"/>
  <c r="G103" i="33"/>
  <c r="C102" i="33"/>
  <c r="O101" i="33"/>
  <c r="K101" i="33"/>
  <c r="C101" i="33"/>
  <c r="G100" i="33"/>
  <c r="N104" i="33"/>
  <c r="AL19" i="33"/>
  <c r="AI19" i="33"/>
  <c r="AC19" i="33"/>
  <c r="AJ18" i="33"/>
  <c r="AB18" i="33"/>
  <c r="X18" i="33"/>
  <c r="F102" i="33"/>
  <c r="AC17" i="33"/>
  <c r="AA17" i="33"/>
  <c r="R100" i="33"/>
  <c r="N100" i="33"/>
  <c r="N16" i="33"/>
  <c r="G104" i="31"/>
  <c r="S103" i="31"/>
  <c r="K102" i="31"/>
  <c r="W101" i="31"/>
  <c r="F100" i="31"/>
  <c r="AJ20" i="31"/>
  <c r="S104" i="31"/>
  <c r="O104" i="31"/>
  <c r="K104" i="31"/>
  <c r="C104" i="31"/>
  <c r="W103" i="31"/>
  <c r="G102" i="31"/>
  <c r="C102" i="31"/>
  <c r="S101" i="31"/>
  <c r="O101" i="31"/>
  <c r="K101" i="31"/>
  <c r="W100" i="31"/>
  <c r="C100" i="31"/>
  <c r="AN20" i="31"/>
  <c r="V104" i="31"/>
  <c r="R104" i="31"/>
  <c r="AA20" i="31"/>
  <c r="N104" i="31"/>
  <c r="S20" i="31"/>
  <c r="P20" i="31"/>
  <c r="AL19" i="31"/>
  <c r="AD19" i="31"/>
  <c r="V19" i="31"/>
  <c r="N19" i="31"/>
  <c r="M19" i="31"/>
  <c r="K19" i="31"/>
  <c r="N102" i="31"/>
  <c r="Y18" i="31"/>
  <c r="U18" i="31"/>
  <c r="Q18" i="31"/>
  <c r="B102" i="31"/>
  <c r="V101" i="31"/>
  <c r="AG17" i="31"/>
  <c r="T17" i="31"/>
  <c r="L17" i="31"/>
  <c r="AM16" i="31"/>
  <c r="AE16" i="31"/>
  <c r="W16" i="31"/>
  <c r="B100" i="31"/>
  <c r="AG18" i="29"/>
  <c r="O17" i="29"/>
  <c r="AN20" i="29"/>
  <c r="AF20" i="29"/>
  <c r="AB20" i="29"/>
  <c r="X20" i="29"/>
  <c r="P20" i="29"/>
  <c r="AL19" i="29"/>
  <c r="AD19" i="29"/>
  <c r="V19" i="29"/>
  <c r="T19" i="29"/>
  <c r="N19" i="29"/>
  <c r="AN18" i="29"/>
  <c r="AF18" i="29"/>
  <c r="X18" i="29"/>
  <c r="AL17" i="29"/>
  <c r="AD17" i="29"/>
  <c r="V17" i="29"/>
  <c r="R17" i="29"/>
  <c r="N17" i="29"/>
  <c r="AF16" i="29"/>
  <c r="AB16" i="29"/>
  <c r="T16" i="29"/>
  <c r="L16" i="29"/>
  <c r="Y16" i="42" l="1"/>
  <c r="AI19" i="42"/>
  <c r="K19" i="42"/>
  <c r="Y18" i="42"/>
  <c r="AD16" i="42"/>
  <c r="AI17" i="42"/>
  <c r="Y19" i="41"/>
  <c r="AN20" i="41"/>
  <c r="AF20" i="41"/>
  <c r="X20" i="41"/>
  <c r="AM19" i="41"/>
  <c r="AE19" i="41"/>
  <c r="W19" i="41"/>
  <c r="O19" i="41"/>
  <c r="AD18" i="41"/>
  <c r="V18" i="41"/>
  <c r="N18" i="41"/>
  <c r="AK17" i="41"/>
  <c r="U17" i="41"/>
  <c r="M17" i="41"/>
  <c r="T16" i="41"/>
  <c r="L16" i="41"/>
  <c r="AM20" i="41"/>
  <c r="AE20" i="41"/>
  <c r="W20" i="41"/>
  <c r="V19" i="41"/>
  <c r="N19" i="41"/>
  <c r="AC18" i="41"/>
  <c r="M18" i="41"/>
  <c r="AB17" i="41"/>
  <c r="L17" i="41"/>
  <c r="AI16" i="41"/>
  <c r="AA16" i="41"/>
  <c r="S16" i="41"/>
  <c r="AD16" i="40"/>
  <c r="AA20" i="33"/>
  <c r="S20" i="33"/>
  <c r="K20" i="33"/>
  <c r="AB19" i="33"/>
  <c r="T19" i="33"/>
  <c r="AC18" i="33"/>
  <c r="U18" i="33"/>
  <c r="AL17" i="33"/>
  <c r="AD17" i="33"/>
  <c r="N17" i="33"/>
  <c r="AM16" i="33"/>
  <c r="AE16" i="33"/>
  <c r="W16" i="33"/>
  <c r="AL20" i="33"/>
  <c r="AD20" i="33"/>
  <c r="N20" i="33"/>
  <c r="AE19" i="33"/>
  <c r="O19" i="33"/>
  <c r="AG17" i="33"/>
  <c r="Q17" i="33"/>
  <c r="P16" i="31"/>
  <c r="O19" i="31"/>
  <c r="AF18" i="35"/>
  <c r="P104" i="42"/>
  <c r="B101" i="40"/>
  <c r="V16" i="41"/>
  <c r="AD16" i="41"/>
  <c r="O17" i="41"/>
  <c r="W17" i="41"/>
  <c r="AM17" i="41"/>
  <c r="P101" i="41"/>
  <c r="V100" i="39"/>
  <c r="D103" i="40"/>
  <c r="D103" i="41"/>
  <c r="H100" i="42"/>
  <c r="L101" i="41"/>
  <c r="X18" i="41"/>
  <c r="AF18" i="41"/>
  <c r="AN18" i="41"/>
  <c r="AG19" i="41"/>
  <c r="R20" i="41"/>
  <c r="AH20" i="41"/>
  <c r="P17" i="41"/>
  <c r="P102" i="41"/>
  <c r="AB19" i="41"/>
  <c r="H101" i="41"/>
  <c r="X102" i="41"/>
  <c r="H102" i="41"/>
  <c r="AB16" i="41"/>
  <c r="AJ16" i="40"/>
  <c r="AB19" i="40"/>
  <c r="T18" i="40"/>
  <c r="L100" i="40"/>
  <c r="L17" i="40"/>
  <c r="T19" i="40"/>
  <c r="AJ20" i="40"/>
  <c r="AB18" i="40"/>
  <c r="L18" i="40"/>
  <c r="P101" i="33"/>
  <c r="AI16" i="40"/>
  <c r="AM20" i="33"/>
  <c r="W20" i="33"/>
  <c r="AN19" i="33"/>
  <c r="Q18" i="33"/>
  <c r="AH17" i="33"/>
  <c r="Z17" i="33"/>
  <c r="S16" i="33"/>
  <c r="L16" i="40"/>
  <c r="L20" i="40"/>
  <c r="K18" i="39"/>
  <c r="S17" i="39"/>
  <c r="AM20" i="31"/>
  <c r="AE20" i="31"/>
  <c r="AH19" i="31"/>
  <c r="R19" i="31"/>
  <c r="AK18" i="31"/>
  <c r="AC18" i="31"/>
  <c r="AN17" i="31"/>
  <c r="X17" i="31"/>
  <c r="AA16" i="31"/>
  <c r="K16" i="31"/>
  <c r="T102" i="39"/>
  <c r="X16" i="39"/>
  <c r="AF16" i="39"/>
  <c r="AN17" i="39"/>
  <c r="AF18" i="39"/>
  <c r="AN18" i="39"/>
  <c r="K16" i="39"/>
  <c r="AA16" i="39"/>
  <c r="S16" i="38"/>
  <c r="S17" i="38"/>
  <c r="K19" i="38"/>
  <c r="L16" i="38"/>
  <c r="L17" i="38"/>
  <c r="T17" i="38"/>
  <c r="AB17" i="38"/>
  <c r="T18" i="38"/>
  <c r="AB18" i="38"/>
  <c r="T19" i="38"/>
  <c r="L20" i="38"/>
  <c r="T20" i="38"/>
  <c r="K17" i="38"/>
  <c r="S18" i="38"/>
  <c r="S19" i="38"/>
  <c r="T102" i="38"/>
  <c r="R18" i="38"/>
  <c r="R19" i="38"/>
  <c r="AH19" i="38"/>
  <c r="AF18" i="36"/>
  <c r="F104" i="36"/>
  <c r="P103" i="42"/>
  <c r="AA16" i="42"/>
  <c r="AJ16" i="42"/>
  <c r="X102" i="42"/>
  <c r="X104" i="42"/>
  <c r="AK18" i="42"/>
  <c r="AA17" i="42"/>
  <c r="S17" i="42"/>
  <c r="K17" i="42"/>
  <c r="AH17" i="42"/>
  <c r="AN16" i="42"/>
  <c r="X16" i="42"/>
  <c r="X101" i="42"/>
  <c r="X100" i="42"/>
  <c r="P100" i="42"/>
  <c r="AM20" i="42"/>
  <c r="AK19" i="42"/>
  <c r="M19" i="42"/>
  <c r="AA18" i="42"/>
  <c r="K18" i="42"/>
  <c r="AD20" i="42"/>
  <c r="AH18" i="42"/>
  <c r="X17" i="42"/>
  <c r="AL16" i="42"/>
  <c r="AK20" i="42"/>
  <c r="AA19" i="42"/>
  <c r="S19" i="42"/>
  <c r="AM17" i="42"/>
  <c r="AK16" i="42"/>
  <c r="U16" i="42"/>
  <c r="AJ18" i="42"/>
  <c r="AJ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R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I20" i="41"/>
  <c r="AA20" i="41"/>
  <c r="S20" i="41"/>
  <c r="K20" i="41"/>
  <c r="AH19" i="41"/>
  <c r="R19" i="41"/>
  <c r="Q18" i="41"/>
  <c r="AN17" i="41"/>
  <c r="X17" i="41"/>
  <c r="AM16" i="41"/>
  <c r="AE16" i="41"/>
  <c r="W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Q19" i="41"/>
  <c r="AE17" i="41"/>
  <c r="AL16" i="41"/>
  <c r="N16" i="41"/>
  <c r="L104" i="38"/>
  <c r="X103" i="42"/>
  <c r="P102" i="42"/>
  <c r="L101" i="42"/>
  <c r="D100" i="35"/>
  <c r="H103" i="42"/>
  <c r="AN19" i="42"/>
  <c r="X19" i="42"/>
  <c r="D103" i="35"/>
  <c r="AC20" i="39"/>
  <c r="P104" i="39"/>
  <c r="L20" i="36"/>
  <c r="D104" i="36"/>
  <c r="V20" i="38"/>
  <c r="L100" i="38"/>
  <c r="T101" i="41"/>
  <c r="AF17" i="41"/>
  <c r="P18" i="31"/>
  <c r="F102" i="31"/>
  <c r="P18" i="41"/>
  <c r="F102" i="41"/>
  <c r="P16" i="39"/>
  <c r="P18" i="39"/>
  <c r="AI20" i="40"/>
  <c r="R100" i="41"/>
  <c r="P20" i="41"/>
  <c r="W16" i="42"/>
  <c r="AC16" i="41"/>
  <c r="AL17" i="41"/>
  <c r="W18" i="41"/>
  <c r="AE18" i="41"/>
  <c r="AM18" i="41"/>
  <c r="X19" i="41"/>
  <c r="AF19" i="41"/>
  <c r="AN19" i="41"/>
  <c r="Q20" i="41"/>
  <c r="AJ20" i="42"/>
  <c r="AB20" i="42"/>
  <c r="T20" i="42"/>
  <c r="L20" i="42"/>
  <c r="AH19" i="42"/>
  <c r="R19" i="42"/>
  <c r="AF18" i="42"/>
  <c r="X18" i="42"/>
  <c r="AL17" i="42"/>
  <c r="AD17" i="42"/>
  <c r="V17" i="42"/>
  <c r="N17" i="42"/>
  <c r="AB16" i="42"/>
  <c r="T16" i="42"/>
  <c r="L16" i="42"/>
  <c r="AC17" i="42"/>
  <c r="H100" i="36"/>
  <c r="H101" i="36"/>
  <c r="H102" i="36"/>
  <c r="H104" i="36"/>
  <c r="D103" i="31"/>
  <c r="P102" i="31"/>
  <c r="P102" i="33"/>
  <c r="AC16" i="33"/>
  <c r="AF18" i="38"/>
  <c r="AI19" i="38"/>
  <c r="F104" i="40"/>
  <c r="X100" i="40"/>
  <c r="P101" i="40"/>
  <c r="P102" i="40"/>
  <c r="T103" i="41"/>
  <c r="T102" i="41"/>
  <c r="L100" i="41"/>
  <c r="AM16" i="42"/>
  <c r="F104" i="42"/>
  <c r="AF16" i="41"/>
  <c r="AH18" i="41"/>
  <c r="K19" i="41"/>
  <c r="S19" i="41"/>
  <c r="AA19" i="41"/>
  <c r="AI19" i="41"/>
  <c r="L20" i="41"/>
  <c r="AB20" i="41"/>
  <c r="Y20" i="42"/>
  <c r="Q20" i="42"/>
  <c r="AM19" i="42"/>
  <c r="AE19" i="42"/>
  <c r="O19" i="42"/>
  <c r="AC18" i="42"/>
  <c r="U18" i="42"/>
  <c r="Q16" i="42"/>
  <c r="P103" i="31"/>
  <c r="P103" i="33"/>
  <c r="D104" i="35"/>
  <c r="X100" i="39"/>
  <c r="X101" i="39"/>
  <c r="X102" i="39"/>
  <c r="X103" i="39"/>
  <c r="X104" i="39"/>
  <c r="F102" i="40"/>
  <c r="F100" i="42"/>
  <c r="H100" i="35"/>
  <c r="H101" i="35"/>
  <c r="H102" i="35"/>
  <c r="H104" i="35"/>
  <c r="T102" i="36"/>
  <c r="T101" i="31"/>
  <c r="P100" i="39"/>
  <c r="P101" i="39"/>
  <c r="P102" i="39"/>
  <c r="P103" i="39"/>
  <c r="L104" i="39"/>
  <c r="L104" i="41"/>
  <c r="P103" i="41"/>
  <c r="AL20" i="42"/>
  <c r="N20" i="42"/>
  <c r="AB19" i="42"/>
  <c r="T19" i="42"/>
  <c r="R18" i="42"/>
  <c r="AN17" i="42"/>
  <c r="N16" i="42"/>
  <c r="X100" i="36"/>
  <c r="X102" i="36"/>
  <c r="X103" i="36"/>
  <c r="X104" i="36"/>
  <c r="H100" i="41"/>
  <c r="V102" i="35"/>
  <c r="L101" i="36"/>
  <c r="X103" i="38"/>
  <c r="V100" i="31"/>
  <c r="P100" i="35"/>
  <c r="H103" i="35"/>
  <c r="P104" i="35"/>
  <c r="R103" i="36"/>
  <c r="B102" i="38"/>
  <c r="AM16" i="40"/>
  <c r="O18" i="40"/>
  <c r="L104" i="36"/>
  <c r="X101" i="35"/>
  <c r="D103" i="36"/>
  <c r="B101" i="36"/>
  <c r="O17" i="38"/>
  <c r="T101" i="38"/>
  <c r="P17" i="38"/>
  <c r="W17" i="40"/>
  <c r="L100" i="36"/>
  <c r="V104" i="33"/>
  <c r="L100" i="35"/>
  <c r="L101" i="35"/>
  <c r="L104" i="35"/>
  <c r="V17" i="35"/>
  <c r="P101" i="36"/>
  <c r="P102" i="36"/>
  <c r="P103" i="36"/>
  <c r="AI16" i="36"/>
  <c r="AI20" i="36"/>
  <c r="X100" i="38"/>
  <c r="X102" i="38"/>
  <c r="X104" i="38"/>
  <c r="L100" i="39"/>
  <c r="P101" i="35"/>
  <c r="P102" i="35"/>
  <c r="P103" i="35"/>
  <c r="F104" i="35"/>
  <c r="T101" i="36"/>
  <c r="AJ16" i="36"/>
  <c r="AJ20" i="36"/>
  <c r="H100" i="38"/>
  <c r="P101" i="38"/>
  <c r="P102" i="38"/>
  <c r="P103" i="38"/>
  <c r="H104" i="38"/>
  <c r="H100" i="39"/>
  <c r="AG17" i="39"/>
  <c r="L20" i="35"/>
  <c r="T101" i="35"/>
  <c r="T102" i="35"/>
  <c r="AJ20" i="35"/>
  <c r="M17" i="36"/>
  <c r="O18" i="36"/>
  <c r="D100" i="36"/>
  <c r="V102" i="36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P100" i="36"/>
  <c r="H103" i="36"/>
  <c r="P104" i="36"/>
  <c r="P18" i="36"/>
  <c r="F100" i="36"/>
  <c r="R20" i="29"/>
  <c r="V18" i="29"/>
  <c r="T17" i="29"/>
  <c r="L17" i="29"/>
  <c r="AH16" i="29"/>
  <c r="T101" i="40"/>
  <c r="T102" i="40"/>
  <c r="T103" i="40"/>
  <c r="X104" i="40"/>
  <c r="C103" i="42"/>
  <c r="W104" i="42"/>
  <c r="P18" i="42"/>
  <c r="AM18" i="42"/>
  <c r="T102" i="42"/>
  <c r="T101" i="42"/>
  <c r="D103" i="42"/>
  <c r="D104" i="42"/>
  <c r="H102" i="42"/>
  <c r="H104" i="42"/>
  <c r="D100" i="42"/>
  <c r="H101" i="42"/>
  <c r="L104" i="42"/>
  <c r="L100" i="42"/>
  <c r="P101" i="42"/>
  <c r="Y20" i="41"/>
  <c r="S103" i="41"/>
  <c r="AJ20" i="41"/>
  <c r="T20" i="41"/>
  <c r="R18" i="41"/>
  <c r="AG17" i="41"/>
  <c r="Q17" i="41"/>
  <c r="AN16" i="41"/>
  <c r="X16" i="41"/>
  <c r="C101" i="41"/>
  <c r="O18" i="41"/>
  <c r="AD17" i="41"/>
  <c r="N17" i="41"/>
  <c r="AK16" i="41"/>
  <c r="U16" i="41"/>
  <c r="P16" i="41"/>
  <c r="AL20" i="41"/>
  <c r="AD20" i="41"/>
  <c r="N20" i="41"/>
  <c r="AK19" i="41"/>
  <c r="U19" i="41"/>
  <c r="M19" i="41"/>
  <c r="AB18" i="41"/>
  <c r="T18" i="41"/>
  <c r="L18" i="41"/>
  <c r="AI17" i="41"/>
  <c r="AA17" i="41"/>
  <c r="S17" i="41"/>
  <c r="K17" i="41"/>
  <c r="AH16" i="41"/>
  <c r="R16" i="41"/>
  <c r="Z19" i="42"/>
  <c r="AI16" i="42"/>
  <c r="M17" i="42"/>
  <c r="O18" i="42"/>
  <c r="W18" i="42"/>
  <c r="Y19" i="42"/>
  <c r="AG19" i="42"/>
  <c r="AI20" i="42"/>
  <c r="B101" i="42"/>
  <c r="J102" i="42"/>
  <c r="R103" i="42"/>
  <c r="M16" i="42"/>
  <c r="W17" i="42"/>
  <c r="AG18" i="42"/>
  <c r="M20" i="42"/>
  <c r="D101" i="42"/>
  <c r="L102" i="42"/>
  <c r="T103" i="42"/>
  <c r="V16" i="42"/>
  <c r="P17" i="42"/>
  <c r="AF17" i="42"/>
  <c r="Z18" i="42"/>
  <c r="L19" i="42"/>
  <c r="AJ19" i="42"/>
  <c r="V20" i="42"/>
  <c r="O16" i="42"/>
  <c r="Y17" i="42"/>
  <c r="AI18" i="42"/>
  <c r="O20" i="42"/>
  <c r="J100" i="42"/>
  <c r="T100" i="42"/>
  <c r="R101" i="42"/>
  <c r="D102" i="42"/>
  <c r="B103" i="42"/>
  <c r="L103" i="42"/>
  <c r="J104" i="42"/>
  <c r="T104" i="42"/>
  <c r="Z17" i="42"/>
  <c r="AG16" i="42"/>
  <c r="M18" i="42"/>
  <c r="W19" i="42"/>
  <c r="AG20" i="42"/>
  <c r="Z16" i="42"/>
  <c r="AJ17" i="42"/>
  <c r="P19" i="42"/>
  <c r="Z20" i="42"/>
  <c r="V20" i="41"/>
  <c r="H104" i="41"/>
  <c r="AC19" i="41"/>
  <c r="R104" i="41"/>
  <c r="AJ18" i="41"/>
  <c r="B102" i="41"/>
  <c r="X100" i="41"/>
  <c r="D100" i="41"/>
  <c r="X104" i="41"/>
  <c r="D104" i="41"/>
  <c r="Z19" i="41"/>
  <c r="P100" i="41"/>
  <c r="N101" i="41"/>
  <c r="X101" i="41"/>
  <c r="H103" i="41"/>
  <c r="P104" i="41"/>
  <c r="Y18" i="41"/>
  <c r="AG18" i="41"/>
  <c r="D101" i="41"/>
  <c r="L102" i="41"/>
  <c r="J103" i="41"/>
  <c r="AJ19" i="41"/>
  <c r="O16" i="41"/>
  <c r="Y17" i="41"/>
  <c r="AI18" i="41"/>
  <c r="O20" i="41"/>
  <c r="J100" i="41"/>
  <c r="T100" i="41"/>
  <c r="R101" i="41"/>
  <c r="D102" i="41"/>
  <c r="B103" i="41"/>
  <c r="L103" i="41"/>
  <c r="J104" i="41"/>
  <c r="T104" i="41"/>
  <c r="X103" i="41"/>
  <c r="Z18" i="41"/>
  <c r="L19" i="41"/>
  <c r="AG16" i="41"/>
  <c r="AG20" i="41"/>
  <c r="Z16" i="41"/>
  <c r="AJ17" i="41"/>
  <c r="P19" i="41"/>
  <c r="Z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Z19" i="40"/>
  <c r="N101" i="40"/>
  <c r="Y18" i="40"/>
  <c r="AG18" i="40"/>
  <c r="J103" i="40"/>
  <c r="V16" i="40"/>
  <c r="P17" i="40"/>
  <c r="AF17" i="40"/>
  <c r="Z18" i="40"/>
  <c r="L19" i="40"/>
  <c r="AJ19" i="40"/>
  <c r="V20" i="40"/>
  <c r="O16" i="40"/>
  <c r="Y17" i="40"/>
  <c r="AG17" i="40"/>
  <c r="AI18" i="40"/>
  <c r="O20" i="40"/>
  <c r="J100" i="40"/>
  <c r="T100" i="40"/>
  <c r="R101" i="40"/>
  <c r="D102" i="40"/>
  <c r="B103" i="40"/>
  <c r="L103" i="40"/>
  <c r="J104" i="40"/>
  <c r="T104" i="40"/>
  <c r="AG19" i="40"/>
  <c r="AG16" i="40"/>
  <c r="M18" i="40"/>
  <c r="W19" i="40"/>
  <c r="AG20" i="40"/>
  <c r="Z16" i="40"/>
  <c r="AJ17" i="40"/>
  <c r="P19" i="40"/>
  <c r="Z20" i="40"/>
  <c r="D100" i="39"/>
  <c r="H102" i="39"/>
  <c r="H103" i="39"/>
  <c r="D104" i="39"/>
  <c r="D103" i="39"/>
  <c r="H104" i="39"/>
  <c r="H101" i="39"/>
  <c r="L101" i="39"/>
  <c r="N101" i="39"/>
  <c r="AI16" i="39"/>
  <c r="M17" i="39"/>
  <c r="O18" i="39"/>
  <c r="W18" i="39"/>
  <c r="Y19" i="39"/>
  <c r="AG19" i="39"/>
  <c r="AI20" i="39"/>
  <c r="B101" i="39"/>
  <c r="J102" i="39"/>
  <c r="R103" i="39"/>
  <c r="M16" i="39"/>
  <c r="W17" i="39"/>
  <c r="AG18" i="39"/>
  <c r="M20" i="39"/>
  <c r="D101" i="39"/>
  <c r="L102" i="39"/>
  <c r="T103" i="39"/>
  <c r="V16" i="39"/>
  <c r="P17" i="39"/>
  <c r="AF17" i="39"/>
  <c r="Z18" i="39"/>
  <c r="L19" i="39"/>
  <c r="AJ19" i="39"/>
  <c r="V20" i="39"/>
  <c r="O16" i="39"/>
  <c r="Y17" i="39"/>
  <c r="AI18" i="39"/>
  <c r="O20" i="39"/>
  <c r="J100" i="39"/>
  <c r="T100" i="39"/>
  <c r="R101" i="39"/>
  <c r="D102" i="39"/>
  <c r="B103" i="39"/>
  <c r="L103" i="39"/>
  <c r="J104" i="39"/>
  <c r="T104" i="39"/>
  <c r="Z19" i="39"/>
  <c r="AG16" i="39"/>
  <c r="M18" i="39"/>
  <c r="W19" i="39"/>
  <c r="AG20" i="39"/>
  <c r="Z16" i="39"/>
  <c r="AJ17" i="39"/>
  <c r="P19" i="39"/>
  <c r="Z20" i="39"/>
  <c r="H101" i="38"/>
  <c r="H102" i="38"/>
  <c r="D103" i="38"/>
  <c r="R104" i="38"/>
  <c r="R100" i="38"/>
  <c r="L101" i="38"/>
  <c r="D104" i="38"/>
  <c r="D100" i="38"/>
  <c r="Y19" i="38"/>
  <c r="AJ16" i="38"/>
  <c r="P18" i="38"/>
  <c r="Z19" i="38"/>
  <c r="AJ20" i="38"/>
  <c r="F100" i="38"/>
  <c r="P100" i="38"/>
  <c r="N101" i="38"/>
  <c r="X101" i="38"/>
  <c r="V102" i="38"/>
  <c r="H103" i="38"/>
  <c r="F104" i="38"/>
  <c r="P104" i="38"/>
  <c r="AG19" i="38"/>
  <c r="Y18" i="38"/>
  <c r="AG18" i="38"/>
  <c r="D101" i="38"/>
  <c r="L102" i="38"/>
  <c r="T103" i="38"/>
  <c r="L19" i="38"/>
  <c r="AJ19" i="38"/>
  <c r="O16" i="38"/>
  <c r="Y17" i="38"/>
  <c r="AI18" i="38"/>
  <c r="O20" i="38"/>
  <c r="J100" i="38"/>
  <c r="T100" i="38"/>
  <c r="R101" i="38"/>
  <c r="D102" i="38"/>
  <c r="B103" i="38"/>
  <c r="L103" i="38"/>
  <c r="J104" i="38"/>
  <c r="T104" i="38"/>
  <c r="AG16" i="38"/>
  <c r="M18" i="38"/>
  <c r="W19" i="38"/>
  <c r="AG20" i="38"/>
  <c r="Z16" i="38"/>
  <c r="AJ17" i="38"/>
  <c r="P19" i="38"/>
  <c r="Z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Y19" i="36"/>
  <c r="X101" i="36"/>
  <c r="M16" i="36"/>
  <c r="W17" i="36"/>
  <c r="Y18" i="36"/>
  <c r="AG18" i="36"/>
  <c r="M20" i="36"/>
  <c r="D101" i="36"/>
  <c r="L102" i="36"/>
  <c r="T103" i="36"/>
  <c r="V16" i="36"/>
  <c r="P17" i="36"/>
  <c r="AF17" i="36"/>
  <c r="Z18" i="36"/>
  <c r="L19" i="36"/>
  <c r="AJ19" i="36"/>
  <c r="V20" i="36"/>
  <c r="O16" i="36"/>
  <c r="Y17" i="36"/>
  <c r="AI18" i="36"/>
  <c r="O20" i="36"/>
  <c r="J100" i="36"/>
  <c r="T100" i="36"/>
  <c r="R101" i="36"/>
  <c r="D102" i="36"/>
  <c r="B103" i="36"/>
  <c r="L103" i="36"/>
  <c r="J104" i="36"/>
  <c r="T104" i="36"/>
  <c r="AG19" i="36"/>
  <c r="Z17" i="36"/>
  <c r="N103" i="36"/>
  <c r="AG16" i="36"/>
  <c r="M18" i="36"/>
  <c r="W19" i="36"/>
  <c r="AG20" i="36"/>
  <c r="Z16" i="36"/>
  <c r="AJ17" i="36"/>
  <c r="P19" i="36"/>
  <c r="Z20" i="36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K8" i="1" l="1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K9" i="37"/>
  <c r="K10" i="37"/>
  <c r="K11" i="37"/>
  <c r="K12" i="37"/>
  <c r="K13" i="37"/>
  <c r="K8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K2" i="37"/>
  <c r="K3" i="37"/>
  <c r="K4" i="37"/>
  <c r="K5" i="37"/>
  <c r="K6" i="37"/>
  <c r="K1" i="37"/>
  <c r="R1" i="1" l="1"/>
  <c r="R8" i="1"/>
  <c r="W70" i="37"/>
  <c r="S70" i="37"/>
  <c r="O70" i="37"/>
  <c r="K70" i="37"/>
  <c r="G70" i="37"/>
  <c r="C70" i="37"/>
  <c r="J13" i="37"/>
  <c r="I13" i="37"/>
  <c r="H13" i="37"/>
  <c r="G13" i="37"/>
  <c r="F13" i="37"/>
  <c r="E13" i="37"/>
  <c r="D13" i="37"/>
  <c r="C13" i="37"/>
  <c r="B13" i="37"/>
  <c r="A13" i="37"/>
  <c r="W69" i="37"/>
  <c r="S69" i="37"/>
  <c r="O69" i="37"/>
  <c r="K69" i="37"/>
  <c r="G69" i="37"/>
  <c r="C69" i="37"/>
  <c r="J12" i="37"/>
  <c r="I12" i="37"/>
  <c r="H12" i="37"/>
  <c r="G12" i="37"/>
  <c r="F12" i="37"/>
  <c r="E12" i="37"/>
  <c r="D12" i="37"/>
  <c r="C12" i="37"/>
  <c r="B12" i="37"/>
  <c r="A12" i="37"/>
  <c r="W68" i="37"/>
  <c r="S68" i="37"/>
  <c r="O68" i="37"/>
  <c r="K68" i="37"/>
  <c r="G68" i="37"/>
  <c r="C68" i="37"/>
  <c r="J11" i="37"/>
  <c r="I11" i="37"/>
  <c r="H11" i="37"/>
  <c r="G11" i="37"/>
  <c r="F11" i="37"/>
  <c r="E11" i="37"/>
  <c r="D11" i="37"/>
  <c r="C11" i="37"/>
  <c r="B11" i="37"/>
  <c r="A11" i="37"/>
  <c r="W67" i="37"/>
  <c r="S67" i="37"/>
  <c r="O67" i="37"/>
  <c r="K67" i="37"/>
  <c r="G67" i="37"/>
  <c r="C67" i="37"/>
  <c r="J10" i="37"/>
  <c r="I10" i="37"/>
  <c r="H10" i="37"/>
  <c r="G10" i="37"/>
  <c r="F10" i="37"/>
  <c r="E10" i="37"/>
  <c r="D10" i="37"/>
  <c r="C10" i="37"/>
  <c r="B10" i="37"/>
  <c r="A10" i="37"/>
  <c r="W66" i="37"/>
  <c r="S66" i="37"/>
  <c r="O66" i="37"/>
  <c r="K66" i="37"/>
  <c r="G66" i="37"/>
  <c r="C66" i="37"/>
  <c r="J9" i="37"/>
  <c r="I9" i="37"/>
  <c r="H9" i="37"/>
  <c r="G9" i="37"/>
  <c r="F9" i="37"/>
  <c r="E9" i="37"/>
  <c r="D9" i="37"/>
  <c r="C9" i="37"/>
  <c r="B9" i="37"/>
  <c r="A9" i="37"/>
  <c r="J8" i="37"/>
  <c r="I8" i="37"/>
  <c r="H8" i="37"/>
  <c r="G8" i="37"/>
  <c r="F8" i="37"/>
  <c r="E8" i="37"/>
  <c r="D8" i="37"/>
  <c r="C8" i="37"/>
  <c r="B8" i="37"/>
  <c r="A8" i="37"/>
  <c r="AN20" i="37"/>
  <c r="AM20" i="37"/>
  <c r="AL20" i="37"/>
  <c r="AK20" i="37"/>
  <c r="AJ20" i="37"/>
  <c r="R70" i="37"/>
  <c r="AE20" i="37"/>
  <c r="AB20" i="37"/>
  <c r="N70" i="37"/>
  <c r="Y20" i="37"/>
  <c r="W20" i="37"/>
  <c r="T20" i="37"/>
  <c r="F70" i="37"/>
  <c r="B70" i="37"/>
  <c r="N20" i="37"/>
  <c r="L20" i="37"/>
  <c r="J6" i="37"/>
  <c r="I6" i="37"/>
  <c r="H6" i="37"/>
  <c r="G6" i="37"/>
  <c r="F6" i="37"/>
  <c r="E6" i="37"/>
  <c r="D6" i="37"/>
  <c r="C6" i="37"/>
  <c r="B6" i="37"/>
  <c r="A6" i="37"/>
  <c r="V69" i="37"/>
  <c r="R69" i="37"/>
  <c r="AE19" i="37"/>
  <c r="AB19" i="37"/>
  <c r="N69" i="37"/>
  <c r="Y19" i="37"/>
  <c r="W19" i="37"/>
  <c r="V19" i="37"/>
  <c r="U19" i="37"/>
  <c r="T19" i="37"/>
  <c r="Q19" i="37"/>
  <c r="P19" i="37"/>
  <c r="B69" i="37"/>
  <c r="J5" i="37"/>
  <c r="I5" i="37"/>
  <c r="H5" i="37"/>
  <c r="G5" i="37"/>
  <c r="F5" i="37"/>
  <c r="E5" i="37"/>
  <c r="D5" i="37"/>
  <c r="C5" i="37"/>
  <c r="B5" i="37"/>
  <c r="A5" i="37"/>
  <c r="AN18" i="37"/>
  <c r="AM18" i="37"/>
  <c r="AJ18" i="37"/>
  <c r="R68" i="37"/>
  <c r="AG18" i="37"/>
  <c r="AD18" i="37"/>
  <c r="N68" i="37"/>
  <c r="Y18" i="37"/>
  <c r="W18" i="37"/>
  <c r="T18" i="37"/>
  <c r="Q18" i="37"/>
  <c r="P18" i="37"/>
  <c r="B68" i="37"/>
  <c r="N18" i="37"/>
  <c r="M18" i="37"/>
  <c r="L18" i="37"/>
  <c r="K18" i="37"/>
  <c r="J4" i="37"/>
  <c r="I4" i="37"/>
  <c r="H4" i="37"/>
  <c r="G4" i="37"/>
  <c r="F4" i="37"/>
  <c r="E4" i="37"/>
  <c r="D4" i="37"/>
  <c r="C4" i="37"/>
  <c r="B4" i="37"/>
  <c r="A4" i="37"/>
  <c r="AM17" i="37"/>
  <c r="AJ17" i="37"/>
  <c r="R67" i="37"/>
  <c r="AG17" i="37"/>
  <c r="AE17" i="37"/>
  <c r="N67" i="37"/>
  <c r="Y17" i="37"/>
  <c r="T17" i="37"/>
  <c r="Q17" i="37"/>
  <c r="P17" i="37"/>
  <c r="B67" i="37"/>
  <c r="J3" i="37"/>
  <c r="I3" i="37"/>
  <c r="H3" i="37"/>
  <c r="G3" i="37"/>
  <c r="F3" i="37"/>
  <c r="E3" i="37"/>
  <c r="D3" i="37"/>
  <c r="C3" i="37"/>
  <c r="B3" i="37"/>
  <c r="A3" i="37"/>
  <c r="AJ16" i="37"/>
  <c r="R66" i="37"/>
  <c r="AG16" i="37"/>
  <c r="AE16" i="37"/>
  <c r="AB16" i="37"/>
  <c r="N66" i="37"/>
  <c r="Y16" i="37"/>
  <c r="W16" i="37"/>
  <c r="V16" i="37"/>
  <c r="T16" i="37"/>
  <c r="Q16" i="37"/>
  <c r="F66" i="37"/>
  <c r="B66" i="37"/>
  <c r="J2" i="37"/>
  <c r="I2" i="37"/>
  <c r="H2" i="37"/>
  <c r="G2" i="37"/>
  <c r="F2" i="37"/>
  <c r="E2" i="37"/>
  <c r="D2" i="37"/>
  <c r="C2" i="37"/>
  <c r="B2" i="37"/>
  <c r="A2" i="37"/>
  <c r="J1" i="37"/>
  <c r="I1" i="37"/>
  <c r="H1" i="37"/>
  <c r="G1" i="37"/>
  <c r="F1" i="37"/>
  <c r="E1" i="37"/>
  <c r="D1" i="37"/>
  <c r="C1" i="37"/>
  <c r="B1" i="37"/>
  <c r="A1" i="37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R19" i="30" s="1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H18" i="30" s="1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I13" i="1"/>
  <c r="J13" i="1"/>
  <c r="I9" i="1"/>
  <c r="J9" i="1"/>
  <c r="I10" i="1"/>
  <c r="J10" i="1"/>
  <c r="I11" i="1"/>
  <c r="J11" i="1"/>
  <c r="I12" i="1"/>
  <c r="J12" i="1"/>
  <c r="J8" i="1"/>
  <c r="I2" i="1"/>
  <c r="J2" i="1"/>
  <c r="I3" i="1"/>
  <c r="J3" i="1"/>
  <c r="I4" i="1"/>
  <c r="J4" i="1"/>
  <c r="I5" i="1"/>
  <c r="J5" i="1"/>
  <c r="I6" i="1"/>
  <c r="J6" i="1"/>
  <c r="J1" i="1"/>
  <c r="B8" i="1"/>
  <c r="C8" i="1"/>
  <c r="D8" i="1"/>
  <c r="E8" i="1"/>
  <c r="F8" i="1"/>
  <c r="G8" i="1"/>
  <c r="H8" i="1"/>
  <c r="I8" i="1"/>
  <c r="L8" i="1"/>
  <c r="M8" i="1"/>
  <c r="N8" i="1"/>
  <c r="O8" i="1"/>
  <c r="P8" i="1"/>
  <c r="Q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B9" i="1"/>
  <c r="C9" i="1"/>
  <c r="D9" i="1"/>
  <c r="E9" i="1"/>
  <c r="F9" i="1"/>
  <c r="G9" i="1"/>
  <c r="H9" i="1"/>
  <c r="K9" i="1"/>
  <c r="L9" i="1"/>
  <c r="M9" i="1"/>
  <c r="N9" i="1"/>
  <c r="O9" i="1"/>
  <c r="C100" i="1" s="1"/>
  <c r="P9" i="1"/>
  <c r="G100" i="1" s="1"/>
  <c r="Q9" i="1"/>
  <c r="R9" i="1"/>
  <c r="S9" i="1"/>
  <c r="T9" i="1"/>
  <c r="U9" i="1"/>
  <c r="V9" i="1"/>
  <c r="W9" i="1"/>
  <c r="X9" i="1"/>
  <c r="Y9" i="1"/>
  <c r="K100" i="1" s="1"/>
  <c r="Z9" i="1"/>
  <c r="O100" i="1" s="1"/>
  <c r="AA9" i="1"/>
  <c r="AB9" i="1"/>
  <c r="AC9" i="1"/>
  <c r="AD9" i="1"/>
  <c r="AE9" i="1"/>
  <c r="AF9" i="1"/>
  <c r="AG9" i="1"/>
  <c r="AH9" i="1"/>
  <c r="AI9" i="1"/>
  <c r="S100" i="1" s="1"/>
  <c r="AJ9" i="1"/>
  <c r="W100" i="1" s="1"/>
  <c r="AK9" i="1"/>
  <c r="AL9" i="1"/>
  <c r="AM9" i="1"/>
  <c r="AN9" i="1"/>
  <c r="B10" i="1"/>
  <c r="C10" i="1"/>
  <c r="D10" i="1"/>
  <c r="E10" i="1"/>
  <c r="F10" i="1"/>
  <c r="G10" i="1"/>
  <c r="H10" i="1"/>
  <c r="K10" i="1"/>
  <c r="L10" i="1"/>
  <c r="M10" i="1"/>
  <c r="N10" i="1"/>
  <c r="O10" i="1"/>
  <c r="C101" i="1" s="1"/>
  <c r="P10" i="1"/>
  <c r="G101" i="1" s="1"/>
  <c r="Q10" i="1"/>
  <c r="R10" i="1"/>
  <c r="S10" i="1"/>
  <c r="T10" i="1"/>
  <c r="U10" i="1"/>
  <c r="V10" i="1"/>
  <c r="W10" i="1"/>
  <c r="X10" i="1"/>
  <c r="Y10" i="1"/>
  <c r="K101" i="1" s="1"/>
  <c r="Z10" i="1"/>
  <c r="O101" i="1" s="1"/>
  <c r="AA10" i="1"/>
  <c r="AB10" i="1"/>
  <c r="AC10" i="1"/>
  <c r="AD10" i="1"/>
  <c r="AE10" i="1"/>
  <c r="AF10" i="1"/>
  <c r="AG10" i="1"/>
  <c r="AH10" i="1"/>
  <c r="AI10" i="1"/>
  <c r="S101" i="1" s="1"/>
  <c r="AJ10" i="1"/>
  <c r="W101" i="1" s="1"/>
  <c r="AK10" i="1"/>
  <c r="AL10" i="1"/>
  <c r="AM10" i="1"/>
  <c r="AN10" i="1"/>
  <c r="B11" i="1"/>
  <c r="C11" i="1"/>
  <c r="D11" i="1"/>
  <c r="E11" i="1"/>
  <c r="F11" i="1"/>
  <c r="G11" i="1"/>
  <c r="H11" i="1"/>
  <c r="K11" i="1"/>
  <c r="L11" i="1"/>
  <c r="M11" i="1"/>
  <c r="N11" i="1"/>
  <c r="O11" i="1"/>
  <c r="C102" i="1" s="1"/>
  <c r="P11" i="1"/>
  <c r="G102" i="1" s="1"/>
  <c r="Q11" i="1"/>
  <c r="R11" i="1"/>
  <c r="S11" i="1"/>
  <c r="T11" i="1"/>
  <c r="U11" i="1"/>
  <c r="V11" i="1"/>
  <c r="W11" i="1"/>
  <c r="X11" i="1"/>
  <c r="Y11" i="1"/>
  <c r="K102" i="1" s="1"/>
  <c r="Z11" i="1"/>
  <c r="O102" i="1" s="1"/>
  <c r="AA11" i="1"/>
  <c r="AB11" i="1"/>
  <c r="AC11" i="1"/>
  <c r="AD11" i="1"/>
  <c r="AE11" i="1"/>
  <c r="AF11" i="1"/>
  <c r="AG11" i="1"/>
  <c r="AH11" i="1"/>
  <c r="AI11" i="1"/>
  <c r="S102" i="1" s="1"/>
  <c r="AJ11" i="1"/>
  <c r="W102" i="1" s="1"/>
  <c r="AK11" i="1"/>
  <c r="AL11" i="1"/>
  <c r="AM11" i="1"/>
  <c r="AN11" i="1"/>
  <c r="B12" i="1"/>
  <c r="C12" i="1"/>
  <c r="D12" i="1"/>
  <c r="E12" i="1"/>
  <c r="F12" i="1"/>
  <c r="G12" i="1"/>
  <c r="H12" i="1"/>
  <c r="K12" i="1"/>
  <c r="L12" i="1"/>
  <c r="M12" i="1"/>
  <c r="N12" i="1"/>
  <c r="O12" i="1"/>
  <c r="C103" i="1" s="1"/>
  <c r="P12" i="1"/>
  <c r="G103" i="1" s="1"/>
  <c r="Q12" i="1"/>
  <c r="R12" i="1"/>
  <c r="S12" i="1"/>
  <c r="T12" i="1"/>
  <c r="U12" i="1"/>
  <c r="V12" i="1"/>
  <c r="W12" i="1"/>
  <c r="X12" i="1"/>
  <c r="Y12" i="1"/>
  <c r="K103" i="1" s="1"/>
  <c r="Z12" i="1"/>
  <c r="O103" i="1" s="1"/>
  <c r="AA12" i="1"/>
  <c r="AB12" i="1"/>
  <c r="AC12" i="1"/>
  <c r="AD12" i="1"/>
  <c r="AE12" i="1"/>
  <c r="AF12" i="1"/>
  <c r="AG12" i="1"/>
  <c r="AH12" i="1"/>
  <c r="AI12" i="1"/>
  <c r="S103" i="1" s="1"/>
  <c r="AJ12" i="1"/>
  <c r="W103" i="1" s="1"/>
  <c r="AK12" i="1"/>
  <c r="AL12" i="1"/>
  <c r="AM12" i="1"/>
  <c r="AN12" i="1"/>
  <c r="B13" i="1"/>
  <c r="C13" i="1"/>
  <c r="D13" i="1"/>
  <c r="E13" i="1"/>
  <c r="F13" i="1"/>
  <c r="G13" i="1"/>
  <c r="H13" i="1"/>
  <c r="K13" i="1"/>
  <c r="L13" i="1"/>
  <c r="M13" i="1"/>
  <c r="N13" i="1"/>
  <c r="O13" i="1"/>
  <c r="C104" i="1" s="1"/>
  <c r="P13" i="1"/>
  <c r="G104" i="1" s="1"/>
  <c r="Q13" i="1"/>
  <c r="R13" i="1"/>
  <c r="S13" i="1"/>
  <c r="T13" i="1"/>
  <c r="U13" i="1"/>
  <c r="V13" i="1"/>
  <c r="W13" i="1"/>
  <c r="X13" i="1"/>
  <c r="Y13" i="1"/>
  <c r="K104" i="1" s="1"/>
  <c r="Z13" i="1"/>
  <c r="O104" i="1" s="1"/>
  <c r="AA13" i="1"/>
  <c r="AB13" i="1"/>
  <c r="AC13" i="1"/>
  <c r="AD13" i="1"/>
  <c r="AE13" i="1"/>
  <c r="AF13" i="1"/>
  <c r="AG13" i="1"/>
  <c r="AH13" i="1"/>
  <c r="AI13" i="1"/>
  <c r="S104" i="1" s="1"/>
  <c r="AJ13" i="1"/>
  <c r="W104" i="1" s="1"/>
  <c r="AK13" i="1"/>
  <c r="AL13" i="1"/>
  <c r="AM13" i="1"/>
  <c r="AN13" i="1"/>
  <c r="A9" i="1"/>
  <c r="A10" i="1"/>
  <c r="A11" i="1"/>
  <c r="A12" i="1"/>
  <c r="A13" i="1"/>
  <c r="A8" i="1"/>
  <c r="AL1" i="1"/>
  <c r="AM1" i="1"/>
  <c r="AN1" i="1"/>
  <c r="AL2" i="1"/>
  <c r="AM2" i="1"/>
  <c r="AN2" i="1"/>
  <c r="AL3" i="1"/>
  <c r="AM3" i="1"/>
  <c r="AN3" i="1"/>
  <c r="AL4" i="1"/>
  <c r="AM4" i="1"/>
  <c r="AN4" i="1"/>
  <c r="AL5" i="1"/>
  <c r="AM5" i="1"/>
  <c r="AN5" i="1"/>
  <c r="AL6" i="1"/>
  <c r="AM6" i="1"/>
  <c r="AN6" i="1"/>
  <c r="B1" i="1"/>
  <c r="C1" i="1"/>
  <c r="D1" i="1"/>
  <c r="E1" i="1"/>
  <c r="F1" i="1"/>
  <c r="G1" i="1"/>
  <c r="H1" i="1"/>
  <c r="I1" i="1"/>
  <c r="K1" i="1"/>
  <c r="L1" i="1"/>
  <c r="M1" i="1"/>
  <c r="N1" i="1"/>
  <c r="O1" i="1"/>
  <c r="P1" i="1"/>
  <c r="Q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B2" i="1"/>
  <c r="C2" i="1"/>
  <c r="D2" i="1"/>
  <c r="E2" i="1"/>
  <c r="F2" i="1"/>
  <c r="G2" i="1"/>
  <c r="H2" i="1"/>
  <c r="K2" i="1"/>
  <c r="L2" i="1"/>
  <c r="M2" i="1"/>
  <c r="N2" i="1"/>
  <c r="O2" i="1"/>
  <c r="B100" i="1" s="1"/>
  <c r="P2" i="1"/>
  <c r="Q2" i="1"/>
  <c r="R2" i="1"/>
  <c r="S2" i="1"/>
  <c r="T2" i="1"/>
  <c r="U2" i="1"/>
  <c r="V2" i="1"/>
  <c r="W2" i="1"/>
  <c r="X2" i="1"/>
  <c r="Y2" i="1"/>
  <c r="J100" i="1" s="1"/>
  <c r="Z2" i="1"/>
  <c r="N100" i="1" s="1"/>
  <c r="AA2" i="1"/>
  <c r="AB2" i="1"/>
  <c r="AC2" i="1"/>
  <c r="AD2" i="1"/>
  <c r="AE2" i="1"/>
  <c r="AF2" i="1"/>
  <c r="AG2" i="1"/>
  <c r="AH2" i="1"/>
  <c r="AI2" i="1"/>
  <c r="R100" i="1" s="1"/>
  <c r="AJ2" i="1"/>
  <c r="V100" i="1" s="1"/>
  <c r="AK2" i="1"/>
  <c r="B3" i="1"/>
  <c r="C3" i="1"/>
  <c r="D3" i="1"/>
  <c r="E3" i="1"/>
  <c r="F3" i="1"/>
  <c r="G3" i="1"/>
  <c r="H3" i="1"/>
  <c r="K3" i="1"/>
  <c r="L3" i="1"/>
  <c r="M3" i="1"/>
  <c r="N3" i="1"/>
  <c r="O3" i="1"/>
  <c r="B101" i="1" s="1"/>
  <c r="P3" i="1"/>
  <c r="F101" i="1" s="1"/>
  <c r="Q3" i="1"/>
  <c r="R3" i="1"/>
  <c r="S3" i="1"/>
  <c r="T3" i="1"/>
  <c r="U3" i="1"/>
  <c r="V3" i="1"/>
  <c r="W3" i="1"/>
  <c r="X3" i="1"/>
  <c r="Y3" i="1"/>
  <c r="J101" i="1" s="1"/>
  <c r="Z3" i="1"/>
  <c r="N101" i="1" s="1"/>
  <c r="AA3" i="1"/>
  <c r="AA17" i="1" s="1"/>
  <c r="AB3" i="1"/>
  <c r="AC3" i="1"/>
  <c r="AD3" i="1"/>
  <c r="AE3" i="1"/>
  <c r="AF3" i="1"/>
  <c r="AG3" i="1"/>
  <c r="AH3" i="1"/>
  <c r="AI3" i="1"/>
  <c r="R101" i="1" s="1"/>
  <c r="AJ3" i="1"/>
  <c r="V101" i="1" s="1"/>
  <c r="AK3" i="1"/>
  <c r="B4" i="1"/>
  <c r="C4" i="1"/>
  <c r="D4" i="1"/>
  <c r="E4" i="1"/>
  <c r="F4" i="1"/>
  <c r="G4" i="1"/>
  <c r="H4" i="1"/>
  <c r="K4" i="1"/>
  <c r="L4" i="1"/>
  <c r="M4" i="1"/>
  <c r="N4" i="1"/>
  <c r="O4" i="1"/>
  <c r="B102" i="1" s="1"/>
  <c r="P4" i="1"/>
  <c r="F102" i="1" s="1"/>
  <c r="Q4" i="1"/>
  <c r="R4" i="1"/>
  <c r="S4" i="1"/>
  <c r="T4" i="1"/>
  <c r="U4" i="1"/>
  <c r="V4" i="1"/>
  <c r="W4" i="1"/>
  <c r="X4" i="1"/>
  <c r="Y4" i="1"/>
  <c r="J102" i="1" s="1"/>
  <c r="Z4" i="1"/>
  <c r="N102" i="1" s="1"/>
  <c r="AA4" i="1"/>
  <c r="AB4" i="1"/>
  <c r="AC4" i="1"/>
  <c r="AD4" i="1"/>
  <c r="AE4" i="1"/>
  <c r="AF4" i="1"/>
  <c r="AG4" i="1"/>
  <c r="AH4" i="1"/>
  <c r="AI4" i="1"/>
  <c r="R102" i="1" s="1"/>
  <c r="AJ4" i="1"/>
  <c r="V102" i="1" s="1"/>
  <c r="AK4" i="1"/>
  <c r="B5" i="1"/>
  <c r="C5" i="1"/>
  <c r="D5" i="1"/>
  <c r="E5" i="1"/>
  <c r="F5" i="1"/>
  <c r="G5" i="1"/>
  <c r="H5" i="1"/>
  <c r="K5" i="1"/>
  <c r="L5" i="1"/>
  <c r="M5" i="1"/>
  <c r="N5" i="1"/>
  <c r="O5" i="1"/>
  <c r="B103" i="1" s="1"/>
  <c r="P5" i="1"/>
  <c r="F103" i="1" s="1"/>
  <c r="Q5" i="1"/>
  <c r="R5" i="1"/>
  <c r="S5" i="1"/>
  <c r="T5" i="1"/>
  <c r="U5" i="1"/>
  <c r="V5" i="1"/>
  <c r="W5" i="1"/>
  <c r="X5" i="1"/>
  <c r="Y5" i="1"/>
  <c r="J103" i="1" s="1"/>
  <c r="Z5" i="1"/>
  <c r="N103" i="1" s="1"/>
  <c r="AA5" i="1"/>
  <c r="AB5" i="1"/>
  <c r="AC5" i="1"/>
  <c r="AD5" i="1"/>
  <c r="AE5" i="1"/>
  <c r="AF5" i="1"/>
  <c r="AG5" i="1"/>
  <c r="AH5" i="1"/>
  <c r="AI5" i="1"/>
  <c r="R103" i="1" s="1"/>
  <c r="AJ5" i="1"/>
  <c r="V103" i="1" s="1"/>
  <c r="AK5" i="1"/>
  <c r="B6" i="1"/>
  <c r="C6" i="1"/>
  <c r="D6" i="1"/>
  <c r="E6" i="1"/>
  <c r="F6" i="1"/>
  <c r="G6" i="1"/>
  <c r="H6" i="1"/>
  <c r="K6" i="1"/>
  <c r="L6" i="1"/>
  <c r="M6" i="1"/>
  <c r="N6" i="1"/>
  <c r="O6" i="1"/>
  <c r="P6" i="1"/>
  <c r="F104" i="1" s="1"/>
  <c r="Q6" i="1"/>
  <c r="R6" i="1"/>
  <c r="S6" i="1"/>
  <c r="T6" i="1"/>
  <c r="U6" i="1"/>
  <c r="V6" i="1"/>
  <c r="W6" i="1"/>
  <c r="X6" i="1"/>
  <c r="Y6" i="1"/>
  <c r="J104" i="1" s="1"/>
  <c r="Z6" i="1"/>
  <c r="N104" i="1" s="1"/>
  <c r="AA6" i="1"/>
  <c r="AB6" i="1"/>
  <c r="AC6" i="1"/>
  <c r="AD6" i="1"/>
  <c r="AE6" i="1"/>
  <c r="AF6" i="1"/>
  <c r="AG6" i="1"/>
  <c r="AH6" i="1"/>
  <c r="AI6" i="1"/>
  <c r="R104" i="1" s="1"/>
  <c r="AJ6" i="1"/>
  <c r="V104" i="1" s="1"/>
  <c r="AK6" i="1"/>
  <c r="A2" i="1"/>
  <c r="A3" i="1"/>
  <c r="A4" i="1"/>
  <c r="A5" i="1"/>
  <c r="A6" i="1"/>
  <c r="A1" i="1"/>
  <c r="L18" i="32" l="1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67" i="37"/>
  <c r="P69" i="37"/>
  <c r="P101" i="1"/>
  <c r="T67" i="32"/>
  <c r="H66" i="37"/>
  <c r="H67" i="37"/>
  <c r="H69" i="37"/>
  <c r="H70" i="37"/>
  <c r="F69" i="32"/>
  <c r="V70" i="34"/>
  <c r="T103" i="1"/>
  <c r="D66" i="30"/>
  <c r="D67" i="30"/>
  <c r="T68" i="34"/>
  <c r="L67" i="37"/>
  <c r="L68" i="37"/>
  <c r="L70" i="37"/>
  <c r="B69" i="30"/>
  <c r="D67" i="32"/>
  <c r="T69" i="32"/>
  <c r="H66" i="30"/>
  <c r="H70" i="30"/>
  <c r="D70" i="32"/>
  <c r="X68" i="34"/>
  <c r="P66" i="37"/>
  <c r="F67" i="32"/>
  <c r="T102" i="1"/>
  <c r="D100" i="1"/>
  <c r="L100" i="1"/>
  <c r="P66" i="30"/>
  <c r="H67" i="30"/>
  <c r="H69" i="30"/>
  <c r="H66" i="32"/>
  <c r="H67" i="32"/>
  <c r="H69" i="32"/>
  <c r="H70" i="32"/>
  <c r="L70" i="32"/>
  <c r="T66" i="37"/>
  <c r="X66" i="37"/>
  <c r="T67" i="37"/>
  <c r="T68" i="37"/>
  <c r="T69" i="37"/>
  <c r="T70" i="37"/>
  <c r="J70" i="32"/>
  <c r="V68" i="34"/>
  <c r="L103" i="1"/>
  <c r="P102" i="1"/>
  <c r="X101" i="1"/>
  <c r="X66" i="30"/>
  <c r="H67" i="34"/>
  <c r="H69" i="34"/>
  <c r="X69" i="37"/>
  <c r="D69" i="34"/>
  <c r="V67" i="37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D66" i="37"/>
  <c r="D67" i="37"/>
  <c r="D69" i="37"/>
  <c r="J66" i="32"/>
  <c r="D67" i="34"/>
  <c r="R66" i="34"/>
  <c r="J67" i="34"/>
  <c r="R68" i="34"/>
  <c r="J69" i="34"/>
  <c r="J66" i="37"/>
  <c r="J68" i="37"/>
  <c r="J70" i="37"/>
  <c r="R17" i="34"/>
  <c r="D66" i="34"/>
  <c r="T66" i="34"/>
  <c r="D70" i="34"/>
  <c r="T70" i="34"/>
  <c r="L66" i="37"/>
  <c r="F67" i="37"/>
  <c r="F69" i="37"/>
  <c r="X66" i="34"/>
  <c r="X70" i="34"/>
  <c r="X67" i="37"/>
  <c r="P68" i="37"/>
  <c r="P70" i="37"/>
  <c r="J66" i="34"/>
  <c r="J68" i="34"/>
  <c r="R69" i="34"/>
  <c r="J70" i="34"/>
  <c r="J67" i="37"/>
  <c r="J69" i="37"/>
  <c r="D68" i="37"/>
  <c r="L69" i="37"/>
  <c r="D70" i="37"/>
  <c r="V67" i="34"/>
  <c r="V66" i="37"/>
  <c r="F68" i="37"/>
  <c r="V68" i="37"/>
  <c r="V70" i="37"/>
  <c r="AN18" i="34"/>
  <c r="H68" i="37"/>
  <c r="X68" i="37"/>
  <c r="X70" i="37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A16" i="37"/>
  <c r="AM20" i="1"/>
  <c r="Y19" i="32"/>
  <c r="AG19" i="32"/>
  <c r="Q20" i="32"/>
  <c r="AH19" i="30"/>
  <c r="Y17" i="30"/>
  <c r="R20" i="1"/>
  <c r="AN16" i="1"/>
  <c r="K16" i="1"/>
  <c r="AL20" i="1"/>
  <c r="O18" i="37"/>
  <c r="O20" i="37"/>
  <c r="AD20" i="1"/>
  <c r="AE20" i="1"/>
  <c r="U20" i="1"/>
  <c r="X20" i="1"/>
  <c r="S20" i="1"/>
  <c r="N18" i="1"/>
  <c r="AE18" i="37"/>
  <c r="O19" i="37"/>
  <c r="AM19" i="37"/>
  <c r="X20" i="37"/>
  <c r="O17" i="37"/>
  <c r="AA18" i="37"/>
  <c r="K19" i="37"/>
  <c r="M20" i="32"/>
  <c r="D102" i="1"/>
  <c r="AB18" i="37"/>
  <c r="L19" i="37"/>
  <c r="AJ19" i="37"/>
  <c r="H104" i="1"/>
  <c r="D104" i="1"/>
  <c r="AJ20" i="1"/>
  <c r="H103" i="1"/>
  <c r="AG20" i="1"/>
  <c r="H102" i="1"/>
  <c r="P16" i="1"/>
  <c r="D103" i="1"/>
  <c r="Y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L16" i="37"/>
  <c r="L17" i="37"/>
  <c r="AB17" i="37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O16" i="37"/>
  <c r="AM16" i="37"/>
  <c r="W17" i="37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Q19" i="1"/>
  <c r="AD19" i="30"/>
  <c r="AM16" i="30"/>
  <c r="P20" i="1"/>
  <c r="AF16" i="1"/>
  <c r="AB20" i="1"/>
  <c r="S17" i="1"/>
  <c r="AH20" i="1"/>
  <c r="V20" i="1"/>
  <c r="AD18" i="1"/>
  <c r="AL16" i="1"/>
  <c r="AI20" i="1"/>
  <c r="W20" i="1"/>
  <c r="K20" i="1"/>
  <c r="AM16" i="1"/>
  <c r="V18" i="1"/>
  <c r="AG19" i="1"/>
  <c r="AF20" i="1"/>
  <c r="T20" i="1"/>
  <c r="X16" i="1"/>
  <c r="AC20" i="1"/>
  <c r="Q20" i="1"/>
  <c r="AI17" i="1"/>
  <c r="K17" i="1"/>
  <c r="AA20" i="1"/>
  <c r="Z20" i="1"/>
  <c r="N20" i="1"/>
  <c r="Y20" i="1"/>
  <c r="M20" i="1"/>
  <c r="AK20" i="1"/>
  <c r="AL18" i="1"/>
  <c r="AJ17" i="1"/>
  <c r="AB17" i="1"/>
  <c r="T17" i="1"/>
  <c r="AG19" i="37"/>
  <c r="Q20" i="37"/>
  <c r="AG20" i="37"/>
  <c r="AN20" i="1"/>
  <c r="V16" i="1"/>
  <c r="N16" i="1"/>
  <c r="AD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L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O20" i="1"/>
  <c r="B104" i="1"/>
  <c r="L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R16" i="37"/>
  <c r="Z16" i="37"/>
  <c r="AH16" i="37"/>
  <c r="R17" i="37"/>
  <c r="Z17" i="37"/>
  <c r="AH17" i="37"/>
  <c r="R18" i="37"/>
  <c r="Z18" i="37"/>
  <c r="AH18" i="37"/>
  <c r="R19" i="37"/>
  <c r="Z19" i="37"/>
  <c r="AH19" i="37"/>
  <c r="R20" i="37"/>
  <c r="Z20" i="37"/>
  <c r="AH20" i="37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K16" i="37"/>
  <c r="S16" i="37"/>
  <c r="AI16" i="37"/>
  <c r="K17" i="37"/>
  <c r="S17" i="37"/>
  <c r="AA17" i="37"/>
  <c r="AI17" i="37"/>
  <c r="S18" i="37"/>
  <c r="AI18" i="37"/>
  <c r="S19" i="37"/>
  <c r="AA19" i="37"/>
  <c r="AI19" i="37"/>
  <c r="K20" i="37"/>
  <c r="S20" i="37"/>
  <c r="AA20" i="37"/>
  <c r="AI20" i="37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M16" i="37"/>
  <c r="U16" i="37"/>
  <c r="AC16" i="37"/>
  <c r="AK16" i="37"/>
  <c r="M17" i="37"/>
  <c r="U17" i="37"/>
  <c r="AC17" i="37"/>
  <c r="AK17" i="37"/>
  <c r="U18" i="37"/>
  <c r="AC18" i="37"/>
  <c r="AK18" i="37"/>
  <c r="M19" i="37"/>
  <c r="AC19" i="37"/>
  <c r="AK19" i="37"/>
  <c r="M20" i="37"/>
  <c r="U20" i="37"/>
  <c r="AC20" i="37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N16" i="37"/>
  <c r="AD16" i="37"/>
  <c r="AL16" i="37"/>
  <c r="N17" i="37"/>
  <c r="V17" i="37"/>
  <c r="AD17" i="37"/>
  <c r="AL17" i="37"/>
  <c r="V18" i="37"/>
  <c r="AL18" i="37"/>
  <c r="N19" i="37"/>
  <c r="AD19" i="37"/>
  <c r="AL19" i="37"/>
  <c r="V20" i="37"/>
  <c r="AD20" i="37"/>
  <c r="AG18" i="34"/>
  <c r="R16" i="34"/>
  <c r="P16" i="37"/>
  <c r="X16" i="37"/>
  <c r="AF16" i="37"/>
  <c r="AN16" i="37"/>
  <c r="X17" i="37"/>
  <c r="AF17" i="37"/>
  <c r="AN17" i="37"/>
  <c r="X18" i="37"/>
  <c r="AF18" i="37"/>
  <c r="X19" i="37"/>
  <c r="AF19" i="37"/>
  <c r="AN19" i="37"/>
  <c r="P20" i="37"/>
  <c r="AF20" i="37"/>
  <c r="AE16" i="1"/>
  <c r="W16" i="1"/>
  <c r="O16" i="1"/>
  <c r="AE18" i="1"/>
  <c r="AH19" i="1"/>
  <c r="Z19" i="1"/>
  <c r="R19" i="1"/>
  <c r="AJ18" i="1"/>
  <c r="AB18" i="1"/>
  <c r="T18" i="1"/>
  <c r="L18" i="1"/>
  <c r="W18" i="1"/>
  <c r="S16" i="32"/>
  <c r="O18" i="1"/>
  <c r="AG16" i="1"/>
  <c r="Y16" i="1"/>
  <c r="Q16" i="1"/>
  <c r="AM18" i="1"/>
  <c r="AF17" i="1"/>
  <c r="X17" i="1"/>
  <c r="P17" i="1"/>
  <c r="AI18" i="1"/>
  <c r="AA18" i="1"/>
  <c r="S18" i="1"/>
  <c r="K18" i="1"/>
  <c r="AN17" i="1"/>
  <c r="AE19" i="1"/>
  <c r="W19" i="1"/>
  <c r="O19" i="1"/>
  <c r="AK16" i="1"/>
  <c r="AC16" i="1"/>
  <c r="U16" i="1"/>
  <c r="M16" i="1"/>
  <c r="AD19" i="1"/>
  <c r="V19" i="1"/>
  <c r="N19" i="1"/>
  <c r="AF18" i="1"/>
  <c r="X18" i="1"/>
  <c r="P18" i="1"/>
  <c r="AM19" i="1"/>
  <c r="AG17" i="1"/>
  <c r="Y17" i="1"/>
  <c r="Q17" i="1"/>
  <c r="AL19" i="1"/>
  <c r="AH16" i="1"/>
  <c r="Z16" i="1"/>
  <c r="R16" i="1"/>
  <c r="AN18" i="1"/>
  <c r="AI19" i="1"/>
  <c r="AA19" i="1"/>
  <c r="S19" i="1"/>
  <c r="K19" i="1"/>
  <c r="AK17" i="1"/>
  <c r="AC17" i="1"/>
  <c r="U17" i="1"/>
  <c r="M17" i="1"/>
  <c r="AF19" i="1"/>
  <c r="X19" i="1"/>
  <c r="P19" i="1"/>
  <c r="AH18" i="1"/>
  <c r="Z18" i="1"/>
  <c r="R18" i="1"/>
  <c r="AM17" i="1"/>
  <c r="Y18" i="1"/>
  <c r="AN19" i="1"/>
  <c r="AL17" i="1"/>
  <c r="AG18" i="1"/>
  <c r="Q18" i="1"/>
  <c r="AH17" i="1"/>
  <c r="Z17" i="1"/>
  <c r="R17" i="1"/>
  <c r="AJ16" i="1"/>
  <c r="AB16" i="1"/>
  <c r="T16" i="1"/>
  <c r="L16" i="1"/>
  <c r="U19" i="1"/>
  <c r="AA16" i="1"/>
  <c r="AC19" i="1"/>
  <c r="AI16" i="1"/>
  <c r="AJ19" i="1"/>
  <c r="AB19" i="1"/>
  <c r="T19" i="1"/>
  <c r="L19" i="1"/>
  <c r="AK19" i="1"/>
  <c r="M19" i="1"/>
  <c r="S16" i="1"/>
  <c r="AK18" i="1"/>
  <c r="AC18" i="1"/>
  <c r="U18" i="1"/>
  <c r="M18" i="1"/>
  <c r="AE17" i="1"/>
  <c r="W17" i="1"/>
  <c r="O17" i="1"/>
  <c r="AD17" i="1"/>
  <c r="V17" i="1"/>
  <c r="N17" i="1"/>
</calcChain>
</file>

<file path=xl/sharedStrings.xml><?xml version="1.0" encoding="utf-8"?>
<sst xmlns="http://schemas.openxmlformats.org/spreadsheetml/2006/main" count="2207" uniqueCount="171">
  <si>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</si>
  <si>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</si>
  <si>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</si>
  <si>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</si>
  <si>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</si>
  <si>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</si>
  <si>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</si>
  <si>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</si>
  <si>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</si>
  <si>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</si>
  <si>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</si>
  <si>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</si>
  <si>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</si>
  <si>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</si>
  <si>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</si>
  <si>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</si>
  <si>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</si>
  <si>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</si>
  <si>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</si>
  <si>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</si>
  <si>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</si>
  <si>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</si>
  <si>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</si>
  <si>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</si>
  <si>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</si>
  <si>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</si>
  <si>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</si>
  <si>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</si>
  <si>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</si>
  <si>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</si>
  <si>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</si>
  <si>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</si>
  <si>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</si>
  <si>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</si>
  <si>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</si>
  <si>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</si>
  <si>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</si>
  <si>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</si>
  <si>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</si>
  <si>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</si>
  <si>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</si>
  <si>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</si>
  <si>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Case 9 Title:</t>
  </si>
  <si>
    <t>Case 10 Title:</t>
  </si>
  <si>
    <t>Pim_H</t>
    <phoneticPr fontId="1" type="noConversion"/>
  </si>
  <si>
    <t xml:space="preserve"> gamH</t>
  </si>
  <si>
    <t xml:space="preserve"> gamL</t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</si>
  <si>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</si>
  <si>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</si>
  <si>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</si>
  <si>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</si>
  <si>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</si>
  <si>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</si>
  <si>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</si>
  <si>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</si>
  <si>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aPim_a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</si>
  <si>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</si>
  <si>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</si>
  <si>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</si>
  <si>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</si>
  <si>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</si>
  <si>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</si>
  <si>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</si>
  <si>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</si>
  <si>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aPim_H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</si>
  <si>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</si>
  <si>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</si>
  <si>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</si>
  <si>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</si>
  <si>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</si>
  <si>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</si>
  <si>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</si>
  <si>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</si>
  <si>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</si>
  <si>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</si>
  <si>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</si>
  <si>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</si>
  <si>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</si>
  <si>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</si>
  <si>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</si>
  <si>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</si>
  <si>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</si>
  <si>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</si>
  <si>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</si>
  <si>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sPim_a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</si>
  <si>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</si>
  <si>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</si>
  <si>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</si>
  <si>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</si>
  <si>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</si>
  <si>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</si>
  <si>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</si>
  <si>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</si>
  <si>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sPim_H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</si>
  <si>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</si>
  <si>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</si>
  <si>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</si>
  <si>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</si>
  <si>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</si>
  <si>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</si>
  <si>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</si>
  <si>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</si>
  <si>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 xml:space="preserve"> sPim_L</t>
  </si>
  <si>
    <t xml:space="preserve"> aPim_L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</si>
  <si>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</si>
  <si>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</si>
  <si>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</si>
  <si>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</si>
  <si>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</si>
  <si>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</si>
  <si>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</si>
  <si>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</si>
  <si>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</si>
  <si>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</si>
  <si>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</si>
  <si>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</si>
  <si>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</si>
  <si>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</si>
  <si>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</si>
  <si>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</si>
  <si>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</si>
  <si>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</si>
  <si>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</si>
  <si>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</si>
  <si>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</si>
  <si>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</si>
  <si>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</si>
  <si>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</si>
  <si>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</si>
  <si>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</si>
  <si>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</si>
  <si>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</si>
  <si>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</si>
  <si>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</si>
  <si>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</si>
  <si>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</si>
  <si>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</si>
  <si>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</si>
  <si>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</si>
  <si>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</si>
  <si>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</si>
  <si>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</si>
  <si>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</si>
  <si>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</si>
  <si>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</si>
  <si>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</si>
  <si>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</si>
  <si>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</si>
  <si>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</si>
  <si>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</si>
  <si>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</si>
  <si>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</si>
  <si>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</si>
  <si>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</si>
  <si>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</si>
  <si>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</si>
  <si>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</si>
  <si>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</si>
  <si>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</si>
  <si>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</si>
  <si>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</si>
  <si>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</si>
  <si>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</si>
  <si>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</si>
  <si>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</si>
  <si>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simH(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</si>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</sst>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tx>
            <c:strRef>
              <c:f>'2. lamH'!$AN$8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855-8F0F-F4F9A989216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4855-8F0F-F4F9A989216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D-4855-8F0F-F4F9A989216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D-4855-8F0F-F4F9A989216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D-4855-8F0F-F4F9A989216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D-4855-8F0F-F4F9A989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CD8-80B0-A7928E82488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CD8-80B0-A7928E82488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F-4CD8-80B0-A7928E82488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D8-80B0-A7928E82488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F-4CD8-80B0-A7928E82488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F-4CD8-80B0-A7928E82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F2B-A9F5-F9EC10C30B71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F2B-A9F5-F9EC10C30B71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F2B-A9F5-F9EC10C30B71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F2B-A9F5-F9EC10C30B71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C-4F2B-A9F5-F9EC10C30B71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C-4F2B-A9F5-F9EC10C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4E92-83C8-961EA2ADA7B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4E92-83C8-961EA2ADA7B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4E92-83C8-961EA2ADA7B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4E92-83C8-961EA2ADA7B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7-4E92-83C8-961EA2ADA7B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7-4E92-83C8-961EA2AD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5-4337-8953-D62FFB65863B}"/>
            </c:ext>
          </c:extLst>
        </c:ser>
        <c:ser>
          <c:idx val="1"/>
          <c:order val="1"/>
          <c:tx>
            <c:strRef>
              <c:f>'3. muqH-2'!$K$8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5-4337-8953-D62FFB65863B}"/>
            </c:ext>
          </c:extLst>
        </c:ser>
        <c:ser>
          <c:idx val="2"/>
          <c:order val="2"/>
          <c:tx>
            <c:strRef>
              <c:f>'3. muqH-2'!$K$15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5-4337-8953-D62FFB6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C69-A486-F6BE132033D3}"/>
            </c:ext>
          </c:extLst>
        </c:ser>
        <c:ser>
          <c:idx val="1"/>
          <c:order val="1"/>
          <c:tx>
            <c:strRef>
              <c:f>'3. muqH-2'!$L$8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C69-A486-F6BE132033D3}"/>
            </c:ext>
          </c:extLst>
        </c:ser>
        <c:ser>
          <c:idx val="2"/>
          <c:order val="2"/>
          <c:tx>
            <c:strRef>
              <c:f>'3. muqH-2'!$L$15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2-4C69-A486-F6BE1320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453-A204-C800DF42BB46}"/>
            </c:ext>
          </c:extLst>
        </c:ser>
        <c:ser>
          <c:idx val="1"/>
          <c:order val="1"/>
          <c:tx>
            <c:strRef>
              <c:f>'3. muqH-2'!$N$8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453-A204-C800DF42BB46}"/>
            </c:ext>
          </c:extLst>
        </c:ser>
        <c:ser>
          <c:idx val="2"/>
          <c:order val="2"/>
          <c:tx>
            <c:strRef>
              <c:f>'3. muqH-2'!$N$15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0-4453-A204-C800DF42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A7C-AC76-FE230E95534D}"/>
            </c:ext>
          </c:extLst>
        </c:ser>
        <c:ser>
          <c:idx val="1"/>
          <c:order val="1"/>
          <c:tx>
            <c:strRef>
              <c:f>'3. muqH-2'!$O$8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A7C-AC76-FE230E95534D}"/>
            </c:ext>
          </c:extLst>
        </c:ser>
        <c:ser>
          <c:idx val="2"/>
          <c:order val="2"/>
          <c:tx>
            <c:strRef>
              <c:f>'3. muqH-2'!$O$15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A7C-AC76-FE230E95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0-4325-A1A5-F78B540070E9}"/>
            </c:ext>
          </c:extLst>
        </c:ser>
        <c:ser>
          <c:idx val="1"/>
          <c:order val="1"/>
          <c:tx>
            <c:strRef>
              <c:f>'3. muqH-2'!$M$8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0-4325-A1A5-F78B540070E9}"/>
            </c:ext>
          </c:extLst>
        </c:ser>
        <c:ser>
          <c:idx val="2"/>
          <c:order val="2"/>
          <c:tx>
            <c:strRef>
              <c:f>'3. muqH-2'!$M$15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0-4325-A1A5-F78B540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E-404C-8157-EC07EC32FA1B}"/>
            </c:ext>
          </c:extLst>
        </c:ser>
        <c:ser>
          <c:idx val="1"/>
          <c:order val="1"/>
          <c:tx>
            <c:strRef>
              <c:f>'3. muqH-2'!$P$8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04C-8157-EC07EC32FA1B}"/>
            </c:ext>
          </c:extLst>
        </c:ser>
        <c:ser>
          <c:idx val="2"/>
          <c:order val="2"/>
          <c:tx>
            <c:strRef>
              <c:f>'3. muqH-2'!$P$15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E-404C-8157-EC07EC32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3-4DEC-A632-97C322AA15EC}"/>
            </c:ext>
          </c:extLst>
        </c:ser>
        <c:ser>
          <c:idx val="1"/>
          <c:order val="1"/>
          <c:tx>
            <c:strRef>
              <c:f>'3. muqH-2'!$AC$8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3-4DEC-A632-97C322A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5-464F-B7CF-3A4BB2D5A8A5}"/>
            </c:ext>
          </c:extLst>
        </c:ser>
        <c:ser>
          <c:idx val="1"/>
          <c:order val="1"/>
          <c:tx>
            <c:strRef>
              <c:f>'3. muqH-2'!$AF$8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5-464F-B7CF-3A4BB2D5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15C-A0D3-1CA645DFB083}"/>
            </c:ext>
          </c:extLst>
        </c:ser>
        <c:ser>
          <c:idx val="1"/>
          <c:order val="1"/>
          <c:tx>
            <c:strRef>
              <c:f>'3. muqH-2'!$AD$8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B-415C-A0D3-1CA645DF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3-4CBE-A37F-367334DF94DA}"/>
            </c:ext>
          </c:extLst>
        </c:ser>
        <c:ser>
          <c:idx val="1"/>
          <c:order val="1"/>
          <c:tx>
            <c:strRef>
              <c:f>'3. muqH-2'!$AE$8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3-4CBE-A37F-367334D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788-B83D-C366C8721E61}"/>
            </c:ext>
          </c:extLst>
        </c:ser>
        <c:ser>
          <c:idx val="1"/>
          <c:order val="1"/>
          <c:tx>
            <c:strRef>
              <c:f>'3. muqH-2'!$AG$8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5-4788-B83D-C366C872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E06-B6FA-A161B40ACFEA}"/>
            </c:ext>
          </c:extLst>
        </c:ser>
        <c:ser>
          <c:idx val="1"/>
          <c:order val="1"/>
          <c:tx>
            <c:strRef>
              <c:f>'3. muqH-2'!$AH$8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4E06-B6FA-A161B40A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E5B-96EF-BE87C473EC3A}"/>
            </c:ext>
          </c:extLst>
        </c:ser>
        <c:ser>
          <c:idx val="1"/>
          <c:order val="1"/>
          <c:tx>
            <c:strRef>
              <c:f>'3. muqH-2'!$S$8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2-4E5B-96EF-BE87C473EC3A}"/>
            </c:ext>
          </c:extLst>
        </c:ser>
        <c:ser>
          <c:idx val="2"/>
          <c:order val="2"/>
          <c:tx>
            <c:strRef>
              <c:f>'3. muqH-2'!$S$15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2-4E5B-96EF-BE87C47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62B-B1E7-7DD37E035B3C}"/>
            </c:ext>
          </c:extLst>
        </c:ser>
        <c:ser>
          <c:idx val="1"/>
          <c:order val="1"/>
          <c:tx>
            <c:strRef>
              <c:f>'3. muqH-2'!$R$8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62B-B1E7-7DD37E035B3C}"/>
            </c:ext>
          </c:extLst>
        </c:ser>
        <c:ser>
          <c:idx val="2"/>
          <c:order val="2"/>
          <c:tx>
            <c:strRef>
              <c:f>'3. muqH-2'!$R$15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62B-B1E7-7DD37E0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4FBE-9FC5-75032FA1DCEF}"/>
            </c:ext>
          </c:extLst>
        </c:ser>
        <c:ser>
          <c:idx val="1"/>
          <c:order val="1"/>
          <c:tx>
            <c:strRef>
              <c:f>'3. muqH-2'!$Q$8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4FBE-9FC5-75032FA1DCEF}"/>
            </c:ext>
          </c:extLst>
        </c:ser>
        <c:ser>
          <c:idx val="2"/>
          <c:order val="2"/>
          <c:tx>
            <c:strRef>
              <c:f>'3. muqH-2'!$Q$15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4FBE-9FC5-75032FA1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F5E-BA91-48866D393FEA}"/>
            </c:ext>
          </c:extLst>
        </c:ser>
        <c:ser>
          <c:idx val="1"/>
          <c:order val="1"/>
          <c:tx>
            <c:strRef>
              <c:f>'3. muqH-2'!$AJ$8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7-4F5E-BA91-48866D39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748-A21F-469DE7775BB4}"/>
            </c:ext>
          </c:extLst>
        </c:ser>
        <c:ser>
          <c:idx val="1"/>
          <c:order val="1"/>
          <c:tx>
            <c:strRef>
              <c:f>'3. muqH-2'!$AK$8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1-4748-A21F-469DE777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FA8-A974-F7CA830953D5}"/>
            </c:ext>
          </c:extLst>
        </c:ser>
        <c:ser>
          <c:idx val="1"/>
          <c:order val="1"/>
          <c:tx>
            <c:strRef>
              <c:f>'3. muqH-2'!$AI$8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FA8-A974-F7CA8309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22-B24F-19F0594F6183}"/>
            </c:ext>
          </c:extLst>
        </c:ser>
        <c:ser>
          <c:idx val="1"/>
          <c:order val="1"/>
          <c:tx>
            <c:strRef>
              <c:f>'3. muqH-2'!$U$8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622-B24F-19F0594F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0-416B-962E-15628A059F33}"/>
            </c:ext>
          </c:extLst>
        </c:ser>
        <c:ser>
          <c:idx val="1"/>
          <c:order val="1"/>
          <c:tx>
            <c:strRef>
              <c:f>'3. muqH-2'!$W$8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0-416B-962E-15628A05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56C-A0AA-1499C8A78058}"/>
            </c:ext>
          </c:extLst>
        </c:ser>
        <c:ser>
          <c:idx val="1"/>
          <c:order val="1"/>
          <c:tx>
            <c:strRef>
              <c:f>'3. muqH-2'!$X$8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B-456C-A0AA-1499C8A7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7A8-B3B7-370529710BD5}"/>
            </c:ext>
          </c:extLst>
        </c:ser>
        <c:ser>
          <c:idx val="1"/>
          <c:order val="1"/>
          <c:tx>
            <c:strRef>
              <c:f>'3. muqH-2'!$V$8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7A8-B3B7-37052971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4790-BEE4-DA453BAAE987}"/>
            </c:ext>
          </c:extLst>
        </c:ser>
        <c:ser>
          <c:idx val="1"/>
          <c:order val="1"/>
          <c:tx>
            <c:strRef>
              <c:f>'3. muqH-2'!$Y$8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1-4790-BEE4-DA453BAA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2BE-AC8D-A294C24182EB}"/>
            </c:ext>
          </c:extLst>
        </c:ser>
        <c:ser>
          <c:idx val="1"/>
          <c:order val="1"/>
          <c:tx>
            <c:strRef>
              <c:f>'3. muqH-2'!$AB$8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2BE-AC8D-A294C241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3-4A8D-8F12-EE94CC1A11F7}"/>
            </c:ext>
          </c:extLst>
        </c:ser>
        <c:ser>
          <c:idx val="1"/>
          <c:order val="1"/>
          <c:tx>
            <c:strRef>
              <c:f>'3. muqH-2'!$AA$8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3-4A8D-8F12-EE94CC1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37F-8D4D-AB33B086B601}"/>
            </c:ext>
          </c:extLst>
        </c:ser>
        <c:ser>
          <c:idx val="1"/>
          <c:order val="1"/>
          <c:tx>
            <c:strRef>
              <c:f>'3. muqH-2'!$Z$8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37F-8D4D-AB33B086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533-BEE2-3E14B9BDAC54}"/>
            </c:ext>
          </c:extLst>
        </c:ser>
        <c:ser>
          <c:idx val="1"/>
          <c:order val="1"/>
          <c:tx>
            <c:strRef>
              <c:f>'3. muqH-2'!$T$8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533-BEE2-3E14B9BD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4-4C24-83C7-7F20344AEB13}"/>
            </c:ext>
          </c:extLst>
        </c:ser>
        <c:ser>
          <c:idx val="1"/>
          <c:order val="1"/>
          <c:tx>
            <c:strRef>
              <c:f>'3. muqH-2'!$AL$8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4-4C24-83C7-7F20344A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5-462D-8C63-C747706DAB58}"/>
            </c:ext>
          </c:extLst>
        </c:ser>
        <c:ser>
          <c:idx val="1"/>
          <c:order val="1"/>
          <c:tx>
            <c:strRef>
              <c:f>'3. muqH-2'!$AM$8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462D-8C63-C747706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C10-9927-36F0555D6FBC}"/>
            </c:ext>
          </c:extLst>
        </c:ser>
        <c:ser>
          <c:idx val="1"/>
          <c:order val="1"/>
          <c:tx>
            <c:strRef>
              <c:f>'3. muqH-2'!$AN$8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C10-9927-36F0555D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366-9007-623A79402B81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366-9007-623A79402B81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5-4366-9007-623A79402B81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5-4366-9007-623A79402B81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5-4366-9007-623A79402B81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05-4366-9007-623A79402B81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muqH-2'!$AO$23:$AO$27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5-4366-9007-623A79402B81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muqH-2'!$AO$30:$AO$34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5-4366-9007-623A7940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532-AD98-E640D004D03D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B-4532-AD98-E640D004D03D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B-4532-AD98-E640D004D03D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B-4532-AD98-E640D004D03D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9B-4532-AD98-E640D004D03D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B-4532-AD98-E640D004D03D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muqH-2'!$AP$23:$AP$27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9B-4532-AD98-E640D004D03D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muqH-2'!$AP$30:$AP$34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9B-4532-AD98-E640D004D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9-43E1-96B8-F4F62D94FF16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9-43E1-96B8-F4F62D94FF16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9-43E1-96B8-F4F62D94FF16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9-43E1-96B8-F4F62D94FF16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9-43E1-96B8-F4F62D94FF16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9-43E1-96B8-F4F62D94FF16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muqH-2'!$AQ$23:$AQ$27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9-43E1-96B8-F4F62D94FF16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muqH-2'!$AQ$30:$AQ$34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E9-43E1-96B8-F4F62D94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6-46D8-94A2-A5F2D468780F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6-46D8-94A2-A5F2D468780F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6-46D8-94A2-A5F2D468780F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6-46D8-94A2-A5F2D468780F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6-46D8-94A2-A5F2D468780F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6-46D8-94A2-A5F2D468780F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muqH-2'!$AN$23:$AN$27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16-46D8-94A2-A5F2D468780F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muqH-2'!$AN$30:$AN$34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6-46D8-94A2-A5F2D468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6E8-8C3B-0EA6FCB69BEC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F-46E8-8C3B-0EA6FCB69BEC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F-46E8-8C3B-0EA6FCB69BEC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F-46E8-8C3B-0EA6FCB69BEC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F-46E8-8C3B-0EA6FCB69BEC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F-46E8-8C3B-0EA6FCB69BEC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muqH-2'!$AT$23:$AT$27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2F-46E8-8C3B-0EA6FCB69BEC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muqH-2'!$AT$30:$AT$34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2F-46E8-8C3B-0EA6FCB6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D12-83FF-6AAB533C4CEE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D12-83FF-6AAB533C4CEE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6-4D12-83FF-6AAB533C4CEE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6-4D12-83FF-6AAB533C4CEE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6-4D12-83FF-6AAB533C4CEE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6-4D12-83FF-6AAB533C4CEE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muqH-2'!$AS$23:$AS$27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6-4D12-83FF-6AAB533C4CEE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muqH-2'!$AS$30:$AS$34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E6-4D12-83FF-6AAB533C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723-B304-0337114311D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F-4723-B304-0337114311D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F-4723-B304-0337114311D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F-4723-B304-0337114311D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F-4723-B304-0337114311D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F-4723-B304-0337114311D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muqH-2'!$AU$23:$AU$27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F-4723-B304-0337114311D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F-4723-B304-03371143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tx>
            <c:strRef>
              <c:f>'3. muqH'!$AN$8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AE3-B814-90726154EA3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AE3-B814-90726154EA3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AE3-B814-90726154EA3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7-4AE3-B814-90726154EA3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7-4AE3-B814-90726154EA3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7-4AE3-B814-90726154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A13-8797-202F02CEA7D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F-4A13-8797-202F02CEA7D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F-4A13-8797-202F02CEA7D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F-4A13-8797-202F02CEA7D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F-4A13-8797-202F02CEA7D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F-4A13-8797-202F02CE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0-4BA2-B00F-5F0F576D0D2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0-4BA2-B00F-5F0F576D0D2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0-4BA2-B00F-5F0F576D0D2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0-4BA2-B00F-5F0F576D0D2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0-4BA2-B00F-5F0F576D0D2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0-4BA2-B00F-5F0F576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E81-AE9B-DAA19BF5181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E81-AE9B-DAA19BF5181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E81-AE9B-DAA19BF5181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E81-AE9B-DAA19BF5181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E81-AE9B-DAA19BF5181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E81-AE9B-DAA19BF5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36A-9781-B1EB31F518DC}"/>
            </c:ext>
          </c:extLst>
        </c:ser>
        <c:ser>
          <c:idx val="1"/>
          <c:order val="1"/>
          <c:tx>
            <c:strRef>
              <c:f>'4. mubH-2'!$K$8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36A-9781-B1EB31F518DC}"/>
            </c:ext>
          </c:extLst>
        </c:ser>
        <c:ser>
          <c:idx val="2"/>
          <c:order val="2"/>
          <c:tx>
            <c:strRef>
              <c:f>'4. mubH-2'!$K$15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A-436A-9781-B1EB31F5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296-A047-809C1F036490}"/>
            </c:ext>
          </c:extLst>
        </c:ser>
        <c:ser>
          <c:idx val="1"/>
          <c:order val="1"/>
          <c:tx>
            <c:strRef>
              <c:f>'4. mubH-2'!$L$8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8-4296-A047-809C1F036490}"/>
            </c:ext>
          </c:extLst>
        </c:ser>
        <c:ser>
          <c:idx val="2"/>
          <c:order val="2"/>
          <c:tx>
            <c:strRef>
              <c:f>'4. mubH-2'!$L$15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8-4296-A047-809C1F03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D42-B5CC-92CBE82225B7}"/>
            </c:ext>
          </c:extLst>
        </c:ser>
        <c:ser>
          <c:idx val="1"/>
          <c:order val="1"/>
          <c:tx>
            <c:strRef>
              <c:f>'4. mubH-2'!$N$8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D42-B5CC-92CBE82225B7}"/>
            </c:ext>
          </c:extLst>
        </c:ser>
        <c:ser>
          <c:idx val="2"/>
          <c:order val="2"/>
          <c:tx>
            <c:strRef>
              <c:f>'4. mubH-2'!$N$15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4D42-B5CC-92CBE822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8B1-881B-6A0A416ED2D0}"/>
            </c:ext>
          </c:extLst>
        </c:ser>
        <c:ser>
          <c:idx val="1"/>
          <c:order val="1"/>
          <c:tx>
            <c:strRef>
              <c:f>'4. mubH-2'!$O$8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8B1-881B-6A0A416ED2D0}"/>
            </c:ext>
          </c:extLst>
        </c:ser>
        <c:ser>
          <c:idx val="2"/>
          <c:order val="2"/>
          <c:tx>
            <c:strRef>
              <c:f>'4. mubH-2'!$O$15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8B1-881B-6A0A416E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E-4EE5-8EF7-D3A2956CAC10}"/>
            </c:ext>
          </c:extLst>
        </c:ser>
        <c:ser>
          <c:idx val="1"/>
          <c:order val="1"/>
          <c:tx>
            <c:strRef>
              <c:f>'4. mubH-2'!$M$8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E-4EE5-8EF7-D3A2956CAC10}"/>
            </c:ext>
          </c:extLst>
        </c:ser>
        <c:ser>
          <c:idx val="2"/>
          <c:order val="2"/>
          <c:tx>
            <c:strRef>
              <c:f>'4. mubH-2'!$M$15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E-4EE5-8EF7-D3A2956C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4-4964-B84C-A3776B55E71C}"/>
            </c:ext>
          </c:extLst>
        </c:ser>
        <c:ser>
          <c:idx val="1"/>
          <c:order val="1"/>
          <c:tx>
            <c:strRef>
              <c:f>'4. mubH-2'!$P$8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4-4964-B84C-A3776B55E71C}"/>
            </c:ext>
          </c:extLst>
        </c:ser>
        <c:ser>
          <c:idx val="2"/>
          <c:order val="2"/>
          <c:tx>
            <c:strRef>
              <c:f>'4. mubH-2'!$P$15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4-4964-B84C-A3776B55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5-4185-BC31-F984A586FAE0}"/>
            </c:ext>
          </c:extLst>
        </c:ser>
        <c:ser>
          <c:idx val="1"/>
          <c:order val="1"/>
          <c:tx>
            <c:strRef>
              <c:f>'4. mubH-2'!$AC$8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5-4185-BC31-F984A58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7DD-A1C1-A6B03A8FE766}"/>
            </c:ext>
          </c:extLst>
        </c:ser>
        <c:ser>
          <c:idx val="1"/>
          <c:order val="1"/>
          <c:tx>
            <c:strRef>
              <c:f>'4. mubH-2'!$AF$8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7DD-A1C1-A6B03A8F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686-9B26-29A9968A9618}"/>
            </c:ext>
          </c:extLst>
        </c:ser>
        <c:ser>
          <c:idx val="1"/>
          <c:order val="1"/>
          <c:tx>
            <c:strRef>
              <c:f>'4. mubH-2'!$AD$8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5-4686-9B26-29A9968A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950-A0B4-F96AD8209724}"/>
            </c:ext>
          </c:extLst>
        </c:ser>
        <c:ser>
          <c:idx val="1"/>
          <c:order val="1"/>
          <c:tx>
            <c:strRef>
              <c:f>'4. mubH-2'!$AE$8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4950-A0B4-F96AD820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CAB-A1DA-49DA3DD00876}"/>
            </c:ext>
          </c:extLst>
        </c:ser>
        <c:ser>
          <c:idx val="1"/>
          <c:order val="1"/>
          <c:tx>
            <c:strRef>
              <c:f>'4. mubH-2'!$AG$8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8-4CAB-A1DA-49DA3DD0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4B0F-ADB5-5E9E32E1751D}"/>
            </c:ext>
          </c:extLst>
        </c:ser>
        <c:ser>
          <c:idx val="1"/>
          <c:order val="1"/>
          <c:tx>
            <c:strRef>
              <c:f>'4. mubH-2'!$AH$8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5-4B0F-ADB5-5E9E32E1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36B-A6BD-88D9A2784D64}"/>
            </c:ext>
          </c:extLst>
        </c:ser>
        <c:ser>
          <c:idx val="1"/>
          <c:order val="1"/>
          <c:tx>
            <c:strRef>
              <c:f>'4. mubH-2'!$S$8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4-436B-A6BD-88D9A2784D64}"/>
            </c:ext>
          </c:extLst>
        </c:ser>
        <c:ser>
          <c:idx val="2"/>
          <c:order val="2"/>
          <c:tx>
            <c:strRef>
              <c:f>'4. mubH-2'!$S$15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4-436B-A6BD-88D9A278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70E-BC2C-344FF5B6D920}"/>
            </c:ext>
          </c:extLst>
        </c:ser>
        <c:ser>
          <c:idx val="1"/>
          <c:order val="1"/>
          <c:tx>
            <c:strRef>
              <c:f>'4. mubH-2'!$R$8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C-470E-BC2C-344FF5B6D920}"/>
            </c:ext>
          </c:extLst>
        </c:ser>
        <c:ser>
          <c:idx val="2"/>
          <c:order val="2"/>
          <c:tx>
            <c:strRef>
              <c:f>'4. mubH-2'!$R$15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70E-BC2C-344FF5B6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F3D-AE77-0C3217CEEB09}"/>
            </c:ext>
          </c:extLst>
        </c:ser>
        <c:ser>
          <c:idx val="1"/>
          <c:order val="1"/>
          <c:tx>
            <c:strRef>
              <c:f>'4. mubH-2'!$Q$8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9-4F3D-AE77-0C3217CEEB09}"/>
            </c:ext>
          </c:extLst>
        </c:ser>
        <c:ser>
          <c:idx val="2"/>
          <c:order val="2"/>
          <c:tx>
            <c:strRef>
              <c:f>'4. mubH-2'!$Q$15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9-4F3D-AE77-0C3217CE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359-912B-7B259E2D8917}"/>
            </c:ext>
          </c:extLst>
        </c:ser>
        <c:ser>
          <c:idx val="1"/>
          <c:order val="1"/>
          <c:tx>
            <c:strRef>
              <c:f>'4. mubH-2'!$AJ$8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359-912B-7B259E2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FB3-9C9B-1AC3AE890C08}"/>
            </c:ext>
          </c:extLst>
        </c:ser>
        <c:ser>
          <c:idx val="1"/>
          <c:order val="1"/>
          <c:tx>
            <c:strRef>
              <c:f>'4. mubH-2'!$AK$8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FB3-9C9B-1AC3AE89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E38-A4C8-792023AC6D25}"/>
            </c:ext>
          </c:extLst>
        </c:ser>
        <c:ser>
          <c:idx val="1"/>
          <c:order val="1"/>
          <c:tx>
            <c:strRef>
              <c:f>'4. mubH-2'!$AI$8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F-4E38-A4C8-792023AC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A-40D9-AF1E-EAB22A4BC46E}"/>
            </c:ext>
          </c:extLst>
        </c:ser>
        <c:ser>
          <c:idx val="1"/>
          <c:order val="1"/>
          <c:tx>
            <c:strRef>
              <c:f>'4. mubH-2'!$U$8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A-40D9-AF1E-EAB22A4B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9A-847D-D36584430769}"/>
            </c:ext>
          </c:extLst>
        </c:ser>
        <c:ser>
          <c:idx val="1"/>
          <c:order val="1"/>
          <c:tx>
            <c:strRef>
              <c:f>'4. mubH-2'!$W$8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9A-847D-D3658443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A-4363-945E-35481AAFE832}"/>
            </c:ext>
          </c:extLst>
        </c:ser>
        <c:ser>
          <c:idx val="1"/>
          <c:order val="1"/>
          <c:tx>
            <c:strRef>
              <c:f>'4. mubH-2'!$X$8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A-4363-945E-35481AAF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171-85B7-107AB8986D12}"/>
            </c:ext>
          </c:extLst>
        </c:ser>
        <c:ser>
          <c:idx val="1"/>
          <c:order val="1"/>
          <c:tx>
            <c:strRef>
              <c:f>'4. mubH-2'!$V$8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A-4171-85B7-107AB898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121-A163-5D44946C4DE7}"/>
            </c:ext>
          </c:extLst>
        </c:ser>
        <c:ser>
          <c:idx val="1"/>
          <c:order val="1"/>
          <c:tx>
            <c:strRef>
              <c:f>'4. mubH-2'!$Y$8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5-4121-A163-5D44946C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F-4845-8B31-278D71DD4E4C}"/>
            </c:ext>
          </c:extLst>
        </c:ser>
        <c:ser>
          <c:idx val="1"/>
          <c:order val="1"/>
          <c:tx>
            <c:strRef>
              <c:f>'4. mubH-2'!$AB$8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F-4845-8B31-278D71D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AD2-82A3-C74A42930A6C}"/>
            </c:ext>
          </c:extLst>
        </c:ser>
        <c:ser>
          <c:idx val="1"/>
          <c:order val="1"/>
          <c:tx>
            <c:strRef>
              <c:f>'4. mubH-2'!$AA$8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D-4AD2-82A3-C74A429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31-8090-5C02F59FB0E2}"/>
            </c:ext>
          </c:extLst>
        </c:ser>
        <c:ser>
          <c:idx val="1"/>
          <c:order val="1"/>
          <c:tx>
            <c:strRef>
              <c:f>'4. mubH-2'!$Z$8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0-4131-8090-5C02F59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9B7-9F90-1FBD26A1E72C}"/>
            </c:ext>
          </c:extLst>
        </c:ser>
        <c:ser>
          <c:idx val="1"/>
          <c:order val="1"/>
          <c:tx>
            <c:strRef>
              <c:f>'4. mubH-2'!$T$8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9B7-9F90-1FBD26A1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4900-BB65-E010F1C9DACA}"/>
            </c:ext>
          </c:extLst>
        </c:ser>
        <c:ser>
          <c:idx val="1"/>
          <c:order val="1"/>
          <c:tx>
            <c:strRef>
              <c:f>'4. mubH-2'!$AL$8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1-4900-BB65-E010F1C9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BD-B5D6-C76193BED52E}"/>
            </c:ext>
          </c:extLst>
        </c:ser>
        <c:ser>
          <c:idx val="1"/>
          <c:order val="1"/>
          <c:tx>
            <c:strRef>
              <c:f>'4. mubH-2'!$AM$8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1-4DBD-B5D6-C76193BE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02A-BA72-14799B8434E8}"/>
            </c:ext>
          </c:extLst>
        </c:ser>
        <c:ser>
          <c:idx val="1"/>
          <c:order val="1"/>
          <c:tx>
            <c:strRef>
              <c:f>'4. mubH-2'!$AN$8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02A-BA72-14799B84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0EC-B1D4-6415FA7DBB7E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0EC-B1D4-6415FA7DBB7E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0EC-B1D4-6415FA7DBB7E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0EC-B1D4-6415FA7DBB7E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0EC-B1D4-6415FA7DBB7E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0EC-B1D4-6415FA7DBB7E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mubH-2'!$AO$23:$AO$27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0EC-B1D4-6415FA7DBB7E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mubH-2'!$AO$30:$AO$34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0EC-B1D4-6415FA7D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613-9AAB-11F1FDA53A34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613-9AAB-11F1FDA53A34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613-9AAB-11F1FDA53A34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613-9AAB-11F1FDA53A34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8-4613-9AAB-11F1FDA53A34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8-4613-9AAB-11F1FDA53A34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mubH-2'!$AP$23:$AP$27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8-4613-9AAB-11F1FDA53A34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mubH-2'!$AP$30:$AP$34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38-4613-9AAB-11F1FDA5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6D7-8A46-ADFC7A45E6A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E-46D7-8A46-ADFC7A45E6A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E-46D7-8A46-ADFC7A45E6A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E-46D7-8A46-ADFC7A45E6A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E-46D7-8A46-ADFC7A45E6A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E-46D7-8A46-ADFC7A45E6A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mubH-2'!$AQ$23:$AQ$27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E-46D7-8A46-ADFC7A45E6A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mubH-2'!$AQ$30:$AQ$34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E-46D7-8A46-ADFC7A45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4F13-913B-5C4DC12A0ABB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F13-913B-5C4DC12A0ABB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4F13-913B-5C4DC12A0ABB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E-4F13-913B-5C4DC12A0ABB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E-4F13-913B-5C4DC12A0ABB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E-4F13-913B-5C4DC12A0ABB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mubH-2'!$AN$23:$AN$27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E-4F13-913B-5C4DC12A0ABB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mubH-2'!$AN$30:$AN$34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E-4F13-913B-5C4DC12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3-4159-B412-FCC504A878C9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3-4159-B412-FCC504A878C9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3-4159-B412-FCC504A878C9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3-4159-B412-FCC504A878C9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3-4159-B412-FCC504A878C9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3-4159-B412-FCC504A878C9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mubH-2'!$AT$23:$AT$27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E3-4159-B412-FCC504A878C9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mubH-2'!$AT$30:$AT$34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E3-4159-B412-FCC504A8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7D3-84ED-01FEF3417FC9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B-47D3-84ED-01FEF3417FC9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B-47D3-84ED-01FEF3417FC9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B-47D3-84ED-01FEF3417FC9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B-47D3-84ED-01FEF3417FC9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B-47D3-84ED-01FEF3417FC9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mubH-2'!$AS$23:$AS$27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B-47D3-84ED-01FEF3417FC9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mubH-2'!$AS$30:$AS$34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B-47D3-84ED-01FEF341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4583-BD67-8B10B84987F3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4583-BD67-8B10B84987F3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6-4583-BD67-8B10B84987F3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4583-BD67-8B10B84987F3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6-4583-BD67-8B10B84987F3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6-4583-BD67-8B10B84987F3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mubH-2'!$AU$23:$AU$27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6-4583-BD67-8B10B84987F3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6-4583-BD67-8B10B849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tx>
            <c:strRef>
              <c:f>'4. mubH'!$AN$8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25D-A251-CE7FC3692B2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25D-A251-CE7FC3692B2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425D-A251-CE7FC3692B2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425D-A251-CE7FC3692B2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6-425D-A251-CE7FC3692B2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6-425D-A251-CE7FC369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C64-BDFF-BD0F4963777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C64-BDFF-BD0F4963777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C64-BDFF-BD0F4963777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C64-BDFF-BD0F4963777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C64-BDFF-BD0F4963777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C64-BDFF-BD0F4963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EB3-82C7-5F60347F20F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E-4EB3-82C7-5F60347F20F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E-4EB3-82C7-5F60347F20F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E-4EB3-82C7-5F60347F20F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E-4EB3-82C7-5F60347F20F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E-4EB3-82C7-5F60347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ED6-B24F-3C7C013E933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ED6-B24F-3C7C013E933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ED6-B24F-3C7C013E933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ED6-B24F-3C7C013E933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ED6-B24F-3C7C013E933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9-4ED6-B24F-3C7C013E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4013-BC66-D44991799651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0-4013-BC66-D44991799651}"/>
            </c:ext>
          </c:extLst>
        </c:ser>
        <c:ser>
          <c:idx val="2"/>
          <c:order val="2"/>
          <c:tx>
            <c:strRef>
              <c:f>'5. gtob-2'!$K$15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0-4013-BC66-D4499179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30C-8937-F1A3CC21DB26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30C-8937-F1A3CC21DB26}"/>
            </c:ext>
          </c:extLst>
        </c:ser>
        <c:ser>
          <c:idx val="2"/>
          <c:order val="2"/>
          <c:tx>
            <c:strRef>
              <c:f>'5. gtob-2'!$L$15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30C-8937-F1A3CC2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A0D-BA36-939186C7D673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F-4A0D-BA36-939186C7D673}"/>
            </c:ext>
          </c:extLst>
        </c:ser>
        <c:ser>
          <c:idx val="2"/>
          <c:order val="2"/>
          <c:tx>
            <c:strRef>
              <c:f>'5. gtob-2'!$N$15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F-4A0D-BA36-939186C7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E5-9D04-B23CB6AF6E8B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E5-9D04-B23CB6AF6E8B}"/>
            </c:ext>
          </c:extLst>
        </c:ser>
        <c:ser>
          <c:idx val="2"/>
          <c:order val="2"/>
          <c:tx>
            <c:strRef>
              <c:f>'5. gtob-2'!$O$15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E5-9D04-B23CB6AF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D-4141-B801-17CCB90D21A1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D-4141-B801-17CCB90D21A1}"/>
            </c:ext>
          </c:extLst>
        </c:ser>
        <c:ser>
          <c:idx val="2"/>
          <c:order val="2"/>
          <c:tx>
            <c:strRef>
              <c:f>'5. gtob-2'!$M$15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D-4141-B801-17CCB90D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B54-B894-CED5CA040F09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1-4B54-B894-CED5CA040F09}"/>
            </c:ext>
          </c:extLst>
        </c:ser>
        <c:ser>
          <c:idx val="2"/>
          <c:order val="2"/>
          <c:tx>
            <c:strRef>
              <c:f>'5. gtob-2'!$P$15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1-4B54-B894-CED5CA04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B-4C26-AE47-762B52CA472E}"/>
            </c:ext>
          </c:extLst>
        </c:ser>
        <c:ser>
          <c:idx val="1"/>
          <c:order val="1"/>
          <c:tx>
            <c:strRef>
              <c:f>'5. gtob-2'!$AC$8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B-4C26-AE47-762B52CA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B13-8C30-8E4D1951F6AD}"/>
            </c:ext>
          </c:extLst>
        </c:ser>
        <c:ser>
          <c:idx val="1"/>
          <c:order val="1"/>
          <c:tx>
            <c:strRef>
              <c:f>'5. gtob-2'!$AF$8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E-4B13-8C30-8E4D1951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7-477D-BC9E-89D6A119D984}"/>
            </c:ext>
          </c:extLst>
        </c:ser>
        <c:ser>
          <c:idx val="1"/>
          <c:order val="1"/>
          <c:tx>
            <c:strRef>
              <c:f>'5. gtob-2'!$AD$8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7-477D-BC9E-89D6A11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A5B-A28D-AC93BAA500EE}"/>
            </c:ext>
          </c:extLst>
        </c:ser>
        <c:ser>
          <c:idx val="1"/>
          <c:order val="1"/>
          <c:tx>
            <c:strRef>
              <c:f>'5. gtob-2'!$AE$8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4-4A5B-A28D-AC93BAA5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4BC5-9087-E95FCC2597B2}"/>
            </c:ext>
          </c:extLst>
        </c:ser>
        <c:ser>
          <c:idx val="1"/>
          <c:order val="1"/>
          <c:tx>
            <c:strRef>
              <c:f>'5. gtob-2'!$AG$8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4BC5-9087-E95FCC25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4-4152-B876-5EAA1EC150D5}"/>
            </c:ext>
          </c:extLst>
        </c:ser>
        <c:ser>
          <c:idx val="1"/>
          <c:order val="1"/>
          <c:tx>
            <c:strRef>
              <c:f>'5. gtob-2'!$AH$8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4-4152-B876-5EAA1EC1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8BE-BBDA-3536331767C8}"/>
            </c:ext>
          </c:extLst>
        </c:ser>
        <c:ser>
          <c:idx val="1"/>
          <c:order val="1"/>
          <c:tx>
            <c:strRef>
              <c:f>'5. gtob-2'!$S$8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0-48BE-BBDA-3536331767C8}"/>
            </c:ext>
          </c:extLst>
        </c:ser>
        <c:ser>
          <c:idx val="2"/>
          <c:order val="2"/>
          <c:tx>
            <c:strRef>
              <c:f>'5. gtob-2'!$S$15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0-48BE-BBDA-3536331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A-475C-A65D-504EE6BACE00}"/>
            </c:ext>
          </c:extLst>
        </c:ser>
        <c:ser>
          <c:idx val="1"/>
          <c:order val="1"/>
          <c:tx>
            <c:strRef>
              <c:f>'5. gtob-2'!$R$8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A-475C-A65D-504EE6BACE00}"/>
            </c:ext>
          </c:extLst>
        </c:ser>
        <c:ser>
          <c:idx val="2"/>
          <c:order val="2"/>
          <c:tx>
            <c:strRef>
              <c:f>'5. gtob-2'!$R$15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A-475C-A65D-504EE6BA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085-8117-A961FB338012}"/>
            </c:ext>
          </c:extLst>
        </c:ser>
        <c:ser>
          <c:idx val="1"/>
          <c:order val="1"/>
          <c:tx>
            <c:strRef>
              <c:f>'5. gtob-2'!$Q$8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085-8117-A961FB338012}"/>
            </c:ext>
          </c:extLst>
        </c:ser>
        <c:ser>
          <c:idx val="2"/>
          <c:order val="2"/>
          <c:tx>
            <c:strRef>
              <c:f>'5. gtob-2'!$Q$15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085-8117-A961FB33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443-99A0-E24BE231F29B}"/>
            </c:ext>
          </c:extLst>
        </c:ser>
        <c:ser>
          <c:idx val="1"/>
          <c:order val="1"/>
          <c:tx>
            <c:strRef>
              <c:f>'5. gtob-2'!$AJ$8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443-99A0-E24BE231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288-B43C-B9C2A3F7CD1C}"/>
            </c:ext>
          </c:extLst>
        </c:ser>
        <c:ser>
          <c:idx val="1"/>
          <c:order val="1"/>
          <c:tx>
            <c:strRef>
              <c:f>'5. gtob-2'!$AK$8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0-4288-B43C-B9C2A3F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492B-A126-EFEECF24CD79}"/>
            </c:ext>
          </c:extLst>
        </c:ser>
        <c:ser>
          <c:idx val="1"/>
          <c:order val="1"/>
          <c:tx>
            <c:strRef>
              <c:f>'5. gtob-2'!$AI$8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2-492B-A126-EFEECF24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7-4110-A941-66295CD7235C}"/>
            </c:ext>
          </c:extLst>
        </c:ser>
        <c:ser>
          <c:idx val="1"/>
          <c:order val="1"/>
          <c:tx>
            <c:strRef>
              <c:f>'5. gtob-2'!$U$8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7-4110-A941-66295CD7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2C1-BE95-A9332351923A}"/>
            </c:ext>
          </c:extLst>
        </c:ser>
        <c:ser>
          <c:idx val="1"/>
          <c:order val="1"/>
          <c:tx>
            <c:strRef>
              <c:f>'5. gtob-2'!$W$8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2C1-BE95-A9332351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F-4140-B168-045CE3C267E0}"/>
            </c:ext>
          </c:extLst>
        </c:ser>
        <c:ser>
          <c:idx val="1"/>
          <c:order val="1"/>
          <c:tx>
            <c:strRef>
              <c:f>'5. gtob-2'!$X$8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F-4140-B168-045CE3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26-88FC-01EBF5783F1E}"/>
            </c:ext>
          </c:extLst>
        </c:ser>
        <c:ser>
          <c:idx val="1"/>
          <c:order val="1"/>
          <c:tx>
            <c:strRef>
              <c:f>'5. gtob-2'!$V$8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2-4D26-88FC-01EBF578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01C-A88E-389D3770F0E9}"/>
            </c:ext>
          </c:extLst>
        </c:ser>
        <c:ser>
          <c:idx val="1"/>
          <c:order val="1"/>
          <c:tx>
            <c:strRef>
              <c:f>'5. gtob-2'!$Y$8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01C-A88E-389D3770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54B-9AF8-2F8DB4205704}"/>
            </c:ext>
          </c:extLst>
        </c:ser>
        <c:ser>
          <c:idx val="1"/>
          <c:order val="1"/>
          <c:tx>
            <c:strRef>
              <c:f>'5. gtob-2'!$AB$8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A-454B-9AF8-2F8DB420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BE8-B3CC-216D9C01EE73}"/>
            </c:ext>
          </c:extLst>
        </c:ser>
        <c:ser>
          <c:idx val="1"/>
          <c:order val="1"/>
          <c:tx>
            <c:strRef>
              <c:f>'5. gtob-2'!$AA$8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BE8-B3CC-216D9C01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CF3-8776-A94EC5C1900F}"/>
            </c:ext>
          </c:extLst>
        </c:ser>
        <c:ser>
          <c:idx val="1"/>
          <c:order val="1"/>
          <c:tx>
            <c:strRef>
              <c:f>'5. gtob-2'!$Z$8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0-4CF3-8776-A94EC5C1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45C5-95F7-45144707E0B3}"/>
            </c:ext>
          </c:extLst>
        </c:ser>
        <c:ser>
          <c:idx val="1"/>
          <c:order val="1"/>
          <c:tx>
            <c:strRef>
              <c:f>'5. gtob-2'!$T$8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0-45C5-95F7-45144707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5E5-9373-82055877111D}"/>
            </c:ext>
          </c:extLst>
        </c:ser>
        <c:ser>
          <c:idx val="1"/>
          <c:order val="1"/>
          <c:tx>
            <c:strRef>
              <c:f>'5. gtob-2'!$AL$8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5E5-9373-82055877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41F2-A6AA-6902B728528A}"/>
            </c:ext>
          </c:extLst>
        </c:ser>
        <c:ser>
          <c:idx val="1"/>
          <c:order val="1"/>
          <c:tx>
            <c:strRef>
              <c:f>'5. gtob-2'!$AM$8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2-41F2-A6AA-6902B72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827-B744-43C7FE5FA9B1}"/>
            </c:ext>
          </c:extLst>
        </c:ser>
        <c:ser>
          <c:idx val="1"/>
          <c:order val="1"/>
          <c:tx>
            <c:strRef>
              <c:f>'5. gtob-2'!$AN$8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3-4827-B744-43C7FE5F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4-4A35-A27D-CAECB9EDAFBA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4-4A35-A27D-CAECB9EDAFBA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4-4A35-A27D-CAECB9EDAFBA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4-4A35-A27D-CAECB9EDAFBA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4-4A35-A27D-CAECB9EDAFBA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4-4A35-A27D-CAECB9EDAFBA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gtob-2'!$AO$23:$AO$27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4-4A35-A27D-CAECB9EDAFBA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gtob-2'!$AO$30:$AO$34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4-4A35-A27D-CAECB9ED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A80-93B2-8D95E24F2B38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A80-93B2-8D95E24F2B38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8-4A80-93B2-8D95E24F2B38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8-4A80-93B2-8D95E24F2B38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8-4A80-93B2-8D95E24F2B38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8-4A80-93B2-8D95E24F2B38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gtob-2'!$AP$23:$AP$27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8-4A80-93B2-8D95E24F2B38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gtob-2'!$AP$30:$AP$34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08-4A80-93B2-8D95E24F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A-4431-BD47-8FFAFEDC6A55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431-BD47-8FFAFEDC6A55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A-4431-BD47-8FFAFEDC6A55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A-4431-BD47-8FFAFEDC6A55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A-4431-BD47-8FFAFEDC6A55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A-4431-BD47-8FFAFEDC6A55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gtob-2'!$AQ$23:$AQ$27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A-4431-BD47-8FFAFEDC6A55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gtob-2'!$AQ$30:$AQ$34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A-4431-BD47-8FFAFEDC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42F-94B5-BADF0589E5F1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42F-94B5-BADF0589E5F1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D-442F-94B5-BADF0589E5F1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D-442F-94B5-BADF0589E5F1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D-442F-94B5-BADF0589E5F1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D-442F-94B5-BADF0589E5F1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gtob-2'!$AN$23:$AN$27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D-442F-94B5-BADF0589E5F1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gtob-2'!$AN$30:$AN$34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9D-442F-94B5-BADF0589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763-B859-483A1770DA3D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763-B859-483A1770DA3D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763-B859-483A1770DA3D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6-4763-B859-483A1770DA3D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6-4763-B859-483A1770DA3D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6-4763-B859-483A1770DA3D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gtob-2'!$AT$23:$AT$27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763-B859-483A1770DA3D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gtob-2'!$AT$30:$AT$34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763-B859-483A1770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E1B-A4E3-518912F78184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3-4E1B-A4E3-518912F78184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3-4E1B-A4E3-518912F78184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3-4E1B-A4E3-518912F78184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3-4E1B-A4E3-518912F78184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3-4E1B-A4E3-518912F78184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gtob-2'!$AS$23:$AS$27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3-4E1B-A4E3-518912F78184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gtob-2'!$AS$30:$AS$34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3-4E1B-A4E3-518912F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1-4031-95C5-0F3DDB6F7A64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1-4031-95C5-0F3DDB6F7A64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1-4031-95C5-0F3DDB6F7A64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1-4031-95C5-0F3DDB6F7A64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1-4031-95C5-0F3DDB6F7A64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1-4031-95C5-0F3DDB6F7A64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1-4031-95C5-0F3DDB6F7A64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1-4031-95C5-0F3DDB6F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b'!$AO$23:$AO$27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429E-9EBF-75F1F99B49B0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b'!$AO$30:$AO$34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429E-9EBF-75F1F99B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04-4C09-95CA-426B6CC5114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04-4C09-95CA-426B6CC5114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04-4C09-95CA-426B6CC5114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04-4C09-95CA-426B6CC5114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04-4C09-95CA-426B6CC5114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04-4C09-95CA-426B6CC51142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b'!$AP$23:$AP$27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04-4C09-95CA-426B6CC51142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b'!$AP$30:$AP$34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904-4C09-95CA-426B6CC5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tx>
            <c:strRef>
              <c:f>'5. gtob'!$AN$8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F8-4021-B564-527742F7D99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F8-4021-B564-527742F7D99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F8-4021-B564-527742F7D99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F8-4021-B564-527742F7D99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F8-4021-B564-527742F7D99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F8-4021-B564-527742F7D996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b'!$AQ$23:$AQ$27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F8-4021-B564-527742F7D996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b'!$AQ$30:$AQ$34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F8-4021-B564-527742F7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7DC-A4D3-BC89760C71E5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6-47DC-A4D3-BC89760C71E5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6-47DC-A4D3-BC89760C71E5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6-47DC-A4D3-BC89760C71E5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6-47DC-A4D3-BC89760C71E5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6-47DC-A4D3-BC89760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D-485B-A416-E7478D11AE5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D-485B-A416-E7478D11AE5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D-485B-A416-E7478D11AE5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D-485B-A416-E7478D11AE5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D-485B-A416-E7478D11AE5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D-485B-A416-E7478D1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3A-B0AF-70C93FAAC95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3A-B0AF-70C93FAAC95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3A-B0AF-70C93FAAC95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3A-B0AF-70C93FAAC95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D3A-B0AF-70C93FAAC95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6-4D3A-B0AF-70C93FAA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8B6-AF03-48DB38566FA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8B6-AF03-48DB38566FA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8B6-AF03-48DB38566FA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8B6-AF03-48DB38566FA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2-48B6-AF03-48DB38566FA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2-48B6-AF03-48DB3856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gamH'!$K$2:$K$6</c:f>
              <c:numCache>
                <c:formatCode>General</c:formatCode>
                <c:ptCount val="5"/>
                <c:pt idx="0">
                  <c:v>9.2742100000000001</c:v>
                </c:pt>
                <c:pt idx="1">
                  <c:v>9.0885300000000004</c:v>
                </c:pt>
                <c:pt idx="2">
                  <c:v>8.9112399999999994</c:v>
                </c:pt>
                <c:pt idx="3">
                  <c:v>8.7426600000000008</c:v>
                </c:pt>
                <c:pt idx="4">
                  <c:v>8.5851600000000001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3A6-8D8E-C9318B47836A}"/>
            </c:ext>
          </c:extLst>
        </c:ser>
        <c:ser>
          <c:idx val="1"/>
          <c:order val="1"/>
          <c:tx>
            <c:strRef>
              <c:f>'6. gamH'!$K$8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gamH'!$K$9:$K$13</c:f>
              <c:numCache>
                <c:formatCode>General</c:formatCode>
                <c:ptCount val="5"/>
                <c:pt idx="0">
                  <c:v>9.2739899999999995</c:v>
                </c:pt>
                <c:pt idx="1">
                  <c:v>9.0871099999999991</c:v>
                </c:pt>
                <c:pt idx="2">
                  <c:v>8.9104500000000009</c:v>
                </c:pt>
                <c:pt idx="3">
                  <c:v>8.7419600000000006</c:v>
                </c:pt>
                <c:pt idx="4">
                  <c:v>8.5804399999999994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3A6-8D8E-C9318B47836A}"/>
            </c:ext>
          </c:extLst>
        </c:ser>
        <c:ser>
          <c:idx val="2"/>
          <c:order val="2"/>
          <c:tx>
            <c:strRef>
              <c:f>'6. gamH'!$K$15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gamH'!$K$16:$K$20</c:f>
              <c:numCache>
                <c:formatCode>0.0%</c:formatCode>
                <c:ptCount val="5"/>
                <c:pt idx="0">
                  <c:v>2.372169705026661E-5</c:v>
                </c:pt>
                <c:pt idx="1">
                  <c:v>1.5624088824059656E-4</c:v>
                </c:pt>
                <c:pt idx="2">
                  <c:v>8.8652084333775563E-5</c:v>
                </c:pt>
                <c:pt idx="3">
                  <c:v>8.0067164913212322E-5</c:v>
                </c:pt>
                <c:pt idx="4">
                  <c:v>5.4978590963950858E-4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C-43A6-8D8E-C9318B47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gamH'!$L$2:$L$6</c:f>
              <c:numCache>
                <c:formatCode>General</c:formatCode>
                <c:ptCount val="5"/>
                <c:pt idx="0">
                  <c:v>7.87263</c:v>
                </c:pt>
                <c:pt idx="1">
                  <c:v>7.6956100000000003</c:v>
                </c:pt>
                <c:pt idx="2">
                  <c:v>7.5248400000000002</c:v>
                </c:pt>
                <c:pt idx="3">
                  <c:v>7.3623799999999999</c:v>
                </c:pt>
                <c:pt idx="4">
                  <c:v>7.2085600000000003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463-9A9B-5572F005DC2B}"/>
            </c:ext>
          </c:extLst>
        </c:ser>
        <c:ser>
          <c:idx val="1"/>
          <c:order val="1"/>
          <c:tx>
            <c:strRef>
              <c:f>'6. gamH'!$L$8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gamH'!$L$9:$L$13</c:f>
              <c:numCache>
                <c:formatCode>General</c:formatCode>
                <c:ptCount val="5"/>
                <c:pt idx="0">
                  <c:v>7.8723900000000002</c:v>
                </c:pt>
                <c:pt idx="1">
                  <c:v>7.6940799999999996</c:v>
                </c:pt>
                <c:pt idx="2">
                  <c:v>7.5244099999999996</c:v>
                </c:pt>
                <c:pt idx="3">
                  <c:v>7.3614600000000001</c:v>
                </c:pt>
                <c:pt idx="4">
                  <c:v>7.2042099999999998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463-9A9B-5572F005DC2B}"/>
            </c:ext>
          </c:extLst>
        </c:ser>
        <c:ser>
          <c:idx val="2"/>
          <c:order val="2"/>
          <c:tx>
            <c:strRef>
              <c:f>'6. gamH'!$L$15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gamH'!$L$16:$L$20</c:f>
              <c:numCache>
                <c:formatCode>0.0%</c:formatCode>
                <c:ptCount val="5"/>
                <c:pt idx="0">
                  <c:v>3.0485365119381442E-5</c:v>
                </c:pt>
                <c:pt idx="1">
                  <c:v>1.9881464887133021E-4</c:v>
                </c:pt>
                <c:pt idx="2">
                  <c:v>5.7144072166397763E-5</c:v>
                </c:pt>
                <c:pt idx="3">
                  <c:v>1.2495959187108107E-4</c:v>
                </c:pt>
                <c:pt idx="4">
                  <c:v>6.0344923257911703E-4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463-9A9B-5572F005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4A19-B614-00619A43D759}"/>
            </c:ext>
          </c:extLst>
        </c:ser>
        <c:ser>
          <c:idx val="1"/>
          <c:order val="1"/>
          <c:tx>
            <c:strRef>
              <c:f>'6. gamH'!$N$8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A-4A19-B614-00619A43D759}"/>
            </c:ext>
          </c:extLst>
        </c:ser>
        <c:ser>
          <c:idx val="2"/>
          <c:order val="2"/>
          <c:tx>
            <c:strRef>
              <c:f>'6. gamH'!$N$15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gamH'!$N$16:$N$20</c:f>
              <c:numCache>
                <c:formatCode>0.0%</c:formatCode>
                <c:ptCount val="5"/>
                <c:pt idx="0">
                  <c:v>-3.6808437268719501E-5</c:v>
                </c:pt>
                <c:pt idx="1">
                  <c:v>6.7327399281138413E-5</c:v>
                </c:pt>
                <c:pt idx="2">
                  <c:v>1.1525862417594884E-4</c:v>
                </c:pt>
                <c:pt idx="3">
                  <c:v>1.9600803839284084E-4</c:v>
                </c:pt>
                <c:pt idx="4">
                  <c:v>6.7723318694998768E-4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4A19-B614-00619A43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8C3-B012-6F68E04F9702}"/>
            </c:ext>
          </c:extLst>
        </c:ser>
        <c:ser>
          <c:idx val="1"/>
          <c:order val="1"/>
          <c:tx>
            <c:strRef>
              <c:f>'6. gamH'!$O$8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4-48C3-B012-6F68E04F9702}"/>
            </c:ext>
          </c:extLst>
        </c:ser>
        <c:ser>
          <c:idx val="2"/>
          <c:order val="2"/>
          <c:tx>
            <c:strRef>
              <c:f>'6. gamH'!$O$15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gamH'!$O$16:$O$20</c:f>
              <c:numCache>
                <c:formatCode>0.0%</c:formatCode>
                <c:ptCount val="5"/>
                <c:pt idx="0">
                  <c:v>-2.13063137709364E-5</c:v>
                </c:pt>
                <c:pt idx="1">
                  <c:v>1.2411476965764584E-4</c:v>
                </c:pt>
                <c:pt idx="2">
                  <c:v>5.7483473501356476E-5</c:v>
                </c:pt>
                <c:pt idx="3">
                  <c:v>2.5639579305779931E-4</c:v>
                </c:pt>
                <c:pt idx="4">
                  <c:v>7.2270475539721094E-4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4-48C3-B012-6F68E04F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3C8-A138-DD8E8256CA02}"/>
            </c:ext>
          </c:extLst>
        </c:ser>
        <c:ser>
          <c:idx val="1"/>
          <c:order val="1"/>
          <c:tx>
            <c:strRef>
              <c:f>'6. gamH'!$M$8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F-43C8-A138-DD8E8256CA02}"/>
            </c:ext>
          </c:extLst>
        </c:ser>
        <c:ser>
          <c:idx val="2"/>
          <c:order val="2"/>
          <c:tx>
            <c:strRef>
              <c:f>'6. gamH'!$M$15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gamH'!$M$16:$M$20</c:f>
              <c:numCache>
                <c:formatCode>0.0%</c:formatCode>
                <c:ptCount val="5"/>
                <c:pt idx="0">
                  <c:v>-1.4269610011493443E-5</c:v>
                </c:pt>
                <c:pt idx="1">
                  <c:v>-7.8970795164154801E-5</c:v>
                </c:pt>
                <c:pt idx="2">
                  <c:v>2.6687824581648979E-4</c:v>
                </c:pt>
                <c:pt idx="3">
                  <c:v>-1.5214304344049286E-4</c:v>
                </c:pt>
                <c:pt idx="4">
                  <c:v>2.6877814906289512E-4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F-43C8-A138-DD8E825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8-47E2-A122-BB8B8762455A}"/>
            </c:ext>
          </c:extLst>
        </c:ser>
        <c:ser>
          <c:idx val="1"/>
          <c:order val="1"/>
          <c:tx>
            <c:strRef>
              <c:f>'6. gamH'!$P$8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8-47E2-A122-BB8B8762455A}"/>
            </c:ext>
          </c:extLst>
        </c:ser>
        <c:ser>
          <c:idx val="2"/>
          <c:order val="2"/>
          <c:tx>
            <c:strRef>
              <c:f>'6. gamH'!$P$15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gamH'!$P$16:$P$20</c:f>
              <c:numCache>
                <c:formatCode>0.0%</c:formatCode>
                <c:ptCount val="5"/>
                <c:pt idx="0">
                  <c:v>-1.0876948653324982E-4</c:v>
                </c:pt>
                <c:pt idx="1">
                  <c:v>-1.8387647752187518E-4</c:v>
                </c:pt>
                <c:pt idx="2">
                  <c:v>3.6113202711571073E-4</c:v>
                </c:pt>
                <c:pt idx="3">
                  <c:v>-5.8107839698342371E-5</c:v>
                </c:pt>
                <c:pt idx="4">
                  <c:v>4.8868339845603418E-4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8-47E2-A122-BB8B8762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D9-44B3-811D-4CF21A4DC20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D9-44B3-811D-4CF21A4DC20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D9-44B3-811D-4CF21A4DC20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D9-44B3-811D-4CF21A4DC20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D9-44B3-811D-4CF21A4DC20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CD9-44B3-811D-4CF21A4DC203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b'!$AN$23:$AN$27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D9-44B3-811D-4CF21A4DC203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b'!$AN$30:$AN$34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CD9-44B3-811D-4CF21A4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4203-944F-7F4EAAE9A317}"/>
            </c:ext>
          </c:extLst>
        </c:ser>
        <c:ser>
          <c:idx val="1"/>
          <c:order val="1"/>
          <c:tx>
            <c:strRef>
              <c:f>'6. gamH'!$AC$8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4203-944F-7F4EAAE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gamH'!$AF$2:$AF$6</c:f>
              <c:numCache>
                <c:formatCode>General</c:formatCode>
                <c:ptCount val="5"/>
                <c:pt idx="0">
                  <c:v>7.0582599999999998</c:v>
                </c:pt>
                <c:pt idx="1">
                  <c:v>6.9306200000000002</c:v>
                </c:pt>
                <c:pt idx="2">
                  <c:v>6.8039800000000001</c:v>
                </c:pt>
                <c:pt idx="3">
                  <c:v>6.6800199999999998</c:v>
                </c:pt>
                <c:pt idx="4">
                  <c:v>6.5602999999999998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63B-9D4D-394177C013BB}"/>
            </c:ext>
          </c:extLst>
        </c:ser>
        <c:ser>
          <c:idx val="1"/>
          <c:order val="1"/>
          <c:tx>
            <c:strRef>
              <c:f>'6. gamH'!$AF$8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gamH'!$AF$9:$AF$13</c:f>
              <c:numCache>
                <c:formatCode>General</c:formatCode>
                <c:ptCount val="5"/>
                <c:pt idx="0">
                  <c:v>7.0579700000000001</c:v>
                </c:pt>
                <c:pt idx="1">
                  <c:v>6.9295799999999996</c:v>
                </c:pt>
                <c:pt idx="2">
                  <c:v>6.8033099999999997</c:v>
                </c:pt>
                <c:pt idx="3">
                  <c:v>6.6787299999999998</c:v>
                </c:pt>
                <c:pt idx="4">
                  <c:v>6.5557999999999996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63B-9D4D-394177C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A-4B68-9176-A450FD066FF0}"/>
            </c:ext>
          </c:extLst>
        </c:ser>
        <c:ser>
          <c:idx val="1"/>
          <c:order val="1"/>
          <c:tx>
            <c:strRef>
              <c:f>'6. gamH'!$AD$8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A-4B68-9176-A450FD06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gamH'!$AE$2:$AE$6</c:f>
              <c:numCache>
                <c:formatCode>General</c:formatCode>
                <c:ptCount val="5"/>
                <c:pt idx="0">
                  <c:v>8.0886300000000002</c:v>
                </c:pt>
                <c:pt idx="1">
                  <c:v>7.9740099999999998</c:v>
                </c:pt>
                <c:pt idx="2">
                  <c:v>7.8609799999999996</c:v>
                </c:pt>
                <c:pt idx="3">
                  <c:v>7.7484400000000004</c:v>
                </c:pt>
                <c:pt idx="4">
                  <c:v>7.6410799999999997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E03-9B09-37806EBBF5A0}"/>
            </c:ext>
          </c:extLst>
        </c:ser>
        <c:ser>
          <c:idx val="1"/>
          <c:order val="1"/>
          <c:tx>
            <c:strRef>
              <c:f>'6. gamH'!$AE$8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gamH'!$AE$9:$AE$13</c:f>
              <c:numCache>
                <c:formatCode>General</c:formatCode>
                <c:ptCount val="5"/>
                <c:pt idx="0">
                  <c:v>8.08812</c:v>
                </c:pt>
                <c:pt idx="1">
                  <c:v>7.9733700000000001</c:v>
                </c:pt>
                <c:pt idx="2">
                  <c:v>7.8598999999999997</c:v>
                </c:pt>
                <c:pt idx="3">
                  <c:v>7.7475399999999999</c:v>
                </c:pt>
                <c:pt idx="4">
                  <c:v>7.6363500000000002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4E03-9B09-37806EB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C-49C9-B5F1-99E9EF0ADC45}"/>
            </c:ext>
          </c:extLst>
        </c:ser>
        <c:ser>
          <c:idx val="1"/>
          <c:order val="1"/>
          <c:tx>
            <c:strRef>
              <c:f>'6. gamH'!$AG$8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C-49C9-B5F1-99E9EF0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1C0-ADEE-67FDE71B8D9F}"/>
            </c:ext>
          </c:extLst>
        </c:ser>
        <c:ser>
          <c:idx val="1"/>
          <c:order val="1"/>
          <c:tx>
            <c:strRef>
              <c:f>'6. gamH'!$AH$8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F-41C0-ADEE-67FDE71B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C40-B542-66F30DBF8E75}"/>
            </c:ext>
          </c:extLst>
        </c:ser>
        <c:ser>
          <c:idx val="1"/>
          <c:order val="1"/>
          <c:tx>
            <c:strRef>
              <c:f>'6. gamH'!$S$8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C40-B542-66F30DBF8E75}"/>
            </c:ext>
          </c:extLst>
        </c:ser>
        <c:ser>
          <c:idx val="2"/>
          <c:order val="2"/>
          <c:tx>
            <c:strRef>
              <c:f>'6. gamH'!$S$15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gamH'!$S$16:$S$20</c:f>
              <c:numCache>
                <c:formatCode>0.0%</c:formatCode>
                <c:ptCount val="5"/>
                <c:pt idx="0">
                  <c:v>-8.9481389338055942E-5</c:v>
                </c:pt>
                <c:pt idx="1">
                  <c:v>2.4028834601515347E-4</c:v>
                </c:pt>
                <c:pt idx="2">
                  <c:v>3.1843450891518153E-5</c:v>
                </c:pt>
                <c:pt idx="3">
                  <c:v>9.9306813481477236E-4</c:v>
                </c:pt>
                <c:pt idx="4">
                  <c:v>1.6148566814695301E-3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D-4C40-B542-66F30DBF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3B8-8C51-4D20C1CEFED0}"/>
            </c:ext>
          </c:extLst>
        </c:ser>
        <c:ser>
          <c:idx val="1"/>
          <c:order val="1"/>
          <c:tx>
            <c:strRef>
              <c:f>'6. gamH'!$R$8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3B8-8C51-4D20C1CEFED0}"/>
            </c:ext>
          </c:extLst>
        </c:ser>
        <c:ser>
          <c:idx val="2"/>
          <c:order val="2"/>
          <c:tx>
            <c:strRef>
              <c:f>'6. gamH'!$R$15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gamH'!$R$16:$R$20</c:f>
              <c:numCache>
                <c:formatCode>0.0%</c:formatCode>
                <c:ptCount val="5"/>
                <c:pt idx="0">
                  <c:v>9.3670547303645793E-5</c:v>
                </c:pt>
                <c:pt idx="1">
                  <c:v>1.0131780694229997E-4</c:v>
                </c:pt>
                <c:pt idx="2">
                  <c:v>-1.0216243827686409E-4</c:v>
                </c:pt>
                <c:pt idx="3">
                  <c:v>-9.6003510985442675E-5</c:v>
                </c:pt>
                <c:pt idx="4">
                  <c:v>-2.2071553216581583E-4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6-43B8-8C51-4D20C1CE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gamH'!$Q$2:$Q$6</c:f>
              <c:numCache>
                <c:formatCode>General</c:formatCode>
                <c:ptCount val="5"/>
                <c:pt idx="0">
                  <c:v>0.45756999999999998</c:v>
                </c:pt>
                <c:pt idx="1">
                  <c:v>0.45746399999999998</c:v>
                </c:pt>
                <c:pt idx="2">
                  <c:v>0.45737299999999997</c:v>
                </c:pt>
                <c:pt idx="3">
                  <c:v>0.45711800000000002</c:v>
                </c:pt>
                <c:pt idx="4">
                  <c:v>0.45707799999999998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F-4CFE-AB38-26255EA82836}"/>
            </c:ext>
          </c:extLst>
        </c:ser>
        <c:ser>
          <c:idx val="1"/>
          <c:order val="1"/>
          <c:tx>
            <c:strRef>
              <c:f>'6. gamH'!$Q$8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gamH'!$Q$9:$Q$13</c:f>
              <c:numCache>
                <c:formatCode>General</c:formatCode>
                <c:ptCount val="5"/>
                <c:pt idx="0">
                  <c:v>0.45759899999999998</c:v>
                </c:pt>
                <c:pt idx="1">
                  <c:v>0.457453</c:v>
                </c:pt>
                <c:pt idx="2">
                  <c:v>0.45728400000000002</c:v>
                </c:pt>
                <c:pt idx="3">
                  <c:v>0.457096</c:v>
                </c:pt>
                <c:pt idx="4">
                  <c:v>0.45689200000000002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F-4CFE-AB38-26255EA82836}"/>
            </c:ext>
          </c:extLst>
        </c:ser>
        <c:ser>
          <c:idx val="2"/>
          <c:order val="2"/>
          <c:tx>
            <c:strRef>
              <c:f>'6. gamH'!$Q$15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gamH'!$Q$16:$Q$20</c:f>
              <c:numCache>
                <c:formatCode>0.0%</c:formatCode>
                <c:ptCount val="5"/>
                <c:pt idx="0">
                  <c:v>-6.337828091876926E-5</c:v>
                </c:pt>
                <c:pt idx="1">
                  <c:v>2.4045607960371188E-5</c:v>
                </c:pt>
                <c:pt idx="2">
                  <c:v>1.9458953633019491E-4</c:v>
                </c:pt>
                <c:pt idx="3">
                  <c:v>4.8127616939219196E-5</c:v>
                </c:pt>
                <c:pt idx="4">
                  <c:v>4.069327335814981E-4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F-4CFE-AB38-26255EA8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7-43F1-8A03-2C274D3C73F3}"/>
            </c:ext>
          </c:extLst>
        </c:ser>
        <c:ser>
          <c:idx val="1"/>
          <c:order val="1"/>
          <c:tx>
            <c:strRef>
              <c:f>'6. gamH'!$AJ$8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7-43F1-8A03-2C274D3C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51-40A3-8468-9E7BDEA5A15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51-40A3-8468-9E7BDEA5A15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51-40A3-8468-9E7BDEA5A15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51-40A3-8468-9E7BDEA5A15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51-40A3-8468-9E7BDEA5A15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51-40A3-8468-9E7BDEA5A154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b'!$AT$23:$AT$27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51-40A3-8468-9E7BDEA5A154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b'!$AT$30:$AT$34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51-40A3-8468-9E7BDEA5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gamH'!$AK$2:$AK$6</c:f>
              <c:numCache>
                <c:formatCode>General</c:formatCode>
                <c:ptCount val="5"/>
                <c:pt idx="0">
                  <c:v>0.24971699999999999</c:v>
                </c:pt>
                <c:pt idx="1">
                  <c:v>0.25425799999999998</c:v>
                </c:pt>
                <c:pt idx="2">
                  <c:v>0.25897199999999998</c:v>
                </c:pt>
                <c:pt idx="3">
                  <c:v>0.26319700000000001</c:v>
                </c:pt>
                <c:pt idx="4">
                  <c:v>0.26767299999999999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7-4E4D-8148-7C7A9E0FBD1C}"/>
            </c:ext>
          </c:extLst>
        </c:ser>
        <c:ser>
          <c:idx val="1"/>
          <c:order val="1"/>
          <c:tx>
            <c:strRef>
              <c:f>'6. gamH'!$AK$8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gamH'!$AK$9:$AK$13</c:f>
              <c:numCache>
                <c:formatCode>General</c:formatCode>
                <c:ptCount val="5"/>
                <c:pt idx="0">
                  <c:v>0.24968099999999999</c:v>
                </c:pt>
                <c:pt idx="1">
                  <c:v>0.25435200000000002</c:v>
                </c:pt>
                <c:pt idx="2">
                  <c:v>0.25887300000000002</c:v>
                </c:pt>
                <c:pt idx="3">
                  <c:v>0.263297</c:v>
                </c:pt>
                <c:pt idx="4">
                  <c:v>0.267648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7-4E4D-8148-7C7A9E0F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0C9-BE44-49148EB0523A}"/>
            </c:ext>
          </c:extLst>
        </c:ser>
        <c:ser>
          <c:idx val="1"/>
          <c:order val="1"/>
          <c:tx>
            <c:strRef>
              <c:f>'6. gamH'!$AI$8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D-40C9-BE44-49148EB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gamH'!$U$2:$U$6</c:f>
              <c:numCache>
                <c:formatCode>General</c:formatCode>
                <c:ptCount val="5"/>
                <c:pt idx="0">
                  <c:v>1.1855800000000001</c:v>
                </c:pt>
                <c:pt idx="1">
                  <c:v>1.11452</c:v>
                </c:pt>
                <c:pt idx="2">
                  <c:v>1.05027</c:v>
                </c:pt>
                <c:pt idx="3">
                  <c:v>0.99422500000000003</c:v>
                </c:pt>
                <c:pt idx="4">
                  <c:v>0.94407600000000003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456B-842F-F1F08AE102B9}"/>
            </c:ext>
          </c:extLst>
        </c:ser>
        <c:ser>
          <c:idx val="1"/>
          <c:order val="1"/>
          <c:tx>
            <c:strRef>
              <c:f>'6. gamH'!$U$8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gamH'!$U$9:$U$13</c:f>
              <c:numCache>
                <c:formatCode>General</c:formatCode>
                <c:ptCount val="5"/>
                <c:pt idx="0">
                  <c:v>1.18587</c:v>
                </c:pt>
                <c:pt idx="1">
                  <c:v>1.11374</c:v>
                </c:pt>
                <c:pt idx="2">
                  <c:v>1.05054</c:v>
                </c:pt>
                <c:pt idx="3">
                  <c:v>0.99441900000000005</c:v>
                </c:pt>
                <c:pt idx="4">
                  <c:v>0.94409299999999996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2-456B-842F-F1F08AE1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2A3-8055-9CE33D9A005C}"/>
            </c:ext>
          </c:extLst>
        </c:ser>
        <c:ser>
          <c:idx val="1"/>
          <c:order val="1"/>
          <c:tx>
            <c:strRef>
              <c:f>'6. gamH'!$W$8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8-42A3-8055-9CE33D9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85D-A300-254886F48558}"/>
            </c:ext>
          </c:extLst>
        </c:ser>
        <c:ser>
          <c:idx val="1"/>
          <c:order val="1"/>
          <c:tx>
            <c:strRef>
              <c:f>'6. gamH'!$X$8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3-485D-A300-254886F4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gamH'!$V$2:$V$6</c:f>
              <c:numCache>
                <c:formatCode>General</c:formatCode>
                <c:ptCount val="5"/>
                <c:pt idx="0">
                  <c:v>0.81436299999999995</c:v>
                </c:pt>
                <c:pt idx="1">
                  <c:v>0.76499499999999998</c:v>
                </c:pt>
                <c:pt idx="2">
                  <c:v>0.72085999999999995</c:v>
                </c:pt>
                <c:pt idx="3">
                  <c:v>0.68235900000000005</c:v>
                </c:pt>
                <c:pt idx="4">
                  <c:v>0.64825999999999995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4-409A-9C63-8435C1593D91}"/>
            </c:ext>
          </c:extLst>
        </c:ser>
        <c:ser>
          <c:idx val="1"/>
          <c:order val="1"/>
          <c:tx>
            <c:strRef>
              <c:f>'6. gamH'!$V$8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gamH'!$V$9:$V$13</c:f>
              <c:numCache>
                <c:formatCode>General</c:formatCode>
                <c:ptCount val="5"/>
                <c:pt idx="0">
                  <c:v>0.81442700000000001</c:v>
                </c:pt>
                <c:pt idx="1">
                  <c:v>0.76450499999999999</c:v>
                </c:pt>
                <c:pt idx="2">
                  <c:v>0.72109900000000005</c:v>
                </c:pt>
                <c:pt idx="3">
                  <c:v>0.682728</c:v>
                </c:pt>
                <c:pt idx="4">
                  <c:v>0.64841000000000004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4-409A-9C63-8435C15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247-B99B-38F992071596}"/>
            </c:ext>
          </c:extLst>
        </c:ser>
        <c:ser>
          <c:idx val="1"/>
          <c:order val="1"/>
          <c:tx>
            <c:strRef>
              <c:f>'6. gamH'!$Y$8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0-4247-B99B-38F99207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E1B-B607-B5220E228AAE}"/>
            </c:ext>
          </c:extLst>
        </c:ser>
        <c:ser>
          <c:idx val="1"/>
          <c:order val="1"/>
          <c:tx>
            <c:strRef>
              <c:f>'6. gamH'!$AB$8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E1B-B607-B5220E22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gamH'!$AA$2:$AA$6</c:f>
              <c:numCache>
                <c:formatCode>General</c:formatCode>
                <c:ptCount val="5"/>
                <c:pt idx="0">
                  <c:v>0.20785400000000001</c:v>
                </c:pt>
                <c:pt idx="1">
                  <c:v>0.203206</c:v>
                </c:pt>
                <c:pt idx="2">
                  <c:v>0.198402</c:v>
                </c:pt>
                <c:pt idx="3">
                  <c:v>0.19392100000000001</c:v>
                </c:pt>
                <c:pt idx="4">
                  <c:v>0.18940499999999999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1C8-97CA-FD13B1F31415}"/>
            </c:ext>
          </c:extLst>
        </c:ser>
        <c:ser>
          <c:idx val="1"/>
          <c:order val="1"/>
          <c:tx>
            <c:strRef>
              <c:f>'6. gamH'!$AA$8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gamH'!$AA$9:$AA$13</c:f>
              <c:numCache>
                <c:formatCode>General</c:formatCode>
                <c:ptCount val="5"/>
                <c:pt idx="0">
                  <c:v>0.20791899999999999</c:v>
                </c:pt>
                <c:pt idx="1">
                  <c:v>0.203101</c:v>
                </c:pt>
                <c:pt idx="2">
                  <c:v>0.198411</c:v>
                </c:pt>
                <c:pt idx="3">
                  <c:v>0.193799</c:v>
                </c:pt>
                <c:pt idx="4">
                  <c:v>0.189244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1C8-97CA-FD13B1F3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5-4321-A653-A9D981447ED0}"/>
            </c:ext>
          </c:extLst>
        </c:ser>
        <c:ser>
          <c:idx val="1"/>
          <c:order val="1"/>
          <c:tx>
            <c:strRef>
              <c:f>'6. gamH'!$Z$8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5-4321-A653-A9D98144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0-4972-9638-A0F9A06A221B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C0-4972-9638-A0F9A06A221B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C0-4972-9638-A0F9A06A221B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C0-4972-9638-A0F9A06A221B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C0-4972-9638-A0F9A06A221B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C0-4972-9638-A0F9A06A221B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b'!$AS$23:$AS$27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C0-4972-9638-A0F9A06A221B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b'!$AS$30:$AS$34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C0-4972-9638-A0F9A06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62A-A34E-8CAA0F40F1F1}"/>
            </c:ext>
          </c:extLst>
        </c:ser>
        <c:ser>
          <c:idx val="1"/>
          <c:order val="1"/>
          <c:tx>
            <c:strRef>
              <c:f>'6. gamH'!$T$8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B-462A-A34E-8CAA0F40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25E-BDA6-927CF7B157D4}"/>
            </c:ext>
          </c:extLst>
        </c:ser>
        <c:ser>
          <c:idx val="1"/>
          <c:order val="1"/>
          <c:tx>
            <c:strRef>
              <c:f>'6. gamH'!$AL$8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B-425E-BDA6-927CF7B1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EEB-BEC7-505D3C310E9F}"/>
            </c:ext>
          </c:extLst>
        </c:ser>
        <c:ser>
          <c:idx val="1"/>
          <c:order val="1"/>
          <c:tx>
            <c:strRef>
              <c:f>'6. gamH'!$AM$8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4EEB-BEC7-505D3C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6-47A8-92DA-2F5907472608}"/>
            </c:ext>
          </c:extLst>
        </c:ser>
        <c:ser>
          <c:idx val="1"/>
          <c:order val="1"/>
          <c:tx>
            <c:strRef>
              <c:f>'6. gamH'!$AN$8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6-47A8-92DA-2F59074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6B7-95BF-277F125CEB5D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46B7-95BF-277F125CEB5D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6-46B7-95BF-277F125CEB5D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6-46B7-95BF-277F125CEB5D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6-46B7-95BF-277F125CEB5D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6B7-95BF-277F125C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F-44F0-8226-DA98A1DDD130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4F0-8226-DA98A1DDD130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4F0-8226-DA98A1DDD130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F-44F0-8226-DA98A1DDD130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F-44F0-8226-DA98A1DDD130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F-44F0-8226-DA98A1DD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7D5-97C9-12C26FDC7A66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7D5-97C9-12C26FDC7A66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7D5-97C9-12C26FDC7A66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7D5-97C9-12C26FDC7A66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7D5-97C9-12C26FDC7A66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6-47D5-97C9-12C26FDC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2F4-AAA8-D743DBE34C38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2F4-AAA8-D743DBE34C38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F-42F4-AAA8-D743DBE34C38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F-42F4-AAA8-D743DBE34C38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F-42F4-AAA8-D743DBE34C38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F-42F4-AAA8-D743DBE3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7-4E06-82AB-D58BFD34B59B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7-4E06-82AB-D58BFD34B59B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7-4E06-82AB-D58BFD34B59B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7-4E06-82AB-D58BFD34B59B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7-4E06-82AB-D58BFD34B59B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7-4E06-82AB-D58BFD34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6-48E1-AA25-D8749707E583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6-48E1-AA25-D8749707E583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6-48E1-AA25-D8749707E583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6-48E1-AA25-D8749707E583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6-48E1-AA25-D8749707E583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6-48E1-AA25-D8749707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5-42C1-8452-2BA81F6EE63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5-42C1-8452-2BA81F6EE63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5-42C1-8452-2BA81F6EE63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5-42C1-8452-2BA81F6EE63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5-42C1-8452-2BA81F6EE63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5-42C1-8452-2BA81F6EE63F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85-42C1-8452-2BA81F6EE63F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5-42C1-8452-2BA81F6E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2-4F6E-8395-EDD751868DC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2-4F6E-8395-EDD751868DC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2-4F6E-8395-EDD751868DC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2-4F6E-8395-EDD751868DC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2-4F6E-8395-EDD751868DC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2-4F6E-8395-EDD7518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F4C-99AB-A64075B8A992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F4C-99AB-A64075B8A992}"/>
            </c:ext>
          </c:extLst>
        </c:ser>
        <c:ser>
          <c:idx val="2"/>
          <c:order val="2"/>
          <c:tx>
            <c:strRef>
              <c:f>'2. lamH-2'!$K$15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5-4F4C-99AB-A64075B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B-4F60-938C-86E3513CC2B4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B-4F60-938C-86E3513CC2B4}"/>
            </c:ext>
          </c:extLst>
        </c:ser>
        <c:ser>
          <c:idx val="2"/>
          <c:order val="2"/>
          <c:tx>
            <c:strRef>
              <c:f>'2. lamH-2'!$L$15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4F60-938C-86E3513C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051-A56B-23C01BD88E6E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051-A56B-23C01BD88E6E}"/>
            </c:ext>
          </c:extLst>
        </c:ser>
        <c:ser>
          <c:idx val="2"/>
          <c:order val="2"/>
          <c:tx>
            <c:strRef>
              <c:f>'2. lamH-2'!$N$15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F-4051-A56B-23C01BD8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6.5865</c:v>
                </c:pt>
                <c:pt idx="1">
                  <c:v>7.7871899999999998</c:v>
                </c:pt>
                <c:pt idx="2">
                  <c:v>8.9080300000000001</c:v>
                </c:pt>
                <c:pt idx="3">
                  <c:v>9.9121500000000005</c:v>
                </c:pt>
                <c:pt idx="4">
                  <c:v>10.785399999999999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11.7859</c:v>
                </c:pt>
                <c:pt idx="1">
                  <c:v>16.195900000000002</c:v>
                </c:pt>
                <c:pt idx="2">
                  <c:v>20.693300000000001</c:v>
                </c:pt>
                <c:pt idx="3">
                  <c:v>24.500900000000001</c:v>
                </c:pt>
                <c:pt idx="4">
                  <c:v>27.369599999999998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-0.78940256585439916</c:v>
                </c:pt>
                <c:pt idx="1">
                  <c:v>-1.0798131289977517</c:v>
                </c:pt>
                <c:pt idx="2">
                  <c:v>-1.3229939728537061</c:v>
                </c:pt>
                <c:pt idx="3">
                  <c:v>-1.4718048052138033</c:v>
                </c:pt>
                <c:pt idx="4">
                  <c:v>-1.5376527527954458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5.4025400000000001</c:v>
                </c:pt>
                <c:pt idx="1">
                  <c:v>6.4927900000000003</c:v>
                </c:pt>
                <c:pt idx="2">
                  <c:v>7.5221799999999996</c:v>
                </c:pt>
                <c:pt idx="3">
                  <c:v>8.45139</c:v>
                </c:pt>
                <c:pt idx="4">
                  <c:v>9.26553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10.402900000000001</c:v>
                </c:pt>
                <c:pt idx="1">
                  <c:v>14.6837</c:v>
                </c:pt>
                <c:pt idx="2">
                  <c:v>19.0901</c:v>
                </c:pt>
                <c:pt idx="3">
                  <c:v>22.840699999999998</c:v>
                </c:pt>
                <c:pt idx="4">
                  <c:v>25.675000000000001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-0.92555723789180655</c:v>
                </c:pt>
                <c:pt idx="1">
                  <c:v>-1.2615393382505824</c:v>
                </c:pt>
                <c:pt idx="2">
                  <c:v>-1.5378414236298521</c:v>
                </c:pt>
                <c:pt idx="3">
                  <c:v>-1.7025968509322134</c:v>
                </c:pt>
                <c:pt idx="4">
                  <c:v>-1.7710233521449932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601-8E0E-B458C3B8CF72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0-4601-8E0E-B458C3B8CF72}"/>
            </c:ext>
          </c:extLst>
        </c:ser>
        <c:ser>
          <c:idx val="2"/>
          <c:order val="2"/>
          <c:tx>
            <c:strRef>
              <c:f>'2. lamH-2'!$O$15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0-4601-8E0E-B458C3B8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0.43640400000000001</c:v>
                </c:pt>
                <c:pt idx="1">
                  <c:v>0.46733200000000003</c:v>
                </c:pt>
                <c:pt idx="2">
                  <c:v>0.49429600000000001</c:v>
                </c:pt>
                <c:pt idx="3">
                  <c:v>0.51741599999999999</c:v>
                </c:pt>
                <c:pt idx="4">
                  <c:v>0.53668499999999997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0.74702500000000005</c:v>
                </c:pt>
                <c:pt idx="1">
                  <c:v>0.92693599999999998</c:v>
                </c:pt>
                <c:pt idx="2">
                  <c:v>1.1012</c:v>
                </c:pt>
                <c:pt idx="3">
                  <c:v>1.2434400000000001</c:v>
                </c:pt>
                <c:pt idx="4">
                  <c:v>1.3482499999999999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-0.71177395257605347</c:v>
                </c:pt>
                <c:pt idx="1">
                  <c:v>-0.98346357621562386</c:v>
                </c:pt>
                <c:pt idx="2">
                  <c:v>-1.2278149125220512</c:v>
                </c:pt>
                <c:pt idx="3">
                  <c:v>-1.4031726889002276</c:v>
                </c:pt>
                <c:pt idx="4">
                  <c:v>-1.5121812608886032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0.34303499999999998</c:v>
                </c:pt>
                <c:pt idx="1">
                  <c:v>0.37337999999999999</c:v>
                </c:pt>
                <c:pt idx="2">
                  <c:v>0.39993499999999998</c:v>
                </c:pt>
                <c:pt idx="3">
                  <c:v>0.42266199999999998</c:v>
                </c:pt>
                <c:pt idx="4">
                  <c:v>0.44167899999999999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0.65353300000000003</c:v>
                </c:pt>
                <c:pt idx="1">
                  <c:v>0.83287299999999997</c:v>
                </c:pt>
                <c:pt idx="2">
                  <c:v>1.0067299999999999</c:v>
                </c:pt>
                <c:pt idx="3">
                  <c:v>1.1486799999999999</c:v>
                </c:pt>
                <c:pt idx="4">
                  <c:v>1.25326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-0.90514962030113566</c:v>
                </c:pt>
                <c:pt idx="1">
                  <c:v>-1.230630992554502</c:v>
                </c:pt>
                <c:pt idx="2">
                  <c:v>-1.5172340505332116</c:v>
                </c:pt>
                <c:pt idx="3">
                  <c:v>-1.717727167334655</c:v>
                </c:pt>
                <c:pt idx="4">
                  <c:v>-1.8374905757348665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1.1839599999999999</c:v>
                </c:pt>
                <c:pt idx="1">
                  <c:v>1.2944</c:v>
                </c:pt>
                <c:pt idx="2">
                  <c:v>1.3858600000000001</c:v>
                </c:pt>
                <c:pt idx="3">
                  <c:v>1.4607600000000001</c:v>
                </c:pt>
                <c:pt idx="4">
                  <c:v>1.51989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1.3829499999999999</c:v>
                </c:pt>
                <c:pt idx="1">
                  <c:v>1.51224</c:v>
                </c:pt>
                <c:pt idx="2">
                  <c:v>1.6031599999999999</c:v>
                </c:pt>
                <c:pt idx="3">
                  <c:v>1.66018</c:v>
                </c:pt>
                <c:pt idx="4">
                  <c:v>1.69465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-0.16807155647150243</c:v>
                </c:pt>
                <c:pt idx="1">
                  <c:v>-0.16829419035846727</c:v>
                </c:pt>
                <c:pt idx="2">
                  <c:v>-0.15679794495836508</c:v>
                </c:pt>
                <c:pt idx="3">
                  <c:v>-0.13651797694350881</c:v>
                </c:pt>
                <c:pt idx="4">
                  <c:v>-0.11498200527669768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9.3369499999999994E-2</c:v>
                </c:pt>
                <c:pt idx="1">
                  <c:v>9.3951900000000005E-2</c:v>
                </c:pt>
                <c:pt idx="2">
                  <c:v>9.4360799999999995E-2</c:v>
                </c:pt>
                <c:pt idx="3">
                  <c:v>9.4753699999999996E-2</c:v>
                </c:pt>
                <c:pt idx="4">
                  <c:v>9.5005999999999993E-2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9.3491599999999994E-2</c:v>
                </c:pt>
                <c:pt idx="1">
                  <c:v>9.40632E-2</c:v>
                </c:pt>
                <c:pt idx="2">
                  <c:v>9.44686E-2</c:v>
                </c:pt>
                <c:pt idx="3">
                  <c:v>9.4763E-2</c:v>
                </c:pt>
                <c:pt idx="4">
                  <c:v>9.4987699999999994E-2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-1.307707549039033E-3</c:v>
                </c:pt>
                <c:pt idx="1">
                  <c:v>-1.1846487404724624E-3</c:v>
                </c:pt>
                <c:pt idx="2">
                  <c:v>-1.1424235487618281E-3</c:v>
                </c:pt>
                <c:pt idx="3">
                  <c:v>-9.814920156156171E-5</c:v>
                </c:pt>
                <c:pt idx="4">
                  <c:v>1.9261941351071378E-4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9.4109199999999997E-3</c:v>
                </c:pt>
                <c:pt idx="1">
                  <c:v>1.9096599999999998E-2</c:v>
                </c:pt>
                <c:pt idx="2">
                  <c:v>3.2137499999999999E-2</c:v>
                </c:pt>
                <c:pt idx="3">
                  <c:v>4.7328500000000003E-2</c:v>
                </c:pt>
                <c:pt idx="4">
                  <c:v>6.3708000000000001E-2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3.0372900000000002E-3</c:v>
                </c:pt>
                <c:pt idx="1">
                  <c:v>1.15329E-2</c:v>
                </c:pt>
                <c:pt idx="2">
                  <c:v>2.7939599999999998E-2</c:v>
                </c:pt>
                <c:pt idx="3">
                  <c:v>5.0176900000000003E-2</c:v>
                </c:pt>
                <c:pt idx="4">
                  <c:v>7.4490000000000001E-2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4.6661999999999999</c:v>
                </c:pt>
                <c:pt idx="1">
                  <c:v>5.7621099999999998</c:v>
                </c:pt>
                <c:pt idx="2">
                  <c:v>6.8014000000000001</c:v>
                </c:pt>
                <c:pt idx="3">
                  <c:v>7.7427200000000003</c:v>
                </c:pt>
                <c:pt idx="4">
                  <c:v>8.5707400000000007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9.5484799999999996</c:v>
                </c:pt>
                <c:pt idx="1">
                  <c:v>13.8344</c:v>
                </c:pt>
                <c:pt idx="2">
                  <c:v>18.256900000000002</c:v>
                </c:pt>
                <c:pt idx="3">
                  <c:v>22.031199999999998</c:v>
                </c:pt>
                <c:pt idx="4">
                  <c:v>24.892099999999999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0.14865700000000001</c:v>
                </c:pt>
                <c:pt idx="1">
                  <c:v>0.149031</c:v>
                </c:pt>
                <c:pt idx="2">
                  <c:v>0.148865</c:v>
                </c:pt>
                <c:pt idx="3">
                  <c:v>0.14885000000000001</c:v>
                </c:pt>
                <c:pt idx="4">
                  <c:v>0.148481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3.4282899999999998E-2</c:v>
                </c:pt>
                <c:pt idx="1">
                  <c:v>3.4365199999999999E-2</c:v>
                </c:pt>
                <c:pt idx="2">
                  <c:v>3.4287499999999999E-2</c:v>
                </c:pt>
                <c:pt idx="3">
                  <c:v>3.40921E-2</c:v>
                </c:pt>
                <c:pt idx="4">
                  <c:v>3.3838100000000003E-2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5.5127800000000002</c:v>
                </c:pt>
                <c:pt idx="1">
                  <c:v>6.7228300000000001</c:v>
                </c:pt>
                <c:pt idx="2">
                  <c:v>7.85771</c:v>
                </c:pt>
                <c:pt idx="3">
                  <c:v>8.8790099999999992</c:v>
                </c:pt>
                <c:pt idx="4">
                  <c:v>9.7717299999999998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10.5463</c:v>
                </c:pt>
                <c:pt idx="1">
                  <c:v>14.9649</c:v>
                </c:pt>
                <c:pt idx="2">
                  <c:v>19.4846</c:v>
                </c:pt>
                <c:pt idx="3">
                  <c:v>23.324400000000001</c:v>
                </c:pt>
                <c:pt idx="4">
                  <c:v>26.228999999999999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0.84657700000000002</c:v>
                </c:pt>
                <c:pt idx="1">
                  <c:v>0.96072299999999999</c:v>
                </c:pt>
                <c:pt idx="2">
                  <c:v>1.0563100000000001</c:v>
                </c:pt>
                <c:pt idx="3">
                  <c:v>1.13629</c:v>
                </c:pt>
                <c:pt idx="4">
                  <c:v>1.2009799999999999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0.99783900000000003</c:v>
                </c:pt>
                <c:pt idx="1">
                  <c:v>1.1304399999999999</c:v>
                </c:pt>
                <c:pt idx="2">
                  <c:v>1.22766</c:v>
                </c:pt>
                <c:pt idx="3">
                  <c:v>1.2931999999999999</c:v>
                </c:pt>
                <c:pt idx="4">
                  <c:v>1.33697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0.53223699999999996</c:v>
                </c:pt>
                <c:pt idx="1">
                  <c:v>0.56155900000000003</c:v>
                </c:pt>
                <c:pt idx="2">
                  <c:v>0.58679700000000001</c:v>
                </c:pt>
                <c:pt idx="3">
                  <c:v>0.60831100000000005</c:v>
                </c:pt>
                <c:pt idx="4">
                  <c:v>0.62593799999999999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0.97334799999999999</c:v>
                </c:pt>
                <c:pt idx="1">
                  <c:v>1.1903699999999999</c:v>
                </c:pt>
                <c:pt idx="2">
                  <c:v>1.3946099999999999</c:v>
                </c:pt>
                <c:pt idx="3">
                  <c:v>1.5556300000000001</c:v>
                </c:pt>
                <c:pt idx="4">
                  <c:v>1.6695899999999999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3-415A-A384-03402A40B7E0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3-415A-A384-03402A40B7E0}"/>
            </c:ext>
          </c:extLst>
        </c:ser>
        <c:ser>
          <c:idx val="2"/>
          <c:order val="2"/>
          <c:tx>
            <c:strRef>
              <c:f>'2. lamH-2'!$M$15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3-415A-A384-03402A40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1.57015E-2</c:v>
                </c:pt>
                <c:pt idx="1">
                  <c:v>3.3898200000000003E-2</c:v>
                </c:pt>
                <c:pt idx="2">
                  <c:v>5.95807E-2</c:v>
                </c:pt>
                <c:pt idx="3">
                  <c:v>9.1072500000000001E-2</c:v>
                </c:pt>
                <c:pt idx="4">
                  <c:v>0.125917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5.1242600000000003E-3</c:v>
                </c:pt>
                <c:pt idx="1">
                  <c:v>2.0547699999999999E-2</c:v>
                </c:pt>
                <c:pt idx="2">
                  <c:v>5.1870699999999999E-2</c:v>
                </c:pt>
                <c:pt idx="3">
                  <c:v>9.6168799999999999E-2</c:v>
                </c:pt>
                <c:pt idx="4">
                  <c:v>0.146394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0.67364519313441384</c:v>
                </c:pt>
                <c:pt idx="1">
                  <c:v>0.39384097090700992</c:v>
                </c:pt>
                <c:pt idx="2">
                  <c:v>0.12940432052661352</c:v>
                </c:pt>
                <c:pt idx="3">
                  <c:v>-5.5958714211205338E-2</c:v>
                </c:pt>
                <c:pt idx="4">
                  <c:v>-0.1626229976889538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12.680400000000001</c:v>
                </c:pt>
                <c:pt idx="1">
                  <c:v>13.7773</c:v>
                </c:pt>
                <c:pt idx="2">
                  <c:v>14.6868</c:v>
                </c:pt>
                <c:pt idx="3">
                  <c:v>15.416399999999999</c:v>
                </c:pt>
                <c:pt idx="4">
                  <c:v>15.9978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14.792299999999999</c:v>
                </c:pt>
                <c:pt idx="1">
                  <c:v>16.076899999999998</c:v>
                </c:pt>
                <c:pt idx="2">
                  <c:v>16.970300000000002</c:v>
                </c:pt>
                <c:pt idx="3">
                  <c:v>17.519200000000001</c:v>
                </c:pt>
                <c:pt idx="4">
                  <c:v>17.840699999999998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-0.1665483738683321</c:v>
                </c:pt>
                <c:pt idx="1">
                  <c:v>-0.16691223969863456</c:v>
                </c:pt>
                <c:pt idx="2">
                  <c:v>-0.15547975052428042</c:v>
                </c:pt>
                <c:pt idx="3">
                  <c:v>-0.13640019719260021</c:v>
                </c:pt>
                <c:pt idx="4">
                  <c:v>-0.11519708959981988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0.44086799999999998</c:v>
                </c:pt>
                <c:pt idx="1">
                  <c:v>0.45027200000000001</c:v>
                </c:pt>
                <c:pt idx="2">
                  <c:v>0.45732400000000001</c:v>
                </c:pt>
                <c:pt idx="3">
                  <c:v>0.46236500000000003</c:v>
                </c:pt>
                <c:pt idx="4">
                  <c:v>0.465974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0.45334400000000002</c:v>
                </c:pt>
                <c:pt idx="1">
                  <c:v>0.46266000000000002</c:v>
                </c:pt>
                <c:pt idx="2">
                  <c:v>0.46842299999999998</c:v>
                </c:pt>
                <c:pt idx="3">
                  <c:v>0.47167500000000001</c:v>
                </c:pt>
                <c:pt idx="4">
                  <c:v>0.47347400000000001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-2.8298719798216344E-2</c:v>
                </c:pt>
                <c:pt idx="1">
                  <c:v>-2.7512259256627127E-2</c:v>
                </c:pt>
                <c:pt idx="2">
                  <c:v>-2.4269445732128577E-2</c:v>
                </c:pt>
                <c:pt idx="3">
                  <c:v>-2.0135607150195158E-2</c:v>
                </c:pt>
                <c:pt idx="4">
                  <c:v>-1.6095318622927474E-2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0.100026</c:v>
                </c:pt>
                <c:pt idx="1">
                  <c:v>0.100035</c:v>
                </c:pt>
                <c:pt idx="2">
                  <c:v>9.9946499999999994E-2</c:v>
                </c:pt>
                <c:pt idx="3">
                  <c:v>0.100006</c:v>
                </c:pt>
                <c:pt idx="4">
                  <c:v>9.9991200000000002E-2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9.9999699999999997E-2</c:v>
                </c:pt>
                <c:pt idx="4">
                  <c:v>9.9999699999999997E-2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0.23882400000000001</c:v>
                </c:pt>
                <c:pt idx="1">
                  <c:v>0.25009999999999999</c:v>
                </c:pt>
                <c:pt idx="2">
                  <c:v>0.258851</c:v>
                </c:pt>
                <c:pt idx="3">
                  <c:v>0.26601200000000003</c:v>
                </c:pt>
                <c:pt idx="4">
                  <c:v>0.27177099999999998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0.241588</c:v>
                </c:pt>
                <c:pt idx="1">
                  <c:v>0.25250899999999998</c:v>
                </c:pt>
                <c:pt idx="2">
                  <c:v>0.26057799999999998</c:v>
                </c:pt>
                <c:pt idx="3">
                  <c:v>0.266731</c:v>
                </c:pt>
                <c:pt idx="4">
                  <c:v>0.271677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0.43221100000000001</c:v>
                </c:pt>
                <c:pt idx="1">
                  <c:v>0.46152399999999999</c:v>
                </c:pt>
                <c:pt idx="2">
                  <c:v>0.48685099999999998</c:v>
                </c:pt>
                <c:pt idx="3">
                  <c:v>0.50830399999999998</c:v>
                </c:pt>
                <c:pt idx="4">
                  <c:v>0.52594600000000002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0.87334699999999998</c:v>
                </c:pt>
                <c:pt idx="1">
                  <c:v>1.0903700000000001</c:v>
                </c:pt>
                <c:pt idx="2">
                  <c:v>1.29461</c:v>
                </c:pt>
                <c:pt idx="3">
                  <c:v>1.45563</c:v>
                </c:pt>
                <c:pt idx="4">
                  <c:v>1.56959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1.07372</c:v>
                </c:pt>
                <c:pt idx="1">
                  <c:v>1.06436</c:v>
                </c:pt>
                <c:pt idx="2">
                  <c:v>1.05033</c:v>
                </c:pt>
                <c:pt idx="3">
                  <c:v>1.0331399999999999</c:v>
                </c:pt>
                <c:pt idx="4">
                  <c:v>1.01369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1.2395799999999999</c:v>
                </c:pt>
                <c:pt idx="1">
                  <c:v>1.23102</c:v>
                </c:pt>
                <c:pt idx="2">
                  <c:v>1.2087300000000001</c:v>
                </c:pt>
                <c:pt idx="3">
                  <c:v>1.1765099999999999</c:v>
                </c:pt>
                <c:pt idx="4">
                  <c:v>1.1406099999999999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0.33738400000000002</c:v>
                </c:pt>
                <c:pt idx="1">
                  <c:v>0.33368100000000001</c:v>
                </c:pt>
                <c:pt idx="2">
                  <c:v>0.32954899999999998</c:v>
                </c:pt>
                <c:pt idx="3">
                  <c:v>0.32446599999999998</c:v>
                </c:pt>
                <c:pt idx="4">
                  <c:v>0.31890400000000002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0.38511400000000001</c:v>
                </c:pt>
                <c:pt idx="1">
                  <c:v>0.381799</c:v>
                </c:pt>
                <c:pt idx="2">
                  <c:v>0.37549199999999999</c:v>
                </c:pt>
                <c:pt idx="3">
                  <c:v>0.366977</c:v>
                </c:pt>
                <c:pt idx="4">
                  <c:v>0.35767700000000002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0.22867100000000001</c:v>
                </c:pt>
                <c:pt idx="1">
                  <c:v>0.22894200000000001</c:v>
                </c:pt>
                <c:pt idx="2">
                  <c:v>0.22899900000000001</c:v>
                </c:pt>
                <c:pt idx="3">
                  <c:v>0.22881499999999999</c:v>
                </c:pt>
                <c:pt idx="4">
                  <c:v>0.228379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0.25141400000000003</c:v>
                </c:pt>
                <c:pt idx="1">
                  <c:v>0.25182599999999999</c:v>
                </c:pt>
                <c:pt idx="2">
                  <c:v>0.25143700000000002</c:v>
                </c:pt>
                <c:pt idx="3">
                  <c:v>0.25046099999999999</c:v>
                </c:pt>
                <c:pt idx="4">
                  <c:v>0.249191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0.73633800000000005</c:v>
                </c:pt>
                <c:pt idx="1">
                  <c:v>0.73067899999999997</c:v>
                </c:pt>
                <c:pt idx="2">
                  <c:v>0.720777</c:v>
                </c:pt>
                <c:pt idx="3">
                  <c:v>0.70867400000000003</c:v>
                </c:pt>
                <c:pt idx="4">
                  <c:v>0.69478799999999996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0.85446900000000003</c:v>
                </c:pt>
                <c:pt idx="1">
                  <c:v>0.849221</c:v>
                </c:pt>
                <c:pt idx="2">
                  <c:v>0.83323800000000003</c:v>
                </c:pt>
                <c:pt idx="3">
                  <c:v>0.80953699999999995</c:v>
                </c:pt>
                <c:pt idx="4">
                  <c:v>0.78293800000000002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3F3-A000-57C668C24A36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3F3-A000-57C668C24A36}"/>
            </c:ext>
          </c:extLst>
        </c:ser>
        <c:ser>
          <c:idx val="2"/>
          <c:order val="2"/>
          <c:tx>
            <c:strRef>
              <c:f>'2. lamH-2'!$P$15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D-43F3-A000-57C668C2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0.14866099999999999</c:v>
                </c:pt>
                <c:pt idx="1">
                  <c:v>0.14898800000000001</c:v>
                </c:pt>
                <c:pt idx="2">
                  <c:v>0.14897299999999999</c:v>
                </c:pt>
                <c:pt idx="3">
                  <c:v>0.148782</c:v>
                </c:pt>
                <c:pt idx="4">
                  <c:v>0.148391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0.17141400000000001</c:v>
                </c:pt>
                <c:pt idx="1">
                  <c:v>0.17182600000000001</c:v>
                </c:pt>
                <c:pt idx="2">
                  <c:v>0.17143700000000001</c:v>
                </c:pt>
                <c:pt idx="3">
                  <c:v>0.170461</c:v>
                </c:pt>
                <c:pt idx="4">
                  <c:v>0.16919100000000001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4.2168099999999997</c:v>
                </c:pt>
                <c:pt idx="1">
                  <c:v>4.1733900000000004</c:v>
                </c:pt>
                <c:pt idx="2">
                  <c:v>4.1180500000000002</c:v>
                </c:pt>
                <c:pt idx="3">
                  <c:v>4.0541600000000004</c:v>
                </c:pt>
                <c:pt idx="4">
                  <c:v>3.98692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4.8139200000000004</c:v>
                </c:pt>
                <c:pt idx="1">
                  <c:v>4.7724900000000003</c:v>
                </c:pt>
                <c:pt idx="2">
                  <c:v>4.6936499999999999</c:v>
                </c:pt>
                <c:pt idx="3">
                  <c:v>4.5872099999999998</c:v>
                </c:pt>
                <c:pt idx="4">
                  <c:v>4.4709599999999998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0.202044</c:v>
                </c:pt>
                <c:pt idx="1">
                  <c:v>0.20017199999999999</c:v>
                </c:pt>
                <c:pt idx="2">
                  <c:v>0.19847300000000001</c:v>
                </c:pt>
                <c:pt idx="3">
                  <c:v>0.196352</c:v>
                </c:pt>
                <c:pt idx="4">
                  <c:v>0.19420299999999999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0.211757</c:v>
                </c:pt>
                <c:pt idx="1">
                  <c:v>0.210151</c:v>
                </c:pt>
                <c:pt idx="2">
                  <c:v>0.207845</c:v>
                </c:pt>
                <c:pt idx="3">
                  <c:v>0.20494399999999999</c:v>
                </c:pt>
                <c:pt idx="4">
                  <c:v>0.201797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8.0009300000000005E-2</c:v>
                </c:pt>
                <c:pt idx="1">
                  <c:v>7.9954399999999995E-2</c:v>
                </c:pt>
                <c:pt idx="2">
                  <c:v>8.0025600000000002E-2</c:v>
                </c:pt>
                <c:pt idx="3">
                  <c:v>8.0032800000000001E-2</c:v>
                </c:pt>
                <c:pt idx="4">
                  <c:v>7.9987500000000003E-2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0.194858</c:v>
                </c:pt>
                <c:pt idx="1">
                  <c:v>0.20771100000000001</c:v>
                </c:pt>
                <c:pt idx="2">
                  <c:v>0.219141</c:v>
                </c:pt>
                <c:pt idx="3">
                  <c:v>0.22901299999999999</c:v>
                </c:pt>
                <c:pt idx="4">
                  <c:v>0.2374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7.0721199999999998E-2</c:v>
                </c:pt>
                <c:pt idx="1">
                  <c:v>8.8104100000000005E-2</c:v>
                </c:pt>
                <c:pt idx="2">
                  <c:v>0.10506699999999999</c:v>
                </c:pt>
                <c:pt idx="3">
                  <c:v>0.118939</c:v>
                </c:pt>
                <c:pt idx="4">
                  <c:v>0.12914800000000001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8.4635800000000003</c:v>
                </c:pt>
                <c:pt idx="1">
                  <c:v>9.6039100000000008</c:v>
                </c:pt>
                <c:pt idx="2">
                  <c:v>10.5687</c:v>
                </c:pt>
                <c:pt idx="3">
                  <c:v>11.3622</c:v>
                </c:pt>
                <c:pt idx="4">
                  <c:v>12.010899999999999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9.9783899999999992</c:v>
                </c:pt>
                <c:pt idx="1">
                  <c:v>11.304399999999999</c:v>
                </c:pt>
                <c:pt idx="2">
                  <c:v>12.2766</c:v>
                </c:pt>
                <c:pt idx="3">
                  <c:v>12.932</c:v>
                </c:pt>
                <c:pt idx="4">
                  <c:v>13.3697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1.8560900000000002E-2</c:v>
                </c:pt>
                <c:pt idx="1">
                  <c:v>3.9591000000000001E-2</c:v>
                </c:pt>
                <c:pt idx="2">
                  <c:v>6.8725800000000004E-2</c:v>
                </c:pt>
                <c:pt idx="3">
                  <c:v>0.103938</c:v>
                </c:pt>
                <c:pt idx="4">
                  <c:v>0.142291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6.0728900000000001E-3</c:v>
                </c:pt>
                <c:pt idx="1">
                  <c:v>2.4014899999999999E-2</c:v>
                </c:pt>
                <c:pt idx="2">
                  <c:v>5.9847699999999997E-2</c:v>
                </c:pt>
                <c:pt idx="3">
                  <c:v>0.109696</c:v>
                </c:pt>
                <c:pt idx="4">
                  <c:v>0.16531699999999999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0.216054</c:v>
                </c:pt>
                <c:pt idx="1">
                  <c:v>0.23076099999999999</c:v>
                </c:pt>
                <c:pt idx="2">
                  <c:v>0.24348</c:v>
                </c:pt>
                <c:pt idx="3">
                  <c:v>0.254079</c:v>
                </c:pt>
                <c:pt idx="4">
                  <c:v>0.26294899999999999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8.7334700000000001E-2</c:v>
                </c:pt>
                <c:pt idx="1">
                  <c:v>0.109037</c:v>
                </c:pt>
                <c:pt idx="2">
                  <c:v>0.12946099999999999</c:v>
                </c:pt>
                <c:pt idx="3">
                  <c:v>0.145563</c:v>
                </c:pt>
                <c:pt idx="4">
                  <c:v>0.15695899999999999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227-A4FB-23CCE6C4CB2D}"/>
            </c:ext>
          </c:extLst>
        </c:ser>
        <c:ser>
          <c:idx val="1"/>
          <c:order val="1"/>
          <c:tx>
            <c:strRef>
              <c:f>'2. lamH-2'!$AC$8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227-A4FB-23CCE6C4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B-4419-A35A-2D2EB3F17846}"/>
            </c:ext>
          </c:extLst>
        </c:ser>
        <c:ser>
          <c:idx val="1"/>
          <c:order val="1"/>
          <c:tx>
            <c:strRef>
              <c:f>'2. lamH-2'!$AF$8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B-4419-A35A-2D2EB3F1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5-4887-A65F-B680C5BCE2DD}"/>
            </c:ext>
          </c:extLst>
        </c:ser>
        <c:ser>
          <c:idx val="1"/>
          <c:order val="1"/>
          <c:tx>
            <c:strRef>
              <c:f>'2. lamH-2'!$AD$8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5-4887-A65F-B680C5B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F-413A-8C66-758501F9EA36}"/>
            </c:ext>
          </c:extLst>
        </c:ser>
        <c:ser>
          <c:idx val="1"/>
          <c:order val="1"/>
          <c:tx>
            <c:strRef>
              <c:f>'2. lamH-2'!$AE$8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F-413A-8C66-758501F9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10.9947</c:v>
                </c:pt>
                <c:pt idx="1">
                  <c:v>9.7212599999999991</c:v>
                </c:pt>
                <c:pt idx="2">
                  <c:v>8.9147300000000005</c:v>
                </c:pt>
                <c:pt idx="3">
                  <c:v>8.3730499999999992</c:v>
                </c:pt>
                <c:pt idx="4">
                  <c:v>7.9936299999999996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29.953199999999999</c:v>
                </c:pt>
                <c:pt idx="1">
                  <c:v>24.974699999999999</c:v>
                </c:pt>
                <c:pt idx="2">
                  <c:v>20.693300000000001</c:v>
                </c:pt>
                <c:pt idx="3">
                  <c:v>17.7026</c:v>
                </c:pt>
                <c:pt idx="4">
                  <c:v>15.7028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-1.7243308139376246</c:v>
                </c:pt>
                <c:pt idx="1">
                  <c:v>-1.5690805512865618</c:v>
                </c:pt>
                <c:pt idx="2">
                  <c:v>-1.3212480916415863</c:v>
                </c:pt>
                <c:pt idx="3">
                  <c:v>-1.1142355533527211</c:v>
                </c:pt>
                <c:pt idx="4">
                  <c:v>-0.96441416477870512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9.8455999999999992</c:v>
                </c:pt>
                <c:pt idx="1">
                  <c:v>8.4200099999999996</c:v>
                </c:pt>
                <c:pt idx="2">
                  <c:v>7.5285399999999996</c:v>
                </c:pt>
                <c:pt idx="3">
                  <c:v>6.9353300000000004</c:v>
                </c:pt>
                <c:pt idx="4">
                  <c:v>6.5215500000000004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28.7103</c:v>
                </c:pt>
                <c:pt idx="1">
                  <c:v>23.5015</c:v>
                </c:pt>
                <c:pt idx="2">
                  <c:v>19.0901</c:v>
                </c:pt>
                <c:pt idx="3">
                  <c:v>16.028500000000001</c:v>
                </c:pt>
                <c:pt idx="4">
                  <c:v>13.988099999999999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-1.9160538717802877</c:v>
                </c:pt>
                <c:pt idx="1">
                  <c:v>-1.7911487040989265</c:v>
                </c:pt>
                <c:pt idx="2">
                  <c:v>-1.5356974924753009</c:v>
                </c:pt>
                <c:pt idx="3">
                  <c:v>-1.3111373215117377</c:v>
                </c:pt>
                <c:pt idx="4">
                  <c:v>-1.1449042022218643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0.65387300000000004</c:v>
                </c:pt>
                <c:pt idx="1">
                  <c:v>0.55181999999999998</c:v>
                </c:pt>
                <c:pt idx="2">
                  <c:v>0.49468600000000001</c:v>
                </c:pt>
                <c:pt idx="3">
                  <c:v>0.45891300000000002</c:v>
                </c:pt>
                <c:pt idx="4">
                  <c:v>0.434726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1.8586100000000001</c:v>
                </c:pt>
                <c:pt idx="1">
                  <c:v>1.3937999999999999</c:v>
                </c:pt>
                <c:pt idx="2">
                  <c:v>1.1012</c:v>
                </c:pt>
                <c:pt idx="3">
                  <c:v>0.92183899999999996</c:v>
                </c:pt>
                <c:pt idx="4">
                  <c:v>0.80896699999999999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-1.8424632918013133</c:v>
                </c:pt>
                <c:pt idx="1">
                  <c:v>-1.5258236381428727</c:v>
                </c:pt>
                <c:pt idx="2">
                  <c:v>-1.2260585502722938</c:v>
                </c:pt>
                <c:pt idx="3">
                  <c:v>-1.0087445768587944</c:v>
                </c:pt>
                <c:pt idx="4">
                  <c:v>-0.86086638480330135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0.5605</c:v>
                </c:pt>
                <c:pt idx="1">
                  <c:v>0.45774799999999999</c:v>
                </c:pt>
                <c:pt idx="2">
                  <c:v>0.40027699999999999</c:v>
                </c:pt>
                <c:pt idx="3">
                  <c:v>0.36432799999999999</c:v>
                </c:pt>
                <c:pt idx="4">
                  <c:v>0.340036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1.7653000000000001</c:v>
                </c:pt>
                <c:pt idx="1">
                  <c:v>1.2996799999999999</c:v>
                </c:pt>
                <c:pt idx="2">
                  <c:v>1.0067299999999999</c:v>
                </c:pt>
                <c:pt idx="3">
                  <c:v>0.82719600000000004</c:v>
                </c:pt>
                <c:pt idx="4">
                  <c:v>0.714229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-2.1495093666369316</c:v>
                </c:pt>
                <c:pt idx="1">
                  <c:v>-1.8392914878929016</c:v>
                </c:pt>
                <c:pt idx="2">
                  <c:v>-1.5150833048114178</c:v>
                </c:pt>
                <c:pt idx="3">
                  <c:v>-1.270470564985398</c:v>
                </c:pt>
                <c:pt idx="4">
                  <c:v>-1.1004511287040195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1.1491100000000001</c:v>
                </c:pt>
                <c:pt idx="1">
                  <c:v>1.3012600000000001</c:v>
                </c:pt>
                <c:pt idx="2">
                  <c:v>1.38619</c:v>
                </c:pt>
                <c:pt idx="3">
                  <c:v>1.4377200000000001</c:v>
                </c:pt>
                <c:pt idx="4">
                  <c:v>1.4720800000000001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1.2428999999999999</c:v>
                </c:pt>
                <c:pt idx="1">
                  <c:v>1.4731700000000001</c:v>
                </c:pt>
                <c:pt idx="2">
                  <c:v>1.6031599999999999</c:v>
                </c:pt>
                <c:pt idx="3">
                  <c:v>1.6740699999999999</c:v>
                </c:pt>
                <c:pt idx="4">
                  <c:v>1.7146399999999999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-8.1619688280495178E-2</c:v>
                </c:pt>
                <c:pt idx="1">
                  <c:v>-0.13211041605828197</c:v>
                </c:pt>
                <c:pt idx="2">
                  <c:v>-0.15652255462815334</c:v>
                </c:pt>
                <c:pt idx="3">
                  <c:v>-0.1643922321453411</c:v>
                </c:pt>
                <c:pt idx="4">
                  <c:v>-0.16477365360578222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9-4DA4-B832-ACD193D4833E}"/>
            </c:ext>
          </c:extLst>
        </c:ser>
        <c:ser>
          <c:idx val="1"/>
          <c:order val="1"/>
          <c:tx>
            <c:strRef>
              <c:f>'2. lamH-2'!$AG$8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9-4DA4-B832-ACD193D4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9.3373300000000006E-2</c:v>
                </c:pt>
                <c:pt idx="1">
                  <c:v>9.4071799999999997E-2</c:v>
                </c:pt>
                <c:pt idx="2">
                  <c:v>9.4408699999999998E-2</c:v>
                </c:pt>
                <c:pt idx="3">
                  <c:v>9.4584299999999996E-2</c:v>
                </c:pt>
                <c:pt idx="4">
                  <c:v>9.4689599999999999E-2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9.3315599999999999E-2</c:v>
                </c:pt>
                <c:pt idx="1">
                  <c:v>9.4114799999999998E-2</c:v>
                </c:pt>
                <c:pt idx="2">
                  <c:v>9.44686E-2</c:v>
                </c:pt>
                <c:pt idx="3">
                  <c:v>9.4642199999999996E-2</c:v>
                </c:pt>
                <c:pt idx="4">
                  <c:v>9.4737399999999999E-2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6.1794967083746361E-4</c:v>
                </c:pt>
                <c:pt idx="1">
                  <c:v>-4.5709766369944415E-4</c:v>
                </c:pt>
                <c:pt idx="2">
                  <c:v>-6.344754244047595E-4</c:v>
                </c:pt>
                <c:pt idx="3">
                  <c:v>-6.1215233394971069E-4</c:v>
                </c:pt>
                <c:pt idx="4">
                  <c:v>-5.048072861222417E-4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5.2947099999999997E-2</c:v>
                </c:pt>
                <c:pt idx="1">
                  <c:v>3.9502299999999997E-2</c:v>
                </c:pt>
                <c:pt idx="2">
                  <c:v>3.2227499999999999E-2</c:v>
                </c:pt>
                <c:pt idx="3">
                  <c:v>2.7704599999999999E-2</c:v>
                </c:pt>
                <c:pt idx="4">
                  <c:v>2.4747499999999999E-2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8.0356700000000003E-2</c:v>
                </c:pt>
                <c:pt idx="1">
                  <c:v>4.7041699999999999E-2</c:v>
                </c:pt>
                <c:pt idx="2">
                  <c:v>2.7939599999999998E-2</c:v>
                </c:pt>
                <c:pt idx="3">
                  <c:v>1.79618E-2</c:v>
                </c:pt>
                <c:pt idx="4">
                  <c:v>1.25918E-2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9.1744000000000003</c:v>
                </c:pt>
                <c:pt idx="1">
                  <c:v>7.7184400000000002</c:v>
                </c:pt>
                <c:pt idx="2">
                  <c:v>6.8070899999999996</c:v>
                </c:pt>
                <c:pt idx="3">
                  <c:v>6.2003500000000003</c:v>
                </c:pt>
                <c:pt idx="4">
                  <c:v>5.7770700000000001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27.976299999999998</c:v>
                </c:pt>
                <c:pt idx="1">
                  <c:v>22.706700000000001</c:v>
                </c:pt>
                <c:pt idx="2">
                  <c:v>18.256900000000002</c:v>
                </c:pt>
                <c:pt idx="3">
                  <c:v>15.1717</c:v>
                </c:pt>
                <c:pt idx="4">
                  <c:v>13.1158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0.14177600000000001</c:v>
                </c:pt>
                <c:pt idx="1">
                  <c:v>0.14608599999999999</c:v>
                </c:pt>
                <c:pt idx="2">
                  <c:v>0.14897199999999999</c:v>
                </c:pt>
                <c:pt idx="3">
                  <c:v>0.15127399999999999</c:v>
                </c:pt>
                <c:pt idx="4">
                  <c:v>0.15274099999999999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3.1923800000000002E-2</c:v>
                </c:pt>
                <c:pt idx="1">
                  <c:v>3.3363999999999998E-2</c:v>
                </c:pt>
                <c:pt idx="2">
                  <c:v>3.4287499999999999E-2</c:v>
                </c:pt>
                <c:pt idx="3">
                  <c:v>3.4900800000000003E-2</c:v>
                </c:pt>
                <c:pt idx="4">
                  <c:v>3.5337300000000002E-2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9.9983299999999993</c:v>
                </c:pt>
                <c:pt idx="1">
                  <c:v>8.6919799999999992</c:v>
                </c:pt>
                <c:pt idx="2">
                  <c:v>7.8636900000000001</c:v>
                </c:pt>
                <c:pt idx="3">
                  <c:v>7.3080400000000001</c:v>
                </c:pt>
                <c:pt idx="4">
                  <c:v>6.9185699999999999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28.863099999999999</c:v>
                </c:pt>
                <c:pt idx="1">
                  <c:v>23.811399999999999</c:v>
                </c:pt>
                <c:pt idx="2">
                  <c:v>19.4846</c:v>
                </c:pt>
                <c:pt idx="3">
                  <c:v>16.4666</c:v>
                </c:pt>
                <c:pt idx="4">
                  <c:v>14.449400000000001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0.82392500000000002</c:v>
                </c:pt>
                <c:pt idx="1">
                  <c:v>0.97354499999999999</c:v>
                </c:pt>
                <c:pt idx="2">
                  <c:v>1.0566</c:v>
                </c:pt>
                <c:pt idx="3">
                  <c:v>1.1076900000000001</c:v>
                </c:pt>
                <c:pt idx="4">
                  <c:v>1.1414899999999999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0.88678199999999996</c:v>
                </c:pt>
                <c:pt idx="1">
                  <c:v>1.1047</c:v>
                </c:pt>
                <c:pt idx="2">
                  <c:v>1.22766</c:v>
                </c:pt>
                <c:pt idx="3">
                  <c:v>1.2949600000000001</c:v>
                </c:pt>
                <c:pt idx="4">
                  <c:v>1.3336300000000001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0.814975</c:v>
                </c:pt>
                <c:pt idx="1">
                  <c:v>0.66791699999999998</c:v>
                </c:pt>
                <c:pt idx="2">
                  <c:v>0.58733000000000002</c:v>
                </c:pt>
                <c:pt idx="3">
                  <c:v>0.53741700000000003</c:v>
                </c:pt>
                <c:pt idx="4">
                  <c:v>0.50389700000000004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2.4982099999999998</c:v>
                </c:pt>
                <c:pt idx="1">
                  <c:v>1.8049999999999999</c:v>
                </c:pt>
                <c:pt idx="2">
                  <c:v>1.3946099999999999</c:v>
                </c:pt>
                <c:pt idx="3">
                  <c:v>1.14873</c:v>
                </c:pt>
                <c:pt idx="4">
                  <c:v>0.99540799999999996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0.121699</c:v>
                </c:pt>
                <c:pt idx="1">
                  <c:v>8.0216899999999994E-2</c:v>
                </c:pt>
                <c:pt idx="2">
                  <c:v>5.9719500000000002E-2</c:v>
                </c:pt>
                <c:pt idx="3">
                  <c:v>4.82193E-2</c:v>
                </c:pt>
                <c:pt idx="4">
                  <c:v>4.1058999999999998E-2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0.18681500000000001</c:v>
                </c:pt>
                <c:pt idx="1">
                  <c:v>9.58754E-2</c:v>
                </c:pt>
                <c:pt idx="2">
                  <c:v>5.1870699999999999E-2</c:v>
                </c:pt>
                <c:pt idx="3">
                  <c:v>3.11548E-2</c:v>
                </c:pt>
                <c:pt idx="4">
                  <c:v>2.0754999999999999E-2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-0.53505780655551816</c:v>
                </c:pt>
                <c:pt idx="1">
                  <c:v>-0.19520200855430722</c:v>
                </c:pt>
                <c:pt idx="2">
                  <c:v>0.13142775810246238</c:v>
                </c:pt>
                <c:pt idx="3">
                  <c:v>0.35389356543956463</c:v>
                </c:pt>
                <c:pt idx="4">
                  <c:v>0.49450790326116079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12.3066</c:v>
                </c:pt>
                <c:pt idx="1">
                  <c:v>13.832599999999999</c:v>
                </c:pt>
                <c:pt idx="2">
                  <c:v>14.6829</c:v>
                </c:pt>
                <c:pt idx="3">
                  <c:v>15.2004</c:v>
                </c:pt>
                <c:pt idx="4">
                  <c:v>15.5464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13.3192</c:v>
                </c:pt>
                <c:pt idx="1">
                  <c:v>15.652799999999999</c:v>
                </c:pt>
                <c:pt idx="2">
                  <c:v>16.970300000000002</c:v>
                </c:pt>
                <c:pt idx="3">
                  <c:v>17.688400000000001</c:v>
                </c:pt>
                <c:pt idx="4">
                  <c:v>18.0989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-8.2281052443404418E-2</c:v>
                </c:pt>
                <c:pt idx="1">
                  <c:v>-0.13158769862498734</c:v>
                </c:pt>
                <c:pt idx="2">
                  <c:v>-0.15578666339755781</c:v>
                </c:pt>
                <c:pt idx="3">
                  <c:v>-0.16367990316044323</c:v>
                </c:pt>
                <c:pt idx="4">
                  <c:v>-0.16418592085627542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0.38058700000000001</c:v>
                </c:pt>
                <c:pt idx="1">
                  <c:v>0.42535899999999999</c:v>
                </c:pt>
                <c:pt idx="2">
                  <c:v>0.45733499999999999</c:v>
                </c:pt>
                <c:pt idx="3">
                  <c:v>0.480935</c:v>
                </c:pt>
                <c:pt idx="4">
                  <c:v>0.49961299999999997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0.38483800000000001</c:v>
                </c:pt>
                <c:pt idx="1">
                  <c:v>0.434174</c:v>
                </c:pt>
                <c:pt idx="2">
                  <c:v>0.46842299999999998</c:v>
                </c:pt>
                <c:pt idx="3">
                  <c:v>0.493145</c:v>
                </c:pt>
                <c:pt idx="4">
                  <c:v>0.51186100000000001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-1.1169588031120361E-2</c:v>
                </c:pt>
                <c:pt idx="1">
                  <c:v>-2.0723671063736789E-2</c:v>
                </c:pt>
                <c:pt idx="2">
                  <c:v>-2.4244809603463514E-2</c:v>
                </c:pt>
                <c:pt idx="3">
                  <c:v>-2.5388046201669661E-2</c:v>
                </c:pt>
                <c:pt idx="4">
                  <c:v>-2.4514974590332993E-2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907-A840-586C0051D7DA}"/>
            </c:ext>
          </c:extLst>
        </c:ser>
        <c:ser>
          <c:idx val="1"/>
          <c:order val="1"/>
          <c:tx>
            <c:strRef>
              <c:f>'2. lamH-2'!$AH$8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907-A840-586C0051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9.9953299999999995E-2</c:v>
                </c:pt>
                <c:pt idx="1">
                  <c:v>0.10004</c:v>
                </c:pt>
                <c:pt idx="2">
                  <c:v>0.10001699999999999</c:v>
                </c:pt>
                <c:pt idx="3">
                  <c:v>0.10001500000000001</c:v>
                </c:pt>
                <c:pt idx="4">
                  <c:v>9.9996199999999993E-2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9.9999699999999997E-2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0.17916599999999999</c:v>
                </c:pt>
                <c:pt idx="1">
                  <c:v>0.22578699999999999</c:v>
                </c:pt>
                <c:pt idx="2">
                  <c:v>0.25884000000000001</c:v>
                </c:pt>
                <c:pt idx="3">
                  <c:v>0.2838</c:v>
                </c:pt>
                <c:pt idx="4">
                  <c:v>0.30337799999999998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0.17802599999999999</c:v>
                </c:pt>
                <c:pt idx="1">
                  <c:v>0.226276</c:v>
                </c:pt>
                <c:pt idx="2">
                  <c:v>0.26057799999999998</c:v>
                </c:pt>
                <c:pt idx="3">
                  <c:v>0.28589700000000001</c:v>
                </c:pt>
                <c:pt idx="4">
                  <c:v>0.30535400000000001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0.71502200000000005</c:v>
                </c:pt>
                <c:pt idx="1">
                  <c:v>0.56787699999999997</c:v>
                </c:pt>
                <c:pt idx="2">
                  <c:v>0.48731200000000002</c:v>
                </c:pt>
                <c:pt idx="3">
                  <c:v>0.43740200000000001</c:v>
                </c:pt>
                <c:pt idx="4">
                  <c:v>0.40390100000000001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2.3982100000000002</c:v>
                </c:pt>
                <c:pt idx="1">
                  <c:v>1.7050000000000001</c:v>
                </c:pt>
                <c:pt idx="2">
                  <c:v>1.29461</c:v>
                </c:pt>
                <c:pt idx="3">
                  <c:v>1.0487299999999999</c:v>
                </c:pt>
                <c:pt idx="4">
                  <c:v>0.89540699999999995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0.99638199999999999</c:v>
                </c:pt>
                <c:pt idx="1">
                  <c:v>1.02928</c:v>
                </c:pt>
                <c:pt idx="2">
                  <c:v>1.05104</c:v>
                </c:pt>
                <c:pt idx="3">
                  <c:v>1.06501</c:v>
                </c:pt>
                <c:pt idx="4">
                  <c:v>1.07507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1.0900799999999999</c:v>
                </c:pt>
                <c:pt idx="1">
                  <c:v>1.16333</c:v>
                </c:pt>
                <c:pt idx="2">
                  <c:v>1.2087300000000001</c:v>
                </c:pt>
                <c:pt idx="3">
                  <c:v>1.2359500000000001</c:v>
                </c:pt>
                <c:pt idx="4">
                  <c:v>1.25332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0.32518599999999998</c:v>
                </c:pt>
                <c:pt idx="1">
                  <c:v>0.32771</c:v>
                </c:pt>
                <c:pt idx="2">
                  <c:v>0.32958999999999999</c:v>
                </c:pt>
                <c:pt idx="3">
                  <c:v>0.33003300000000002</c:v>
                </c:pt>
                <c:pt idx="4">
                  <c:v>0.33058999999999999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0.35611399999999999</c:v>
                </c:pt>
                <c:pt idx="1">
                  <c:v>0.36846600000000002</c:v>
                </c:pt>
                <c:pt idx="2">
                  <c:v>0.37549199999999999</c:v>
                </c:pt>
                <c:pt idx="3">
                  <c:v>0.379106</c:v>
                </c:pt>
                <c:pt idx="4">
                  <c:v>0.38100600000000001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0.22178300000000001</c:v>
                </c:pt>
                <c:pt idx="1">
                  <c:v>0.22598799999999999</c:v>
                </c:pt>
                <c:pt idx="2">
                  <c:v>0.22909299999999999</c:v>
                </c:pt>
                <c:pt idx="3">
                  <c:v>0.23121800000000001</c:v>
                </c:pt>
                <c:pt idx="4">
                  <c:v>0.232714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0.239619</c:v>
                </c:pt>
                <c:pt idx="1">
                  <c:v>0.24682000000000001</c:v>
                </c:pt>
                <c:pt idx="2">
                  <c:v>0.25143700000000002</c:v>
                </c:pt>
                <c:pt idx="3">
                  <c:v>0.25450400000000001</c:v>
                </c:pt>
                <c:pt idx="4">
                  <c:v>0.256687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0.67119600000000001</c:v>
                </c:pt>
                <c:pt idx="1">
                  <c:v>0.70157199999999997</c:v>
                </c:pt>
                <c:pt idx="2">
                  <c:v>0.721445</c:v>
                </c:pt>
                <c:pt idx="3">
                  <c:v>0.73497900000000005</c:v>
                </c:pt>
                <c:pt idx="4">
                  <c:v>0.74447600000000003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0.73396399999999995</c:v>
                </c:pt>
                <c:pt idx="1">
                  <c:v>0.79486299999999999</c:v>
                </c:pt>
                <c:pt idx="2">
                  <c:v>0.83323800000000003</c:v>
                </c:pt>
                <c:pt idx="3">
                  <c:v>0.85684700000000003</c:v>
                </c:pt>
                <c:pt idx="4">
                  <c:v>0.87231000000000003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0.141758</c:v>
                </c:pt>
                <c:pt idx="1">
                  <c:v>0.14607999999999999</c:v>
                </c:pt>
                <c:pt idx="2">
                  <c:v>0.14907000000000001</c:v>
                </c:pt>
                <c:pt idx="3">
                  <c:v>0.15121399999999999</c:v>
                </c:pt>
                <c:pt idx="4">
                  <c:v>0.15268899999999999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0.15961900000000001</c:v>
                </c:pt>
                <c:pt idx="1">
                  <c:v>0.16682</c:v>
                </c:pt>
                <c:pt idx="2">
                  <c:v>0.17143700000000001</c:v>
                </c:pt>
                <c:pt idx="3">
                  <c:v>0.17450399999999999</c:v>
                </c:pt>
                <c:pt idx="4">
                  <c:v>0.17668700000000001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4.0635300000000001</c:v>
                </c:pt>
                <c:pt idx="1">
                  <c:v>4.1010600000000004</c:v>
                </c:pt>
                <c:pt idx="2">
                  <c:v>4.1186800000000003</c:v>
                </c:pt>
                <c:pt idx="3">
                  <c:v>4.1252500000000003</c:v>
                </c:pt>
                <c:pt idx="4">
                  <c:v>4.1310500000000001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4.4514199999999997</c:v>
                </c:pt>
                <c:pt idx="1">
                  <c:v>4.6058199999999996</c:v>
                </c:pt>
                <c:pt idx="2">
                  <c:v>4.6936499999999999</c:v>
                </c:pt>
                <c:pt idx="3">
                  <c:v>4.7388199999999996</c:v>
                </c:pt>
                <c:pt idx="4">
                  <c:v>4.7625799999999998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0.199572</c:v>
                </c:pt>
                <c:pt idx="2">
                  <c:v>0.198495</c:v>
                </c:pt>
                <c:pt idx="3">
                  <c:v>0.197134</c:v>
                </c:pt>
                <c:pt idx="4">
                  <c:v>0.19623499999999999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0.20681099999999999</c:v>
                </c:pt>
                <c:pt idx="1">
                  <c:v>0.207898</c:v>
                </c:pt>
                <c:pt idx="2">
                  <c:v>0.207845</c:v>
                </c:pt>
                <c:pt idx="3">
                  <c:v>0.20724799999999999</c:v>
                </c:pt>
                <c:pt idx="4">
                  <c:v>0.206507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AE2-9487-20FDEBC2E087}"/>
            </c:ext>
          </c:extLst>
        </c:ser>
        <c:ser>
          <c:idx val="1"/>
          <c:order val="1"/>
          <c:tx>
            <c:strRef>
              <c:f>'2. lamH-2'!$S$8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3-4AE2-9487-20FDEBC2E087}"/>
            </c:ext>
          </c:extLst>
        </c:ser>
        <c:ser>
          <c:idx val="2"/>
          <c:order val="2"/>
          <c:tx>
            <c:strRef>
              <c:f>'2. lamH-2'!$S$15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AE2-9487-20FDEBC2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8.0025399999999997E-2</c:v>
                </c:pt>
                <c:pt idx="1">
                  <c:v>7.9908599999999996E-2</c:v>
                </c:pt>
                <c:pt idx="2">
                  <c:v>8.0023200000000003E-2</c:v>
                </c:pt>
                <c:pt idx="3">
                  <c:v>8.0003199999999997E-2</c:v>
                </c:pt>
                <c:pt idx="4">
                  <c:v>8.0025700000000005E-2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0.299396</c:v>
                </c:pt>
                <c:pt idx="1">
                  <c:v>0.248001</c:v>
                </c:pt>
                <c:pt idx="2">
                  <c:v>0.21934000000000001</c:v>
                </c:pt>
                <c:pt idx="3">
                  <c:v>0.201488</c:v>
                </c:pt>
                <c:pt idx="4">
                  <c:v>0.18940299999999999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0.18104300000000001</c:v>
                </c:pt>
                <c:pt idx="1">
                  <c:v>0.13436400000000001</c:v>
                </c:pt>
                <c:pt idx="2">
                  <c:v>0.10506699999999999</c:v>
                </c:pt>
                <c:pt idx="3">
                  <c:v>8.71416E-2</c:v>
                </c:pt>
                <c:pt idx="4">
                  <c:v>7.5876899999999997E-2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8.2431000000000001</c:v>
                </c:pt>
                <c:pt idx="1">
                  <c:v>9.7315100000000001</c:v>
                </c:pt>
                <c:pt idx="2">
                  <c:v>10.5642</c:v>
                </c:pt>
                <c:pt idx="3">
                  <c:v>11.075200000000001</c:v>
                </c:pt>
                <c:pt idx="4">
                  <c:v>11.4154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8.86782</c:v>
                </c:pt>
                <c:pt idx="1">
                  <c:v>11.047000000000001</c:v>
                </c:pt>
                <c:pt idx="2">
                  <c:v>12.2766</c:v>
                </c:pt>
                <c:pt idx="3">
                  <c:v>12.9496</c:v>
                </c:pt>
                <c:pt idx="4">
                  <c:v>13.3363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0.14461399999999999</c:v>
                </c:pt>
                <c:pt idx="1">
                  <c:v>9.3790399999999996E-2</c:v>
                </c:pt>
                <c:pt idx="2">
                  <c:v>6.8883700000000006E-2</c:v>
                </c:pt>
                <c:pt idx="3">
                  <c:v>5.5055600000000003E-2</c:v>
                </c:pt>
                <c:pt idx="4">
                  <c:v>4.6495399999999999E-2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0.222301</c:v>
                </c:pt>
                <c:pt idx="1">
                  <c:v>0.112153</c:v>
                </c:pt>
                <c:pt idx="2">
                  <c:v>5.9847699999999997E-2</c:v>
                </c:pt>
                <c:pt idx="3">
                  <c:v>3.5552500000000001E-2</c:v>
                </c:pt>
                <c:pt idx="4">
                  <c:v>2.3476E-2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0.35756100000000002</c:v>
                </c:pt>
                <c:pt idx="1">
                  <c:v>0.28401300000000002</c:v>
                </c:pt>
                <c:pt idx="2">
                  <c:v>0.24371999999999999</c:v>
                </c:pt>
                <c:pt idx="3">
                  <c:v>0.21870600000000001</c:v>
                </c:pt>
                <c:pt idx="4">
                  <c:v>0.2019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0.23982100000000001</c:v>
                </c:pt>
                <c:pt idx="1">
                  <c:v>0.17050000000000001</c:v>
                </c:pt>
                <c:pt idx="2">
                  <c:v>0.12946099999999999</c:v>
                </c:pt>
                <c:pt idx="3">
                  <c:v>0.10487299999999999</c:v>
                </c:pt>
                <c:pt idx="4">
                  <c:v>8.9540700000000001E-2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946-A87C-B18AB2FA7234}"/>
            </c:ext>
          </c:extLst>
        </c:ser>
        <c:ser>
          <c:idx val="1"/>
          <c:order val="1"/>
          <c:tx>
            <c:strRef>
              <c:f>'2. lamH-2'!$R$8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1-4946-A87C-B18AB2FA7234}"/>
            </c:ext>
          </c:extLst>
        </c:ser>
        <c:ser>
          <c:idx val="2"/>
          <c:order val="2"/>
          <c:tx>
            <c:strRef>
              <c:f>'2. lamH-2'!$R$15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1-4946-A87C-B18AB2F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B9-995A-1C2402C26107}"/>
            </c:ext>
          </c:extLst>
        </c:ser>
        <c:ser>
          <c:idx val="1"/>
          <c:order val="1"/>
          <c:tx>
            <c:strRef>
              <c:f>'2. lamH-2'!$Q$8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B9-995A-1C2402C26107}"/>
            </c:ext>
          </c:extLst>
        </c:ser>
        <c:ser>
          <c:idx val="2"/>
          <c:order val="2"/>
          <c:tx>
            <c:strRef>
              <c:f>'2. lamH-2'!$Q$15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7-43B9-995A-1C2402C2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4-45C5-B1AD-6FF2C44A17F0}"/>
            </c:ext>
          </c:extLst>
        </c:ser>
        <c:ser>
          <c:idx val="1"/>
          <c:order val="1"/>
          <c:tx>
            <c:strRef>
              <c:f>'2. lamH-2'!$AJ$8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4-45C5-B1AD-6FF2C44A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CFE-AB7A-A7233B5D701C}"/>
            </c:ext>
          </c:extLst>
        </c:ser>
        <c:ser>
          <c:idx val="1"/>
          <c:order val="1"/>
          <c:tx>
            <c:strRef>
              <c:f>'2. lamH-2'!$AK$8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7-4CFE-AB7A-A7233B5D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11.3996</c:v>
                </c:pt>
                <c:pt idx="1">
                  <c:v>9.82822</c:v>
                </c:pt>
                <c:pt idx="2">
                  <c:v>8.9124300000000005</c:v>
                </c:pt>
                <c:pt idx="3">
                  <c:v>8.3371499999999994</c:v>
                </c:pt>
                <c:pt idx="4">
                  <c:v>7.9500700000000002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29.6721</c:v>
                </c:pt>
                <c:pt idx="1">
                  <c:v>24.4345</c:v>
                </c:pt>
                <c:pt idx="2">
                  <c:v>20.693300000000001</c:v>
                </c:pt>
                <c:pt idx="3">
                  <c:v>18.265499999999999</c:v>
                </c:pt>
                <c:pt idx="4">
                  <c:v>16.6599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-1.6029071195480544</c:v>
                </c:pt>
                <c:pt idx="1">
                  <c:v>-1.4861572085280956</c:v>
                </c:pt>
                <c:pt idx="2">
                  <c:v>-1.321847128112086</c:v>
                </c:pt>
                <c:pt idx="3">
                  <c:v>-1.1908565876828414</c:v>
                </c:pt>
                <c:pt idx="4">
                  <c:v>-1.0955664541318504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9.2854700000000001</c:v>
                </c:pt>
                <c:pt idx="1">
                  <c:v>8.1656300000000002</c:v>
                </c:pt>
                <c:pt idx="2">
                  <c:v>7.5261100000000001</c:v>
                </c:pt>
                <c:pt idx="3">
                  <c:v>7.1351500000000003</c:v>
                </c:pt>
                <c:pt idx="4">
                  <c:v>6.8777200000000001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27.359000000000002</c:v>
                </c:pt>
                <c:pt idx="1">
                  <c:v>22.542300000000001</c:v>
                </c:pt>
                <c:pt idx="2">
                  <c:v>19.0901</c:v>
                </c:pt>
                <c:pt idx="3">
                  <c:v>16.8672</c:v>
                </c:pt>
                <c:pt idx="4">
                  <c:v>15.411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-1.9464313599634699</c:v>
                </c:pt>
                <c:pt idx="1">
                  <c:v>-1.7606320639068878</c:v>
                </c:pt>
                <c:pt idx="2">
                  <c:v>-1.5365162082403792</c:v>
                </c:pt>
                <c:pt idx="3">
                  <c:v>-1.3639587114496543</c:v>
                </c:pt>
                <c:pt idx="4">
                  <c:v>-1.2407134922619705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0.68180700000000005</c:v>
                </c:pt>
                <c:pt idx="1">
                  <c:v>0.558249</c:v>
                </c:pt>
                <c:pt idx="2">
                  <c:v>0.49457499999999999</c:v>
                </c:pt>
                <c:pt idx="3">
                  <c:v>0.45674199999999998</c:v>
                </c:pt>
                <c:pt idx="4">
                  <c:v>0.43203900000000001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1.77294</c:v>
                </c:pt>
                <c:pt idx="1">
                  <c:v>1.34514</c:v>
                </c:pt>
                <c:pt idx="2">
                  <c:v>1.1012</c:v>
                </c:pt>
                <c:pt idx="3">
                  <c:v>0.95638699999999999</c:v>
                </c:pt>
                <c:pt idx="4">
                  <c:v>0.86460300000000001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-1.600354645816191</c:v>
                </c:pt>
                <c:pt idx="1">
                  <c:v>-1.4095699230988323</c:v>
                </c:pt>
                <c:pt idx="2">
                  <c:v>-1.2265581559925187</c:v>
                </c:pt>
                <c:pt idx="3">
                  <c:v>-1.0939326797185283</c:v>
                </c:pt>
                <c:pt idx="4">
                  <c:v>-1.0012151680751042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0.51754299999999998</c:v>
                </c:pt>
                <c:pt idx="1">
                  <c:v>0.44019599999999998</c:v>
                </c:pt>
                <c:pt idx="2">
                  <c:v>0.40015899999999999</c:v>
                </c:pt>
                <c:pt idx="3">
                  <c:v>0.37673600000000002</c:v>
                </c:pt>
                <c:pt idx="4">
                  <c:v>0.36166700000000002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1.6096200000000001</c:v>
                </c:pt>
                <c:pt idx="1">
                  <c:v>1.2270799999999999</c:v>
                </c:pt>
                <c:pt idx="2">
                  <c:v>1.0067299999999999</c:v>
                </c:pt>
                <c:pt idx="3">
                  <c:v>0.876386</c:v>
                </c:pt>
                <c:pt idx="4">
                  <c:v>0.79436300000000004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-2.1101183862983368</c:v>
                </c:pt>
                <c:pt idx="1">
                  <c:v>-1.787576443220747</c:v>
                </c:pt>
                <c:pt idx="2">
                  <c:v>-1.5158249595785676</c:v>
                </c:pt>
                <c:pt idx="3">
                  <c:v>-1.3262602989892125</c:v>
                </c:pt>
                <c:pt idx="4">
                  <c:v>-1.196393367379385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2.1141399999999999</c:v>
                </c:pt>
                <c:pt idx="1">
                  <c:v>1.66259</c:v>
                </c:pt>
                <c:pt idx="2">
                  <c:v>1.38632</c:v>
                </c:pt>
                <c:pt idx="3">
                  <c:v>1.20201</c:v>
                </c:pt>
                <c:pt idx="4">
                  <c:v>1.0723499999999999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2.3131300000000001</c:v>
                </c:pt>
                <c:pt idx="1">
                  <c:v>1.8921600000000001</c:v>
                </c:pt>
                <c:pt idx="2">
                  <c:v>1.6031599999999999</c:v>
                </c:pt>
                <c:pt idx="3">
                  <c:v>1.3983300000000001</c:v>
                </c:pt>
                <c:pt idx="4">
                  <c:v>1.2488999999999999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-9.4123378773402058E-2</c:v>
                </c:pt>
                <c:pt idx="1">
                  <c:v>-0.138079743051504</c:v>
                </c:pt>
                <c:pt idx="2">
                  <c:v>-0.15641410352588142</c:v>
                </c:pt>
                <c:pt idx="3">
                  <c:v>-0.16332642823271024</c:v>
                </c:pt>
                <c:pt idx="4">
                  <c:v>-0.16463841096656875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0.16426399999999999</c:v>
                </c:pt>
                <c:pt idx="1">
                  <c:v>0.11805300000000001</c:v>
                </c:pt>
                <c:pt idx="2">
                  <c:v>9.4415700000000005E-2</c:v>
                </c:pt>
                <c:pt idx="3">
                  <c:v>8.0006900000000006E-2</c:v>
                </c:pt>
                <c:pt idx="4">
                  <c:v>7.0372199999999996E-2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0.16331399999999999</c:v>
                </c:pt>
                <c:pt idx="1">
                  <c:v>0.118052</c:v>
                </c:pt>
                <c:pt idx="2">
                  <c:v>9.44686E-2</c:v>
                </c:pt>
                <c:pt idx="3">
                  <c:v>8.0000199999999994E-2</c:v>
                </c:pt>
                <c:pt idx="4">
                  <c:v>7.0239800000000005E-2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5.783373106706317E-3</c:v>
                </c:pt>
                <c:pt idx="1">
                  <c:v>8.470771602593751E-6</c:v>
                </c:pt>
                <c:pt idx="2">
                  <c:v>-5.6028817241194652E-4</c:v>
                </c:pt>
                <c:pt idx="3">
                  <c:v>8.3742777185620885E-5</c:v>
                </c:pt>
                <c:pt idx="4">
                  <c:v>1.8814247671664502E-3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6.5445299999999998E-2</c:v>
                </c:pt>
                <c:pt idx="1">
                  <c:v>4.1271500000000003E-2</c:v>
                </c:pt>
                <c:pt idx="2">
                  <c:v>3.2207699999999999E-2</c:v>
                </c:pt>
                <c:pt idx="3">
                  <c:v>2.7958799999999999E-2</c:v>
                </c:pt>
                <c:pt idx="4">
                  <c:v>2.5556700000000002E-2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9.4962599999999994E-2</c:v>
                </c:pt>
                <c:pt idx="1">
                  <c:v>4.62329E-2</c:v>
                </c:pt>
                <c:pt idx="2">
                  <c:v>2.7939599999999998E-2</c:v>
                </c:pt>
                <c:pt idx="3">
                  <c:v>1.98038E-2</c:v>
                </c:pt>
                <c:pt idx="4">
                  <c:v>1.55639E-2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8.4285300000000003</c:v>
                </c:pt>
                <c:pt idx="1">
                  <c:v>7.3992000000000004</c:v>
                </c:pt>
                <c:pt idx="2">
                  <c:v>6.8049299999999997</c:v>
                </c:pt>
                <c:pt idx="3">
                  <c:v>6.4392800000000001</c:v>
                </c:pt>
                <c:pt idx="4">
                  <c:v>6.1972500000000004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26.383400000000002</c:v>
                </c:pt>
                <c:pt idx="1">
                  <c:v>21.6599</c:v>
                </c:pt>
                <c:pt idx="2">
                  <c:v>18.256900000000002</c:v>
                </c:pt>
                <c:pt idx="3">
                  <c:v>16.0623</c:v>
                </c:pt>
                <c:pt idx="4">
                  <c:v>14.6236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56B-9B9B-1D0F7D78B132}"/>
            </c:ext>
          </c:extLst>
        </c:ser>
        <c:ser>
          <c:idx val="1"/>
          <c:order val="1"/>
          <c:tx>
            <c:strRef>
              <c:f>'2. lamH-2'!$AI$8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6-456B-9B9B-1D0F7D7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0.18318000000000001</c:v>
                </c:pt>
                <c:pt idx="1">
                  <c:v>0.159881</c:v>
                </c:pt>
                <c:pt idx="2">
                  <c:v>0.14920600000000001</c:v>
                </c:pt>
                <c:pt idx="3">
                  <c:v>0.143149</c:v>
                </c:pt>
                <c:pt idx="4">
                  <c:v>0.13960900000000001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4.3119999999999999E-2</c:v>
                </c:pt>
                <c:pt idx="1">
                  <c:v>3.70073E-2</c:v>
                </c:pt>
                <c:pt idx="2">
                  <c:v>3.4287499999999999E-2</c:v>
                </c:pt>
                <c:pt idx="3">
                  <c:v>3.2845399999999997E-2</c:v>
                </c:pt>
                <c:pt idx="4">
                  <c:v>3.1991600000000002E-2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10.237399999999999</c:v>
                </c:pt>
                <c:pt idx="1">
                  <c:v>8.7394200000000009</c:v>
                </c:pt>
                <c:pt idx="2">
                  <c:v>7.8616599999999996</c:v>
                </c:pt>
                <c:pt idx="3">
                  <c:v>7.3079200000000002</c:v>
                </c:pt>
                <c:pt idx="4">
                  <c:v>6.93391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28.350100000000001</c:v>
                </c:pt>
                <c:pt idx="1">
                  <c:v>23.184699999999999</c:v>
                </c:pt>
                <c:pt idx="2">
                  <c:v>19.4846</c:v>
                </c:pt>
                <c:pt idx="3">
                  <c:v>17.081399999999999</c:v>
                </c:pt>
                <c:pt idx="4">
                  <c:v>15.491400000000001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1.8088299999999999</c:v>
                </c:pt>
                <c:pt idx="1">
                  <c:v>1.34022</c:v>
                </c:pt>
                <c:pt idx="2">
                  <c:v>1.0567200000000001</c:v>
                </c:pt>
                <c:pt idx="3">
                  <c:v>0.868641</c:v>
                </c:pt>
                <c:pt idx="4">
                  <c:v>0.73666299999999996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1.96672</c:v>
                </c:pt>
                <c:pt idx="1">
                  <c:v>1.52477</c:v>
                </c:pt>
                <c:pt idx="2">
                  <c:v>1.22766</c:v>
                </c:pt>
                <c:pt idx="3">
                  <c:v>1.0191300000000001</c:v>
                </c:pt>
                <c:pt idx="4">
                  <c:v>0.86772700000000003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0.83516100000000004</c:v>
                </c:pt>
                <c:pt idx="1">
                  <c:v>0.67114099999999999</c:v>
                </c:pt>
                <c:pt idx="2">
                  <c:v>0.58720399999999995</c:v>
                </c:pt>
                <c:pt idx="3">
                  <c:v>0.537408</c:v>
                </c:pt>
                <c:pt idx="4">
                  <c:v>0.504857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2.31541</c:v>
                </c:pt>
                <c:pt idx="1">
                  <c:v>1.72576</c:v>
                </c:pt>
                <c:pt idx="2">
                  <c:v>1.3946099999999999</c:v>
                </c:pt>
                <c:pt idx="3">
                  <c:v>1.1996899999999999</c:v>
                </c:pt>
                <c:pt idx="4">
                  <c:v>1.0767100000000001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0.103106</c:v>
                </c:pt>
                <c:pt idx="1">
                  <c:v>7.2630299999999995E-2</c:v>
                </c:pt>
                <c:pt idx="2">
                  <c:v>5.9680900000000002E-2</c:v>
                </c:pt>
                <c:pt idx="3">
                  <c:v>5.3180499999999999E-2</c:v>
                </c:pt>
                <c:pt idx="4">
                  <c:v>4.9265299999999998E-2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0.150142</c:v>
                </c:pt>
                <c:pt idx="1">
                  <c:v>8.1467700000000004E-2</c:v>
                </c:pt>
                <c:pt idx="2">
                  <c:v>5.1870699999999999E-2</c:v>
                </c:pt>
                <c:pt idx="3">
                  <c:v>3.7686699999999997E-2</c:v>
                </c:pt>
                <c:pt idx="4">
                  <c:v>2.99799E-2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-0.45619071635016384</c:v>
                </c:pt>
                <c:pt idx="1">
                  <c:v>-0.1216764903903744</c:v>
                </c:pt>
                <c:pt idx="2">
                  <c:v>0.13086598895123905</c:v>
                </c:pt>
                <c:pt idx="3">
                  <c:v>0.29134363159428744</c:v>
                </c:pt>
                <c:pt idx="4">
                  <c:v>0.3914601149287632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12.8704</c:v>
                </c:pt>
                <c:pt idx="1">
                  <c:v>14.083500000000001</c:v>
                </c:pt>
                <c:pt idx="2">
                  <c:v>14.6831</c:v>
                </c:pt>
                <c:pt idx="3">
                  <c:v>15.0238</c:v>
                </c:pt>
                <c:pt idx="4">
                  <c:v>15.238300000000001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14.1637</c:v>
                </c:pt>
                <c:pt idx="1">
                  <c:v>16.028099999999998</c:v>
                </c:pt>
                <c:pt idx="2">
                  <c:v>16.970300000000002</c:v>
                </c:pt>
                <c:pt idx="3">
                  <c:v>17.479099999999999</c:v>
                </c:pt>
                <c:pt idx="4">
                  <c:v>17.7806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-0.10048638736946795</c:v>
                </c:pt>
                <c:pt idx="1">
                  <c:v>-0.13807647246778126</c:v>
                </c:pt>
                <c:pt idx="2">
                  <c:v>-0.15577092030974402</c:v>
                </c:pt>
                <c:pt idx="3">
                  <c:v>-0.16342736191908835</c:v>
                </c:pt>
                <c:pt idx="4">
                  <c:v>-0.16683619563862104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0.57269099999999995</c:v>
                </c:pt>
                <c:pt idx="1">
                  <c:v>0.50383900000000004</c:v>
                </c:pt>
                <c:pt idx="2">
                  <c:v>0.45739800000000003</c:v>
                </c:pt>
                <c:pt idx="3">
                  <c:v>0.42346400000000001</c:v>
                </c:pt>
                <c:pt idx="4">
                  <c:v>0.397928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0.57605300000000004</c:v>
                </c:pt>
                <c:pt idx="1">
                  <c:v>0.51222999999999996</c:v>
                </c:pt>
                <c:pt idx="2">
                  <c:v>0.46842299999999998</c:v>
                </c:pt>
                <c:pt idx="3">
                  <c:v>0.43598399999999998</c:v>
                </c:pt>
                <c:pt idx="4">
                  <c:v>0.41100199999999998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-5.8705305304258097E-3</c:v>
                </c:pt>
                <c:pt idx="1">
                  <c:v>-1.6654129592984915E-2</c:v>
                </c:pt>
                <c:pt idx="2">
                  <c:v>-2.4103734603124524E-2</c:v>
                </c:pt>
                <c:pt idx="3">
                  <c:v>-2.9565677365726427E-2</c:v>
                </c:pt>
                <c:pt idx="4">
                  <c:v>-3.2855189883596966E-2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0.19983100000000001</c:v>
                </c:pt>
                <c:pt idx="1">
                  <c:v>0.13327</c:v>
                </c:pt>
                <c:pt idx="2">
                  <c:v>0.100018</c:v>
                </c:pt>
                <c:pt idx="3">
                  <c:v>7.9999600000000004E-2</c:v>
                </c:pt>
                <c:pt idx="4">
                  <c:v>6.6693000000000002E-2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0.19999900000000001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8.0000299999999996E-2</c:v>
                </c:pt>
                <c:pt idx="4">
                  <c:v>6.6666900000000001E-2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0.39913100000000001</c:v>
                </c:pt>
                <c:pt idx="1">
                  <c:v>0.31401299999999999</c:v>
                </c:pt>
                <c:pt idx="2">
                  <c:v>0.25891500000000001</c:v>
                </c:pt>
                <c:pt idx="3">
                  <c:v>0.21983800000000001</c:v>
                </c:pt>
                <c:pt idx="4">
                  <c:v>0.19100600000000001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0.39568399999999998</c:v>
                </c:pt>
                <c:pt idx="1">
                  <c:v>0.31382199999999999</c:v>
                </c:pt>
                <c:pt idx="2">
                  <c:v>0.26057799999999998</c:v>
                </c:pt>
                <c:pt idx="3">
                  <c:v>0.22262699999999999</c:v>
                </c:pt>
                <c:pt idx="4">
                  <c:v>0.19414799999999999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0.63532900000000003</c:v>
                </c:pt>
                <c:pt idx="1">
                  <c:v>0.53786999999999996</c:v>
                </c:pt>
                <c:pt idx="2">
                  <c:v>0.48718600000000001</c:v>
                </c:pt>
                <c:pt idx="3">
                  <c:v>0.45740900000000001</c:v>
                </c:pt>
                <c:pt idx="4">
                  <c:v>0.438164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2.1154099999999998</c:v>
                </c:pt>
                <c:pt idx="1">
                  <c:v>1.59243</c:v>
                </c:pt>
                <c:pt idx="2">
                  <c:v>1.29461</c:v>
                </c:pt>
                <c:pt idx="3">
                  <c:v>1.1196900000000001</c:v>
                </c:pt>
                <c:pt idx="4">
                  <c:v>1.01004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5-4EC3-9B92-676D52011B5D}"/>
            </c:ext>
          </c:extLst>
        </c:ser>
        <c:ser>
          <c:idx val="1"/>
          <c:order val="1"/>
          <c:tx>
            <c:strRef>
              <c:f>'2. lamH-2'!$U$8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5-4EC3-9B92-676D5201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1.1622600000000001</c:v>
                </c:pt>
                <c:pt idx="1">
                  <c:v>1.0888</c:v>
                </c:pt>
                <c:pt idx="2">
                  <c:v>1.05077</c:v>
                </c:pt>
                <c:pt idx="3">
                  <c:v>1.0292300000000001</c:v>
                </c:pt>
                <c:pt idx="4">
                  <c:v>1.01616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1.3220400000000001</c:v>
                </c:pt>
                <c:pt idx="1">
                  <c:v>1.2498</c:v>
                </c:pt>
                <c:pt idx="2">
                  <c:v>1.2087300000000001</c:v>
                </c:pt>
                <c:pt idx="3">
                  <c:v>1.18407</c:v>
                </c:pt>
                <c:pt idx="4">
                  <c:v>1.16852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0.30531799999999998</c:v>
                </c:pt>
                <c:pt idx="1">
                  <c:v>0.32237399999999999</c:v>
                </c:pt>
                <c:pt idx="2">
                  <c:v>0.329596</c:v>
                </c:pt>
                <c:pt idx="3">
                  <c:v>0.333366</c:v>
                </c:pt>
                <c:pt idx="4">
                  <c:v>0.33568900000000002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0.34640500000000002</c:v>
                </c:pt>
                <c:pt idx="1">
                  <c:v>0.36738799999999999</c:v>
                </c:pt>
                <c:pt idx="2">
                  <c:v>0.37549199999999999</c:v>
                </c:pt>
                <c:pt idx="3">
                  <c:v>0.37919999999999998</c:v>
                </c:pt>
                <c:pt idx="4">
                  <c:v>0.38117699999999999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0.26325500000000002</c:v>
                </c:pt>
                <c:pt idx="1">
                  <c:v>0.23993999999999999</c:v>
                </c:pt>
                <c:pt idx="2">
                  <c:v>0.229047</c:v>
                </c:pt>
                <c:pt idx="3">
                  <c:v>0.22316</c:v>
                </c:pt>
                <c:pt idx="4">
                  <c:v>0.21970500000000001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0.29559999999999997</c:v>
                </c:pt>
                <c:pt idx="1">
                  <c:v>0.26503599999999999</c:v>
                </c:pt>
                <c:pt idx="2">
                  <c:v>0.25143700000000002</c:v>
                </c:pt>
                <c:pt idx="3">
                  <c:v>0.244227</c:v>
                </c:pt>
                <c:pt idx="4">
                  <c:v>0.239958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0.85693900000000001</c:v>
                </c:pt>
                <c:pt idx="1">
                  <c:v>0.76642500000000002</c:v>
                </c:pt>
                <c:pt idx="2">
                  <c:v>0.72117900000000001</c:v>
                </c:pt>
                <c:pt idx="3">
                  <c:v>0.69586700000000001</c:v>
                </c:pt>
                <c:pt idx="4">
                  <c:v>0.68047100000000005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0.97563</c:v>
                </c:pt>
                <c:pt idx="1">
                  <c:v>0.88240799999999997</c:v>
                </c:pt>
                <c:pt idx="2">
                  <c:v>0.83323800000000003</c:v>
                </c:pt>
                <c:pt idx="3">
                  <c:v>0.80487399999999998</c:v>
                </c:pt>
                <c:pt idx="4">
                  <c:v>0.78734099999999996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0.18330099999999999</c:v>
                </c:pt>
                <c:pt idx="1">
                  <c:v>0.159889</c:v>
                </c:pt>
                <c:pt idx="2">
                  <c:v>0.149006</c:v>
                </c:pt>
                <c:pt idx="3">
                  <c:v>0.14313400000000001</c:v>
                </c:pt>
                <c:pt idx="4">
                  <c:v>0.13963999999999999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0.21560000000000001</c:v>
                </c:pt>
                <c:pt idx="1">
                  <c:v>0.18503600000000001</c:v>
                </c:pt>
                <c:pt idx="2">
                  <c:v>0.17143700000000001</c:v>
                </c:pt>
                <c:pt idx="3">
                  <c:v>0.16422700000000001</c:v>
                </c:pt>
                <c:pt idx="4">
                  <c:v>0.15995799999999999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3.81867</c:v>
                </c:pt>
                <c:pt idx="1">
                  <c:v>4.0270999999999999</c:v>
                </c:pt>
                <c:pt idx="2">
                  <c:v>4.1177999999999999</c:v>
                </c:pt>
                <c:pt idx="3">
                  <c:v>4.1657200000000003</c:v>
                </c:pt>
                <c:pt idx="4">
                  <c:v>4.1927199999999996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4.3300599999999996</c:v>
                </c:pt>
                <c:pt idx="1">
                  <c:v>4.5923499999999997</c:v>
                </c:pt>
                <c:pt idx="2">
                  <c:v>4.6936499999999999</c:v>
                </c:pt>
                <c:pt idx="3">
                  <c:v>4.7400099999999998</c:v>
                </c:pt>
                <c:pt idx="4">
                  <c:v>4.76471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0.17355999999999999</c:v>
                </c:pt>
                <c:pt idx="1">
                  <c:v>0.18982599999999999</c:v>
                </c:pt>
                <c:pt idx="2">
                  <c:v>0.19848299999999999</c:v>
                </c:pt>
                <c:pt idx="3">
                  <c:v>0.203627</c:v>
                </c:pt>
                <c:pt idx="4">
                  <c:v>0.20692199999999999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0.180369</c:v>
                </c:pt>
                <c:pt idx="1">
                  <c:v>0.198408</c:v>
                </c:pt>
                <c:pt idx="2">
                  <c:v>0.207845</c:v>
                </c:pt>
                <c:pt idx="3">
                  <c:v>0.21335699999999999</c:v>
                </c:pt>
                <c:pt idx="4">
                  <c:v>0.21685399999999999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7.9953999999999997E-2</c:v>
                </c:pt>
                <c:pt idx="1">
                  <c:v>8.0051200000000003E-2</c:v>
                </c:pt>
                <c:pt idx="2">
                  <c:v>8.0041699999999993E-2</c:v>
                </c:pt>
                <c:pt idx="3">
                  <c:v>8.0026E-2</c:v>
                </c:pt>
                <c:pt idx="4">
                  <c:v>8.0064800000000005E-2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0.282642</c:v>
                </c:pt>
                <c:pt idx="1">
                  <c:v>0.240781</c:v>
                </c:pt>
                <c:pt idx="2">
                  <c:v>0.219305</c:v>
                </c:pt>
                <c:pt idx="3">
                  <c:v>0.20674400000000001</c:v>
                </c:pt>
                <c:pt idx="4">
                  <c:v>0.19869000000000001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0.16670199999999999</c:v>
                </c:pt>
                <c:pt idx="1">
                  <c:v>0.12751199999999999</c:v>
                </c:pt>
                <c:pt idx="2">
                  <c:v>0.10506699999999999</c:v>
                </c:pt>
                <c:pt idx="3">
                  <c:v>9.1820600000000002E-2</c:v>
                </c:pt>
                <c:pt idx="4">
                  <c:v>8.3494700000000005E-2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9.0517699999999994</c:v>
                </c:pt>
                <c:pt idx="1">
                  <c:v>10.0564</c:v>
                </c:pt>
                <c:pt idx="2">
                  <c:v>10.565300000000001</c:v>
                </c:pt>
                <c:pt idx="3">
                  <c:v>10.8581</c:v>
                </c:pt>
                <c:pt idx="4">
                  <c:v>11.0456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9.8336000000000006</c:v>
                </c:pt>
                <c:pt idx="1">
                  <c:v>11.4358</c:v>
                </c:pt>
                <c:pt idx="2">
                  <c:v>12.2766</c:v>
                </c:pt>
                <c:pt idx="3">
                  <c:v>12.739100000000001</c:v>
                </c:pt>
                <c:pt idx="4">
                  <c:v>13.0159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0-42AE-91C7-9715D5500132}"/>
            </c:ext>
          </c:extLst>
        </c:ser>
        <c:ser>
          <c:idx val="1"/>
          <c:order val="1"/>
          <c:tx>
            <c:strRef>
              <c:f>'2. lamH-2'!$W$8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0-42AE-91C7-9715D550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0.115664</c:v>
                </c:pt>
                <c:pt idx="1">
                  <c:v>8.3080799999999996E-2</c:v>
                </c:pt>
                <c:pt idx="2">
                  <c:v>6.8840200000000004E-2</c:v>
                </c:pt>
                <c:pt idx="3">
                  <c:v>6.15893E-2</c:v>
                </c:pt>
                <c:pt idx="4">
                  <c:v>5.7168799999999999E-2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0.16853499999999999</c:v>
                </c:pt>
                <c:pt idx="1">
                  <c:v>9.3212600000000007E-2</c:v>
                </c:pt>
                <c:pt idx="2">
                  <c:v>5.9847699999999997E-2</c:v>
                </c:pt>
                <c:pt idx="3">
                  <c:v>4.3647699999999998E-2</c:v>
                </c:pt>
                <c:pt idx="4">
                  <c:v>3.4785299999999998E-2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0.31769199999999997</c:v>
                </c:pt>
                <c:pt idx="1">
                  <c:v>0.26896999999999999</c:v>
                </c:pt>
                <c:pt idx="2">
                  <c:v>0.24359500000000001</c:v>
                </c:pt>
                <c:pt idx="3">
                  <c:v>0.22870699999999999</c:v>
                </c:pt>
                <c:pt idx="4">
                  <c:v>0.21904499999999999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0.21154100000000001</c:v>
                </c:pt>
                <c:pt idx="1">
                  <c:v>0.159243</c:v>
                </c:pt>
                <c:pt idx="2">
                  <c:v>0.12946099999999999</c:v>
                </c:pt>
                <c:pt idx="3">
                  <c:v>0.111969</c:v>
                </c:pt>
                <c:pt idx="4">
                  <c:v>0.101004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30A-9F72-9695D06B95F1}"/>
            </c:ext>
          </c:extLst>
        </c:ser>
        <c:ser>
          <c:idx val="1"/>
          <c:order val="1"/>
          <c:tx>
            <c:strRef>
              <c:f>'2. lamH-2'!$X$8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B-430A-9F72-9695D06B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7CE-8A66-0A66BFC878A9}"/>
            </c:ext>
          </c:extLst>
        </c:ser>
        <c:ser>
          <c:idx val="1"/>
          <c:order val="1"/>
          <c:tx>
            <c:strRef>
              <c:f>'2. lamH-2'!$V$8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47CE-8A66-0A66BFC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E13-8214-D035F47DF994}"/>
            </c:ext>
          </c:extLst>
        </c:ser>
        <c:ser>
          <c:idx val="1"/>
          <c:order val="1"/>
          <c:tx>
            <c:strRef>
              <c:f>'2. lamH-2'!$Y$8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0-4E13-8214-D035F47D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835-AE55-29C45DD1AB5B}"/>
            </c:ext>
          </c:extLst>
        </c:ser>
        <c:ser>
          <c:idx val="1"/>
          <c:order val="1"/>
          <c:tx>
            <c:strRef>
              <c:f>'2. lamH-2'!$AB$8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7-4835-AE55-29C45DD1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F-4B0C-8B67-2C86A10C831E}"/>
            </c:ext>
          </c:extLst>
        </c:ser>
        <c:ser>
          <c:idx val="1"/>
          <c:order val="1"/>
          <c:tx>
            <c:strRef>
              <c:f>'2. lamH-2'!$AA$8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F-4B0C-8B67-2C86A10C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4675-A3B4-6A78F741F2AF}"/>
            </c:ext>
          </c:extLst>
        </c:ser>
        <c:ser>
          <c:idx val="1"/>
          <c:order val="1"/>
          <c:tx>
            <c:strRef>
              <c:f>'2. lamH-2'!$Z$8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9-4675-A3B4-6A78F741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E29-BD3D-75BBBF81E19D}"/>
            </c:ext>
          </c:extLst>
        </c:ser>
        <c:ser>
          <c:idx val="1"/>
          <c:order val="1"/>
          <c:tx>
            <c:strRef>
              <c:f>gamH!$K$8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A-4E29-BD3D-75BBBF81E19D}"/>
            </c:ext>
          </c:extLst>
        </c:ser>
        <c:ser>
          <c:idx val="2"/>
          <c:order val="2"/>
          <c:tx>
            <c:strRef>
              <c:f>gamH!$K$15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A-4E29-BD3D-75BBBF81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D5C-A7B7-A34FF3255097}"/>
            </c:ext>
          </c:extLst>
        </c:ser>
        <c:ser>
          <c:idx val="1"/>
          <c:order val="1"/>
          <c:tx>
            <c:strRef>
              <c:f>'2. lamH-2'!$T$8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8-4D5C-A7B7-A34FF325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A-4798-86D7-AA33808EEF24}"/>
            </c:ext>
          </c:extLst>
        </c:ser>
        <c:ser>
          <c:idx val="1"/>
          <c:order val="1"/>
          <c:tx>
            <c:strRef>
              <c:f>gamH!$L$8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A-4798-86D7-AA33808EEF24}"/>
            </c:ext>
          </c:extLst>
        </c:ser>
        <c:ser>
          <c:idx val="2"/>
          <c:order val="2"/>
          <c:tx>
            <c:strRef>
              <c:f>gamH!$L$15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A-4798-86D7-AA33808E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E-4F01-8528-9797494654B9}"/>
            </c:ext>
          </c:extLst>
        </c:ser>
        <c:ser>
          <c:idx val="1"/>
          <c:order val="1"/>
          <c:tx>
            <c:strRef>
              <c:f>gamH!$N$8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E-4F01-8528-9797494654B9}"/>
            </c:ext>
          </c:extLst>
        </c:ser>
        <c:ser>
          <c:idx val="2"/>
          <c:order val="2"/>
          <c:tx>
            <c:strRef>
              <c:f>gamH!$N$15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E-4F01-8528-9797494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A17-97B9-62584A084EA2}"/>
            </c:ext>
          </c:extLst>
        </c:ser>
        <c:ser>
          <c:idx val="1"/>
          <c:order val="1"/>
          <c:tx>
            <c:strRef>
              <c:f>gamH!$O$8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A17-97B9-62584A084EA2}"/>
            </c:ext>
          </c:extLst>
        </c:ser>
        <c:ser>
          <c:idx val="2"/>
          <c:order val="2"/>
          <c:tx>
            <c:strRef>
              <c:f>gamH!$O$15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1-4A17-97B9-62584A08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B-49CC-858F-DA48F5CA7AC6}"/>
            </c:ext>
          </c:extLst>
        </c:ser>
        <c:ser>
          <c:idx val="1"/>
          <c:order val="1"/>
          <c:tx>
            <c:strRef>
              <c:f>gamH!$M$8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B-49CC-858F-DA48F5CA7AC6}"/>
            </c:ext>
          </c:extLst>
        </c:ser>
        <c:ser>
          <c:idx val="2"/>
          <c:order val="2"/>
          <c:tx>
            <c:strRef>
              <c:f>gamH!$M$15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B-49CC-858F-DA48F5CA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8-4407-B10D-949AE7E67B9C}"/>
            </c:ext>
          </c:extLst>
        </c:ser>
        <c:ser>
          <c:idx val="1"/>
          <c:order val="1"/>
          <c:tx>
            <c:strRef>
              <c:f>gamH!$P$8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8-4407-B10D-949AE7E67B9C}"/>
            </c:ext>
          </c:extLst>
        </c:ser>
        <c:ser>
          <c:idx val="2"/>
          <c:order val="2"/>
          <c:tx>
            <c:strRef>
              <c:f>gamH!$P$15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8-4407-B10D-949AE7E6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E-4FA5-AE18-E8C46472F72E}"/>
            </c:ext>
          </c:extLst>
        </c:ser>
        <c:ser>
          <c:idx val="1"/>
          <c:order val="1"/>
          <c:tx>
            <c:strRef>
              <c:f>gamH!$AC$8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E-4FA5-AE18-E8C46472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4751-894F-9423C65560E1}"/>
            </c:ext>
          </c:extLst>
        </c:ser>
        <c:ser>
          <c:idx val="1"/>
          <c:order val="1"/>
          <c:tx>
            <c:strRef>
              <c:f>gamH!$AF$8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51-894F-9423C655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45D3-8540-93452718C077}"/>
            </c:ext>
          </c:extLst>
        </c:ser>
        <c:ser>
          <c:idx val="1"/>
          <c:order val="1"/>
          <c:tx>
            <c:strRef>
              <c:f>gamH!$AD$8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0-45D3-8540-93452718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1-40C3-BDF8-185EA7346E20}"/>
            </c:ext>
          </c:extLst>
        </c:ser>
        <c:ser>
          <c:idx val="1"/>
          <c:order val="1"/>
          <c:tx>
            <c:strRef>
              <c:f>gamH!$AE$8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1-40C3-BDF8-185EA734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427C-8110-545341DC2E78}"/>
            </c:ext>
          </c:extLst>
        </c:ser>
        <c:ser>
          <c:idx val="1"/>
          <c:order val="1"/>
          <c:tx>
            <c:strRef>
              <c:f>gamH!$AG$8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E-427C-8110-545341D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F95-A919-80930FE4DBD2}"/>
            </c:ext>
          </c:extLst>
        </c:ser>
        <c:ser>
          <c:idx val="1"/>
          <c:order val="1"/>
          <c:tx>
            <c:strRef>
              <c:f>'2. lamH-2'!$AL$8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F95-A919-80930FE4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2-49BF-A106-66023B40C2CE}"/>
            </c:ext>
          </c:extLst>
        </c:ser>
        <c:ser>
          <c:idx val="1"/>
          <c:order val="1"/>
          <c:tx>
            <c:strRef>
              <c:f>gamH!$AH$8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2-49BF-A106-66023B4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7A4-873E-34D37F1C8D86}"/>
            </c:ext>
          </c:extLst>
        </c:ser>
        <c:ser>
          <c:idx val="1"/>
          <c:order val="1"/>
          <c:tx>
            <c:strRef>
              <c:f>gamH!$S$8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47A4-873E-34D37F1C8D86}"/>
            </c:ext>
          </c:extLst>
        </c:ser>
        <c:ser>
          <c:idx val="2"/>
          <c:order val="2"/>
          <c:tx>
            <c:strRef>
              <c:f>gamH!$S$15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47A4-873E-34D37F1C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4EFF-87B5-4437C0911620}"/>
            </c:ext>
          </c:extLst>
        </c:ser>
        <c:ser>
          <c:idx val="1"/>
          <c:order val="1"/>
          <c:tx>
            <c:strRef>
              <c:f>gamH!$R$8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1-4EFF-87B5-4437C0911620}"/>
            </c:ext>
          </c:extLst>
        </c:ser>
        <c:ser>
          <c:idx val="2"/>
          <c:order val="2"/>
          <c:tx>
            <c:strRef>
              <c:f>gamH!$R$15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1-4EFF-87B5-4437C091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C40-ADE2-ED0BD6E60EFF}"/>
            </c:ext>
          </c:extLst>
        </c:ser>
        <c:ser>
          <c:idx val="1"/>
          <c:order val="1"/>
          <c:tx>
            <c:strRef>
              <c:f>gamH!$Q$8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C-4C40-ADE2-ED0BD6E60EFF}"/>
            </c:ext>
          </c:extLst>
        </c:ser>
        <c:ser>
          <c:idx val="2"/>
          <c:order val="2"/>
          <c:tx>
            <c:strRef>
              <c:f>gamH!$Q$15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C-4C40-ADE2-ED0BD6E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942-943A-EA8E2C3BC66C}"/>
            </c:ext>
          </c:extLst>
        </c:ser>
        <c:ser>
          <c:idx val="1"/>
          <c:order val="1"/>
          <c:tx>
            <c:strRef>
              <c:f>gamH!$AJ$8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942-943A-EA8E2C3B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19D-8C5D-FB33CF8A9CC3}"/>
            </c:ext>
          </c:extLst>
        </c:ser>
        <c:ser>
          <c:idx val="1"/>
          <c:order val="1"/>
          <c:tx>
            <c:strRef>
              <c:f>gamH!$AK$8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9-419D-8C5D-FB33CF8A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4D1F-BA22-81F03A466F6E}"/>
            </c:ext>
          </c:extLst>
        </c:ser>
        <c:ser>
          <c:idx val="1"/>
          <c:order val="1"/>
          <c:tx>
            <c:strRef>
              <c:f>gamH!$AI$8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4D1F-BA22-81F03A46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F78-B5DF-2111A1ABEFCF}"/>
            </c:ext>
          </c:extLst>
        </c:ser>
        <c:ser>
          <c:idx val="1"/>
          <c:order val="1"/>
          <c:tx>
            <c:strRef>
              <c:f>gamH!$U$8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F78-B5DF-2111A1AB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109-A640-10F967DAEF1D}"/>
            </c:ext>
          </c:extLst>
        </c:ser>
        <c:ser>
          <c:idx val="1"/>
          <c:order val="1"/>
          <c:tx>
            <c:strRef>
              <c:f>gamH!$W$8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4109-A640-10F967DA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ADF-88DA-6AB76E34DA71}"/>
            </c:ext>
          </c:extLst>
        </c:ser>
        <c:ser>
          <c:idx val="1"/>
          <c:order val="1"/>
          <c:tx>
            <c:strRef>
              <c:f>gamH!$X$8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C-4ADF-88DA-6AB76E3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26D-B26F-65DB70EE10A0}"/>
            </c:ext>
          </c:extLst>
        </c:ser>
        <c:ser>
          <c:idx val="1"/>
          <c:order val="1"/>
          <c:tx>
            <c:strRef>
              <c:f>'2. lamH-2'!$AM$8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4-426D-B26F-65DB70EE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29D-89CC-EC2D6EA49B81}"/>
            </c:ext>
          </c:extLst>
        </c:ser>
        <c:ser>
          <c:idx val="1"/>
          <c:order val="1"/>
          <c:tx>
            <c:strRef>
              <c:f>gamH!$V$8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E-429D-89CC-EC2D6EA4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4F2C-B13A-EACFF978AD6A}"/>
            </c:ext>
          </c:extLst>
        </c:ser>
        <c:ser>
          <c:idx val="1"/>
          <c:order val="1"/>
          <c:tx>
            <c:strRef>
              <c:f>gamH!$Y$8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F-4F2C-B13A-EACFF978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44B-B1C9-25AA23A40B12}"/>
            </c:ext>
          </c:extLst>
        </c:ser>
        <c:ser>
          <c:idx val="1"/>
          <c:order val="1"/>
          <c:tx>
            <c:strRef>
              <c:f>gamH!$AB$8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44B-B1C9-25AA23A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A05-8F19-35B760659BBD}"/>
            </c:ext>
          </c:extLst>
        </c:ser>
        <c:ser>
          <c:idx val="1"/>
          <c:order val="1"/>
          <c:tx>
            <c:strRef>
              <c:f>gamH!$AA$8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7-4A05-8F19-35B76065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D9E-B1A6-8E5D0BFB9413}"/>
            </c:ext>
          </c:extLst>
        </c:ser>
        <c:ser>
          <c:idx val="1"/>
          <c:order val="1"/>
          <c:tx>
            <c:strRef>
              <c:f>gamH!$Z$8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A-4D9E-B1A6-8E5D0BFB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1-4D49-AA0F-FCDEA99FAF0C}"/>
            </c:ext>
          </c:extLst>
        </c:ser>
        <c:ser>
          <c:idx val="1"/>
          <c:order val="1"/>
          <c:tx>
            <c:strRef>
              <c:f>gamH!$T$8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D49-AA0F-FCDEA99F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5D8-B132-88F50041EA4A}"/>
            </c:ext>
          </c:extLst>
        </c:ser>
        <c:ser>
          <c:idx val="1"/>
          <c:order val="1"/>
          <c:tx>
            <c:strRef>
              <c:f>gamH!$AL$8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A-45D8-B132-88F5004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2-4892-8B0C-A83550763F32}"/>
            </c:ext>
          </c:extLst>
        </c:ser>
        <c:ser>
          <c:idx val="1"/>
          <c:order val="1"/>
          <c:tx>
            <c:strRef>
              <c:f>gamH!$AM$8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2-4892-8B0C-A8355076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5F1-A455-CA275A1B0665}"/>
            </c:ext>
          </c:extLst>
        </c:ser>
        <c:ser>
          <c:idx val="1"/>
          <c:order val="1"/>
          <c:tx>
            <c:strRef>
              <c:f>gamH!$AN$8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4-45F1-A455-CA275A1B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A-4028-99CB-899ADF8E82F0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A-4028-99CB-899ADF8E82F0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A-4028-99CB-899ADF8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D-4E84-9521-6824CF674356}"/>
            </c:ext>
          </c:extLst>
        </c:ser>
        <c:ser>
          <c:idx val="1"/>
          <c:order val="1"/>
          <c:tx>
            <c:strRef>
              <c:f>'2. lamH-2'!$AN$8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D-4E84-9521-6824CF67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A2C-8908-D5058D4BFA0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A2C-8908-D5058D4BFA0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3-4A2C-8908-D5058D4B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8F6-83D8-FA0818E210D3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8F6-83D8-FA0818E210D3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3-48F6-83D8-FA0818E2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4B28-BEEB-3ABD63D375C8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B28-BEEB-3ABD63D375C8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B28-BEEB-3ABD63D3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A91-9362-0DD65726952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A91-9362-0DD65726952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A91-9362-0DD65726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E5C-9A16-7584A39C67FA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7-4E5C-9A16-7584A39C67FA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7-4E5C-9A16-7584A39C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4068-AB44-AB6F911E851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6-4068-AB44-AB6F911E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33C-A88D-2CD70E00E682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6-433C-A88D-2CD70E00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8-4FC6-994F-C465CFF614E2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8-4FC6-994F-C465CFF6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D-4581-837E-FAEC3F15FD11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D-4581-837E-FAEC3F15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45A8-90C3-E6A783559795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0-45A8-90C3-E6A78355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4BD-8531-5C1A309A2F78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44BD-8531-5C1A309A2F78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44BD-8531-5C1A309A2F78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6-44BD-8531-5C1A309A2F78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6-44BD-8531-5C1A309A2F78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6-44BD-8531-5C1A309A2F78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lamH-2'!$AO$23:$AO$27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6-44BD-8531-5C1A309A2F78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lamH-2'!$AO$30:$AO$34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6-44BD-8531-5C1A309A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0D0-8CA6-24CD0ED1E3A0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D0-8CA6-24CD0ED1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D99-8285-C90E26583CA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8-4D99-8285-C90E26583CAB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8-4D99-8285-C90E2658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BA2-A349-60ACAD3AF9C0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BA2-A349-60ACAD3AF9C0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2-4BA2-A349-60ACAD3A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737-9237-53BAF1C777A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737-9237-53BAF1C777A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A-4737-9237-53BAF1C7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68B-924F-0B13EDBE2024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8-468B-924F-0B13EDBE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5-4245-A613-1DD07DD80AEB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5-4245-A613-1DD07DD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F-4120-8255-B047AF18C85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F-4120-8255-B047AF18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0-45E4-A2C1-92F35DEAA65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0-45E4-A2C1-92F35DEA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B04-84FD-254AD7F213F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B04-84FD-254AD7F2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2B1-A25C-18DD170C48A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6-42B1-A25C-18DD170C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92-4AF5-8211-2B5CC83EBF63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92-4AF5-8211-2B5CC83EBF63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92-4AF5-8211-2B5CC83EBF63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92-4AF5-8211-2B5CC83EBF63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92-4AF5-8211-2B5CC83EBF63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92-4AF5-8211-2B5CC83EBF63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lamH-2'!$AP$23:$AP$27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92-4AF5-8211-2B5CC83EBF63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lamH-2'!$AP$30:$AP$34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92-4AF5-8211-2B5CC83E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A7A-AEF7-295808D8C7C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A7A-AEF7-295808D8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5-49AB-8611-F529403268B8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5-49AB-8611-F5294032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933-8D4F-68F961D36E1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A-4933-8D4F-68F961D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3-42EB-93B1-46CCB0B84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3-42EB-93B1-46CCB0B8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F35-BED2-7E1C99B85396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F35-BED2-7E1C99B8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4096-AE7E-9131698BFC6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9-4096-AE7E-9131698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015-B119-6644AE90C998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C-4015-B119-6644AE9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0-4728-92E2-F16339AD977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0-4728-92E2-F16339AD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488E-A709-6AFD53791683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B-488E-A709-6AFD5379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1C8-B15A-4304D3DFDFE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1C8-B15A-4304D3DFDFE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1C8-B15A-4304D3DFDFE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1C8-B15A-4304D3DFDFE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0-41C8-B15A-4304D3DFDFE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0-41C8-B15A-4304D3DF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40-4F8B-B03D-05263653EAC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40-4F8B-B03D-05263653EAC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40-4F8B-B03D-05263653EAC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40-4F8B-B03D-05263653EAC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40-4F8B-B03D-05263653EAC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40-4F8B-B03D-05263653EAC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lamH-2'!$AQ$23:$AQ$27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440-4F8B-B03D-05263653EAC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lamH-2'!$AQ$30:$AQ$34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40-4F8B-B03D-05263653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1CD-B9FD-BAD795AC3D2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1CD-B9FD-BAD795AC3D2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1CD-B9FD-BAD795AC3D2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8-41CD-B9FD-BAD795AC3D2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8-41CD-B9FD-BAD795AC3D2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8-41CD-B9FD-BAD795A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EC6-AA78-515BD55DE9A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EC6-AA78-515BD55DE9A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EC6-AA78-515BD55DE9A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EC6-AA78-515BD55DE9A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E-4EC6-AA78-515BD55DE9A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E-4EC6-AA78-515BD55D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8B8-905E-E4A399944E1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8B8-905E-E4A399944E1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8B8-905E-E4A399944E1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B-48B8-905E-E4A399944E1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B-48B8-905E-E4A399944E1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B-48B8-905E-E4A3999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31C-BE40-F718F05E9AC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7-431C-BE40-F718F05E9AC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7-431C-BE40-F718F05E9AC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7-431C-BE40-F718F05E9AC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7-431C-BE40-F718F05E9AC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7-431C-BE40-F718F05E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9A1-B2E2-0D4BA56A070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9A1-B2E2-0D4BA56A070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0-49A1-B2E2-0D4BA56A070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0-49A1-B2E2-0D4BA56A070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0-49A1-B2E2-0D4BA56A070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0-49A1-B2E2-0D4BA56A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ADE-9262-F90AA3119B5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ADE-9262-F90AA3119B5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ADE-9262-F90AA3119B5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ADE-9262-F90AA3119B5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ADE-9262-F90AA3119B5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ADE-9262-F90AA311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gamL!$K$2:$K$6</c:f>
              <c:numCache>
                <c:formatCode>General</c:formatCode>
                <c:ptCount val="5"/>
                <c:pt idx="0">
                  <c:v>10.379899999999999</c:v>
                </c:pt>
                <c:pt idx="1">
                  <c:v>9.6421299999999999</c:v>
                </c:pt>
                <c:pt idx="2">
                  <c:v>8.9105500000000006</c:v>
                </c:pt>
                <c:pt idx="3">
                  <c:v>8.2202199999999994</c:v>
                </c:pt>
                <c:pt idx="4">
                  <c:v>7.6085799999999999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F-4568-97C1-5BB44C6AB4BD}"/>
            </c:ext>
          </c:extLst>
        </c:ser>
        <c:ser>
          <c:idx val="1"/>
          <c:order val="1"/>
          <c:tx>
            <c:strRef>
              <c:f>gamL!$K$8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gamL!$K$9:$K$13</c:f>
              <c:numCache>
                <c:formatCode>General</c:formatCode>
                <c:ptCount val="5"/>
                <c:pt idx="0">
                  <c:v>22.1798</c:v>
                </c:pt>
                <c:pt idx="1">
                  <c:v>21.433599999999998</c:v>
                </c:pt>
                <c:pt idx="2">
                  <c:v>20.693300000000001</c:v>
                </c:pt>
                <c:pt idx="3">
                  <c:v>19.964600000000001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F-4568-97C1-5BB44C6AB4BD}"/>
            </c:ext>
          </c:extLst>
        </c:ser>
        <c:ser>
          <c:idx val="2"/>
          <c:order val="2"/>
          <c:tx>
            <c:strRef>
              <c:f>gamL!$K$15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gamL!$K$16:$K$20</c:f>
              <c:numCache>
                <c:formatCode>0.0%</c:formatCode>
                <c:ptCount val="5"/>
                <c:pt idx="0">
                  <c:v>-1.1368028593724411</c:v>
                </c:pt>
                <c:pt idx="1">
                  <c:v>-1.2229113276838208</c:v>
                </c:pt>
                <c:pt idx="2">
                  <c:v>-1.322337005010914</c:v>
                </c:pt>
                <c:pt idx="3">
                  <c:v>-1.4287184527908015</c:v>
                </c:pt>
                <c:pt idx="4">
                  <c:v>-1.5304327482920599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F-4568-97C1-5BB44C6A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gamL!$L$2:$L$6</c:f>
              <c:numCache>
                <c:formatCode>General</c:formatCode>
                <c:ptCount val="5"/>
                <c:pt idx="0">
                  <c:v>8.8984699999999997</c:v>
                </c:pt>
                <c:pt idx="1">
                  <c:v>8.2097999999999995</c:v>
                </c:pt>
                <c:pt idx="2">
                  <c:v>7.5247900000000003</c:v>
                </c:pt>
                <c:pt idx="3">
                  <c:v>6.8793199999999999</c:v>
                </c:pt>
                <c:pt idx="4">
                  <c:v>6.3091100000000004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1A3-82D5-7600C8B19539}"/>
            </c:ext>
          </c:extLst>
        </c:ser>
        <c:ser>
          <c:idx val="1"/>
          <c:order val="1"/>
          <c:tx>
            <c:strRef>
              <c:f>gamL!$L$8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gamL!$L$9:$L$13</c:f>
              <c:numCache>
                <c:formatCode>General</c:formatCode>
                <c:ptCount val="5"/>
                <c:pt idx="0">
                  <c:v>20.556699999999999</c:v>
                </c:pt>
                <c:pt idx="1">
                  <c:v>19.820599999999999</c:v>
                </c:pt>
                <c:pt idx="2">
                  <c:v>19.0901</c:v>
                </c:pt>
                <c:pt idx="3">
                  <c:v>18.371300000000002</c:v>
                </c:pt>
                <c:pt idx="4">
                  <c:v>17.6694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A-41A3-82D5-7600C8B19539}"/>
            </c:ext>
          </c:extLst>
        </c:ser>
        <c:ser>
          <c:idx val="2"/>
          <c:order val="2"/>
          <c:tx>
            <c:strRef>
              <c:f>gamL!$L$15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gamL!$L$16:$L$20</c:f>
              <c:numCache>
                <c:formatCode>0.0%</c:formatCode>
                <c:ptCount val="5"/>
                <c:pt idx="0">
                  <c:v>-1.3101387092387793</c:v>
                </c:pt>
                <c:pt idx="1">
                  <c:v>-1.4142610051401983</c:v>
                </c:pt>
                <c:pt idx="2">
                  <c:v>-1.5369611643647199</c:v>
                </c:pt>
                <c:pt idx="3">
                  <c:v>-1.6705110388817501</c:v>
                </c:pt>
                <c:pt idx="4">
                  <c:v>-1.8006168857414118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A-41A3-82D5-7600C8B1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gamL!$N$2:$N$6</c:f>
              <c:numCache>
                <c:formatCode>General</c:formatCode>
                <c:ptCount val="5"/>
                <c:pt idx="0">
                  <c:v>0.61498200000000003</c:v>
                </c:pt>
                <c:pt idx="1">
                  <c:v>0.5484</c:v>
                </c:pt>
                <c:pt idx="2">
                  <c:v>0.494506</c:v>
                </c:pt>
                <c:pt idx="3">
                  <c:v>0.45078800000000002</c:v>
                </c:pt>
                <c:pt idx="4">
                  <c:v>0.41597899999999999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0-44E0-9B97-69152A7889C9}"/>
            </c:ext>
          </c:extLst>
        </c:ser>
        <c:ser>
          <c:idx val="1"/>
          <c:order val="1"/>
          <c:tx>
            <c:strRef>
              <c:f>gamL!$N$8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gamL!$N$9:$N$13</c:f>
              <c:numCache>
                <c:formatCode>General</c:formatCode>
                <c:ptCount val="5"/>
                <c:pt idx="0">
                  <c:v>1.2053700000000001</c:v>
                </c:pt>
                <c:pt idx="1">
                  <c:v>1.15167</c:v>
                </c:pt>
                <c:pt idx="2">
                  <c:v>1.1012</c:v>
                </c:pt>
                <c:pt idx="3">
                  <c:v>1.0538400000000001</c:v>
                </c:pt>
                <c:pt idx="4">
                  <c:v>1.00952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0-44E0-9B97-69152A7889C9}"/>
            </c:ext>
          </c:extLst>
        </c:ser>
        <c:ser>
          <c:idx val="2"/>
          <c:order val="2"/>
          <c:tx>
            <c:strRef>
              <c:f>gamL!$N$15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gamL!$N$16:$N$20</c:f>
              <c:numCache>
                <c:formatCode>0.0%</c:formatCode>
                <c:ptCount val="5"/>
                <c:pt idx="0">
                  <c:v>-0.96000858561713998</c:v>
                </c:pt>
                <c:pt idx="1">
                  <c:v>-1.1000547045951858</c:v>
                </c:pt>
                <c:pt idx="2">
                  <c:v>-1.2268688347563022</c:v>
                </c:pt>
                <c:pt idx="3">
                  <c:v>-1.3377729664498614</c:v>
                </c:pt>
                <c:pt idx="4">
                  <c:v>-1.4268532786510857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0-44E0-9B97-69152A78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gamL!$O$2:$O$6</c:f>
              <c:numCache>
                <c:formatCode>General</c:formatCode>
                <c:ptCount val="5"/>
                <c:pt idx="0">
                  <c:v>0.52004600000000001</c:v>
                </c:pt>
                <c:pt idx="1">
                  <c:v>0.45376300000000003</c:v>
                </c:pt>
                <c:pt idx="2">
                  <c:v>0.40012199999999998</c:v>
                </c:pt>
                <c:pt idx="3">
                  <c:v>0.35669499999999998</c:v>
                </c:pt>
                <c:pt idx="4">
                  <c:v>0.32205600000000001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1FA-8FD5-6E3561774343}"/>
            </c:ext>
          </c:extLst>
        </c:ser>
        <c:ser>
          <c:idx val="1"/>
          <c:order val="1"/>
          <c:tx>
            <c:strRef>
              <c:f>gamL!$O$8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gamL!$O$9:$O$13</c:f>
              <c:numCache>
                <c:formatCode>General</c:formatCode>
                <c:ptCount val="5"/>
                <c:pt idx="0">
                  <c:v>1.11077</c:v>
                </c:pt>
                <c:pt idx="1">
                  <c:v>1.05714</c:v>
                </c:pt>
                <c:pt idx="2">
                  <c:v>1.0067299999999999</c:v>
                </c:pt>
                <c:pt idx="3">
                  <c:v>0.95943299999999998</c:v>
                </c:pt>
                <c:pt idx="4">
                  <c:v>0.91516200000000003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8-41FA-8FD5-6E3561774343}"/>
            </c:ext>
          </c:extLst>
        </c:ser>
        <c:ser>
          <c:idx val="2"/>
          <c:order val="2"/>
          <c:tx>
            <c:strRef>
              <c:f>gamL!$O$15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gamL!$O$16:$O$20</c:f>
              <c:numCache>
                <c:formatCode>0.0%</c:formatCode>
                <c:ptCount val="5"/>
                <c:pt idx="0">
                  <c:v>-1.1359072082085047</c:v>
                </c:pt>
                <c:pt idx="1">
                  <c:v>-1.3297183772145369</c:v>
                </c:pt>
                <c:pt idx="2">
                  <c:v>-1.5160576024312584</c:v>
                </c:pt>
                <c:pt idx="3">
                  <c:v>-1.6897853908801639</c:v>
                </c:pt>
                <c:pt idx="4">
                  <c:v>-1.8416238169759296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8-41FA-8FD5-6E356177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0C-401E-A710-8BDC71DC809C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0C-401E-A710-8BDC71DC809C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0C-401E-A710-8BDC71DC809C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0C-401E-A710-8BDC71DC809C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0C-401E-A710-8BDC71DC809C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0C-401E-A710-8BDC71DC809C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lamH-2'!$AN$23:$AN$27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0C-401E-A710-8BDC71DC809C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lamH-2'!$AN$30:$AN$34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0C-401E-A710-8BDC71D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gamL!$M$2:$M$6</c:f>
              <c:numCache>
                <c:formatCode>General</c:formatCode>
                <c:ptCount val="5"/>
                <c:pt idx="0">
                  <c:v>1.48139</c:v>
                </c:pt>
                <c:pt idx="1">
                  <c:v>1.4323399999999999</c:v>
                </c:pt>
                <c:pt idx="2">
                  <c:v>1.3857600000000001</c:v>
                </c:pt>
                <c:pt idx="3">
                  <c:v>1.3408899999999999</c:v>
                </c:pt>
                <c:pt idx="4">
                  <c:v>1.2994699999999999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A22-A64A-C2B02C53D67A}"/>
            </c:ext>
          </c:extLst>
        </c:ser>
        <c:ser>
          <c:idx val="1"/>
          <c:order val="1"/>
          <c:tx>
            <c:strRef>
              <c:f>gamL!$M$8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gamL!$M$9:$M$13</c:f>
              <c:numCache>
                <c:formatCode>General</c:formatCode>
                <c:ptCount val="5"/>
                <c:pt idx="0">
                  <c:v>1.6230599999999999</c:v>
                </c:pt>
                <c:pt idx="1">
                  <c:v>1.61307</c:v>
                </c:pt>
                <c:pt idx="2">
                  <c:v>1.6031599999999999</c:v>
                </c:pt>
                <c:pt idx="3">
                  <c:v>1.5933200000000001</c:v>
                </c:pt>
                <c:pt idx="4">
                  <c:v>1.5835900000000001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C-4A22-A64A-C2B02C53D67A}"/>
            </c:ext>
          </c:extLst>
        </c:ser>
        <c:ser>
          <c:idx val="2"/>
          <c:order val="2"/>
          <c:tx>
            <c:strRef>
              <c:f>gamL!$M$15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gamL!$M$16:$M$20</c:f>
              <c:numCache>
                <c:formatCode>0.0%</c:formatCode>
                <c:ptCount val="5"/>
                <c:pt idx="0">
                  <c:v>-9.563315534734268E-2</c:v>
                </c:pt>
                <c:pt idx="1">
                  <c:v>-0.12617814206124248</c:v>
                </c:pt>
                <c:pt idx="2">
                  <c:v>-0.15688142246853698</c:v>
                </c:pt>
                <c:pt idx="3">
                  <c:v>-0.18825556160460602</c:v>
                </c:pt>
                <c:pt idx="4">
                  <c:v>-0.21864298521705017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C-4A22-A64A-C2B02C5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gamL!$P$2:$P$6</c:f>
              <c:numCache>
                <c:formatCode>General</c:formatCode>
                <c:ptCount val="5"/>
                <c:pt idx="0">
                  <c:v>9.4935099999999994E-2</c:v>
                </c:pt>
                <c:pt idx="1">
                  <c:v>9.4637100000000002E-2</c:v>
                </c:pt>
                <c:pt idx="2">
                  <c:v>9.4383499999999995E-2</c:v>
                </c:pt>
                <c:pt idx="3">
                  <c:v>9.4093599999999999E-2</c:v>
                </c:pt>
                <c:pt idx="4">
                  <c:v>9.39223E-2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D-4CC7-9D95-96AEB3630A2F}"/>
            </c:ext>
          </c:extLst>
        </c:ser>
        <c:ser>
          <c:idx val="1"/>
          <c:order val="1"/>
          <c:tx>
            <c:strRef>
              <c:f>gamL!$P$8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gamL!$P$9:$P$13</c:f>
              <c:numCache>
                <c:formatCode>General</c:formatCode>
                <c:ptCount val="5"/>
                <c:pt idx="0">
                  <c:v>9.4593099999999999E-2</c:v>
                </c:pt>
                <c:pt idx="1">
                  <c:v>9.4529500000000002E-2</c:v>
                </c:pt>
                <c:pt idx="2">
                  <c:v>9.44686E-2</c:v>
                </c:pt>
                <c:pt idx="3">
                  <c:v>9.4410900000000006E-2</c:v>
                </c:pt>
                <c:pt idx="4">
                  <c:v>9.4356200000000001E-2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D-4CC7-9D95-96AEB3630A2F}"/>
            </c:ext>
          </c:extLst>
        </c:ser>
        <c:ser>
          <c:idx val="2"/>
          <c:order val="2"/>
          <c:tx>
            <c:strRef>
              <c:f>gamL!$P$15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gamL!$P$16:$P$20</c:f>
              <c:numCache>
                <c:formatCode>0.0%</c:formatCode>
                <c:ptCount val="5"/>
                <c:pt idx="0">
                  <c:v>3.6024610497065374E-3</c:v>
                </c:pt>
                <c:pt idx="1">
                  <c:v>1.1369748227703445E-3</c:v>
                </c:pt>
                <c:pt idx="2">
                  <c:v>-9.0164064693515941E-4</c:v>
                </c:pt>
                <c:pt idx="3">
                  <c:v>-3.3721740904801862E-3</c:v>
                </c:pt>
                <c:pt idx="4">
                  <c:v>-4.6197761341023481E-3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D-4CC7-9D95-96AEB363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gamL!$AC$2:$AC$6</c:f>
              <c:numCache>
                <c:formatCode>General</c:formatCode>
                <c:ptCount val="5"/>
                <c:pt idx="0">
                  <c:v>7.24326E-2</c:v>
                </c:pt>
                <c:pt idx="1">
                  <c:v>4.9474200000000003E-2</c:v>
                </c:pt>
                <c:pt idx="2">
                  <c:v>3.2129699999999997E-2</c:v>
                </c:pt>
                <c:pt idx="3">
                  <c:v>1.9988300000000001E-2</c:v>
                </c:pt>
                <c:pt idx="4">
                  <c:v>1.2016000000000001E-2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D-48B4-A770-2C1FF7BD4ABF}"/>
            </c:ext>
          </c:extLst>
        </c:ser>
        <c:ser>
          <c:idx val="1"/>
          <c:order val="1"/>
          <c:tx>
            <c:strRef>
              <c:f>gamL!$AC$8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gamL!$AC$9:$AC$13</c:f>
              <c:numCache>
                <c:formatCode>General</c:formatCode>
                <c:ptCount val="5"/>
                <c:pt idx="0">
                  <c:v>3.9474599999999999E-2</c:v>
                </c:pt>
                <c:pt idx="1">
                  <c:v>3.3369999999999997E-2</c:v>
                </c:pt>
                <c:pt idx="2">
                  <c:v>2.7939599999999998E-2</c:v>
                </c:pt>
                <c:pt idx="3">
                  <c:v>2.3167400000000001E-2</c:v>
                </c:pt>
                <c:pt idx="4">
                  <c:v>1.9024900000000001E-2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8B4-A770-2C1FF7BD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gamL!$AF$2:$AF$6</c:f>
              <c:numCache>
                <c:formatCode>General</c:formatCode>
                <c:ptCount val="5"/>
                <c:pt idx="0">
                  <c:v>8.2134599999999995</c:v>
                </c:pt>
                <c:pt idx="1">
                  <c:v>7.5043199999999999</c:v>
                </c:pt>
                <c:pt idx="2">
                  <c:v>6.8034299999999996</c:v>
                </c:pt>
                <c:pt idx="3">
                  <c:v>6.1479400000000002</c:v>
                </c:pt>
                <c:pt idx="4">
                  <c:v>5.5707399999999998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CFF-BA6F-B14B8CA81C2A}"/>
            </c:ext>
          </c:extLst>
        </c:ser>
        <c:ser>
          <c:idx val="1"/>
          <c:order val="1"/>
          <c:tx>
            <c:strRef>
              <c:f>gamL!$AF$8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gamL!$AF$9:$AF$13</c:f>
              <c:numCache>
                <c:formatCode>General</c:formatCode>
                <c:ptCount val="5"/>
                <c:pt idx="0">
                  <c:v>19.736000000000001</c:v>
                </c:pt>
                <c:pt idx="1">
                  <c:v>18.993200000000002</c:v>
                </c:pt>
                <c:pt idx="2">
                  <c:v>18.256900000000002</c:v>
                </c:pt>
                <c:pt idx="3">
                  <c:v>17.532900000000001</c:v>
                </c:pt>
                <c:pt idx="4">
                  <c:v>16.826499999999999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F-4CFF-BA6F-B14B8CA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gamL!$AD$2:$AD$6</c:f>
              <c:numCache>
                <c:formatCode>General</c:formatCode>
                <c:ptCount val="5"/>
                <c:pt idx="0">
                  <c:v>0.14774200000000001</c:v>
                </c:pt>
                <c:pt idx="1">
                  <c:v>0.14847199999999999</c:v>
                </c:pt>
                <c:pt idx="2">
                  <c:v>0.14893100000000001</c:v>
                </c:pt>
                <c:pt idx="3">
                  <c:v>0.149344</c:v>
                </c:pt>
                <c:pt idx="4">
                  <c:v>0.149504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D98-8881-10466E3E9793}"/>
            </c:ext>
          </c:extLst>
        </c:ser>
        <c:ser>
          <c:idx val="1"/>
          <c:order val="1"/>
          <c:tx>
            <c:strRef>
              <c:f>gamL!$AD$8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gamL!$AD$9:$AD$13</c:f>
              <c:numCache>
                <c:formatCode>General</c:formatCode>
                <c:ptCount val="5"/>
                <c:pt idx="0">
                  <c:v>3.4177100000000002E-2</c:v>
                </c:pt>
                <c:pt idx="1">
                  <c:v>3.4236099999999998E-2</c:v>
                </c:pt>
                <c:pt idx="2">
                  <c:v>3.4287499999999999E-2</c:v>
                </c:pt>
                <c:pt idx="3">
                  <c:v>3.4331599999999997E-2</c:v>
                </c:pt>
                <c:pt idx="4">
                  <c:v>3.4368799999999998E-2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D98-8881-10466E3E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gamL!$AE$2:$AE$6</c:f>
              <c:numCache>
                <c:formatCode>General</c:formatCode>
                <c:ptCount val="5"/>
                <c:pt idx="0">
                  <c:v>9.3785799999999995</c:v>
                </c:pt>
                <c:pt idx="1">
                  <c:v>8.6128800000000005</c:v>
                </c:pt>
                <c:pt idx="2">
                  <c:v>7.8596300000000001</c:v>
                </c:pt>
                <c:pt idx="3">
                  <c:v>7.1555600000000004</c:v>
                </c:pt>
                <c:pt idx="4">
                  <c:v>6.5342399999999996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B41-9E66-1D82D5790F54}"/>
            </c:ext>
          </c:extLst>
        </c:ser>
        <c:ser>
          <c:idx val="1"/>
          <c:order val="1"/>
          <c:tx>
            <c:strRef>
              <c:f>gamL!$AE$8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gamL!$AE$9:$AE$13</c:f>
              <c:numCache>
                <c:formatCode>General</c:formatCode>
                <c:ptCount val="5"/>
                <c:pt idx="0">
                  <c:v>20.988</c:v>
                </c:pt>
                <c:pt idx="1">
                  <c:v>20.232900000000001</c:v>
                </c:pt>
                <c:pt idx="2">
                  <c:v>19.4846</c:v>
                </c:pt>
                <c:pt idx="3">
                  <c:v>18.748899999999999</c:v>
                </c:pt>
                <c:pt idx="4">
                  <c:v>18.031199999999998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B41-9E66-1D82D579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gamL!$AG$2:$AG$6</c:f>
              <c:numCache>
                <c:formatCode>General</c:formatCode>
                <c:ptCount val="5"/>
                <c:pt idx="0">
                  <c:v>1.1651199999999999</c:v>
                </c:pt>
                <c:pt idx="1">
                  <c:v>1.10856</c:v>
                </c:pt>
                <c:pt idx="2">
                  <c:v>1.0562</c:v>
                </c:pt>
                <c:pt idx="3">
                  <c:v>1.00762</c:v>
                </c:pt>
                <c:pt idx="4">
                  <c:v>0.96349799999999997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DC1-865E-2AF98BE88F4E}"/>
            </c:ext>
          </c:extLst>
        </c:ser>
        <c:ser>
          <c:idx val="1"/>
          <c:order val="1"/>
          <c:tx>
            <c:strRef>
              <c:f>gamL!$AG$8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gamL!$AG$9:$AG$13</c:f>
              <c:numCache>
                <c:formatCode>General</c:formatCode>
                <c:ptCount val="5"/>
                <c:pt idx="0">
                  <c:v>1.2519800000000001</c:v>
                </c:pt>
                <c:pt idx="1">
                  <c:v>1.23966</c:v>
                </c:pt>
                <c:pt idx="2">
                  <c:v>1.22766</c:v>
                </c:pt>
                <c:pt idx="3">
                  <c:v>1.216</c:v>
                </c:pt>
                <c:pt idx="4">
                  <c:v>1.20469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B-4DC1-865E-2AF98BE8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gamL!$AH$2:$AH$6</c:f>
              <c:numCache>
                <c:formatCode>General</c:formatCode>
                <c:ptCount val="5"/>
                <c:pt idx="0">
                  <c:v>0.758552</c:v>
                </c:pt>
                <c:pt idx="1">
                  <c:v>0.66249400000000003</c:v>
                </c:pt>
                <c:pt idx="2">
                  <c:v>0.58710200000000001</c:v>
                </c:pt>
                <c:pt idx="3">
                  <c:v>0.52727199999999996</c:v>
                </c:pt>
                <c:pt idx="4">
                  <c:v>0.48022399999999998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F3B-9319-64AC5D9ED73B}"/>
            </c:ext>
          </c:extLst>
        </c:ser>
        <c:ser>
          <c:idx val="1"/>
          <c:order val="1"/>
          <c:tx>
            <c:strRef>
              <c:f>gamL!$AH$8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gamL!$AH$9:$AH$13</c:f>
              <c:numCache>
                <c:formatCode>General</c:formatCode>
                <c:ptCount val="5"/>
                <c:pt idx="0">
                  <c:v>1.54016</c:v>
                </c:pt>
                <c:pt idx="1">
                  <c:v>1.46485</c:v>
                </c:pt>
                <c:pt idx="2">
                  <c:v>1.3946099999999999</c:v>
                </c:pt>
                <c:pt idx="3">
                  <c:v>1.32918</c:v>
                </c:pt>
                <c:pt idx="4">
                  <c:v>1.2683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B-4F3B-9319-64AC5D9E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gamL!$S$2:$S$6</c:f>
              <c:numCache>
                <c:formatCode>General</c:formatCode>
                <c:ptCount val="5"/>
                <c:pt idx="0">
                  <c:v>0.144509</c:v>
                </c:pt>
                <c:pt idx="1">
                  <c:v>9.5418699999999995E-2</c:v>
                </c:pt>
                <c:pt idx="2">
                  <c:v>5.9676199999999999E-2</c:v>
                </c:pt>
                <c:pt idx="3">
                  <c:v>3.5506299999999998E-2</c:v>
                </c:pt>
                <c:pt idx="4">
                  <c:v>2.0452499999999998E-2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1-4257-BBAD-585FAE9E9594}"/>
            </c:ext>
          </c:extLst>
        </c:ser>
        <c:ser>
          <c:idx val="1"/>
          <c:order val="1"/>
          <c:tx>
            <c:strRef>
              <c:f>gamL!$S$8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gamL!$S$9:$S$13</c:f>
              <c:numCache>
                <c:formatCode>General</c:formatCode>
                <c:ptCount val="5"/>
                <c:pt idx="0">
                  <c:v>7.4666700000000003E-2</c:v>
                </c:pt>
                <c:pt idx="1">
                  <c:v>6.2541600000000003E-2</c:v>
                </c:pt>
                <c:pt idx="2">
                  <c:v>5.1870699999999999E-2</c:v>
                </c:pt>
                <c:pt idx="3">
                  <c:v>4.25945E-2</c:v>
                </c:pt>
                <c:pt idx="4">
                  <c:v>3.4630000000000001E-2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1-4257-BBAD-585FAE9E9594}"/>
            </c:ext>
          </c:extLst>
        </c:ser>
        <c:ser>
          <c:idx val="2"/>
          <c:order val="2"/>
          <c:tx>
            <c:strRef>
              <c:f>gamL!$S$15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gamL!$S$16:$S$20</c:f>
              <c:numCache>
                <c:formatCode>0.0%</c:formatCode>
                <c:ptCount val="5"/>
                <c:pt idx="0">
                  <c:v>0.48330761405863992</c:v>
                </c:pt>
                <c:pt idx="1">
                  <c:v>0.34455615094315889</c:v>
                </c:pt>
                <c:pt idx="2">
                  <c:v>0.13079753737670965</c:v>
                </c:pt>
                <c:pt idx="3">
                  <c:v>-0.19963217795151855</c:v>
                </c:pt>
                <c:pt idx="4">
                  <c:v>-0.69319154137636008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1-4257-BBAD-585FAE9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gamL!$R$2:$R$6</c:f>
              <c:numCache>
                <c:formatCode>General</c:formatCode>
                <c:ptCount val="5"/>
                <c:pt idx="0">
                  <c:v>15.6043</c:v>
                </c:pt>
                <c:pt idx="1">
                  <c:v>15.135</c:v>
                </c:pt>
                <c:pt idx="2">
                  <c:v>14.6822</c:v>
                </c:pt>
                <c:pt idx="3">
                  <c:v>14.2506</c:v>
                </c:pt>
                <c:pt idx="4">
                  <c:v>13.835599999999999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A-40E0-A85B-C8380AC5B02E}"/>
            </c:ext>
          </c:extLst>
        </c:ser>
        <c:ser>
          <c:idx val="1"/>
          <c:order val="1"/>
          <c:tx>
            <c:strRef>
              <c:f>gamL!$R$8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gamL!$R$9:$R$13</c:f>
              <c:numCache>
                <c:formatCode>General</c:formatCode>
                <c:ptCount val="5"/>
                <c:pt idx="0">
                  <c:v>17.158300000000001</c:v>
                </c:pt>
                <c:pt idx="1">
                  <c:v>17.064299999999999</c:v>
                </c:pt>
                <c:pt idx="2">
                  <c:v>16.970300000000002</c:v>
                </c:pt>
                <c:pt idx="3">
                  <c:v>16.8765</c:v>
                </c:pt>
                <c:pt idx="4">
                  <c:v>16.783200000000001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0E0-A85B-C8380AC5B02E}"/>
            </c:ext>
          </c:extLst>
        </c:ser>
        <c:ser>
          <c:idx val="2"/>
          <c:order val="2"/>
          <c:tx>
            <c:strRef>
              <c:f>gamL!$R$15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gamL!$R$16:$R$20</c:f>
              <c:numCache>
                <c:formatCode>0.0%</c:formatCode>
                <c:ptCount val="5"/>
                <c:pt idx="0">
                  <c:v>-9.9587934095089189E-2</c:v>
                </c:pt>
                <c:pt idx="1">
                  <c:v>-0.12747274529236866</c:v>
                </c:pt>
                <c:pt idx="2">
                  <c:v>-0.155841767582515</c:v>
                </c:pt>
                <c:pt idx="3">
                  <c:v>-0.18426592564523597</c:v>
                </c:pt>
                <c:pt idx="4">
                  <c:v>-0.21304460955795204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A-40E0-A85B-C8380AC5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A1-4271-8BBB-D31073F93C29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A1-4271-8BBB-D31073F93C29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A1-4271-8BBB-D31073F93C29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A1-4271-8BBB-D31073F93C29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A1-4271-8BBB-D31073F93C29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A1-4271-8BBB-D31073F93C29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lamH-2'!$AT$23:$AT$27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A1-4271-8BBB-D31073F93C29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lamH-2'!$AT$30:$AT$34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A1-4271-8BBB-D31073F9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gamL!$Q$2:$Q$6</c:f>
              <c:numCache>
                <c:formatCode>General</c:formatCode>
                <c:ptCount val="5"/>
                <c:pt idx="0">
                  <c:v>0.46227200000000002</c:v>
                </c:pt>
                <c:pt idx="1">
                  <c:v>0.45967000000000002</c:v>
                </c:pt>
                <c:pt idx="2">
                  <c:v>0.45729799999999998</c:v>
                </c:pt>
                <c:pt idx="3">
                  <c:v>0.45478200000000002</c:v>
                </c:pt>
                <c:pt idx="4">
                  <c:v>0.45244400000000001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1D0-A31F-BB363B3E7D9C}"/>
            </c:ext>
          </c:extLst>
        </c:ser>
        <c:ser>
          <c:idx val="1"/>
          <c:order val="1"/>
          <c:tx>
            <c:strRef>
              <c:f>gamL!$Q$8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gamL!$Q$9:$Q$13</c:f>
              <c:numCache>
                <c:formatCode>General</c:formatCode>
                <c:ptCount val="5"/>
                <c:pt idx="0">
                  <c:v>0.46946399999999999</c:v>
                </c:pt>
                <c:pt idx="1">
                  <c:v>0.46894400000000003</c:v>
                </c:pt>
                <c:pt idx="2">
                  <c:v>0.46842299999999998</c:v>
                </c:pt>
                <c:pt idx="3">
                  <c:v>0.46790199999999998</c:v>
                </c:pt>
                <c:pt idx="4">
                  <c:v>0.46738200000000002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1D0-A31F-BB363B3E7D9C}"/>
            </c:ext>
          </c:extLst>
        </c:ser>
        <c:ser>
          <c:idx val="2"/>
          <c:order val="2"/>
          <c:tx>
            <c:strRef>
              <c:f>gamL!$Q$15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gamL!$Q$16:$Q$20</c:f>
              <c:numCache>
                <c:formatCode>0.0%</c:formatCode>
                <c:ptCount val="5"/>
                <c:pt idx="0">
                  <c:v>-1.5557939914163038E-2</c:v>
                </c:pt>
                <c:pt idx="1">
                  <c:v>-2.0175343180977665E-2</c:v>
                </c:pt>
                <c:pt idx="2">
                  <c:v>-2.4327681293161124E-2</c:v>
                </c:pt>
                <c:pt idx="3">
                  <c:v>-2.8848986987171799E-2</c:v>
                </c:pt>
                <c:pt idx="4">
                  <c:v>-3.3016240683929957E-2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1D0-A31F-BB363B3E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gamL!$AJ$2:$AJ$6</c:f>
              <c:numCache>
                <c:formatCode>General</c:formatCode>
                <c:ptCount val="5"/>
                <c:pt idx="0">
                  <c:v>0.100004</c:v>
                </c:pt>
                <c:pt idx="1">
                  <c:v>9.9974599999999997E-2</c:v>
                </c:pt>
                <c:pt idx="2">
                  <c:v>9.99858E-2</c:v>
                </c:pt>
                <c:pt idx="3">
                  <c:v>9.9935300000000005E-2</c:v>
                </c:pt>
                <c:pt idx="4">
                  <c:v>9.9999299999999999E-2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D-40BF-872A-2B435D75FA45}"/>
            </c:ext>
          </c:extLst>
        </c:ser>
        <c:ser>
          <c:idx val="1"/>
          <c:order val="1"/>
          <c:tx>
            <c:strRef>
              <c:f>gamL!$AJ$8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D-40BF-872A-2B435D75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gamL!$AK$2:$AK$6</c:f>
              <c:numCache>
                <c:formatCode>General</c:formatCode>
                <c:ptCount val="5"/>
                <c:pt idx="0">
                  <c:v>0.26953199999999999</c:v>
                </c:pt>
                <c:pt idx="1">
                  <c:v>0.26356299999999999</c:v>
                </c:pt>
                <c:pt idx="2">
                  <c:v>0.25886900000000002</c:v>
                </c:pt>
                <c:pt idx="3">
                  <c:v>0.25484699999999999</c:v>
                </c:pt>
                <c:pt idx="4">
                  <c:v>0.251614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F-4626-8921-13961028070E}"/>
            </c:ext>
          </c:extLst>
        </c:ser>
        <c:ser>
          <c:idx val="1"/>
          <c:order val="1"/>
          <c:tx>
            <c:strRef>
              <c:f>gamL!$AK$8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gamL!$AK$9:$AK$13</c:f>
              <c:numCache>
                <c:formatCode>General</c:formatCode>
                <c:ptCount val="5"/>
                <c:pt idx="0">
                  <c:v>0.26318000000000003</c:v>
                </c:pt>
                <c:pt idx="1">
                  <c:v>0.26182699999999998</c:v>
                </c:pt>
                <c:pt idx="2">
                  <c:v>0.26057799999999998</c:v>
                </c:pt>
                <c:pt idx="3">
                  <c:v>0.25942999999999999</c:v>
                </c:pt>
                <c:pt idx="4">
                  <c:v>0.25837399999999999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626-8921-13961028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gamL!$AI$2:$AI$6</c:f>
              <c:numCache>
                <c:formatCode>General</c:formatCode>
                <c:ptCount val="5"/>
                <c:pt idx="0">
                  <c:v>0.65854800000000002</c:v>
                </c:pt>
                <c:pt idx="1">
                  <c:v>0.56252000000000002</c:v>
                </c:pt>
                <c:pt idx="2">
                  <c:v>0.48711599999999999</c:v>
                </c:pt>
                <c:pt idx="3">
                  <c:v>0.42733599999999999</c:v>
                </c:pt>
                <c:pt idx="4">
                  <c:v>0.38022499999999998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2-42B0-BE69-7B91ED854E53}"/>
            </c:ext>
          </c:extLst>
        </c:ser>
        <c:ser>
          <c:idx val="1"/>
          <c:order val="1"/>
          <c:tx>
            <c:strRef>
              <c:f>gamL!$AI$8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gamL!$AI$9:$AI$13</c:f>
              <c:numCache>
                <c:formatCode>General</c:formatCode>
                <c:ptCount val="5"/>
                <c:pt idx="0">
                  <c:v>1.4401600000000001</c:v>
                </c:pt>
                <c:pt idx="1">
                  <c:v>1.3648499999999999</c:v>
                </c:pt>
                <c:pt idx="2">
                  <c:v>1.29461</c:v>
                </c:pt>
                <c:pt idx="3">
                  <c:v>1.2291799999999999</c:v>
                </c:pt>
                <c:pt idx="4">
                  <c:v>1.1682999999999999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2-42B0-BE69-7B91ED85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gamL!$U$2:$U$6</c:f>
              <c:numCache>
                <c:formatCode>General</c:formatCode>
                <c:ptCount val="5"/>
                <c:pt idx="0">
                  <c:v>1.0012799999999999</c:v>
                </c:pt>
                <c:pt idx="1">
                  <c:v>1.02925</c:v>
                </c:pt>
                <c:pt idx="2">
                  <c:v>1.0509200000000001</c:v>
                </c:pt>
                <c:pt idx="3">
                  <c:v>1.0646599999999999</c:v>
                </c:pt>
                <c:pt idx="4">
                  <c:v>1.0743400000000001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292-A3CF-3DF8ECE10A9F}"/>
            </c:ext>
          </c:extLst>
        </c:ser>
        <c:ser>
          <c:idx val="1"/>
          <c:order val="1"/>
          <c:tx>
            <c:strRef>
              <c:f>gamL!$U$8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gamL!$U$9:$U$13</c:f>
              <c:numCache>
                <c:formatCode>General</c:formatCode>
                <c:ptCount val="5"/>
                <c:pt idx="0">
                  <c:v>1.1917800000000001</c:v>
                </c:pt>
                <c:pt idx="1">
                  <c:v>1.20076</c:v>
                </c:pt>
                <c:pt idx="2">
                  <c:v>1.2087300000000001</c:v>
                </c:pt>
                <c:pt idx="3">
                  <c:v>1.2157199999999999</c:v>
                </c:pt>
                <c:pt idx="4">
                  <c:v>1.2217800000000001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292-A3CF-3DF8ECE1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gamL!$W$2:$W$6</c:f>
              <c:numCache>
                <c:formatCode>General</c:formatCode>
                <c:ptCount val="5"/>
                <c:pt idx="0">
                  <c:v>0.31626700000000002</c:v>
                </c:pt>
                <c:pt idx="1">
                  <c:v>0.32377600000000001</c:v>
                </c:pt>
                <c:pt idx="2">
                  <c:v>0.32956000000000002</c:v>
                </c:pt>
                <c:pt idx="3">
                  <c:v>0.33327400000000001</c:v>
                </c:pt>
                <c:pt idx="4">
                  <c:v>0.33597100000000002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4FB-84AB-A4D86DA57C56}"/>
            </c:ext>
          </c:extLst>
        </c:ser>
        <c:ser>
          <c:idx val="1"/>
          <c:order val="1"/>
          <c:tx>
            <c:strRef>
              <c:f>gamL!$W$8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gamL!$W$9:$W$13</c:f>
              <c:numCache>
                <c:formatCode>General</c:formatCode>
                <c:ptCount val="5"/>
                <c:pt idx="0">
                  <c:v>0.37107899999999999</c:v>
                </c:pt>
                <c:pt idx="1">
                  <c:v>0.373415</c:v>
                </c:pt>
                <c:pt idx="2">
                  <c:v>0.37549199999999999</c:v>
                </c:pt>
                <c:pt idx="3">
                  <c:v>0.37731900000000002</c:v>
                </c:pt>
                <c:pt idx="4">
                  <c:v>0.37890400000000002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8-44FB-84AB-A4D86DA5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gamL!$X$2:$X$6</c:f>
              <c:numCache>
                <c:formatCode>General</c:formatCode>
                <c:ptCount val="5"/>
                <c:pt idx="0">
                  <c:v>0.22766600000000001</c:v>
                </c:pt>
                <c:pt idx="1">
                  <c:v>0.228465</c:v>
                </c:pt>
                <c:pt idx="2">
                  <c:v>0.229073</c:v>
                </c:pt>
                <c:pt idx="3">
                  <c:v>0.22923499999999999</c:v>
                </c:pt>
                <c:pt idx="4">
                  <c:v>0.22948399999999999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5-43AC-830D-6D013A9A09FE}"/>
            </c:ext>
          </c:extLst>
        </c:ser>
        <c:ser>
          <c:idx val="1"/>
          <c:order val="1"/>
          <c:tx>
            <c:strRef>
              <c:f>gamL!$X$8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gamL!$X$9:$X$13</c:f>
              <c:numCache>
                <c:formatCode>General</c:formatCode>
                <c:ptCount val="5"/>
                <c:pt idx="0">
                  <c:v>0.25088500000000002</c:v>
                </c:pt>
                <c:pt idx="1">
                  <c:v>0.25118000000000001</c:v>
                </c:pt>
                <c:pt idx="2">
                  <c:v>0.25143700000000002</c:v>
                </c:pt>
                <c:pt idx="3">
                  <c:v>0.25165799999999999</c:v>
                </c:pt>
                <c:pt idx="4">
                  <c:v>0.25184400000000001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5-43AC-830D-6D013A9A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gamL!$V$2:$V$6</c:f>
              <c:numCache>
                <c:formatCode>General</c:formatCode>
                <c:ptCount val="5"/>
                <c:pt idx="0">
                  <c:v>0.68501500000000004</c:v>
                </c:pt>
                <c:pt idx="1">
                  <c:v>0.70547899999999997</c:v>
                </c:pt>
                <c:pt idx="2">
                  <c:v>0.72136</c:v>
                </c:pt>
                <c:pt idx="3">
                  <c:v>0.73138499999999995</c:v>
                </c:pt>
                <c:pt idx="4">
                  <c:v>0.73837299999999995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966-BE79-6DF7A0B24773}"/>
            </c:ext>
          </c:extLst>
        </c:ser>
        <c:ser>
          <c:idx val="1"/>
          <c:order val="1"/>
          <c:tx>
            <c:strRef>
              <c:f>gamL!$V$8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gamL!$V$9:$V$13</c:f>
              <c:numCache>
                <c:formatCode>General</c:formatCode>
                <c:ptCount val="5"/>
                <c:pt idx="0">
                  <c:v>0.82069899999999996</c:v>
                </c:pt>
                <c:pt idx="1">
                  <c:v>0.82734099999999999</c:v>
                </c:pt>
                <c:pt idx="2">
                  <c:v>0.83323800000000003</c:v>
                </c:pt>
                <c:pt idx="3">
                  <c:v>0.83840499999999996</c:v>
                </c:pt>
                <c:pt idx="4">
                  <c:v>0.84287299999999998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966-BE79-6DF7A0B2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gamL!$Y$2:$Y$6</c:f>
              <c:numCache>
                <c:formatCode>General</c:formatCode>
                <c:ptCount val="5"/>
                <c:pt idx="0">
                  <c:v>0.14766899999999999</c:v>
                </c:pt>
                <c:pt idx="1">
                  <c:v>0.148454</c:v>
                </c:pt>
                <c:pt idx="2">
                  <c:v>0.149058</c:v>
                </c:pt>
                <c:pt idx="3">
                  <c:v>0.14927299999999999</c:v>
                </c:pt>
                <c:pt idx="4">
                  <c:v>0.149501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5-4E08-AE62-0562C3EFEDBF}"/>
            </c:ext>
          </c:extLst>
        </c:ser>
        <c:ser>
          <c:idx val="1"/>
          <c:order val="1"/>
          <c:tx>
            <c:strRef>
              <c:f>gamL!$Y$8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gamL!$Y$9:$Y$13</c:f>
              <c:numCache>
                <c:formatCode>General</c:formatCode>
                <c:ptCount val="5"/>
                <c:pt idx="0">
                  <c:v>0.17088500000000001</c:v>
                </c:pt>
                <c:pt idx="1">
                  <c:v>0.17118</c:v>
                </c:pt>
                <c:pt idx="2">
                  <c:v>0.17143700000000001</c:v>
                </c:pt>
                <c:pt idx="3">
                  <c:v>0.17165800000000001</c:v>
                </c:pt>
                <c:pt idx="4">
                  <c:v>0.171844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E08-AE62-0562C3EF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gamL!$AB$2:$AB$6</c:f>
              <c:numCache>
                <c:formatCode>General</c:formatCode>
                <c:ptCount val="5"/>
                <c:pt idx="0">
                  <c:v>3.9534899999999999</c:v>
                </c:pt>
                <c:pt idx="1">
                  <c:v>4.0466100000000003</c:v>
                </c:pt>
                <c:pt idx="2">
                  <c:v>4.1187199999999997</c:v>
                </c:pt>
                <c:pt idx="3">
                  <c:v>4.1679199999999996</c:v>
                </c:pt>
                <c:pt idx="4">
                  <c:v>4.2005299999999997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E-428B-BB48-923097120801}"/>
            </c:ext>
          </c:extLst>
        </c:ser>
        <c:ser>
          <c:idx val="1"/>
          <c:order val="1"/>
          <c:tx>
            <c:strRef>
              <c:f>gamL!$AB$8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gamL!$AB$9:$AB$13</c:f>
              <c:numCache>
                <c:formatCode>General</c:formatCode>
                <c:ptCount val="5"/>
                <c:pt idx="0">
                  <c:v>4.63849</c:v>
                </c:pt>
                <c:pt idx="1">
                  <c:v>4.6676799999999998</c:v>
                </c:pt>
                <c:pt idx="2">
                  <c:v>4.6936499999999999</c:v>
                </c:pt>
                <c:pt idx="3">
                  <c:v>4.7164799999999998</c:v>
                </c:pt>
                <c:pt idx="4">
                  <c:v>4.7363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E-428B-BB48-92309712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3B-41BA-A1B5-31CEE21CD50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3B-41BA-A1B5-31CEE21CD50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3B-41BA-A1B5-31CEE21CD50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3B-41BA-A1B5-31CEE21CD50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3B-41BA-A1B5-31CEE21CD50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3B-41BA-A1B5-31CEE21CD50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lamH-2'!$AS$23:$AS$27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3B-41BA-A1B5-31CEE21CD50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lamH-2'!$AS$30:$AS$34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3B-41BA-A1B5-31CEE21C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gamL!$AA$2:$AA$6</c:f>
              <c:numCache>
                <c:formatCode>General</c:formatCode>
                <c:ptCount val="5"/>
                <c:pt idx="0">
                  <c:v>0.19273999999999999</c:v>
                </c:pt>
                <c:pt idx="1">
                  <c:v>0.196106</c:v>
                </c:pt>
                <c:pt idx="2">
                  <c:v>0.19842899999999999</c:v>
                </c:pt>
                <c:pt idx="3">
                  <c:v>0.199935</c:v>
                </c:pt>
                <c:pt idx="4">
                  <c:v>0.20083000000000001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0-4274-98AB-FB068C5CD456}"/>
            </c:ext>
          </c:extLst>
        </c:ser>
        <c:ser>
          <c:idx val="1"/>
          <c:order val="1"/>
          <c:tx>
            <c:strRef>
              <c:f>gamL!$AA$8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gamL!$AA$9:$AA$13</c:f>
              <c:numCache>
                <c:formatCode>General</c:formatCode>
                <c:ptCount val="5"/>
                <c:pt idx="0">
                  <c:v>0.206284</c:v>
                </c:pt>
                <c:pt idx="1">
                  <c:v>0.207118</c:v>
                </c:pt>
                <c:pt idx="2">
                  <c:v>0.207845</c:v>
                </c:pt>
                <c:pt idx="3">
                  <c:v>0.20847199999999999</c:v>
                </c:pt>
                <c:pt idx="4">
                  <c:v>0.209008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0-4274-98AB-FB068C5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gamL!$Z$2:$Z$6</c:f>
              <c:numCache>
                <c:formatCode>General</c:formatCode>
                <c:ptCount val="5"/>
                <c:pt idx="0">
                  <c:v>7.9996800000000007E-2</c:v>
                </c:pt>
                <c:pt idx="1">
                  <c:v>8.0011600000000002E-2</c:v>
                </c:pt>
                <c:pt idx="2">
                  <c:v>8.0015100000000006E-2</c:v>
                </c:pt>
                <c:pt idx="3">
                  <c:v>7.99618E-2</c:v>
                </c:pt>
                <c:pt idx="4">
                  <c:v>7.9982899999999996E-2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B06-9D0E-D97FCA080206}"/>
            </c:ext>
          </c:extLst>
        </c:ser>
        <c:ser>
          <c:idx val="1"/>
          <c:order val="1"/>
          <c:tx>
            <c:strRef>
              <c:f>gamL!$Z$8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1-4B06-9D0E-D97FCA0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gamL!$T$2:$T$6</c:f>
              <c:numCache>
                <c:formatCode>General</c:formatCode>
                <c:ptCount val="5"/>
                <c:pt idx="0">
                  <c:v>8.8052400000000003E-2</c:v>
                </c:pt>
                <c:pt idx="1">
                  <c:v>0.16347400000000001</c:v>
                </c:pt>
                <c:pt idx="2">
                  <c:v>0.21928700000000001</c:v>
                </c:pt>
                <c:pt idx="3">
                  <c:v>0.2611</c:v>
                </c:pt>
                <c:pt idx="4">
                  <c:v>0.29374600000000001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F72-A4C4-FED5A070C0B2}"/>
            </c:ext>
          </c:extLst>
        </c:ser>
        <c:ser>
          <c:idx val="1"/>
          <c:order val="1"/>
          <c:tx>
            <c:strRef>
              <c:f>gamL!$T$8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gamL!$T$9:$T$13</c:f>
              <c:numCache>
                <c:formatCode>General</c:formatCode>
                <c:ptCount val="5"/>
                <c:pt idx="0">
                  <c:v>7.28549E-2</c:v>
                </c:pt>
                <c:pt idx="1">
                  <c:v>8.9866699999999994E-2</c:v>
                </c:pt>
                <c:pt idx="2">
                  <c:v>0.10506699999999999</c:v>
                </c:pt>
                <c:pt idx="3">
                  <c:v>0.118635</c:v>
                </c:pt>
                <c:pt idx="4">
                  <c:v>0.130742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F72-A4C4-FED5A070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gamL!$AL$2:$AL$6</c:f>
              <c:numCache>
                <c:formatCode>General</c:formatCode>
                <c:ptCount val="5"/>
                <c:pt idx="0">
                  <c:v>11.6508</c:v>
                </c:pt>
                <c:pt idx="1">
                  <c:v>11.0884</c:v>
                </c:pt>
                <c:pt idx="2">
                  <c:v>10.563499999999999</c:v>
                </c:pt>
                <c:pt idx="3">
                  <c:v>10.082700000000001</c:v>
                </c:pt>
                <c:pt idx="4">
                  <c:v>9.63504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A-44B8-8031-1D63DBA1C156}"/>
            </c:ext>
          </c:extLst>
        </c:ser>
        <c:ser>
          <c:idx val="1"/>
          <c:order val="1"/>
          <c:tx>
            <c:strRef>
              <c:f>gamL!$AL$8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gamL!$AL$9:$AL$13</c:f>
              <c:numCache>
                <c:formatCode>General</c:formatCode>
                <c:ptCount val="5"/>
                <c:pt idx="0">
                  <c:v>12.5198</c:v>
                </c:pt>
                <c:pt idx="1">
                  <c:v>12.396599999999999</c:v>
                </c:pt>
                <c:pt idx="2">
                  <c:v>12.2766</c:v>
                </c:pt>
                <c:pt idx="3">
                  <c:v>12.16</c:v>
                </c:pt>
                <c:pt idx="4">
                  <c:v>12.046900000000001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A-44B8-8031-1D63DBA1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gamL!$AM$2:$AM$6</c:f>
              <c:numCache>
                <c:formatCode>General</c:formatCode>
                <c:ptCount val="5"/>
                <c:pt idx="0">
                  <c:v>0.16854</c:v>
                </c:pt>
                <c:pt idx="1">
                  <c:v>0.11073</c:v>
                </c:pt>
                <c:pt idx="2">
                  <c:v>6.8858799999999998E-2</c:v>
                </c:pt>
                <c:pt idx="3">
                  <c:v>4.0679699999999999E-2</c:v>
                </c:pt>
                <c:pt idx="4">
                  <c:v>2.3264E-2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285-B776-08EB1D26CC8B}"/>
            </c:ext>
          </c:extLst>
        </c:ser>
        <c:ser>
          <c:idx val="1"/>
          <c:order val="1"/>
          <c:tx>
            <c:strRef>
              <c:f>gamL!$AM$8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gamL!$AM$9:$AM$13</c:f>
              <c:numCache>
                <c:formatCode>General</c:formatCode>
                <c:ptCount val="5"/>
                <c:pt idx="0">
                  <c:v>8.6397299999999996E-2</c:v>
                </c:pt>
                <c:pt idx="1">
                  <c:v>7.2265499999999996E-2</c:v>
                </c:pt>
                <c:pt idx="2">
                  <c:v>5.9847699999999997E-2</c:v>
                </c:pt>
                <c:pt idx="3">
                  <c:v>4.9070099999999998E-2</c:v>
                </c:pt>
                <c:pt idx="4">
                  <c:v>3.9831699999999998E-2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A-4285-B776-08EB1D26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gamL!$AN$2:$AN$6</c:f>
              <c:numCache>
                <c:formatCode>General</c:formatCode>
                <c:ptCount val="5"/>
                <c:pt idx="0">
                  <c:v>6.5851400000000004E-2</c:v>
                </c:pt>
                <c:pt idx="1">
                  <c:v>0.168818</c:v>
                </c:pt>
                <c:pt idx="2">
                  <c:v>0.24366599999999999</c:v>
                </c:pt>
                <c:pt idx="3">
                  <c:v>0.29916100000000001</c:v>
                </c:pt>
                <c:pt idx="4">
                  <c:v>0.34237000000000001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02F-935F-A122D409008E}"/>
            </c:ext>
          </c:extLst>
        </c:ser>
        <c:ser>
          <c:idx val="1"/>
          <c:order val="1"/>
          <c:tx>
            <c:strRef>
              <c:f>gamL!$AN$8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gamL!$AN$9:$AN$13</c:f>
              <c:numCache>
                <c:formatCode>General</c:formatCode>
                <c:ptCount val="5"/>
                <c:pt idx="0">
                  <c:v>8.6409600000000003E-2</c:v>
                </c:pt>
                <c:pt idx="1">
                  <c:v>0.10918799999999999</c:v>
                </c:pt>
                <c:pt idx="2">
                  <c:v>0.12946099999999999</c:v>
                </c:pt>
                <c:pt idx="3">
                  <c:v>0.14750099999999999</c:v>
                </c:pt>
                <c:pt idx="4">
                  <c:v>0.16356299999999999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2-402F-935F-A122D409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54-495D-B4E2-3B94138BC35A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54-495D-B4E2-3B94138BC35A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54-495D-B4E2-3B94138BC35A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54-495D-B4E2-3B94138BC35A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54-495D-B4E2-3B94138BC35A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54-495D-B4E2-3B94138BC35A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54-495D-B4E2-3B94138BC35A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54-495D-B4E2-3B94138B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6.xml"/><Relationship Id="rId18" Type="http://schemas.openxmlformats.org/officeDocument/2006/relationships/chart" Target="../charts/chart351.xml"/><Relationship Id="rId26" Type="http://schemas.openxmlformats.org/officeDocument/2006/relationships/chart" Target="../charts/chart359.xml"/><Relationship Id="rId21" Type="http://schemas.openxmlformats.org/officeDocument/2006/relationships/chart" Target="../charts/chart354.xml"/><Relationship Id="rId34" Type="http://schemas.openxmlformats.org/officeDocument/2006/relationships/chart" Target="../charts/chart367.xml"/><Relationship Id="rId7" Type="http://schemas.openxmlformats.org/officeDocument/2006/relationships/chart" Target="../charts/chart340.xml"/><Relationship Id="rId12" Type="http://schemas.openxmlformats.org/officeDocument/2006/relationships/chart" Target="../charts/chart345.xml"/><Relationship Id="rId17" Type="http://schemas.openxmlformats.org/officeDocument/2006/relationships/chart" Target="../charts/chart350.xml"/><Relationship Id="rId25" Type="http://schemas.openxmlformats.org/officeDocument/2006/relationships/chart" Target="../charts/chart358.xml"/><Relationship Id="rId33" Type="http://schemas.openxmlformats.org/officeDocument/2006/relationships/chart" Target="../charts/chart366.xml"/><Relationship Id="rId2" Type="http://schemas.openxmlformats.org/officeDocument/2006/relationships/chart" Target="../charts/chart335.xml"/><Relationship Id="rId16" Type="http://schemas.openxmlformats.org/officeDocument/2006/relationships/chart" Target="../charts/chart349.xml"/><Relationship Id="rId20" Type="http://schemas.openxmlformats.org/officeDocument/2006/relationships/chart" Target="../charts/chart353.xml"/><Relationship Id="rId29" Type="http://schemas.openxmlformats.org/officeDocument/2006/relationships/chart" Target="../charts/chart362.xml"/><Relationship Id="rId1" Type="http://schemas.openxmlformats.org/officeDocument/2006/relationships/chart" Target="../charts/chart334.xml"/><Relationship Id="rId6" Type="http://schemas.openxmlformats.org/officeDocument/2006/relationships/chart" Target="../charts/chart339.xml"/><Relationship Id="rId11" Type="http://schemas.openxmlformats.org/officeDocument/2006/relationships/chart" Target="../charts/chart344.xml"/><Relationship Id="rId24" Type="http://schemas.openxmlformats.org/officeDocument/2006/relationships/chart" Target="../charts/chart357.xml"/><Relationship Id="rId32" Type="http://schemas.openxmlformats.org/officeDocument/2006/relationships/chart" Target="../charts/chart365.xml"/><Relationship Id="rId37" Type="http://schemas.openxmlformats.org/officeDocument/2006/relationships/chart" Target="../charts/chart370.xml"/><Relationship Id="rId5" Type="http://schemas.openxmlformats.org/officeDocument/2006/relationships/chart" Target="../charts/chart338.xml"/><Relationship Id="rId15" Type="http://schemas.openxmlformats.org/officeDocument/2006/relationships/chart" Target="../charts/chart348.xml"/><Relationship Id="rId23" Type="http://schemas.openxmlformats.org/officeDocument/2006/relationships/chart" Target="../charts/chart356.xml"/><Relationship Id="rId28" Type="http://schemas.openxmlformats.org/officeDocument/2006/relationships/chart" Target="../charts/chart361.xml"/><Relationship Id="rId36" Type="http://schemas.openxmlformats.org/officeDocument/2006/relationships/chart" Target="../charts/chart369.xml"/><Relationship Id="rId10" Type="http://schemas.openxmlformats.org/officeDocument/2006/relationships/chart" Target="../charts/chart343.xml"/><Relationship Id="rId19" Type="http://schemas.openxmlformats.org/officeDocument/2006/relationships/chart" Target="../charts/chart352.xml"/><Relationship Id="rId31" Type="http://schemas.openxmlformats.org/officeDocument/2006/relationships/chart" Target="../charts/chart364.xml"/><Relationship Id="rId4" Type="http://schemas.openxmlformats.org/officeDocument/2006/relationships/chart" Target="../charts/chart337.xml"/><Relationship Id="rId9" Type="http://schemas.openxmlformats.org/officeDocument/2006/relationships/chart" Target="../charts/chart342.xml"/><Relationship Id="rId14" Type="http://schemas.openxmlformats.org/officeDocument/2006/relationships/chart" Target="../charts/chart347.xml"/><Relationship Id="rId22" Type="http://schemas.openxmlformats.org/officeDocument/2006/relationships/chart" Target="../charts/chart355.xml"/><Relationship Id="rId27" Type="http://schemas.openxmlformats.org/officeDocument/2006/relationships/chart" Target="../charts/chart360.xml"/><Relationship Id="rId30" Type="http://schemas.openxmlformats.org/officeDocument/2006/relationships/chart" Target="../charts/chart363.xml"/><Relationship Id="rId35" Type="http://schemas.openxmlformats.org/officeDocument/2006/relationships/chart" Target="../charts/chart368.xml"/><Relationship Id="rId8" Type="http://schemas.openxmlformats.org/officeDocument/2006/relationships/chart" Target="../charts/chart341.xml"/><Relationship Id="rId3" Type="http://schemas.openxmlformats.org/officeDocument/2006/relationships/chart" Target="../charts/chart336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83.xml"/><Relationship Id="rId18" Type="http://schemas.openxmlformats.org/officeDocument/2006/relationships/chart" Target="../charts/chart388.xml"/><Relationship Id="rId26" Type="http://schemas.openxmlformats.org/officeDocument/2006/relationships/chart" Target="../charts/chart396.xml"/><Relationship Id="rId21" Type="http://schemas.openxmlformats.org/officeDocument/2006/relationships/chart" Target="../charts/chart391.xml"/><Relationship Id="rId34" Type="http://schemas.openxmlformats.org/officeDocument/2006/relationships/chart" Target="../charts/chart404.xml"/><Relationship Id="rId7" Type="http://schemas.openxmlformats.org/officeDocument/2006/relationships/chart" Target="../charts/chart377.xml"/><Relationship Id="rId12" Type="http://schemas.openxmlformats.org/officeDocument/2006/relationships/chart" Target="../charts/chart382.xml"/><Relationship Id="rId17" Type="http://schemas.openxmlformats.org/officeDocument/2006/relationships/chart" Target="../charts/chart387.xml"/><Relationship Id="rId25" Type="http://schemas.openxmlformats.org/officeDocument/2006/relationships/chart" Target="../charts/chart395.xml"/><Relationship Id="rId33" Type="http://schemas.openxmlformats.org/officeDocument/2006/relationships/chart" Target="../charts/chart403.xml"/><Relationship Id="rId2" Type="http://schemas.openxmlformats.org/officeDocument/2006/relationships/chart" Target="../charts/chart372.xml"/><Relationship Id="rId16" Type="http://schemas.openxmlformats.org/officeDocument/2006/relationships/chart" Target="../charts/chart386.xml"/><Relationship Id="rId20" Type="http://schemas.openxmlformats.org/officeDocument/2006/relationships/chart" Target="../charts/chart390.xml"/><Relationship Id="rId29" Type="http://schemas.openxmlformats.org/officeDocument/2006/relationships/chart" Target="../charts/chart399.xml"/><Relationship Id="rId1" Type="http://schemas.openxmlformats.org/officeDocument/2006/relationships/chart" Target="../charts/chart371.xml"/><Relationship Id="rId6" Type="http://schemas.openxmlformats.org/officeDocument/2006/relationships/chart" Target="../charts/chart376.xml"/><Relationship Id="rId11" Type="http://schemas.openxmlformats.org/officeDocument/2006/relationships/chart" Target="../charts/chart381.xml"/><Relationship Id="rId24" Type="http://schemas.openxmlformats.org/officeDocument/2006/relationships/chart" Target="../charts/chart394.xml"/><Relationship Id="rId32" Type="http://schemas.openxmlformats.org/officeDocument/2006/relationships/chart" Target="../charts/chart402.xml"/><Relationship Id="rId37" Type="http://schemas.openxmlformats.org/officeDocument/2006/relationships/chart" Target="../charts/chart407.xml"/><Relationship Id="rId5" Type="http://schemas.openxmlformats.org/officeDocument/2006/relationships/chart" Target="../charts/chart375.xml"/><Relationship Id="rId15" Type="http://schemas.openxmlformats.org/officeDocument/2006/relationships/chart" Target="../charts/chart385.xml"/><Relationship Id="rId23" Type="http://schemas.openxmlformats.org/officeDocument/2006/relationships/chart" Target="../charts/chart393.xml"/><Relationship Id="rId28" Type="http://schemas.openxmlformats.org/officeDocument/2006/relationships/chart" Target="../charts/chart398.xml"/><Relationship Id="rId36" Type="http://schemas.openxmlformats.org/officeDocument/2006/relationships/chart" Target="../charts/chart406.xml"/><Relationship Id="rId10" Type="http://schemas.openxmlformats.org/officeDocument/2006/relationships/chart" Target="../charts/chart380.xml"/><Relationship Id="rId19" Type="http://schemas.openxmlformats.org/officeDocument/2006/relationships/chart" Target="../charts/chart389.xml"/><Relationship Id="rId31" Type="http://schemas.openxmlformats.org/officeDocument/2006/relationships/chart" Target="../charts/chart401.xml"/><Relationship Id="rId4" Type="http://schemas.openxmlformats.org/officeDocument/2006/relationships/chart" Target="../charts/chart374.xml"/><Relationship Id="rId9" Type="http://schemas.openxmlformats.org/officeDocument/2006/relationships/chart" Target="../charts/chart379.xml"/><Relationship Id="rId14" Type="http://schemas.openxmlformats.org/officeDocument/2006/relationships/chart" Target="../charts/chart384.xml"/><Relationship Id="rId22" Type="http://schemas.openxmlformats.org/officeDocument/2006/relationships/chart" Target="../charts/chart392.xml"/><Relationship Id="rId27" Type="http://schemas.openxmlformats.org/officeDocument/2006/relationships/chart" Target="../charts/chart397.xml"/><Relationship Id="rId30" Type="http://schemas.openxmlformats.org/officeDocument/2006/relationships/chart" Target="../charts/chart400.xml"/><Relationship Id="rId35" Type="http://schemas.openxmlformats.org/officeDocument/2006/relationships/chart" Target="../charts/chart405.xml"/><Relationship Id="rId8" Type="http://schemas.openxmlformats.org/officeDocument/2006/relationships/chart" Target="../charts/chart378.xml"/><Relationship Id="rId3" Type="http://schemas.openxmlformats.org/officeDocument/2006/relationships/chart" Target="../charts/chart37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5.xml"/><Relationship Id="rId13" Type="http://schemas.openxmlformats.org/officeDocument/2006/relationships/chart" Target="../charts/chart420.xml"/><Relationship Id="rId18" Type="http://schemas.openxmlformats.org/officeDocument/2006/relationships/chart" Target="../charts/chart425.xml"/><Relationship Id="rId26" Type="http://schemas.openxmlformats.org/officeDocument/2006/relationships/chart" Target="../charts/chart433.xml"/><Relationship Id="rId3" Type="http://schemas.openxmlformats.org/officeDocument/2006/relationships/chart" Target="../charts/chart410.xml"/><Relationship Id="rId21" Type="http://schemas.openxmlformats.org/officeDocument/2006/relationships/chart" Target="../charts/chart428.xml"/><Relationship Id="rId7" Type="http://schemas.openxmlformats.org/officeDocument/2006/relationships/chart" Target="../charts/chart414.xml"/><Relationship Id="rId12" Type="http://schemas.openxmlformats.org/officeDocument/2006/relationships/chart" Target="../charts/chart419.xml"/><Relationship Id="rId17" Type="http://schemas.openxmlformats.org/officeDocument/2006/relationships/chart" Target="../charts/chart424.xml"/><Relationship Id="rId25" Type="http://schemas.openxmlformats.org/officeDocument/2006/relationships/chart" Target="../charts/chart432.xml"/><Relationship Id="rId2" Type="http://schemas.openxmlformats.org/officeDocument/2006/relationships/chart" Target="../charts/chart409.xml"/><Relationship Id="rId16" Type="http://schemas.openxmlformats.org/officeDocument/2006/relationships/chart" Target="../charts/chart423.xml"/><Relationship Id="rId20" Type="http://schemas.openxmlformats.org/officeDocument/2006/relationships/chart" Target="../charts/chart427.xml"/><Relationship Id="rId29" Type="http://schemas.openxmlformats.org/officeDocument/2006/relationships/chart" Target="../charts/chart436.xml"/><Relationship Id="rId1" Type="http://schemas.openxmlformats.org/officeDocument/2006/relationships/chart" Target="../charts/chart408.xml"/><Relationship Id="rId6" Type="http://schemas.openxmlformats.org/officeDocument/2006/relationships/chart" Target="../charts/chart413.xml"/><Relationship Id="rId11" Type="http://schemas.openxmlformats.org/officeDocument/2006/relationships/chart" Target="../charts/chart418.xml"/><Relationship Id="rId24" Type="http://schemas.openxmlformats.org/officeDocument/2006/relationships/chart" Target="../charts/chart431.xml"/><Relationship Id="rId5" Type="http://schemas.openxmlformats.org/officeDocument/2006/relationships/chart" Target="../charts/chart412.xml"/><Relationship Id="rId15" Type="http://schemas.openxmlformats.org/officeDocument/2006/relationships/chart" Target="../charts/chart422.xml"/><Relationship Id="rId23" Type="http://schemas.openxmlformats.org/officeDocument/2006/relationships/chart" Target="../charts/chart430.xml"/><Relationship Id="rId28" Type="http://schemas.openxmlformats.org/officeDocument/2006/relationships/chart" Target="../charts/chart435.xml"/><Relationship Id="rId10" Type="http://schemas.openxmlformats.org/officeDocument/2006/relationships/chart" Target="../charts/chart417.xml"/><Relationship Id="rId19" Type="http://schemas.openxmlformats.org/officeDocument/2006/relationships/chart" Target="../charts/chart426.xml"/><Relationship Id="rId4" Type="http://schemas.openxmlformats.org/officeDocument/2006/relationships/chart" Target="../charts/chart411.xml"/><Relationship Id="rId9" Type="http://schemas.openxmlformats.org/officeDocument/2006/relationships/chart" Target="../charts/chart416.xml"/><Relationship Id="rId14" Type="http://schemas.openxmlformats.org/officeDocument/2006/relationships/chart" Target="../charts/chart421.xml"/><Relationship Id="rId22" Type="http://schemas.openxmlformats.org/officeDocument/2006/relationships/chart" Target="../charts/chart429.xml"/><Relationship Id="rId27" Type="http://schemas.openxmlformats.org/officeDocument/2006/relationships/chart" Target="../charts/chart434.xml"/><Relationship Id="rId30" Type="http://schemas.openxmlformats.org/officeDocument/2006/relationships/chart" Target="../charts/chart437.xml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0.xml"/><Relationship Id="rId18" Type="http://schemas.openxmlformats.org/officeDocument/2006/relationships/chart" Target="../charts/chart455.xml"/><Relationship Id="rId26" Type="http://schemas.openxmlformats.org/officeDocument/2006/relationships/chart" Target="../charts/chart463.xml"/><Relationship Id="rId21" Type="http://schemas.openxmlformats.org/officeDocument/2006/relationships/chart" Target="../charts/chart458.xml"/><Relationship Id="rId34" Type="http://schemas.openxmlformats.org/officeDocument/2006/relationships/chart" Target="../charts/chart471.xml"/><Relationship Id="rId7" Type="http://schemas.openxmlformats.org/officeDocument/2006/relationships/chart" Target="../charts/chart444.xml"/><Relationship Id="rId12" Type="http://schemas.openxmlformats.org/officeDocument/2006/relationships/chart" Target="../charts/chart449.xml"/><Relationship Id="rId17" Type="http://schemas.openxmlformats.org/officeDocument/2006/relationships/chart" Target="../charts/chart454.xml"/><Relationship Id="rId25" Type="http://schemas.openxmlformats.org/officeDocument/2006/relationships/chart" Target="../charts/chart462.xml"/><Relationship Id="rId33" Type="http://schemas.openxmlformats.org/officeDocument/2006/relationships/chart" Target="../charts/chart470.xml"/><Relationship Id="rId2" Type="http://schemas.openxmlformats.org/officeDocument/2006/relationships/chart" Target="../charts/chart439.xml"/><Relationship Id="rId16" Type="http://schemas.openxmlformats.org/officeDocument/2006/relationships/chart" Target="../charts/chart453.xml"/><Relationship Id="rId20" Type="http://schemas.openxmlformats.org/officeDocument/2006/relationships/chart" Target="../charts/chart457.xml"/><Relationship Id="rId29" Type="http://schemas.openxmlformats.org/officeDocument/2006/relationships/chart" Target="../charts/chart466.xml"/><Relationship Id="rId1" Type="http://schemas.openxmlformats.org/officeDocument/2006/relationships/chart" Target="../charts/chart438.xml"/><Relationship Id="rId6" Type="http://schemas.openxmlformats.org/officeDocument/2006/relationships/chart" Target="../charts/chart443.xml"/><Relationship Id="rId11" Type="http://schemas.openxmlformats.org/officeDocument/2006/relationships/chart" Target="../charts/chart448.xml"/><Relationship Id="rId24" Type="http://schemas.openxmlformats.org/officeDocument/2006/relationships/chart" Target="../charts/chart461.xml"/><Relationship Id="rId32" Type="http://schemas.openxmlformats.org/officeDocument/2006/relationships/chart" Target="../charts/chart469.xml"/><Relationship Id="rId37" Type="http://schemas.openxmlformats.org/officeDocument/2006/relationships/chart" Target="../charts/chart474.xml"/><Relationship Id="rId5" Type="http://schemas.openxmlformats.org/officeDocument/2006/relationships/chart" Target="../charts/chart442.xml"/><Relationship Id="rId15" Type="http://schemas.openxmlformats.org/officeDocument/2006/relationships/chart" Target="../charts/chart452.xml"/><Relationship Id="rId23" Type="http://schemas.openxmlformats.org/officeDocument/2006/relationships/chart" Target="../charts/chart460.xml"/><Relationship Id="rId28" Type="http://schemas.openxmlformats.org/officeDocument/2006/relationships/chart" Target="../charts/chart465.xml"/><Relationship Id="rId36" Type="http://schemas.openxmlformats.org/officeDocument/2006/relationships/chart" Target="../charts/chart473.xml"/><Relationship Id="rId10" Type="http://schemas.openxmlformats.org/officeDocument/2006/relationships/chart" Target="../charts/chart447.xml"/><Relationship Id="rId19" Type="http://schemas.openxmlformats.org/officeDocument/2006/relationships/chart" Target="../charts/chart456.xml"/><Relationship Id="rId31" Type="http://schemas.openxmlformats.org/officeDocument/2006/relationships/chart" Target="../charts/chart468.xml"/><Relationship Id="rId4" Type="http://schemas.openxmlformats.org/officeDocument/2006/relationships/chart" Target="../charts/chart441.xml"/><Relationship Id="rId9" Type="http://schemas.openxmlformats.org/officeDocument/2006/relationships/chart" Target="../charts/chart446.xml"/><Relationship Id="rId14" Type="http://schemas.openxmlformats.org/officeDocument/2006/relationships/chart" Target="../charts/chart451.xml"/><Relationship Id="rId22" Type="http://schemas.openxmlformats.org/officeDocument/2006/relationships/chart" Target="../charts/chart459.xml"/><Relationship Id="rId27" Type="http://schemas.openxmlformats.org/officeDocument/2006/relationships/chart" Target="../charts/chart464.xml"/><Relationship Id="rId30" Type="http://schemas.openxmlformats.org/officeDocument/2006/relationships/chart" Target="../charts/chart467.xml"/><Relationship Id="rId35" Type="http://schemas.openxmlformats.org/officeDocument/2006/relationships/chart" Target="../charts/chart472.xml"/><Relationship Id="rId8" Type="http://schemas.openxmlformats.org/officeDocument/2006/relationships/chart" Target="../charts/chart445.xml"/><Relationship Id="rId3" Type="http://schemas.openxmlformats.org/officeDocument/2006/relationships/chart" Target="../charts/chart44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2.xml"/><Relationship Id="rId13" Type="http://schemas.openxmlformats.org/officeDocument/2006/relationships/chart" Target="../charts/chart487.xml"/><Relationship Id="rId18" Type="http://schemas.openxmlformats.org/officeDocument/2006/relationships/chart" Target="../charts/chart492.xml"/><Relationship Id="rId26" Type="http://schemas.openxmlformats.org/officeDocument/2006/relationships/chart" Target="../charts/chart500.xml"/><Relationship Id="rId3" Type="http://schemas.openxmlformats.org/officeDocument/2006/relationships/chart" Target="../charts/chart477.xml"/><Relationship Id="rId21" Type="http://schemas.openxmlformats.org/officeDocument/2006/relationships/chart" Target="../charts/chart495.xml"/><Relationship Id="rId7" Type="http://schemas.openxmlformats.org/officeDocument/2006/relationships/chart" Target="../charts/chart481.xml"/><Relationship Id="rId12" Type="http://schemas.openxmlformats.org/officeDocument/2006/relationships/chart" Target="../charts/chart486.xml"/><Relationship Id="rId17" Type="http://schemas.openxmlformats.org/officeDocument/2006/relationships/chart" Target="../charts/chart491.xml"/><Relationship Id="rId25" Type="http://schemas.openxmlformats.org/officeDocument/2006/relationships/chart" Target="../charts/chart499.xml"/><Relationship Id="rId2" Type="http://schemas.openxmlformats.org/officeDocument/2006/relationships/chart" Target="../charts/chart476.xml"/><Relationship Id="rId16" Type="http://schemas.openxmlformats.org/officeDocument/2006/relationships/chart" Target="../charts/chart490.xml"/><Relationship Id="rId20" Type="http://schemas.openxmlformats.org/officeDocument/2006/relationships/chart" Target="../charts/chart494.xml"/><Relationship Id="rId29" Type="http://schemas.openxmlformats.org/officeDocument/2006/relationships/chart" Target="../charts/chart503.xml"/><Relationship Id="rId1" Type="http://schemas.openxmlformats.org/officeDocument/2006/relationships/chart" Target="../charts/chart475.xml"/><Relationship Id="rId6" Type="http://schemas.openxmlformats.org/officeDocument/2006/relationships/chart" Target="../charts/chart480.xml"/><Relationship Id="rId11" Type="http://schemas.openxmlformats.org/officeDocument/2006/relationships/chart" Target="../charts/chart485.xml"/><Relationship Id="rId24" Type="http://schemas.openxmlformats.org/officeDocument/2006/relationships/chart" Target="../charts/chart498.xml"/><Relationship Id="rId5" Type="http://schemas.openxmlformats.org/officeDocument/2006/relationships/chart" Target="../charts/chart479.xml"/><Relationship Id="rId15" Type="http://schemas.openxmlformats.org/officeDocument/2006/relationships/chart" Target="../charts/chart489.xml"/><Relationship Id="rId23" Type="http://schemas.openxmlformats.org/officeDocument/2006/relationships/chart" Target="../charts/chart497.xml"/><Relationship Id="rId28" Type="http://schemas.openxmlformats.org/officeDocument/2006/relationships/chart" Target="../charts/chart502.xml"/><Relationship Id="rId10" Type="http://schemas.openxmlformats.org/officeDocument/2006/relationships/chart" Target="../charts/chart484.xml"/><Relationship Id="rId19" Type="http://schemas.openxmlformats.org/officeDocument/2006/relationships/chart" Target="../charts/chart493.xml"/><Relationship Id="rId4" Type="http://schemas.openxmlformats.org/officeDocument/2006/relationships/chart" Target="../charts/chart478.xml"/><Relationship Id="rId9" Type="http://schemas.openxmlformats.org/officeDocument/2006/relationships/chart" Target="../charts/chart483.xml"/><Relationship Id="rId14" Type="http://schemas.openxmlformats.org/officeDocument/2006/relationships/chart" Target="../charts/chart488.xml"/><Relationship Id="rId22" Type="http://schemas.openxmlformats.org/officeDocument/2006/relationships/chart" Target="../charts/chart496.xml"/><Relationship Id="rId27" Type="http://schemas.openxmlformats.org/officeDocument/2006/relationships/chart" Target="../charts/chart501.xml"/><Relationship Id="rId30" Type="http://schemas.openxmlformats.org/officeDocument/2006/relationships/chart" Target="../charts/chart504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7.xml"/><Relationship Id="rId18" Type="http://schemas.openxmlformats.org/officeDocument/2006/relationships/chart" Target="../charts/chart522.xml"/><Relationship Id="rId26" Type="http://schemas.openxmlformats.org/officeDocument/2006/relationships/chart" Target="../charts/chart530.xml"/><Relationship Id="rId21" Type="http://schemas.openxmlformats.org/officeDocument/2006/relationships/chart" Target="../charts/chart525.xml"/><Relationship Id="rId34" Type="http://schemas.openxmlformats.org/officeDocument/2006/relationships/chart" Target="../charts/chart538.xml"/><Relationship Id="rId7" Type="http://schemas.openxmlformats.org/officeDocument/2006/relationships/chart" Target="../charts/chart511.xml"/><Relationship Id="rId12" Type="http://schemas.openxmlformats.org/officeDocument/2006/relationships/chart" Target="../charts/chart516.xml"/><Relationship Id="rId17" Type="http://schemas.openxmlformats.org/officeDocument/2006/relationships/chart" Target="../charts/chart521.xml"/><Relationship Id="rId25" Type="http://schemas.openxmlformats.org/officeDocument/2006/relationships/chart" Target="../charts/chart529.xml"/><Relationship Id="rId33" Type="http://schemas.openxmlformats.org/officeDocument/2006/relationships/chart" Target="../charts/chart537.xml"/><Relationship Id="rId2" Type="http://schemas.openxmlformats.org/officeDocument/2006/relationships/chart" Target="../charts/chart506.xml"/><Relationship Id="rId16" Type="http://schemas.openxmlformats.org/officeDocument/2006/relationships/chart" Target="../charts/chart520.xml"/><Relationship Id="rId20" Type="http://schemas.openxmlformats.org/officeDocument/2006/relationships/chart" Target="../charts/chart524.xml"/><Relationship Id="rId29" Type="http://schemas.openxmlformats.org/officeDocument/2006/relationships/chart" Target="../charts/chart533.xml"/><Relationship Id="rId1" Type="http://schemas.openxmlformats.org/officeDocument/2006/relationships/chart" Target="../charts/chart505.xml"/><Relationship Id="rId6" Type="http://schemas.openxmlformats.org/officeDocument/2006/relationships/chart" Target="../charts/chart510.xml"/><Relationship Id="rId11" Type="http://schemas.openxmlformats.org/officeDocument/2006/relationships/chart" Target="../charts/chart515.xml"/><Relationship Id="rId24" Type="http://schemas.openxmlformats.org/officeDocument/2006/relationships/chart" Target="../charts/chart528.xml"/><Relationship Id="rId32" Type="http://schemas.openxmlformats.org/officeDocument/2006/relationships/chart" Target="../charts/chart536.xml"/><Relationship Id="rId37" Type="http://schemas.openxmlformats.org/officeDocument/2006/relationships/chart" Target="../charts/chart541.xml"/><Relationship Id="rId5" Type="http://schemas.openxmlformats.org/officeDocument/2006/relationships/chart" Target="../charts/chart509.xml"/><Relationship Id="rId15" Type="http://schemas.openxmlformats.org/officeDocument/2006/relationships/chart" Target="../charts/chart519.xml"/><Relationship Id="rId23" Type="http://schemas.openxmlformats.org/officeDocument/2006/relationships/chart" Target="../charts/chart527.xml"/><Relationship Id="rId28" Type="http://schemas.openxmlformats.org/officeDocument/2006/relationships/chart" Target="../charts/chart532.xml"/><Relationship Id="rId36" Type="http://schemas.openxmlformats.org/officeDocument/2006/relationships/chart" Target="../charts/chart540.xml"/><Relationship Id="rId10" Type="http://schemas.openxmlformats.org/officeDocument/2006/relationships/chart" Target="../charts/chart514.xml"/><Relationship Id="rId19" Type="http://schemas.openxmlformats.org/officeDocument/2006/relationships/chart" Target="../charts/chart523.xml"/><Relationship Id="rId31" Type="http://schemas.openxmlformats.org/officeDocument/2006/relationships/chart" Target="../charts/chart535.xml"/><Relationship Id="rId4" Type="http://schemas.openxmlformats.org/officeDocument/2006/relationships/chart" Target="../charts/chart508.xml"/><Relationship Id="rId9" Type="http://schemas.openxmlformats.org/officeDocument/2006/relationships/chart" Target="../charts/chart513.xml"/><Relationship Id="rId14" Type="http://schemas.openxmlformats.org/officeDocument/2006/relationships/chart" Target="../charts/chart518.xml"/><Relationship Id="rId22" Type="http://schemas.openxmlformats.org/officeDocument/2006/relationships/chart" Target="../charts/chart526.xml"/><Relationship Id="rId27" Type="http://schemas.openxmlformats.org/officeDocument/2006/relationships/chart" Target="../charts/chart531.xml"/><Relationship Id="rId30" Type="http://schemas.openxmlformats.org/officeDocument/2006/relationships/chart" Target="../charts/chart534.xml"/><Relationship Id="rId35" Type="http://schemas.openxmlformats.org/officeDocument/2006/relationships/chart" Target="../charts/chart539.xml"/><Relationship Id="rId8" Type="http://schemas.openxmlformats.org/officeDocument/2006/relationships/chart" Target="../charts/chart512.xml"/><Relationship Id="rId3" Type="http://schemas.openxmlformats.org/officeDocument/2006/relationships/chart" Target="../charts/chart50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9.xml"/><Relationship Id="rId13" Type="http://schemas.openxmlformats.org/officeDocument/2006/relationships/chart" Target="../charts/chart554.xml"/><Relationship Id="rId18" Type="http://schemas.openxmlformats.org/officeDocument/2006/relationships/chart" Target="../charts/chart559.xml"/><Relationship Id="rId26" Type="http://schemas.openxmlformats.org/officeDocument/2006/relationships/chart" Target="../charts/chart567.xml"/><Relationship Id="rId3" Type="http://schemas.openxmlformats.org/officeDocument/2006/relationships/chart" Target="../charts/chart544.xml"/><Relationship Id="rId21" Type="http://schemas.openxmlformats.org/officeDocument/2006/relationships/chart" Target="../charts/chart562.xml"/><Relationship Id="rId7" Type="http://schemas.openxmlformats.org/officeDocument/2006/relationships/chart" Target="../charts/chart548.xml"/><Relationship Id="rId12" Type="http://schemas.openxmlformats.org/officeDocument/2006/relationships/chart" Target="../charts/chart553.xml"/><Relationship Id="rId17" Type="http://schemas.openxmlformats.org/officeDocument/2006/relationships/chart" Target="../charts/chart558.xml"/><Relationship Id="rId25" Type="http://schemas.openxmlformats.org/officeDocument/2006/relationships/chart" Target="../charts/chart566.xml"/><Relationship Id="rId2" Type="http://schemas.openxmlformats.org/officeDocument/2006/relationships/chart" Target="../charts/chart543.xml"/><Relationship Id="rId16" Type="http://schemas.openxmlformats.org/officeDocument/2006/relationships/chart" Target="../charts/chart557.xml"/><Relationship Id="rId20" Type="http://schemas.openxmlformats.org/officeDocument/2006/relationships/chart" Target="../charts/chart561.xml"/><Relationship Id="rId29" Type="http://schemas.openxmlformats.org/officeDocument/2006/relationships/chart" Target="../charts/chart570.xml"/><Relationship Id="rId1" Type="http://schemas.openxmlformats.org/officeDocument/2006/relationships/chart" Target="../charts/chart542.xml"/><Relationship Id="rId6" Type="http://schemas.openxmlformats.org/officeDocument/2006/relationships/chart" Target="../charts/chart547.xml"/><Relationship Id="rId11" Type="http://schemas.openxmlformats.org/officeDocument/2006/relationships/chart" Target="../charts/chart552.xml"/><Relationship Id="rId24" Type="http://schemas.openxmlformats.org/officeDocument/2006/relationships/chart" Target="../charts/chart565.xml"/><Relationship Id="rId5" Type="http://schemas.openxmlformats.org/officeDocument/2006/relationships/chart" Target="../charts/chart546.xml"/><Relationship Id="rId15" Type="http://schemas.openxmlformats.org/officeDocument/2006/relationships/chart" Target="../charts/chart556.xml"/><Relationship Id="rId23" Type="http://schemas.openxmlformats.org/officeDocument/2006/relationships/chart" Target="../charts/chart564.xml"/><Relationship Id="rId28" Type="http://schemas.openxmlformats.org/officeDocument/2006/relationships/chart" Target="../charts/chart569.xml"/><Relationship Id="rId10" Type="http://schemas.openxmlformats.org/officeDocument/2006/relationships/chart" Target="../charts/chart551.xml"/><Relationship Id="rId19" Type="http://schemas.openxmlformats.org/officeDocument/2006/relationships/chart" Target="../charts/chart560.xml"/><Relationship Id="rId4" Type="http://schemas.openxmlformats.org/officeDocument/2006/relationships/chart" Target="../charts/chart545.xml"/><Relationship Id="rId9" Type="http://schemas.openxmlformats.org/officeDocument/2006/relationships/chart" Target="../charts/chart550.xml"/><Relationship Id="rId14" Type="http://schemas.openxmlformats.org/officeDocument/2006/relationships/chart" Target="../charts/chart555.xml"/><Relationship Id="rId22" Type="http://schemas.openxmlformats.org/officeDocument/2006/relationships/chart" Target="../charts/chart563.xml"/><Relationship Id="rId27" Type="http://schemas.openxmlformats.org/officeDocument/2006/relationships/chart" Target="../charts/chart568.xml"/><Relationship Id="rId30" Type="http://schemas.openxmlformats.org/officeDocument/2006/relationships/chart" Target="../charts/chart571.xml"/></Relationships>
</file>

<file path=xl/drawings/_rels/drawing17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97.xml"/><Relationship Id="rId21" Type="http://schemas.openxmlformats.org/officeDocument/2006/relationships/chart" Target="../charts/chart592.xml"/><Relationship Id="rId34" Type="http://schemas.openxmlformats.org/officeDocument/2006/relationships/chart" Target="../charts/chart605.xml"/><Relationship Id="rId42" Type="http://schemas.openxmlformats.org/officeDocument/2006/relationships/chart" Target="../charts/chart613.xml"/><Relationship Id="rId47" Type="http://schemas.openxmlformats.org/officeDocument/2006/relationships/chart" Target="../charts/chart618.xml"/><Relationship Id="rId50" Type="http://schemas.openxmlformats.org/officeDocument/2006/relationships/chart" Target="../charts/chart621.xml"/><Relationship Id="rId55" Type="http://schemas.openxmlformats.org/officeDocument/2006/relationships/chart" Target="../charts/chart626.xml"/><Relationship Id="rId63" Type="http://schemas.openxmlformats.org/officeDocument/2006/relationships/chart" Target="../charts/chart634.xml"/><Relationship Id="rId7" Type="http://schemas.openxmlformats.org/officeDocument/2006/relationships/chart" Target="../charts/chart578.xml"/><Relationship Id="rId2" Type="http://schemas.openxmlformats.org/officeDocument/2006/relationships/chart" Target="../charts/chart573.xml"/><Relationship Id="rId16" Type="http://schemas.openxmlformats.org/officeDocument/2006/relationships/chart" Target="../charts/chart587.xml"/><Relationship Id="rId29" Type="http://schemas.openxmlformats.org/officeDocument/2006/relationships/chart" Target="../charts/chart600.xml"/><Relationship Id="rId11" Type="http://schemas.openxmlformats.org/officeDocument/2006/relationships/chart" Target="../charts/chart582.xml"/><Relationship Id="rId24" Type="http://schemas.openxmlformats.org/officeDocument/2006/relationships/chart" Target="../charts/chart595.xml"/><Relationship Id="rId32" Type="http://schemas.openxmlformats.org/officeDocument/2006/relationships/chart" Target="../charts/chart603.xml"/><Relationship Id="rId37" Type="http://schemas.openxmlformats.org/officeDocument/2006/relationships/chart" Target="../charts/chart608.xml"/><Relationship Id="rId40" Type="http://schemas.openxmlformats.org/officeDocument/2006/relationships/chart" Target="../charts/chart611.xml"/><Relationship Id="rId45" Type="http://schemas.openxmlformats.org/officeDocument/2006/relationships/chart" Target="../charts/chart616.xml"/><Relationship Id="rId53" Type="http://schemas.openxmlformats.org/officeDocument/2006/relationships/chart" Target="../charts/chart624.xml"/><Relationship Id="rId58" Type="http://schemas.openxmlformats.org/officeDocument/2006/relationships/chart" Target="../charts/chart629.xml"/><Relationship Id="rId66" Type="http://schemas.openxmlformats.org/officeDocument/2006/relationships/chart" Target="../charts/chart637.xml"/><Relationship Id="rId5" Type="http://schemas.openxmlformats.org/officeDocument/2006/relationships/chart" Target="../charts/chart576.xml"/><Relationship Id="rId61" Type="http://schemas.openxmlformats.org/officeDocument/2006/relationships/chart" Target="../charts/chart632.xml"/><Relationship Id="rId19" Type="http://schemas.openxmlformats.org/officeDocument/2006/relationships/chart" Target="../charts/chart590.xml"/><Relationship Id="rId14" Type="http://schemas.openxmlformats.org/officeDocument/2006/relationships/chart" Target="../charts/chart585.xml"/><Relationship Id="rId22" Type="http://schemas.openxmlformats.org/officeDocument/2006/relationships/chart" Target="../charts/chart593.xml"/><Relationship Id="rId27" Type="http://schemas.openxmlformats.org/officeDocument/2006/relationships/chart" Target="../charts/chart598.xml"/><Relationship Id="rId30" Type="http://schemas.openxmlformats.org/officeDocument/2006/relationships/chart" Target="../charts/chart601.xml"/><Relationship Id="rId35" Type="http://schemas.openxmlformats.org/officeDocument/2006/relationships/chart" Target="../charts/chart606.xml"/><Relationship Id="rId43" Type="http://schemas.openxmlformats.org/officeDocument/2006/relationships/chart" Target="../charts/chart614.xml"/><Relationship Id="rId48" Type="http://schemas.openxmlformats.org/officeDocument/2006/relationships/chart" Target="../charts/chart619.xml"/><Relationship Id="rId56" Type="http://schemas.openxmlformats.org/officeDocument/2006/relationships/chart" Target="../charts/chart627.xml"/><Relationship Id="rId64" Type="http://schemas.openxmlformats.org/officeDocument/2006/relationships/chart" Target="../charts/chart635.xml"/><Relationship Id="rId8" Type="http://schemas.openxmlformats.org/officeDocument/2006/relationships/chart" Target="../charts/chart579.xml"/><Relationship Id="rId51" Type="http://schemas.openxmlformats.org/officeDocument/2006/relationships/chart" Target="../charts/chart622.xml"/><Relationship Id="rId3" Type="http://schemas.openxmlformats.org/officeDocument/2006/relationships/chart" Target="../charts/chart574.xml"/><Relationship Id="rId12" Type="http://schemas.openxmlformats.org/officeDocument/2006/relationships/chart" Target="../charts/chart583.xml"/><Relationship Id="rId17" Type="http://schemas.openxmlformats.org/officeDocument/2006/relationships/chart" Target="../charts/chart588.xml"/><Relationship Id="rId25" Type="http://schemas.openxmlformats.org/officeDocument/2006/relationships/chart" Target="../charts/chart596.xml"/><Relationship Id="rId33" Type="http://schemas.openxmlformats.org/officeDocument/2006/relationships/chart" Target="../charts/chart604.xml"/><Relationship Id="rId38" Type="http://schemas.openxmlformats.org/officeDocument/2006/relationships/chart" Target="../charts/chart609.xml"/><Relationship Id="rId46" Type="http://schemas.openxmlformats.org/officeDocument/2006/relationships/chart" Target="../charts/chart617.xml"/><Relationship Id="rId59" Type="http://schemas.openxmlformats.org/officeDocument/2006/relationships/chart" Target="../charts/chart630.xml"/><Relationship Id="rId67" Type="http://schemas.openxmlformats.org/officeDocument/2006/relationships/chart" Target="../charts/chart638.xml"/><Relationship Id="rId20" Type="http://schemas.openxmlformats.org/officeDocument/2006/relationships/chart" Target="../charts/chart591.xml"/><Relationship Id="rId41" Type="http://schemas.openxmlformats.org/officeDocument/2006/relationships/chart" Target="../charts/chart612.xml"/><Relationship Id="rId54" Type="http://schemas.openxmlformats.org/officeDocument/2006/relationships/chart" Target="../charts/chart625.xml"/><Relationship Id="rId62" Type="http://schemas.openxmlformats.org/officeDocument/2006/relationships/chart" Target="../charts/chart633.xml"/><Relationship Id="rId1" Type="http://schemas.openxmlformats.org/officeDocument/2006/relationships/chart" Target="../charts/chart572.xml"/><Relationship Id="rId6" Type="http://schemas.openxmlformats.org/officeDocument/2006/relationships/chart" Target="../charts/chart577.xml"/><Relationship Id="rId15" Type="http://schemas.openxmlformats.org/officeDocument/2006/relationships/chart" Target="../charts/chart586.xml"/><Relationship Id="rId23" Type="http://schemas.openxmlformats.org/officeDocument/2006/relationships/chart" Target="../charts/chart594.xml"/><Relationship Id="rId28" Type="http://schemas.openxmlformats.org/officeDocument/2006/relationships/chart" Target="../charts/chart599.xml"/><Relationship Id="rId36" Type="http://schemas.openxmlformats.org/officeDocument/2006/relationships/chart" Target="../charts/chart607.xml"/><Relationship Id="rId49" Type="http://schemas.openxmlformats.org/officeDocument/2006/relationships/chart" Target="../charts/chart620.xml"/><Relationship Id="rId57" Type="http://schemas.openxmlformats.org/officeDocument/2006/relationships/chart" Target="../charts/chart628.xml"/><Relationship Id="rId10" Type="http://schemas.openxmlformats.org/officeDocument/2006/relationships/chart" Target="../charts/chart581.xml"/><Relationship Id="rId31" Type="http://schemas.openxmlformats.org/officeDocument/2006/relationships/chart" Target="../charts/chart602.xml"/><Relationship Id="rId44" Type="http://schemas.openxmlformats.org/officeDocument/2006/relationships/chart" Target="../charts/chart615.xml"/><Relationship Id="rId52" Type="http://schemas.openxmlformats.org/officeDocument/2006/relationships/chart" Target="../charts/chart623.xml"/><Relationship Id="rId60" Type="http://schemas.openxmlformats.org/officeDocument/2006/relationships/chart" Target="../charts/chart631.xml"/><Relationship Id="rId65" Type="http://schemas.openxmlformats.org/officeDocument/2006/relationships/chart" Target="../charts/chart636.xml"/><Relationship Id="rId4" Type="http://schemas.openxmlformats.org/officeDocument/2006/relationships/chart" Target="../charts/chart575.xml"/><Relationship Id="rId9" Type="http://schemas.openxmlformats.org/officeDocument/2006/relationships/chart" Target="../charts/chart580.xml"/><Relationship Id="rId13" Type="http://schemas.openxmlformats.org/officeDocument/2006/relationships/chart" Target="../charts/chart584.xml"/><Relationship Id="rId18" Type="http://schemas.openxmlformats.org/officeDocument/2006/relationships/chart" Target="../charts/chart589.xml"/><Relationship Id="rId39" Type="http://schemas.openxmlformats.org/officeDocument/2006/relationships/chart" Target="../charts/chart610.xml"/></Relationships>
</file>

<file path=xl/drawings/_rels/drawing1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64.xml"/><Relationship Id="rId21" Type="http://schemas.openxmlformats.org/officeDocument/2006/relationships/chart" Target="../charts/chart659.xml"/><Relationship Id="rId34" Type="http://schemas.openxmlformats.org/officeDocument/2006/relationships/chart" Target="../charts/chart672.xml"/><Relationship Id="rId42" Type="http://schemas.openxmlformats.org/officeDocument/2006/relationships/chart" Target="../charts/chart680.xml"/><Relationship Id="rId47" Type="http://schemas.openxmlformats.org/officeDocument/2006/relationships/chart" Target="../charts/chart685.xml"/><Relationship Id="rId50" Type="http://schemas.openxmlformats.org/officeDocument/2006/relationships/chart" Target="../charts/chart688.xml"/><Relationship Id="rId55" Type="http://schemas.openxmlformats.org/officeDocument/2006/relationships/chart" Target="../charts/chart693.xml"/><Relationship Id="rId63" Type="http://schemas.openxmlformats.org/officeDocument/2006/relationships/chart" Target="../charts/chart701.xml"/><Relationship Id="rId7" Type="http://schemas.openxmlformats.org/officeDocument/2006/relationships/chart" Target="../charts/chart645.xml"/><Relationship Id="rId2" Type="http://schemas.openxmlformats.org/officeDocument/2006/relationships/chart" Target="../charts/chart640.xml"/><Relationship Id="rId16" Type="http://schemas.openxmlformats.org/officeDocument/2006/relationships/chart" Target="../charts/chart654.xml"/><Relationship Id="rId29" Type="http://schemas.openxmlformats.org/officeDocument/2006/relationships/chart" Target="../charts/chart667.xml"/><Relationship Id="rId11" Type="http://schemas.openxmlformats.org/officeDocument/2006/relationships/chart" Target="../charts/chart649.xml"/><Relationship Id="rId24" Type="http://schemas.openxmlformats.org/officeDocument/2006/relationships/chart" Target="../charts/chart662.xml"/><Relationship Id="rId32" Type="http://schemas.openxmlformats.org/officeDocument/2006/relationships/chart" Target="../charts/chart670.xml"/><Relationship Id="rId37" Type="http://schemas.openxmlformats.org/officeDocument/2006/relationships/chart" Target="../charts/chart675.xml"/><Relationship Id="rId40" Type="http://schemas.openxmlformats.org/officeDocument/2006/relationships/chart" Target="../charts/chart678.xml"/><Relationship Id="rId45" Type="http://schemas.openxmlformats.org/officeDocument/2006/relationships/chart" Target="../charts/chart683.xml"/><Relationship Id="rId53" Type="http://schemas.openxmlformats.org/officeDocument/2006/relationships/chart" Target="../charts/chart691.xml"/><Relationship Id="rId58" Type="http://schemas.openxmlformats.org/officeDocument/2006/relationships/chart" Target="../charts/chart696.xml"/><Relationship Id="rId66" Type="http://schemas.openxmlformats.org/officeDocument/2006/relationships/chart" Target="../charts/chart704.xml"/><Relationship Id="rId5" Type="http://schemas.openxmlformats.org/officeDocument/2006/relationships/chart" Target="../charts/chart643.xml"/><Relationship Id="rId61" Type="http://schemas.openxmlformats.org/officeDocument/2006/relationships/chart" Target="../charts/chart699.xml"/><Relationship Id="rId19" Type="http://schemas.openxmlformats.org/officeDocument/2006/relationships/chart" Target="../charts/chart657.xml"/><Relationship Id="rId14" Type="http://schemas.openxmlformats.org/officeDocument/2006/relationships/chart" Target="../charts/chart652.xml"/><Relationship Id="rId22" Type="http://schemas.openxmlformats.org/officeDocument/2006/relationships/chart" Target="../charts/chart660.xml"/><Relationship Id="rId27" Type="http://schemas.openxmlformats.org/officeDocument/2006/relationships/chart" Target="../charts/chart665.xml"/><Relationship Id="rId30" Type="http://schemas.openxmlformats.org/officeDocument/2006/relationships/chart" Target="../charts/chart668.xml"/><Relationship Id="rId35" Type="http://schemas.openxmlformats.org/officeDocument/2006/relationships/chart" Target="../charts/chart673.xml"/><Relationship Id="rId43" Type="http://schemas.openxmlformats.org/officeDocument/2006/relationships/chart" Target="../charts/chart681.xml"/><Relationship Id="rId48" Type="http://schemas.openxmlformats.org/officeDocument/2006/relationships/chart" Target="../charts/chart686.xml"/><Relationship Id="rId56" Type="http://schemas.openxmlformats.org/officeDocument/2006/relationships/chart" Target="../charts/chart694.xml"/><Relationship Id="rId64" Type="http://schemas.openxmlformats.org/officeDocument/2006/relationships/chart" Target="../charts/chart702.xml"/><Relationship Id="rId8" Type="http://schemas.openxmlformats.org/officeDocument/2006/relationships/chart" Target="../charts/chart646.xml"/><Relationship Id="rId51" Type="http://schemas.openxmlformats.org/officeDocument/2006/relationships/chart" Target="../charts/chart689.xml"/><Relationship Id="rId3" Type="http://schemas.openxmlformats.org/officeDocument/2006/relationships/chart" Target="../charts/chart641.xml"/><Relationship Id="rId12" Type="http://schemas.openxmlformats.org/officeDocument/2006/relationships/chart" Target="../charts/chart650.xml"/><Relationship Id="rId17" Type="http://schemas.openxmlformats.org/officeDocument/2006/relationships/chart" Target="../charts/chart655.xml"/><Relationship Id="rId25" Type="http://schemas.openxmlformats.org/officeDocument/2006/relationships/chart" Target="../charts/chart663.xml"/><Relationship Id="rId33" Type="http://schemas.openxmlformats.org/officeDocument/2006/relationships/chart" Target="../charts/chart671.xml"/><Relationship Id="rId38" Type="http://schemas.openxmlformats.org/officeDocument/2006/relationships/chart" Target="../charts/chart676.xml"/><Relationship Id="rId46" Type="http://schemas.openxmlformats.org/officeDocument/2006/relationships/chart" Target="../charts/chart684.xml"/><Relationship Id="rId59" Type="http://schemas.openxmlformats.org/officeDocument/2006/relationships/chart" Target="../charts/chart697.xml"/><Relationship Id="rId67" Type="http://schemas.openxmlformats.org/officeDocument/2006/relationships/chart" Target="../charts/chart705.xml"/><Relationship Id="rId20" Type="http://schemas.openxmlformats.org/officeDocument/2006/relationships/chart" Target="../charts/chart658.xml"/><Relationship Id="rId41" Type="http://schemas.openxmlformats.org/officeDocument/2006/relationships/chart" Target="../charts/chart679.xml"/><Relationship Id="rId54" Type="http://schemas.openxmlformats.org/officeDocument/2006/relationships/chart" Target="../charts/chart692.xml"/><Relationship Id="rId62" Type="http://schemas.openxmlformats.org/officeDocument/2006/relationships/chart" Target="../charts/chart700.xml"/><Relationship Id="rId1" Type="http://schemas.openxmlformats.org/officeDocument/2006/relationships/chart" Target="../charts/chart639.xml"/><Relationship Id="rId6" Type="http://schemas.openxmlformats.org/officeDocument/2006/relationships/chart" Target="../charts/chart644.xml"/><Relationship Id="rId15" Type="http://schemas.openxmlformats.org/officeDocument/2006/relationships/chart" Target="../charts/chart653.xml"/><Relationship Id="rId23" Type="http://schemas.openxmlformats.org/officeDocument/2006/relationships/chart" Target="../charts/chart661.xml"/><Relationship Id="rId28" Type="http://schemas.openxmlformats.org/officeDocument/2006/relationships/chart" Target="../charts/chart666.xml"/><Relationship Id="rId36" Type="http://schemas.openxmlformats.org/officeDocument/2006/relationships/chart" Target="../charts/chart674.xml"/><Relationship Id="rId49" Type="http://schemas.openxmlformats.org/officeDocument/2006/relationships/chart" Target="../charts/chart687.xml"/><Relationship Id="rId57" Type="http://schemas.openxmlformats.org/officeDocument/2006/relationships/chart" Target="../charts/chart695.xml"/><Relationship Id="rId10" Type="http://schemas.openxmlformats.org/officeDocument/2006/relationships/chart" Target="../charts/chart648.xml"/><Relationship Id="rId31" Type="http://schemas.openxmlformats.org/officeDocument/2006/relationships/chart" Target="../charts/chart669.xml"/><Relationship Id="rId44" Type="http://schemas.openxmlformats.org/officeDocument/2006/relationships/chart" Target="../charts/chart682.xml"/><Relationship Id="rId52" Type="http://schemas.openxmlformats.org/officeDocument/2006/relationships/chart" Target="../charts/chart690.xml"/><Relationship Id="rId60" Type="http://schemas.openxmlformats.org/officeDocument/2006/relationships/chart" Target="../charts/chart698.xml"/><Relationship Id="rId65" Type="http://schemas.openxmlformats.org/officeDocument/2006/relationships/chart" Target="../charts/chart703.xml"/><Relationship Id="rId4" Type="http://schemas.openxmlformats.org/officeDocument/2006/relationships/chart" Target="../charts/chart642.xml"/><Relationship Id="rId9" Type="http://schemas.openxmlformats.org/officeDocument/2006/relationships/chart" Target="../charts/chart647.xml"/><Relationship Id="rId13" Type="http://schemas.openxmlformats.org/officeDocument/2006/relationships/chart" Target="../charts/chart651.xml"/><Relationship Id="rId18" Type="http://schemas.openxmlformats.org/officeDocument/2006/relationships/chart" Target="../charts/chart656.xml"/><Relationship Id="rId39" Type="http://schemas.openxmlformats.org/officeDocument/2006/relationships/chart" Target="../charts/chart677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3.xml"/><Relationship Id="rId13" Type="http://schemas.openxmlformats.org/officeDocument/2006/relationships/chart" Target="../charts/chart718.xml"/><Relationship Id="rId18" Type="http://schemas.openxmlformats.org/officeDocument/2006/relationships/chart" Target="../charts/chart723.xml"/><Relationship Id="rId26" Type="http://schemas.openxmlformats.org/officeDocument/2006/relationships/chart" Target="../charts/chart731.xml"/><Relationship Id="rId3" Type="http://schemas.openxmlformats.org/officeDocument/2006/relationships/chart" Target="../charts/chart708.xml"/><Relationship Id="rId21" Type="http://schemas.openxmlformats.org/officeDocument/2006/relationships/chart" Target="../charts/chart726.xml"/><Relationship Id="rId7" Type="http://schemas.openxmlformats.org/officeDocument/2006/relationships/chart" Target="../charts/chart712.xml"/><Relationship Id="rId12" Type="http://schemas.openxmlformats.org/officeDocument/2006/relationships/chart" Target="../charts/chart717.xml"/><Relationship Id="rId17" Type="http://schemas.openxmlformats.org/officeDocument/2006/relationships/chart" Target="../charts/chart722.xml"/><Relationship Id="rId25" Type="http://schemas.openxmlformats.org/officeDocument/2006/relationships/chart" Target="../charts/chart730.xml"/><Relationship Id="rId2" Type="http://schemas.openxmlformats.org/officeDocument/2006/relationships/chart" Target="../charts/chart707.xml"/><Relationship Id="rId16" Type="http://schemas.openxmlformats.org/officeDocument/2006/relationships/chart" Target="../charts/chart721.xml"/><Relationship Id="rId20" Type="http://schemas.openxmlformats.org/officeDocument/2006/relationships/chart" Target="../charts/chart725.xml"/><Relationship Id="rId29" Type="http://schemas.openxmlformats.org/officeDocument/2006/relationships/chart" Target="../charts/chart734.xml"/><Relationship Id="rId1" Type="http://schemas.openxmlformats.org/officeDocument/2006/relationships/chart" Target="../charts/chart706.xml"/><Relationship Id="rId6" Type="http://schemas.openxmlformats.org/officeDocument/2006/relationships/chart" Target="../charts/chart711.xml"/><Relationship Id="rId11" Type="http://schemas.openxmlformats.org/officeDocument/2006/relationships/chart" Target="../charts/chart716.xml"/><Relationship Id="rId24" Type="http://schemas.openxmlformats.org/officeDocument/2006/relationships/chart" Target="../charts/chart729.xml"/><Relationship Id="rId5" Type="http://schemas.openxmlformats.org/officeDocument/2006/relationships/chart" Target="../charts/chart710.xml"/><Relationship Id="rId15" Type="http://schemas.openxmlformats.org/officeDocument/2006/relationships/chart" Target="../charts/chart720.xml"/><Relationship Id="rId23" Type="http://schemas.openxmlformats.org/officeDocument/2006/relationships/chart" Target="../charts/chart728.xml"/><Relationship Id="rId28" Type="http://schemas.openxmlformats.org/officeDocument/2006/relationships/chart" Target="../charts/chart733.xml"/><Relationship Id="rId10" Type="http://schemas.openxmlformats.org/officeDocument/2006/relationships/chart" Target="../charts/chart715.xml"/><Relationship Id="rId19" Type="http://schemas.openxmlformats.org/officeDocument/2006/relationships/chart" Target="../charts/chart724.xml"/><Relationship Id="rId4" Type="http://schemas.openxmlformats.org/officeDocument/2006/relationships/chart" Target="../charts/chart709.xml"/><Relationship Id="rId9" Type="http://schemas.openxmlformats.org/officeDocument/2006/relationships/chart" Target="../charts/chart714.xml"/><Relationship Id="rId14" Type="http://schemas.openxmlformats.org/officeDocument/2006/relationships/chart" Target="../charts/chart719.xml"/><Relationship Id="rId22" Type="http://schemas.openxmlformats.org/officeDocument/2006/relationships/chart" Target="../charts/chart727.xml"/><Relationship Id="rId27" Type="http://schemas.openxmlformats.org/officeDocument/2006/relationships/chart" Target="../charts/chart732.xml"/><Relationship Id="rId30" Type="http://schemas.openxmlformats.org/officeDocument/2006/relationships/chart" Target="../charts/chart73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21" Type="http://schemas.openxmlformats.org/officeDocument/2006/relationships/chart" Target="../charts/chart169.xml"/><Relationship Id="rId34" Type="http://schemas.openxmlformats.org/officeDocument/2006/relationships/chart" Target="../charts/chart182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33" Type="http://schemas.openxmlformats.org/officeDocument/2006/relationships/chart" Target="../charts/chart181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32" Type="http://schemas.openxmlformats.org/officeDocument/2006/relationships/chart" Target="../charts/chart180.xml"/><Relationship Id="rId37" Type="http://schemas.openxmlformats.org/officeDocument/2006/relationships/chart" Target="../charts/chart185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36" Type="http://schemas.openxmlformats.org/officeDocument/2006/relationships/chart" Target="../charts/chart184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31" Type="http://schemas.openxmlformats.org/officeDocument/2006/relationships/chart" Target="../charts/chart179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Relationship Id="rId35" Type="http://schemas.openxmlformats.org/officeDocument/2006/relationships/chart" Target="../charts/chart183.xml"/><Relationship Id="rId8" Type="http://schemas.openxmlformats.org/officeDocument/2006/relationships/chart" Target="../charts/chart156.xml"/><Relationship Id="rId3" Type="http://schemas.openxmlformats.org/officeDocument/2006/relationships/chart" Target="../charts/chart151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21" Type="http://schemas.openxmlformats.org/officeDocument/2006/relationships/chart" Target="../charts/chart206.xml"/><Relationship Id="rId34" Type="http://schemas.openxmlformats.org/officeDocument/2006/relationships/chart" Target="../charts/chart219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33" Type="http://schemas.openxmlformats.org/officeDocument/2006/relationships/chart" Target="../charts/chart218.xml"/><Relationship Id="rId2" Type="http://schemas.openxmlformats.org/officeDocument/2006/relationships/chart" Target="../charts/chart187.xml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37" Type="http://schemas.openxmlformats.org/officeDocument/2006/relationships/chart" Target="../charts/chart222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36" Type="http://schemas.openxmlformats.org/officeDocument/2006/relationships/chart" Target="../charts/chart221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Relationship Id="rId35" Type="http://schemas.openxmlformats.org/officeDocument/2006/relationships/chart" Target="../charts/chart220.xml"/><Relationship Id="rId8" Type="http://schemas.openxmlformats.org/officeDocument/2006/relationships/chart" Target="../charts/chart193.xml"/><Relationship Id="rId3" Type="http://schemas.openxmlformats.org/officeDocument/2006/relationships/chart" Target="../charts/chart18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5.xml"/><Relationship Id="rId18" Type="http://schemas.openxmlformats.org/officeDocument/2006/relationships/chart" Target="../charts/chart240.xml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chart" Target="../charts/chart239.xml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9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chart" Target="../charts/chart258.xml"/><Relationship Id="rId10" Type="http://schemas.openxmlformats.org/officeDocument/2006/relationships/chart" Target="../charts/chart232.xml"/><Relationship Id="rId19" Type="http://schemas.openxmlformats.org/officeDocument/2006/relationships/chart" Target="../charts/chart241.xml"/><Relationship Id="rId31" Type="http://schemas.openxmlformats.org/officeDocument/2006/relationships/chart" Target="../charts/chart253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0.xml"/><Relationship Id="rId3" Type="http://schemas.openxmlformats.org/officeDocument/2006/relationships/chart" Target="../charts/chart225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chart" Target="../charts/chart277.xml"/><Relationship Id="rId26" Type="http://schemas.openxmlformats.org/officeDocument/2006/relationships/chart" Target="../charts/chart285.xml"/><Relationship Id="rId21" Type="http://schemas.openxmlformats.org/officeDocument/2006/relationships/chart" Target="../charts/chart280.xml"/><Relationship Id="rId34" Type="http://schemas.openxmlformats.org/officeDocument/2006/relationships/chart" Target="../charts/chart293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chart" Target="../charts/chart276.xml"/><Relationship Id="rId25" Type="http://schemas.openxmlformats.org/officeDocument/2006/relationships/chart" Target="../charts/chart284.xml"/><Relationship Id="rId33" Type="http://schemas.openxmlformats.org/officeDocument/2006/relationships/chart" Target="../charts/chart292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9.xml"/><Relationship Id="rId29" Type="http://schemas.openxmlformats.org/officeDocument/2006/relationships/chart" Target="../charts/chart288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3.xml"/><Relationship Id="rId32" Type="http://schemas.openxmlformats.org/officeDocument/2006/relationships/chart" Target="../charts/chart291.xml"/><Relationship Id="rId37" Type="http://schemas.openxmlformats.org/officeDocument/2006/relationships/chart" Target="../charts/chart296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82.xml"/><Relationship Id="rId28" Type="http://schemas.openxmlformats.org/officeDocument/2006/relationships/chart" Target="../charts/chart287.xml"/><Relationship Id="rId36" Type="http://schemas.openxmlformats.org/officeDocument/2006/relationships/chart" Target="../charts/chart295.xml"/><Relationship Id="rId10" Type="http://schemas.openxmlformats.org/officeDocument/2006/relationships/chart" Target="../charts/chart269.xml"/><Relationship Id="rId19" Type="http://schemas.openxmlformats.org/officeDocument/2006/relationships/chart" Target="../charts/chart278.xml"/><Relationship Id="rId31" Type="http://schemas.openxmlformats.org/officeDocument/2006/relationships/chart" Target="../charts/chart290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81.xml"/><Relationship Id="rId27" Type="http://schemas.openxmlformats.org/officeDocument/2006/relationships/chart" Target="../charts/chart286.xml"/><Relationship Id="rId30" Type="http://schemas.openxmlformats.org/officeDocument/2006/relationships/chart" Target="../charts/chart289.xml"/><Relationship Id="rId35" Type="http://schemas.openxmlformats.org/officeDocument/2006/relationships/chart" Target="../charts/chart294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9.xml"/><Relationship Id="rId18" Type="http://schemas.openxmlformats.org/officeDocument/2006/relationships/chart" Target="../charts/chart314.xml"/><Relationship Id="rId26" Type="http://schemas.openxmlformats.org/officeDocument/2006/relationships/chart" Target="../charts/chart322.xml"/><Relationship Id="rId21" Type="http://schemas.openxmlformats.org/officeDocument/2006/relationships/chart" Target="../charts/chart317.xml"/><Relationship Id="rId34" Type="http://schemas.openxmlformats.org/officeDocument/2006/relationships/chart" Target="../charts/chart330.xml"/><Relationship Id="rId7" Type="http://schemas.openxmlformats.org/officeDocument/2006/relationships/chart" Target="../charts/chart303.xml"/><Relationship Id="rId12" Type="http://schemas.openxmlformats.org/officeDocument/2006/relationships/chart" Target="../charts/chart308.xml"/><Relationship Id="rId17" Type="http://schemas.openxmlformats.org/officeDocument/2006/relationships/chart" Target="../charts/chart313.xml"/><Relationship Id="rId25" Type="http://schemas.openxmlformats.org/officeDocument/2006/relationships/chart" Target="../charts/chart321.xml"/><Relationship Id="rId33" Type="http://schemas.openxmlformats.org/officeDocument/2006/relationships/chart" Target="../charts/chart329.xml"/><Relationship Id="rId2" Type="http://schemas.openxmlformats.org/officeDocument/2006/relationships/chart" Target="../charts/chart298.xml"/><Relationship Id="rId16" Type="http://schemas.openxmlformats.org/officeDocument/2006/relationships/chart" Target="../charts/chart312.xml"/><Relationship Id="rId20" Type="http://schemas.openxmlformats.org/officeDocument/2006/relationships/chart" Target="../charts/chart316.xml"/><Relationship Id="rId29" Type="http://schemas.openxmlformats.org/officeDocument/2006/relationships/chart" Target="../charts/chart325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11" Type="http://schemas.openxmlformats.org/officeDocument/2006/relationships/chart" Target="../charts/chart307.xml"/><Relationship Id="rId24" Type="http://schemas.openxmlformats.org/officeDocument/2006/relationships/chart" Target="../charts/chart320.xml"/><Relationship Id="rId32" Type="http://schemas.openxmlformats.org/officeDocument/2006/relationships/chart" Target="../charts/chart328.xml"/><Relationship Id="rId37" Type="http://schemas.openxmlformats.org/officeDocument/2006/relationships/chart" Target="../charts/chart333.xml"/><Relationship Id="rId5" Type="http://schemas.openxmlformats.org/officeDocument/2006/relationships/chart" Target="../charts/chart301.xml"/><Relationship Id="rId15" Type="http://schemas.openxmlformats.org/officeDocument/2006/relationships/chart" Target="../charts/chart311.xml"/><Relationship Id="rId23" Type="http://schemas.openxmlformats.org/officeDocument/2006/relationships/chart" Target="../charts/chart319.xml"/><Relationship Id="rId28" Type="http://schemas.openxmlformats.org/officeDocument/2006/relationships/chart" Target="../charts/chart324.xml"/><Relationship Id="rId36" Type="http://schemas.openxmlformats.org/officeDocument/2006/relationships/chart" Target="../charts/chart332.xml"/><Relationship Id="rId10" Type="http://schemas.openxmlformats.org/officeDocument/2006/relationships/chart" Target="../charts/chart306.xml"/><Relationship Id="rId19" Type="http://schemas.openxmlformats.org/officeDocument/2006/relationships/chart" Target="../charts/chart315.xml"/><Relationship Id="rId31" Type="http://schemas.openxmlformats.org/officeDocument/2006/relationships/chart" Target="../charts/chart327.xml"/><Relationship Id="rId4" Type="http://schemas.openxmlformats.org/officeDocument/2006/relationships/chart" Target="../charts/chart300.xml"/><Relationship Id="rId9" Type="http://schemas.openxmlformats.org/officeDocument/2006/relationships/chart" Target="../charts/chart305.xml"/><Relationship Id="rId14" Type="http://schemas.openxmlformats.org/officeDocument/2006/relationships/chart" Target="../charts/chart310.xml"/><Relationship Id="rId22" Type="http://schemas.openxmlformats.org/officeDocument/2006/relationships/chart" Target="../charts/chart318.xml"/><Relationship Id="rId27" Type="http://schemas.openxmlformats.org/officeDocument/2006/relationships/chart" Target="../charts/chart323.xml"/><Relationship Id="rId30" Type="http://schemas.openxmlformats.org/officeDocument/2006/relationships/chart" Target="../charts/chart326.xml"/><Relationship Id="rId35" Type="http://schemas.openxmlformats.org/officeDocument/2006/relationships/chart" Target="../charts/chart331.xml"/><Relationship Id="rId8" Type="http://schemas.openxmlformats.org/officeDocument/2006/relationships/chart" Target="../charts/chart304.xml"/><Relationship Id="rId3" Type="http://schemas.openxmlformats.org/officeDocument/2006/relationships/chart" Target="../charts/chart2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02F5A2-4B2F-4D75-A567-69C77F6C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5EAE85DA-C35F-4512-B24B-54565C5F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03CBF620-1E37-4172-93D9-D3B0D468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F8DA1821-786D-48FC-A202-20F5AA44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A2A136A0-1D19-44BE-A02C-6384EB0C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348E3578-A25E-45C1-BCB9-0DACB0EF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6DDCCD-5F8C-45A0-AECE-2202680E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3F36C6-1C65-4E38-A48E-6A8A3963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7492E3-ED9D-4D74-9EE7-D4038EAE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FB86A6-AF60-4891-8E26-DEA36AD4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A1B9B9E-92DD-4995-BC3D-D8F0C7B8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1D33D61-6854-451D-AEF9-9E0E49FB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DC7D03-CD7D-4B6D-85E4-4AC9C654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1ABF3EB-6EE3-4B78-9D9E-CB4AD0AEA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226FAA-843D-4108-9377-18E8F895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03C79A-4F1F-496A-92B3-9C689983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0F333B8-6ED2-439E-80B0-B8603D63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B31DE4-01E1-4C00-9ADF-6F3780336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637BBB3-2534-4F88-99D6-49DC6EFB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A43202E-8F10-4CAD-B6E5-41CCDF5B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8F64A1-5EFB-4CEF-893A-2D1711B2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4440F5F-D457-4D31-8FAC-AC74F0C9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497EDFE-68E0-4106-AAF8-A9F40121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1BCB766-B65F-4C14-B4D2-62C30A4C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96BB95C-4EF3-4ECA-B3B3-4FE55DCC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2E5EA19-F7C3-4FF7-8AEC-A43AA46A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815EA71-34F1-403B-A5DE-3C62E481B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1B33218-EFE1-4B64-9D0B-A33B314D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58982056-641F-494E-BA6A-38681A27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F3AA6AF-9C2A-46C0-8FA4-2E510A29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7D0456-3F22-4CD5-8A99-AEE424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9D9C924-44F8-4556-B25C-F22FB536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03C6177-DD01-4008-B0DB-19F9674F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26CED7-6C68-40FF-8BE7-2AB33006B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FCFFE5B-9B15-4FB7-BC28-BED43360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4E977F5-543A-4F50-B5C6-5E89A8D3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7E3DBC3-5498-47A0-B16A-25CD7068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F43FFAC-1881-49DE-A681-0E4E523E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31EF9971-BFFD-4363-B0E3-06BCE8EF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64F3B01-8583-4D55-B25F-6376900F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1E93254-1A13-4747-AF04-E3ACEDDF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0F3DB60-EB6D-4C3E-ADA8-3E306044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928DEF3F-30D5-4565-9A86-F00F6724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54B06B-491B-45A6-82B2-636A4F79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A80B08-1178-47CF-AE6B-7077D3BA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35DF0D-F00F-4A44-AF4E-D43F24F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A754C4-35B4-4B30-B8F4-E533E32C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A27A60F-1D5C-4F4F-9A61-8A7DD2AB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B67C71-3022-4988-9EBD-B1AA50A8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F4440D7-F398-46D5-912E-892AB3F11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B7D7BF-7B37-44A7-8FFE-2CE5EA71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D5F94-5968-4BFB-A23C-FE9DB674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E3D5698-45EA-41EB-B283-B4EECC42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B5E5A29-D530-40FA-9235-AAE2EBE6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FA9E45-B946-4B9F-8EFA-0125E974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177A882-F3D5-4D31-AE6B-02AB0E48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F16E131-7969-4459-83BE-9C53C80F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D808F6F-6233-4BBB-BF55-58D728E0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A27DAE-AE39-4431-AD9E-1205B076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558088E-C3CB-4961-869E-A22372C8C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12F871E-2F30-40E1-BAD7-B1BD43F1F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C87D40D-8CE7-493B-839E-3E02AFF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CE3A24D-ECB8-4C99-A418-0882A746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3CE3C4A-555D-4750-B248-45CECFD7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C48E007-B810-455F-A639-C8A26E30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9B09AC9-F6C0-4B2B-9640-A78C1D980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9FD54A8-B951-47C7-92C6-A27053FF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BA91445-8E77-433B-8177-7509EF4B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4637EE6-C342-4AF1-80E0-A36CA4ED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E8E7CD6-B5E4-4FA6-8CB7-BE8DAC37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7DAF7E9-8E0A-48F1-9558-6E501AA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1787A05-AEAF-4229-A5A2-01EBCC6D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1B91307-CFAC-4C85-A5E7-B7AD45226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7BC9B4A5-A813-42DB-B799-7F802266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0370155-FA60-4111-8B45-2E375E0B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6F94D87-5256-42B9-8D74-E55CF7B9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F6D3C41C-5B77-4C9B-A953-0715B830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4386DB6-7836-4F47-AF6F-A6E97E36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3A8E2D8-6FCE-46C6-AC9D-215BE0FD2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DC783951-C50D-4DB0-92B8-36939FE0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EB37AB84-401E-492B-ABDC-BE9C3A0B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B410997-F235-4A54-9289-15345C8C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DDFCF70-7444-4CFF-BC1E-B5EABBF75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9521291-ACF2-49DF-B3A6-F8E67C93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21C874C2-D521-4EAD-B5EF-0C811D5D0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CD9DE1C2-AA6C-491B-AFBE-2D4DB7EA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9C9C367-8B26-4756-AD82-F5B07E77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358A1176-6899-439A-8CD0-E139A24C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F75F8BF-7CA7-433C-9DDB-CEEF7EEE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BA7B5301-AC66-41BF-81CD-A7B4B272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42BF441-1284-4923-8A27-B8A065B8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53BBF26C-73ED-49F9-AB07-37776AE3C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9DF9F1BD-28C6-4A7A-BE19-418577D5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ADA9BE35-E688-4130-AA23-01EC46C5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0D5684BF-B2BA-4B6A-A818-C2C106CD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D0E3F1DA-4679-4D3F-B90C-F60A5ADA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949063C6-EFE1-4B66-91F6-1FE40B8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69DD8BA3-78D8-490F-B3F4-DDE4E949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D4770F-5DD9-4016-A4E9-A0ABA41B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1A9F33C6-D257-437C-89EB-5F7FDBFB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13860321-F927-4B4D-888A-C4D6ECA4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10C2C5D2-828F-461D-A914-719A5DBD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518B5912-B7C5-4EF8-92EB-6B91BB1A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8712567E-4255-4918-9339-4BB537823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05F6C53D-DF20-46BF-BEFA-47B43DCF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512C39F1-080F-443A-B139-31B02A39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46B7B69-EC23-4610-A1A7-AE09D7D7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4C8A433A-0A0C-4AE9-A165-F957AA2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9A254DC-1B96-4838-B1DE-2270C58F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2ABA488A-7A52-4860-8352-93A8357C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0BD74D-F210-4A8B-9973-8F0B4082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08C9AB-0A7C-4B9A-B7A1-FBE67C1B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551E4B-FEE0-48D0-9908-C6D230D1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5B8A78-30A5-465F-947D-DBE724A86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D615165-E95D-4A6C-AEEB-189DC45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B3172D6-D626-477F-A1BC-AC032D75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B0B5A39-AB1C-4036-880E-37051841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5B24BEA-FFBF-4B7E-AEB5-1193F2A3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B874E09-B55F-45D7-A89A-3BC37C41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24B5C53-FD5C-4193-92DC-4F5AF21DF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CF4AEC8-14A9-4487-B032-74878ED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00E904-A744-4758-9DCF-BA1045E6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77C1B37-6B57-4C2E-B6D8-AB524AD2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62E4A6C-3432-4023-A1F9-A0F885C8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E2BC9C0-3E71-4CB7-B83A-888FAEE4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DFC824E-96B6-446C-8614-402F5C2A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5746C61-0580-44AB-856B-E18C350A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28B0463-EE7C-4EA6-9440-0F40A975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C21F717E-FE84-43ED-AF1E-32CE90C9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AB0BFA0-4DE7-4BCC-8B81-54728785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C8015AE-5747-4C46-83B0-412F3762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1472906A-BB33-4B5C-AE3C-DA5A611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C496ECF9-A998-4863-9BD4-1C03E782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6F8C9E2-7865-4CD5-8615-83E44824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3DA863B-CB15-4BC5-A73F-C2AD84DFE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998D01E-D49A-4A2C-B4B2-4EE92225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998B18F-8405-4FF4-B59B-DF2428E8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9A9E2DB2-5EFE-4DF1-AF18-87ED49AF8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7C95ACF0-9762-4CE7-8B28-D134202FE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FC609A18-571A-4EFA-9BB6-6AA69309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ADB8CE-BCD8-48FC-984B-F601FC5C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D78A8F-F089-41C0-A87B-CF1A7A85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546EF1F-9A77-4572-880E-30BB0F4E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2663D5-E50B-4102-8AB3-8B03894A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EBBEADF-EA30-45D7-B934-0A24DE71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509C5E4-4B82-4FEE-8C6F-7CA0E923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0968DDC-8DFC-4592-B4CA-A991D8F7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3D35E05-BA51-4AB0-8567-09D8F48E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DECDD7B-D391-498E-A549-BCD03040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901D815-54EA-41C1-8DDC-2B4EBF05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43D4EA8-8EE8-43D0-8543-96314ED7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F565426-2619-41A8-94AC-B3AE719C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E643EF6-B9B4-4EB9-AACB-43F35756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B44B46-7A19-4AA7-8342-212E0874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81037F2-CE30-42F9-8997-4D7A7C66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A24B7A-E1A5-45E4-9A6F-6F7D70C8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C0B666-6B41-43C7-9384-7BA217C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4389DA5-A583-433A-9A2D-5FDD2462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8CE2704-0566-4BB7-BA1E-469F8A07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B9AC60C-3AD7-4141-AFE3-BC3BB5A2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116DDAC-AA09-4B52-9D74-5491C92E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6953FDD-2564-4E08-819A-78F71C953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38362C2-CCBD-4BCF-ADA2-4B916801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DB0ACC9-BCB8-4225-B057-106E2B9C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74F7F02-0E60-4C72-8AF2-E881BD83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139D3F8-E4E6-4BA9-83B4-2D17B228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536177D-EADA-4DD2-853A-33FFC8AE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E0627E0-0910-49D2-8BCA-351B6747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EB6425B7-87CA-4010-9D2C-E32F7773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A88CAB3-4A20-433C-9D96-C476ED721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B46A34E-EF66-4386-B998-DA68F56F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AFB9632E-F567-420A-8ABA-7DB359CF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56889846-BD52-4086-9D6F-BB71A89D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DA3139C5-860E-437B-98D2-40DD37C4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1C062984-A918-4E4A-A627-14E342C2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DEE106B0-0AB6-404C-B424-133E020B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C672B4-1D83-486B-9C37-D4417F642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75123-F99B-43FB-B98E-064FFEA42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2F2DF17-13CF-468E-A3D6-7591ADF3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9C15443-808E-41D3-A481-EC51826E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0F493D62-1429-4DB2-91C4-B32145CE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D3CB17-AAD2-4A7C-AD96-38A9CACC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AA3B80-421F-4954-9154-A58E3788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C9F81E-1AA9-4DE8-A5D3-CC622FD5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563784-E863-4E8B-86A7-0A42922D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862B45-01BE-43E9-98F0-C19CE32E4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A672EC0-42A9-4B48-A56B-E63B03B9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257FE2-1978-41FC-B1C5-901BF717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C9FD56-1F72-4BCA-BAD4-3287414B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95702D-71A6-4BCE-BABB-10D98AAD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096EC8C-9B19-4033-A207-A0DE0F64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7B4D3C0-D808-4B23-A285-240E23C6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2B8E0D5-FF1E-4F9A-BE3B-147AAA5F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7C0B00E-F5D8-4CCE-8D47-68D1C25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357DF11-4BCB-4A01-9FD6-40BA4508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650233C-A852-402B-AF63-A882999C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A359BF9-8998-4739-8FE6-E6E403DF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D8D8FF6-BB59-425C-8A08-BE7FA33B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F8EE6C-993D-4E52-9AA8-2D378209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F1E953A-9087-46FE-84F7-52977398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768A042-4EF3-42A6-BAF7-46D94B43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C1C2903-3C45-4916-9B28-9456D4806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5375827-CD00-42C0-BDC2-E91920B8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6686CF4-17F8-4C35-B578-2EEB23B8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8EE25D4F-53EF-40DB-AA05-7A79E25E0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A9544EB-8454-4897-8346-344007CC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826FE47-6B79-467E-A183-312001E0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8AA999E8-9189-4036-8612-29F76632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D7632EA0-F59B-4226-B6CE-3DBEB17E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24AE0FCD-5E8F-46D7-BCE6-1F5003F8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4940976-E89A-4E31-96E2-CED9E69F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267CD62E-8FD0-4C55-B901-2E7139F3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BD1BC3A-A614-4B7E-B53E-0E8C11B9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321DD52-399D-4E40-AA8B-AA5318E2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C176F-2010-4FC7-90A6-CCED8E8D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93516E2B-CF94-43D7-9B39-06677582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504AEC3E-1917-4657-BE8F-F3E8DEA1A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C5483DB1-F5C3-40A8-9BC5-AB3C284E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28C1D3C9-0A5F-4B06-B5FB-338CC6D9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16AB5BF-9C21-4325-B12E-EA385922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DADFD32-B3F2-4B35-BF15-EE251DB5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E87EF02F-9321-4014-A667-310C064C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6E71B4-F6DF-4342-B79E-A6344165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20B288-378F-489C-A1F9-6D4AF0426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5DCB95-9B3F-41FC-A1A5-BBCA15DF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DA80412-5937-422C-AF98-A57CFF8E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CF4DCEE-E50A-447D-8D08-4C1227DA5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A56AF-D760-4FA1-B9F5-94E2243E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039C01-EDD1-4C7B-AEDE-3F355C66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EAE8DC-A90E-45B7-A10D-E52063AB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ED9C8-94EA-44BD-BC08-94EA54FA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760495F-84D8-45D6-AE16-AB0C9AEB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C97245-A6C1-4EFD-B2A2-7CF6CCC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87BA4FE-09B5-4160-9A8A-D818A9DB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5B22FC9-BFDE-48FB-BEEA-C48A8464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B75D70-33C2-48A2-B2F7-63E90370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9E5B7E0-5BC0-44AB-AC84-C2909540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9106E04-6872-4E00-8E90-8C8DC668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E4E3E9F-7191-4A38-BAED-EA1545198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C0446DF-A579-413D-B0DF-89EFA55C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1F34A13-D8C2-4654-A486-3F8EF90C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6F3F5D9-523F-4417-9DA0-B21C575E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2293093B-6450-4C14-A668-D3C7CA0D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374CCB1-10C0-4C7D-B5DA-59B493C2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0DB17CD-6FFD-4605-A60C-D07D05B21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D166FFE-D3CD-4D93-BD30-178C47AB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045549A-20AF-4798-82A0-DF8BD29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30AC5B-4288-441E-B097-7788CE8E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7F31DC0-B8D8-4680-9511-F82F495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156489B-E841-416D-A8B2-17F53C21F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029A1D5-B4FF-43A5-8E78-1F7EA0B2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AB001A6-EBAF-4EB4-84CB-D5DE4393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C65838E4-4588-4604-99C7-DA618D4A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5369A38-C388-4540-A734-0477770A3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38975E1-2261-43CB-8825-9BB7BF21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68D5FCB-A2E7-4114-A55C-821AE35C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B49285C-361C-47E7-8B80-3D53134D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BBEAEE3F-0DDC-4105-B4DA-D0AFD31F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93BEB7B-6123-4AE3-A50B-62E903CE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BECEA6D-56AF-4D7A-A114-F09659DB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147F0A0-651E-4BA3-B9F2-40BC77C3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45339BF-EC85-4828-A454-C96AE330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5FED05-BA25-4056-A35D-5A353F2D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262A9-3E5A-4642-9D0F-7FFC1A93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657D4D-AE78-4CC1-88B6-0A8A4B4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0D252E2-D10A-4F1D-81BE-A1EBAD04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CD62FBE-D5D0-4D57-B529-0E22A309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C2C0EC-A56B-43DB-A8BA-7629D52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FC7ED0F-04A8-4DDC-9F4F-CB9A1E83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EF93CE9-0646-4A48-BE1A-0CCD5C3D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FA04B33-F922-4AA4-A5DA-45586874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5F418D1-1FD8-4821-B76A-61295A03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4C7894B-FAB5-41FA-BD0B-2FB12142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5A99AE2-CD50-4C0E-9297-1516CA80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2C0960F9-C4D5-4141-ADA7-3A88C188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C790893-7832-4A5B-9FB5-961849B3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3020029-C393-421A-8D11-2607EE44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C877ED-151C-42A0-86AD-4C1358EB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0B3E17A-B9B7-476A-B858-38055D09A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67549F7-89BB-44E0-A997-A385A65A0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A423C86-B1B6-4D8E-BFF1-7784FA4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89DAB27-3E53-4854-9513-A73D73FA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9408C81-36E8-4247-9522-B50858EA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229AD07-A0C6-44DA-A02E-A5C40BDE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E7D763-70A0-4B24-8C7E-AC71B018A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662802C-A9B4-483A-B1A4-CC10E337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C27521A-2D85-4709-BB17-0AAA2C0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24912B7-15DA-4917-9619-B2D3B0F0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A94AD40-98DA-4368-854C-0C789CD2E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744CEBD-5F13-45AC-855E-B65F50C6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8802A9C-D044-4C02-A69A-2906D3C3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3B3D89C-297E-4AE0-8EFF-15737F03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ADEF2F6-3A2F-4B4C-9D48-2423461B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3C8E0D7-9A26-469D-B78A-0F3A442FB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01B1E79-FB4D-4BF0-80CE-1AC426C2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01F9FE4-F0C3-4D89-9AFB-C6405DF2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D2F478-25E3-44BA-97AB-C57CB7B0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A095D5B-1038-4009-833B-2E171641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F4543263-E45E-41C1-AB98-86E50877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56A58C1-4917-46E8-B4B6-4DAB7F089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BF25A6C8-DA19-4CFA-B26E-181C6D17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27F0191-26F3-443E-A505-9CF568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171779C-D5EE-41AA-8454-5DB0B042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1E1FC94C-040F-4704-ACDB-1D1C5F82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Cosmos/Cosmos%20code/model_1/model1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analytical"/>
      <sheetName val="1. b"/>
      <sheetName val="2. lam"/>
      <sheetName val="3. muc"/>
      <sheetName val="4. mub"/>
      <sheetName val="5. gtob"/>
      <sheetName val="lam"/>
      <sheetName val="muq"/>
      <sheetName val="mub"/>
      <sheetName val="gtob"/>
    </sheetNames>
    <sheetDataSet>
      <sheetData sheetId="0"/>
      <sheetData sheetId="1"/>
      <sheetData sheetId="2">
        <row r="2">
          <cell r="A2">
            <v>3</v>
          </cell>
        </row>
        <row r="3">
          <cell r="A3">
            <v>4</v>
          </cell>
        </row>
        <row r="4">
          <cell r="A4">
            <v>5</v>
          </cell>
        </row>
        <row r="5">
          <cell r="A5">
            <v>6</v>
          </cell>
        </row>
        <row r="6">
          <cell r="A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N70"/>
  <sheetViews>
    <sheetView topLeftCell="A49" workbookViewId="0">
      <selection activeCell="A59" sqref="A59:XFD63"/>
    </sheetView>
  </sheetViews>
  <sheetFormatPr defaultRowHeight="16.5" x14ac:dyDescent="0.25"/>
  <sheetData>
    <row r="1" spans="1:40" x14ac:dyDescent="0.25">
      <c r="A1" t="s">
        <v>34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112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113</v>
      </c>
      <c r="AA2" t="s">
        <v>90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G2" t="s">
        <v>96</v>
      </c>
      <c r="AH2" t="s">
        <v>114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</row>
    <row r="3" spans="1:40" x14ac:dyDescent="0.2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12.6045</v>
      </c>
      <c r="L3">
        <v>11.492699999999999</v>
      </c>
      <c r="M3">
        <v>1.1118600000000001</v>
      </c>
      <c r="N3">
        <v>0.73115300000000005</v>
      </c>
      <c r="O3">
        <v>0.63778800000000002</v>
      </c>
      <c r="P3">
        <v>9.3364900000000001E-2</v>
      </c>
      <c r="Q3">
        <v>0.47166799999999998</v>
      </c>
      <c r="R3">
        <v>11.9087</v>
      </c>
      <c r="S3">
        <v>9.8923899999999995E-2</v>
      </c>
      <c r="T3">
        <v>0.33912300000000001</v>
      </c>
      <c r="U3">
        <v>1.0440799999999999</v>
      </c>
      <c r="V3">
        <v>0.72668999999999995</v>
      </c>
      <c r="W3">
        <v>0.31738699999999997</v>
      </c>
      <c r="X3">
        <v>0.23483899999999999</v>
      </c>
      <c r="Y3">
        <v>0.15482399999999999</v>
      </c>
      <c r="Z3">
        <v>8.0014699999999994E-2</v>
      </c>
      <c r="AA3">
        <v>0.20037099999999999</v>
      </c>
      <c r="AB3">
        <v>3.9666100000000002</v>
      </c>
      <c r="AC3">
        <v>6.1011200000000002E-2</v>
      </c>
      <c r="AD3">
        <v>0.15490000000000001</v>
      </c>
      <c r="AE3">
        <v>11.560499999999999</v>
      </c>
      <c r="AF3">
        <v>10.766</v>
      </c>
      <c r="AG3">
        <v>0.79447000000000001</v>
      </c>
      <c r="AH3">
        <v>0.90793000000000001</v>
      </c>
      <c r="AI3">
        <v>0.80789800000000001</v>
      </c>
      <c r="AJ3">
        <v>0.100033</v>
      </c>
      <c r="AK3">
        <v>0.27129700000000001</v>
      </c>
      <c r="AL3">
        <v>7.9421099999999996</v>
      </c>
      <c r="AM3">
        <v>0.11155900000000001</v>
      </c>
      <c r="AN3">
        <v>0.40400999999999998</v>
      </c>
    </row>
    <row r="4" spans="1:40" x14ac:dyDescent="0.2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10.328799999999999</v>
      </c>
      <c r="L4">
        <v>9.0381499999999999</v>
      </c>
      <c r="M4">
        <v>1.2906</v>
      </c>
      <c r="N4">
        <v>0.57992600000000005</v>
      </c>
      <c r="O4">
        <v>0.48587000000000002</v>
      </c>
      <c r="P4">
        <v>9.4055799999999995E-2</v>
      </c>
      <c r="Q4">
        <v>0.46456500000000001</v>
      </c>
      <c r="R4">
        <v>13.7216</v>
      </c>
      <c r="S4">
        <v>7.0057099999999997E-2</v>
      </c>
      <c r="T4">
        <v>0.26235599999999998</v>
      </c>
      <c r="U4">
        <v>1.0505100000000001</v>
      </c>
      <c r="V4">
        <v>0.72425700000000004</v>
      </c>
      <c r="W4">
        <v>0.32625100000000001</v>
      </c>
      <c r="X4">
        <v>0.23075300000000001</v>
      </c>
      <c r="Y4">
        <v>0.15077599999999999</v>
      </c>
      <c r="Z4">
        <v>7.9977300000000001E-2</v>
      </c>
      <c r="AA4">
        <v>0.198766</v>
      </c>
      <c r="AB4">
        <v>4.0792900000000003</v>
      </c>
      <c r="AC4">
        <v>3.9619799999999997E-2</v>
      </c>
      <c r="AD4">
        <v>0.15077299999999999</v>
      </c>
      <c r="AE4">
        <v>9.2782400000000003</v>
      </c>
      <c r="AF4">
        <v>8.3139000000000003</v>
      </c>
      <c r="AG4">
        <v>0.96434900000000001</v>
      </c>
      <c r="AH4">
        <v>0.70253600000000005</v>
      </c>
      <c r="AI4">
        <v>0.60252399999999995</v>
      </c>
      <c r="AJ4">
        <v>0.100012</v>
      </c>
      <c r="AK4">
        <v>0.26579799999999998</v>
      </c>
      <c r="AL4">
        <v>9.6423500000000004</v>
      </c>
      <c r="AM4">
        <v>8.0205299999999993E-2</v>
      </c>
      <c r="AN4">
        <v>0.30120000000000002</v>
      </c>
    </row>
    <row r="5" spans="1:40" x14ac:dyDescent="0.2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8.9109400000000001</v>
      </c>
      <c r="L5">
        <v>7.5245199999999999</v>
      </c>
      <c r="M5">
        <v>1.38642</v>
      </c>
      <c r="N5">
        <v>0.49446200000000001</v>
      </c>
      <c r="O5">
        <v>0.40005600000000002</v>
      </c>
      <c r="P5">
        <v>9.4406500000000004E-2</v>
      </c>
      <c r="Q5">
        <v>0.45733400000000002</v>
      </c>
      <c r="R5">
        <v>14.685600000000001</v>
      </c>
      <c r="S5">
        <v>5.9650300000000003E-2</v>
      </c>
      <c r="T5">
        <v>0.21920999999999999</v>
      </c>
      <c r="U5">
        <v>1.0508900000000001</v>
      </c>
      <c r="V5">
        <v>0.72135199999999999</v>
      </c>
      <c r="W5">
        <v>0.32953900000000003</v>
      </c>
      <c r="X5">
        <v>0.22903200000000001</v>
      </c>
      <c r="Y5">
        <v>0.149032</v>
      </c>
      <c r="Z5">
        <v>7.9999100000000004E-2</v>
      </c>
      <c r="AA5">
        <v>0.19842899999999999</v>
      </c>
      <c r="AB5">
        <v>4.1192900000000003</v>
      </c>
      <c r="AC5">
        <v>3.2148099999999999E-2</v>
      </c>
      <c r="AD5">
        <v>0.148948</v>
      </c>
      <c r="AE5">
        <v>7.8600399999999997</v>
      </c>
      <c r="AF5">
        <v>6.8031699999999997</v>
      </c>
      <c r="AG5">
        <v>1.05688</v>
      </c>
      <c r="AH5">
        <v>0.58706100000000006</v>
      </c>
      <c r="AI5">
        <v>0.48703800000000003</v>
      </c>
      <c r="AJ5">
        <v>0.100023</v>
      </c>
      <c r="AK5">
        <v>0.258905</v>
      </c>
      <c r="AL5">
        <v>10.5663</v>
      </c>
      <c r="AM5">
        <v>6.8819099999999994E-2</v>
      </c>
      <c r="AN5">
        <v>0.24355599999999999</v>
      </c>
    </row>
    <row r="6" spans="1:40" x14ac:dyDescent="0.2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8.0325900000000008</v>
      </c>
      <c r="L6">
        <v>6.59781</v>
      </c>
      <c r="M6">
        <v>1.4347799999999999</v>
      </c>
      <c r="N6">
        <v>0.445102</v>
      </c>
      <c r="O6">
        <v>0.35050300000000001</v>
      </c>
      <c r="P6">
        <v>9.4599600000000006E-2</v>
      </c>
      <c r="Q6">
        <v>0.45164900000000002</v>
      </c>
      <c r="R6">
        <v>15.1668</v>
      </c>
      <c r="S6">
        <v>5.8813799999999999E-2</v>
      </c>
      <c r="T6">
        <v>0.194275</v>
      </c>
      <c r="U6">
        <v>1.0485599999999999</v>
      </c>
      <c r="V6">
        <v>0.71825600000000001</v>
      </c>
      <c r="W6">
        <v>0.33029900000000001</v>
      </c>
      <c r="X6">
        <v>0.228157</v>
      </c>
      <c r="Y6">
        <v>0.148174</v>
      </c>
      <c r="Z6">
        <v>7.9983600000000002E-2</v>
      </c>
      <c r="AA6">
        <v>0.19839000000000001</v>
      </c>
      <c r="AB6">
        <v>4.1295799999999998</v>
      </c>
      <c r="AC6">
        <v>3.0831799999999999E-2</v>
      </c>
      <c r="AD6">
        <v>0.14808199999999999</v>
      </c>
      <c r="AE6">
        <v>6.9840299999999997</v>
      </c>
      <c r="AF6">
        <v>5.8795500000000001</v>
      </c>
      <c r="AG6">
        <v>1.1044799999999999</v>
      </c>
      <c r="AH6">
        <v>0.52074299999999996</v>
      </c>
      <c r="AI6">
        <v>0.42067500000000002</v>
      </c>
      <c r="AJ6">
        <v>0.100068</v>
      </c>
      <c r="AK6">
        <v>0.25325900000000001</v>
      </c>
      <c r="AL6">
        <v>11.0373</v>
      </c>
      <c r="AM6">
        <v>6.8144999999999997E-2</v>
      </c>
      <c r="AN6">
        <v>0.21029600000000001</v>
      </c>
    </row>
    <row r="7" spans="1:40" x14ac:dyDescent="0.2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7.4383699999999999</v>
      </c>
      <c r="L7">
        <v>5.9819300000000002</v>
      </c>
      <c r="M7">
        <v>1.4564299999999999</v>
      </c>
      <c r="N7">
        <v>0.41407500000000003</v>
      </c>
      <c r="O7">
        <v>0.319384</v>
      </c>
      <c r="P7">
        <v>9.4690700000000003E-2</v>
      </c>
      <c r="Q7">
        <v>0.44702999999999998</v>
      </c>
      <c r="R7">
        <v>15.3809</v>
      </c>
      <c r="S7">
        <v>6.3465599999999997E-2</v>
      </c>
      <c r="T7">
        <v>0.178789</v>
      </c>
      <c r="U7">
        <v>1.04373</v>
      </c>
      <c r="V7">
        <v>0.71384400000000003</v>
      </c>
      <c r="W7">
        <v>0.32989099999999999</v>
      </c>
      <c r="X7">
        <v>0.227547</v>
      </c>
      <c r="Y7">
        <v>0.14755699999999999</v>
      </c>
      <c r="Z7">
        <v>7.99903E-2</v>
      </c>
      <c r="AA7">
        <v>0.198404</v>
      </c>
      <c r="AB7">
        <v>4.1241300000000001</v>
      </c>
      <c r="AC7">
        <v>3.2712600000000001E-2</v>
      </c>
      <c r="AD7">
        <v>0.147512</v>
      </c>
      <c r="AE7">
        <v>6.3946300000000003</v>
      </c>
      <c r="AF7">
        <v>5.2680899999999999</v>
      </c>
      <c r="AG7">
        <v>1.1265400000000001</v>
      </c>
      <c r="AH7">
        <v>0.47929899999999998</v>
      </c>
      <c r="AI7">
        <v>0.379222</v>
      </c>
      <c r="AJ7">
        <v>0.100076</v>
      </c>
      <c r="AK7">
        <v>0.24862600000000001</v>
      </c>
      <c r="AL7">
        <v>11.2568</v>
      </c>
      <c r="AM7">
        <v>7.3721200000000001E-2</v>
      </c>
      <c r="AN7">
        <v>0.18968099999999999</v>
      </c>
    </row>
    <row r="8" spans="1:40" x14ac:dyDescent="0.25">
      <c r="A8" t="s">
        <v>35</v>
      </c>
    </row>
    <row r="9" spans="1:4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81</v>
      </c>
      <c r="Q9" t="s">
        <v>82</v>
      </c>
      <c r="R9" t="s">
        <v>112</v>
      </c>
      <c r="S9" t="s">
        <v>83</v>
      </c>
      <c r="T9" t="s">
        <v>84</v>
      </c>
      <c r="U9" t="s">
        <v>85</v>
      </c>
      <c r="V9" t="s">
        <v>86</v>
      </c>
      <c r="W9" t="s">
        <v>87</v>
      </c>
      <c r="X9" t="s">
        <v>88</v>
      </c>
      <c r="Y9" t="s">
        <v>89</v>
      </c>
      <c r="Z9" t="s">
        <v>113</v>
      </c>
      <c r="AA9" t="s">
        <v>90</v>
      </c>
      <c r="AB9" t="s">
        <v>91</v>
      </c>
      <c r="AC9" t="s">
        <v>92</v>
      </c>
      <c r="AD9" t="s">
        <v>93</v>
      </c>
      <c r="AE9" t="s">
        <v>94</v>
      </c>
      <c r="AF9" t="s">
        <v>95</v>
      </c>
      <c r="AG9" t="s">
        <v>96</v>
      </c>
      <c r="AH9" t="s">
        <v>114</v>
      </c>
      <c r="AI9" t="s">
        <v>97</v>
      </c>
      <c r="AJ9" t="s">
        <v>98</v>
      </c>
      <c r="AK9" t="s">
        <v>99</v>
      </c>
      <c r="AL9" t="s">
        <v>100</v>
      </c>
      <c r="AM9" t="s">
        <v>101</v>
      </c>
      <c r="AN9" t="s">
        <v>102</v>
      </c>
    </row>
    <row r="10" spans="1:40" x14ac:dyDescent="0.2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7.3379099999999999</v>
      </c>
      <c r="L10">
        <v>5.9711699999999999</v>
      </c>
      <c r="M10">
        <v>1.3667400000000001</v>
      </c>
      <c r="N10">
        <v>0.44006899999999999</v>
      </c>
      <c r="O10">
        <v>0.34362100000000001</v>
      </c>
      <c r="P10">
        <v>9.6447599999999994E-2</v>
      </c>
      <c r="Q10">
        <v>0.45203700000000002</v>
      </c>
      <c r="R10">
        <v>14.1708</v>
      </c>
      <c r="S10">
        <v>3.4543900000000002E-2</v>
      </c>
      <c r="T10">
        <v>0.18451600000000001</v>
      </c>
      <c r="U10">
        <v>0.642204</v>
      </c>
      <c r="V10">
        <v>0.44126399999999999</v>
      </c>
      <c r="W10">
        <v>0.20094100000000001</v>
      </c>
      <c r="X10">
        <v>0.22950499999999999</v>
      </c>
      <c r="Y10">
        <v>0.149479</v>
      </c>
      <c r="Z10">
        <v>8.0026299999999995E-2</v>
      </c>
      <c r="AA10">
        <v>0.14360999999999999</v>
      </c>
      <c r="AB10">
        <v>2.5109300000000001</v>
      </c>
      <c r="AC10">
        <v>1.5860800000000001E-2</v>
      </c>
      <c r="AD10">
        <v>0.14941599999999999</v>
      </c>
      <c r="AE10">
        <v>6.6957000000000004</v>
      </c>
      <c r="AF10">
        <v>5.5298999999999996</v>
      </c>
      <c r="AG10">
        <v>1.1657999999999999</v>
      </c>
      <c r="AH10">
        <v>0.48333500000000001</v>
      </c>
      <c r="AI10">
        <v>0.383351</v>
      </c>
      <c r="AJ10">
        <v>9.9983900000000001E-2</v>
      </c>
      <c r="AK10">
        <v>0.30842599999999998</v>
      </c>
      <c r="AL10">
        <v>11.6599</v>
      </c>
      <c r="AM10">
        <v>3.82802E-2</v>
      </c>
      <c r="AN10">
        <v>0.19169900000000001</v>
      </c>
    </row>
    <row r="11" spans="1:40" x14ac:dyDescent="0.2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8.1578999999999997</v>
      </c>
      <c r="L11">
        <v>6.7814199999999998</v>
      </c>
      <c r="M11">
        <v>1.3764799999999999</v>
      </c>
      <c r="N11">
        <v>0.469883</v>
      </c>
      <c r="O11">
        <v>0.37448100000000001</v>
      </c>
      <c r="P11">
        <v>9.5401799999999995E-2</v>
      </c>
      <c r="Q11">
        <v>0.455289</v>
      </c>
      <c r="R11">
        <v>14.4283</v>
      </c>
      <c r="S11">
        <v>4.6841500000000001E-2</v>
      </c>
      <c r="T11">
        <v>0.20324700000000001</v>
      </c>
      <c r="U11">
        <v>0.84828000000000003</v>
      </c>
      <c r="V11">
        <v>0.58229799999999998</v>
      </c>
      <c r="W11">
        <v>0.26598100000000002</v>
      </c>
      <c r="X11">
        <v>0.229161</v>
      </c>
      <c r="Y11">
        <v>0.149118</v>
      </c>
      <c r="Z11">
        <v>8.0043400000000001E-2</v>
      </c>
      <c r="AA11">
        <v>0.17360900000000001</v>
      </c>
      <c r="AB11">
        <v>3.3229600000000001</v>
      </c>
      <c r="AC11">
        <v>2.34883E-2</v>
      </c>
      <c r="AD11">
        <v>0.14904100000000001</v>
      </c>
      <c r="AE11">
        <v>7.3096199999999998</v>
      </c>
      <c r="AF11">
        <v>6.1991199999999997</v>
      </c>
      <c r="AG11">
        <v>1.1105</v>
      </c>
      <c r="AH11">
        <v>0.53643600000000002</v>
      </c>
      <c r="AI11">
        <v>0.43643900000000002</v>
      </c>
      <c r="AJ11">
        <v>9.9997299999999997E-2</v>
      </c>
      <c r="AK11">
        <v>0.28167999999999999</v>
      </c>
      <c r="AL11">
        <v>11.1053</v>
      </c>
      <c r="AM11">
        <v>5.3067400000000001E-2</v>
      </c>
      <c r="AN11">
        <v>0.21814900000000001</v>
      </c>
    </row>
    <row r="12" spans="1:40" x14ac:dyDescent="0.2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8.9097899999999992</v>
      </c>
      <c r="L12">
        <v>7.5237600000000002</v>
      </c>
      <c r="M12">
        <v>1.3860300000000001</v>
      </c>
      <c r="N12">
        <v>0.49446400000000001</v>
      </c>
      <c r="O12">
        <v>0.40006700000000001</v>
      </c>
      <c r="P12">
        <v>9.4396900000000006E-2</v>
      </c>
      <c r="Q12">
        <v>0.45725399999999999</v>
      </c>
      <c r="R12">
        <v>14.683</v>
      </c>
      <c r="S12">
        <v>5.9679999999999997E-2</v>
      </c>
      <c r="T12">
        <v>0.219247</v>
      </c>
      <c r="U12">
        <v>1.0506</v>
      </c>
      <c r="V12">
        <v>0.72117900000000001</v>
      </c>
      <c r="W12">
        <v>0.32942199999999999</v>
      </c>
      <c r="X12">
        <v>0.22902400000000001</v>
      </c>
      <c r="Y12">
        <v>0.14902599999999999</v>
      </c>
      <c r="Z12">
        <v>7.9997899999999997E-2</v>
      </c>
      <c r="AA12">
        <v>0.19836100000000001</v>
      </c>
      <c r="AB12">
        <v>4.1178900000000001</v>
      </c>
      <c r="AC12">
        <v>3.2168700000000001E-2</v>
      </c>
      <c r="AD12">
        <v>0.14907100000000001</v>
      </c>
      <c r="AE12">
        <v>7.8591899999999999</v>
      </c>
      <c r="AF12">
        <v>6.8025799999999998</v>
      </c>
      <c r="AG12">
        <v>1.05661</v>
      </c>
      <c r="AH12">
        <v>0.58705700000000005</v>
      </c>
      <c r="AI12">
        <v>0.48704799999999998</v>
      </c>
      <c r="AJ12">
        <v>0.100009</v>
      </c>
      <c r="AK12">
        <v>0.25889200000000001</v>
      </c>
      <c r="AL12">
        <v>10.565099999999999</v>
      </c>
      <c r="AM12">
        <v>6.8850900000000007E-2</v>
      </c>
      <c r="AN12">
        <v>0.243562</v>
      </c>
    </row>
    <row r="13" spans="1:40" x14ac:dyDescent="0.2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9.5993399999999998</v>
      </c>
      <c r="L13">
        <v>8.2027900000000002</v>
      </c>
      <c r="M13">
        <v>1.39655</v>
      </c>
      <c r="N13">
        <v>0.51475599999999999</v>
      </c>
      <c r="O13">
        <v>0.42128900000000002</v>
      </c>
      <c r="P13">
        <v>9.34667E-2</v>
      </c>
      <c r="Q13">
        <v>0.45857300000000001</v>
      </c>
      <c r="R13">
        <v>14.941700000000001</v>
      </c>
      <c r="S13">
        <v>7.2881799999999997E-2</v>
      </c>
      <c r="T13">
        <v>0.23260600000000001</v>
      </c>
      <c r="U13">
        <v>1.2477</v>
      </c>
      <c r="V13">
        <v>0.856402</v>
      </c>
      <c r="W13">
        <v>0.39129999999999998</v>
      </c>
      <c r="X13">
        <v>0.228992</v>
      </c>
      <c r="Y13">
        <v>0.14899499999999999</v>
      </c>
      <c r="Z13">
        <v>7.9997399999999996E-2</v>
      </c>
      <c r="AA13">
        <v>0.21925700000000001</v>
      </c>
      <c r="AB13">
        <v>4.8914099999999996</v>
      </c>
      <c r="AC13">
        <v>4.1969899999999997E-2</v>
      </c>
      <c r="AD13">
        <v>0.149006</v>
      </c>
      <c r="AE13">
        <v>8.3516399999999997</v>
      </c>
      <c r="AF13">
        <v>7.3463900000000004</v>
      </c>
      <c r="AG13">
        <v>1.00525</v>
      </c>
      <c r="AH13">
        <v>0.63536400000000004</v>
      </c>
      <c r="AI13">
        <v>0.53534099999999996</v>
      </c>
      <c r="AJ13">
        <v>0.100022</v>
      </c>
      <c r="AK13">
        <v>0.239315</v>
      </c>
      <c r="AL13">
        <v>10.0503</v>
      </c>
      <c r="AM13">
        <v>8.5244600000000004E-2</v>
      </c>
      <c r="AN13">
        <v>0.26762200000000003</v>
      </c>
    </row>
    <row r="14" spans="1:40" x14ac:dyDescent="0.2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10.224500000000001</v>
      </c>
      <c r="L14">
        <v>8.8174899999999994</v>
      </c>
      <c r="M14">
        <v>1.4070499999999999</v>
      </c>
      <c r="N14">
        <v>0.53102800000000006</v>
      </c>
      <c r="O14">
        <v>0.43849900000000003</v>
      </c>
      <c r="P14">
        <v>9.25285E-2</v>
      </c>
      <c r="Q14">
        <v>0.45921099999999998</v>
      </c>
      <c r="R14">
        <v>15.2067</v>
      </c>
      <c r="S14">
        <v>8.5962499999999997E-2</v>
      </c>
      <c r="T14">
        <v>0.24376200000000001</v>
      </c>
      <c r="U14">
        <v>1.4404399999999999</v>
      </c>
      <c r="V14">
        <v>0.98876399999999998</v>
      </c>
      <c r="W14">
        <v>0.451677</v>
      </c>
      <c r="X14">
        <v>0.229018</v>
      </c>
      <c r="Y14">
        <v>0.14902499999999999</v>
      </c>
      <c r="Z14">
        <v>7.9993099999999998E-2</v>
      </c>
      <c r="AA14">
        <v>0.237155</v>
      </c>
      <c r="AB14">
        <v>5.6464499999999997</v>
      </c>
      <c r="AC14">
        <v>5.2335600000000003E-2</v>
      </c>
      <c r="AD14">
        <v>0.148975</v>
      </c>
      <c r="AE14">
        <v>8.7841000000000005</v>
      </c>
      <c r="AF14">
        <v>7.8287300000000002</v>
      </c>
      <c r="AG14">
        <v>0.95537399999999995</v>
      </c>
      <c r="AH14">
        <v>0.68098000000000003</v>
      </c>
      <c r="AI14">
        <v>0.58104800000000001</v>
      </c>
      <c r="AJ14">
        <v>9.9932099999999996E-2</v>
      </c>
      <c r="AK14">
        <v>0.222056</v>
      </c>
      <c r="AL14">
        <v>9.5602300000000007</v>
      </c>
      <c r="AM14">
        <v>0.10166</v>
      </c>
      <c r="AN14">
        <v>0.290439</v>
      </c>
    </row>
    <row r="15" spans="1:40" x14ac:dyDescent="0.25">
      <c r="A15" t="s">
        <v>36</v>
      </c>
    </row>
    <row r="16" spans="1:4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76</v>
      </c>
      <c r="L16" t="s">
        <v>77</v>
      </c>
      <c r="M16" t="s">
        <v>78</v>
      </c>
      <c r="N16" t="s">
        <v>79</v>
      </c>
      <c r="O16" t="s">
        <v>80</v>
      </c>
      <c r="P16" t="s">
        <v>81</v>
      </c>
      <c r="Q16" t="s">
        <v>82</v>
      </c>
      <c r="R16" t="s">
        <v>112</v>
      </c>
      <c r="S16" t="s">
        <v>83</v>
      </c>
      <c r="T16" t="s">
        <v>84</v>
      </c>
      <c r="U16" t="s">
        <v>85</v>
      </c>
      <c r="V16" t="s">
        <v>86</v>
      </c>
      <c r="W16" t="s">
        <v>87</v>
      </c>
      <c r="X16" t="s">
        <v>88</v>
      </c>
      <c r="Y16" t="s">
        <v>89</v>
      </c>
      <c r="Z16" t="s">
        <v>113</v>
      </c>
      <c r="AA16" t="s">
        <v>90</v>
      </c>
      <c r="AB16" t="s">
        <v>91</v>
      </c>
      <c r="AC16" t="s">
        <v>92</v>
      </c>
      <c r="AD16" t="s">
        <v>93</v>
      </c>
      <c r="AE16" t="s">
        <v>94</v>
      </c>
      <c r="AF16" t="s">
        <v>95</v>
      </c>
      <c r="AG16" t="s">
        <v>96</v>
      </c>
      <c r="AH16" t="s">
        <v>114</v>
      </c>
      <c r="AI16" t="s">
        <v>97</v>
      </c>
      <c r="AJ16" t="s">
        <v>98</v>
      </c>
      <c r="AK16" t="s">
        <v>99</v>
      </c>
      <c r="AL16" t="s">
        <v>100</v>
      </c>
      <c r="AM16" t="s">
        <v>101</v>
      </c>
      <c r="AN16" t="s">
        <v>102</v>
      </c>
    </row>
    <row r="17" spans="1:40" x14ac:dyDescent="0.2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1</v>
      </c>
      <c r="J17">
        <v>0.5</v>
      </c>
      <c r="K17">
        <v>6.5865</v>
      </c>
      <c r="L17">
        <v>5.4025400000000001</v>
      </c>
      <c r="M17">
        <v>1.1839599999999999</v>
      </c>
      <c r="N17">
        <v>0.43640400000000001</v>
      </c>
      <c r="O17">
        <v>0.34303499999999998</v>
      </c>
      <c r="P17">
        <v>9.3369499999999994E-2</v>
      </c>
      <c r="Q17">
        <v>0.44086799999999998</v>
      </c>
      <c r="R17">
        <v>12.680400000000001</v>
      </c>
      <c r="S17">
        <v>1.57015E-2</v>
      </c>
      <c r="T17">
        <v>0.194858</v>
      </c>
      <c r="U17">
        <v>1.07372</v>
      </c>
      <c r="V17">
        <v>0.73633800000000005</v>
      </c>
      <c r="W17">
        <v>0.33738400000000002</v>
      </c>
      <c r="X17">
        <v>0.22867100000000001</v>
      </c>
      <c r="Y17">
        <v>0.14866099999999999</v>
      </c>
      <c r="Z17">
        <v>8.0009300000000005E-2</v>
      </c>
      <c r="AA17">
        <v>0.202044</v>
      </c>
      <c r="AB17">
        <v>4.2168099999999997</v>
      </c>
      <c r="AC17">
        <v>9.4109199999999997E-3</v>
      </c>
      <c r="AD17">
        <v>0.14865700000000001</v>
      </c>
      <c r="AE17">
        <v>5.5127800000000002</v>
      </c>
      <c r="AF17">
        <v>4.6661999999999999</v>
      </c>
      <c r="AG17">
        <v>0.84657700000000002</v>
      </c>
      <c r="AH17">
        <v>0.53223699999999996</v>
      </c>
      <c r="AI17">
        <v>0.43221100000000001</v>
      </c>
      <c r="AJ17">
        <v>0.100026</v>
      </c>
      <c r="AK17">
        <v>0.23882400000000001</v>
      </c>
      <c r="AL17">
        <v>8.4635800000000003</v>
      </c>
      <c r="AM17">
        <v>1.8560900000000002E-2</v>
      </c>
      <c r="AN17">
        <v>0.216054</v>
      </c>
    </row>
    <row r="18" spans="1:40" x14ac:dyDescent="0.2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</v>
      </c>
      <c r="J18">
        <v>0.5</v>
      </c>
      <c r="K18">
        <v>7.7871899999999998</v>
      </c>
      <c r="L18">
        <v>6.4927900000000003</v>
      </c>
      <c r="M18">
        <v>1.2944</v>
      </c>
      <c r="N18">
        <v>0.46733200000000003</v>
      </c>
      <c r="O18">
        <v>0.37337999999999999</v>
      </c>
      <c r="P18">
        <v>9.3951900000000005E-2</v>
      </c>
      <c r="Q18">
        <v>0.45027200000000001</v>
      </c>
      <c r="R18">
        <v>13.7773</v>
      </c>
      <c r="S18">
        <v>3.3898200000000003E-2</v>
      </c>
      <c r="T18">
        <v>0.20771100000000001</v>
      </c>
      <c r="U18">
        <v>1.06436</v>
      </c>
      <c r="V18">
        <v>0.73067899999999997</v>
      </c>
      <c r="W18">
        <v>0.33368100000000001</v>
      </c>
      <c r="X18">
        <v>0.22894200000000001</v>
      </c>
      <c r="Y18">
        <v>0.14898800000000001</v>
      </c>
      <c r="Z18">
        <v>7.9954399999999995E-2</v>
      </c>
      <c r="AA18">
        <v>0.20017199999999999</v>
      </c>
      <c r="AB18">
        <v>4.1733900000000004</v>
      </c>
      <c r="AC18">
        <v>1.9096599999999998E-2</v>
      </c>
      <c r="AD18">
        <v>0.149031</v>
      </c>
      <c r="AE18">
        <v>6.7228300000000001</v>
      </c>
      <c r="AF18">
        <v>5.7621099999999998</v>
      </c>
      <c r="AG18">
        <v>0.96072299999999999</v>
      </c>
      <c r="AH18">
        <v>0.56155900000000003</v>
      </c>
      <c r="AI18">
        <v>0.46152399999999999</v>
      </c>
      <c r="AJ18">
        <v>0.100035</v>
      </c>
      <c r="AK18">
        <v>0.25009999999999999</v>
      </c>
      <c r="AL18">
        <v>9.6039100000000008</v>
      </c>
      <c r="AM18">
        <v>3.9591000000000001E-2</v>
      </c>
      <c r="AN18">
        <v>0.23076099999999999</v>
      </c>
    </row>
    <row r="19" spans="1:40" x14ac:dyDescent="0.2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</v>
      </c>
      <c r="J19">
        <v>0.5</v>
      </c>
      <c r="K19">
        <v>8.9080300000000001</v>
      </c>
      <c r="L19">
        <v>7.5221799999999996</v>
      </c>
      <c r="M19">
        <v>1.3858600000000001</v>
      </c>
      <c r="N19">
        <v>0.49429600000000001</v>
      </c>
      <c r="O19">
        <v>0.39993499999999998</v>
      </c>
      <c r="P19">
        <v>9.4360799999999995E-2</v>
      </c>
      <c r="Q19">
        <v>0.45732400000000001</v>
      </c>
      <c r="R19">
        <v>14.6868</v>
      </c>
      <c r="S19">
        <v>5.95807E-2</v>
      </c>
      <c r="T19">
        <v>0.219141</v>
      </c>
      <c r="U19">
        <v>1.05033</v>
      </c>
      <c r="V19">
        <v>0.720777</v>
      </c>
      <c r="W19">
        <v>0.32954899999999998</v>
      </c>
      <c r="X19">
        <v>0.22899900000000001</v>
      </c>
      <c r="Y19">
        <v>0.14897299999999999</v>
      </c>
      <c r="Z19">
        <v>8.0025600000000002E-2</v>
      </c>
      <c r="AA19">
        <v>0.19847300000000001</v>
      </c>
      <c r="AB19">
        <v>4.1180500000000002</v>
      </c>
      <c r="AC19">
        <v>3.2137499999999999E-2</v>
      </c>
      <c r="AD19">
        <v>0.148865</v>
      </c>
      <c r="AE19">
        <v>7.85771</v>
      </c>
      <c r="AF19">
        <v>6.8014000000000001</v>
      </c>
      <c r="AG19">
        <v>1.0563100000000001</v>
      </c>
      <c r="AH19">
        <v>0.58679700000000001</v>
      </c>
      <c r="AI19">
        <v>0.48685099999999998</v>
      </c>
      <c r="AJ19">
        <v>9.9946499999999994E-2</v>
      </c>
      <c r="AK19">
        <v>0.258851</v>
      </c>
      <c r="AL19">
        <v>10.5687</v>
      </c>
      <c r="AM19">
        <v>6.8725800000000004E-2</v>
      </c>
      <c r="AN19">
        <v>0.24348</v>
      </c>
    </row>
    <row r="20" spans="1:40" x14ac:dyDescent="0.2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</v>
      </c>
      <c r="J20">
        <v>0.5</v>
      </c>
      <c r="K20">
        <v>9.9121500000000005</v>
      </c>
      <c r="L20">
        <v>8.45139</v>
      </c>
      <c r="M20">
        <v>1.4607600000000001</v>
      </c>
      <c r="N20">
        <v>0.51741599999999999</v>
      </c>
      <c r="O20">
        <v>0.42266199999999998</v>
      </c>
      <c r="P20">
        <v>9.4753699999999996E-2</v>
      </c>
      <c r="Q20">
        <v>0.46236500000000003</v>
      </c>
      <c r="R20">
        <v>15.416399999999999</v>
      </c>
      <c r="S20">
        <v>9.1072500000000001E-2</v>
      </c>
      <c r="T20">
        <v>0.22901299999999999</v>
      </c>
      <c r="U20">
        <v>1.0331399999999999</v>
      </c>
      <c r="V20">
        <v>0.70867400000000003</v>
      </c>
      <c r="W20">
        <v>0.32446599999999998</v>
      </c>
      <c r="X20">
        <v>0.22881499999999999</v>
      </c>
      <c r="Y20">
        <v>0.148782</v>
      </c>
      <c r="Z20">
        <v>8.0032800000000001E-2</v>
      </c>
      <c r="AA20">
        <v>0.196352</v>
      </c>
      <c r="AB20">
        <v>4.0541600000000004</v>
      </c>
      <c r="AC20">
        <v>4.7328500000000003E-2</v>
      </c>
      <c r="AD20">
        <v>0.14885000000000001</v>
      </c>
      <c r="AE20">
        <v>8.8790099999999992</v>
      </c>
      <c r="AF20">
        <v>7.7427200000000003</v>
      </c>
      <c r="AG20">
        <v>1.13629</v>
      </c>
      <c r="AH20">
        <v>0.60831100000000005</v>
      </c>
      <c r="AI20">
        <v>0.50830399999999998</v>
      </c>
      <c r="AJ20">
        <v>0.100006</v>
      </c>
      <c r="AK20">
        <v>0.26601200000000003</v>
      </c>
      <c r="AL20">
        <v>11.3622</v>
      </c>
      <c r="AM20">
        <v>0.103938</v>
      </c>
      <c r="AN20">
        <v>0.254079</v>
      </c>
    </row>
    <row r="21" spans="1:40" x14ac:dyDescent="0.2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</v>
      </c>
      <c r="J21">
        <v>0.5</v>
      </c>
      <c r="K21">
        <v>10.785399999999999</v>
      </c>
      <c r="L21">
        <v>9.26553</v>
      </c>
      <c r="M21">
        <v>1.51989</v>
      </c>
      <c r="N21">
        <v>0.53668499999999997</v>
      </c>
      <c r="O21">
        <v>0.44167899999999999</v>
      </c>
      <c r="P21">
        <v>9.5005999999999993E-2</v>
      </c>
      <c r="Q21">
        <v>0.465974</v>
      </c>
      <c r="R21">
        <v>15.9978</v>
      </c>
      <c r="S21">
        <v>0.125917</v>
      </c>
      <c r="T21">
        <v>0.2374</v>
      </c>
      <c r="U21">
        <v>1.01369</v>
      </c>
      <c r="V21">
        <v>0.69478799999999996</v>
      </c>
      <c r="W21">
        <v>0.31890400000000002</v>
      </c>
      <c r="X21">
        <v>0.228379</v>
      </c>
      <c r="Y21">
        <v>0.148391</v>
      </c>
      <c r="Z21">
        <v>7.9987500000000003E-2</v>
      </c>
      <c r="AA21">
        <v>0.19420299999999999</v>
      </c>
      <c r="AB21">
        <v>3.98692</v>
      </c>
      <c r="AC21">
        <v>6.3708000000000001E-2</v>
      </c>
      <c r="AD21">
        <v>0.148481</v>
      </c>
      <c r="AE21">
        <v>9.7717299999999998</v>
      </c>
      <c r="AF21">
        <v>8.5707400000000007</v>
      </c>
      <c r="AG21">
        <v>1.2009799999999999</v>
      </c>
      <c r="AH21">
        <v>0.62593799999999999</v>
      </c>
      <c r="AI21">
        <v>0.52594600000000002</v>
      </c>
      <c r="AJ21">
        <v>9.9991200000000002E-2</v>
      </c>
      <c r="AK21">
        <v>0.27177099999999998</v>
      </c>
      <c r="AL21">
        <v>12.010899999999999</v>
      </c>
      <c r="AM21">
        <v>0.142291</v>
      </c>
      <c r="AN21">
        <v>0.26294899999999999</v>
      </c>
    </row>
    <row r="22" spans="1:40" x14ac:dyDescent="0.25">
      <c r="A22" t="s">
        <v>37</v>
      </c>
    </row>
    <row r="23" spans="1:4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76</v>
      </c>
      <c r="L23" t="s">
        <v>77</v>
      </c>
      <c r="M23" t="s">
        <v>78</v>
      </c>
      <c r="N23" t="s">
        <v>79</v>
      </c>
      <c r="O23" t="s">
        <v>80</v>
      </c>
      <c r="P23" t="s">
        <v>81</v>
      </c>
      <c r="Q23" t="s">
        <v>82</v>
      </c>
      <c r="R23" t="s">
        <v>112</v>
      </c>
      <c r="S23" t="s">
        <v>83</v>
      </c>
      <c r="T23" t="s">
        <v>84</v>
      </c>
      <c r="U23" t="s">
        <v>85</v>
      </c>
      <c r="V23" t="s">
        <v>86</v>
      </c>
      <c r="W23" t="s">
        <v>87</v>
      </c>
      <c r="X23" t="s">
        <v>88</v>
      </c>
      <c r="Y23" t="s">
        <v>89</v>
      </c>
      <c r="Z23" t="s">
        <v>113</v>
      </c>
      <c r="AA23" t="s">
        <v>90</v>
      </c>
      <c r="AB23" t="s">
        <v>91</v>
      </c>
      <c r="AC23" t="s">
        <v>92</v>
      </c>
      <c r="AD23" t="s">
        <v>93</v>
      </c>
      <c r="AE23" t="s">
        <v>94</v>
      </c>
      <c r="AF23" t="s">
        <v>95</v>
      </c>
      <c r="AG23" t="s">
        <v>96</v>
      </c>
      <c r="AH23" t="s">
        <v>114</v>
      </c>
      <c r="AI23" t="s">
        <v>97</v>
      </c>
      <c r="AJ23" t="s">
        <v>98</v>
      </c>
      <c r="AK23" t="s">
        <v>99</v>
      </c>
      <c r="AL23" t="s">
        <v>100</v>
      </c>
      <c r="AM23" t="s">
        <v>101</v>
      </c>
      <c r="AN23" t="s">
        <v>102</v>
      </c>
    </row>
    <row r="24" spans="1:40" x14ac:dyDescent="0.2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10.4047</v>
      </c>
      <c r="L24">
        <v>9.1848399999999994</v>
      </c>
      <c r="M24">
        <v>1.2198100000000001</v>
      </c>
      <c r="N24">
        <v>0.60304199999999997</v>
      </c>
      <c r="O24">
        <v>0.50883400000000001</v>
      </c>
      <c r="P24">
        <v>9.42075E-2</v>
      </c>
      <c r="Q24">
        <v>0.37027599999999999</v>
      </c>
      <c r="R24">
        <v>12.9482</v>
      </c>
      <c r="S24">
        <v>9.73778E-2</v>
      </c>
      <c r="T24">
        <v>0.28267900000000001</v>
      </c>
      <c r="U24">
        <v>1.3214300000000001</v>
      </c>
      <c r="V24">
        <v>1.0202199999999999</v>
      </c>
      <c r="W24">
        <v>0.30121799999999999</v>
      </c>
      <c r="X24">
        <v>0.29323100000000002</v>
      </c>
      <c r="Y24">
        <v>0.21322199999999999</v>
      </c>
      <c r="Z24">
        <v>8.0009200000000003E-2</v>
      </c>
      <c r="AA24">
        <v>0.155691</v>
      </c>
      <c r="AB24">
        <v>3.7648000000000001</v>
      </c>
      <c r="AC24">
        <v>4.2701700000000002E-2</v>
      </c>
      <c r="AD24">
        <v>0.21317</v>
      </c>
      <c r="AE24">
        <v>9.0832200000000007</v>
      </c>
      <c r="AF24">
        <v>8.1646199999999993</v>
      </c>
      <c r="AG24">
        <v>0.91859599999999997</v>
      </c>
      <c r="AH24">
        <v>0.71548400000000001</v>
      </c>
      <c r="AI24">
        <v>0.61545499999999997</v>
      </c>
      <c r="AJ24">
        <v>0.10002800000000001</v>
      </c>
      <c r="AK24">
        <v>0.214585</v>
      </c>
      <c r="AL24">
        <v>9.18337</v>
      </c>
      <c r="AM24">
        <v>0.11559700000000001</v>
      </c>
      <c r="AN24">
        <v>0.30775000000000002</v>
      </c>
    </row>
    <row r="25" spans="1:40" x14ac:dyDescent="0.2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9.4674300000000002</v>
      </c>
      <c r="L25">
        <v>8.1403199999999991</v>
      </c>
      <c r="M25">
        <v>1.32711</v>
      </c>
      <c r="N25">
        <v>0.53310599999999997</v>
      </c>
      <c r="O25">
        <v>0.43878</v>
      </c>
      <c r="P25">
        <v>9.4325999999999993E-2</v>
      </c>
      <c r="Q25">
        <v>0.42363299999999998</v>
      </c>
      <c r="R25">
        <v>14.0694</v>
      </c>
      <c r="S25">
        <v>7.2380100000000003E-2</v>
      </c>
      <c r="T25">
        <v>0.24163200000000001</v>
      </c>
      <c r="U25">
        <v>1.1450899999999999</v>
      </c>
      <c r="V25">
        <v>0.82555400000000001</v>
      </c>
      <c r="W25">
        <v>0.31953999999999999</v>
      </c>
      <c r="X25">
        <v>0.25127500000000003</v>
      </c>
      <c r="Y25">
        <v>0.17127700000000001</v>
      </c>
      <c r="Z25">
        <v>7.9997700000000005E-2</v>
      </c>
      <c r="AA25">
        <v>0.18163599999999999</v>
      </c>
      <c r="AB25">
        <v>3.9943599999999999</v>
      </c>
      <c r="AC25">
        <v>3.5837899999999999E-2</v>
      </c>
      <c r="AD25">
        <v>0.171293</v>
      </c>
      <c r="AE25">
        <v>8.3223299999999991</v>
      </c>
      <c r="AF25">
        <v>7.3147700000000002</v>
      </c>
      <c r="AG25">
        <v>1.0075700000000001</v>
      </c>
      <c r="AH25">
        <v>0.63268000000000002</v>
      </c>
      <c r="AI25">
        <v>0.53267299999999995</v>
      </c>
      <c r="AJ25">
        <v>0.100007</v>
      </c>
      <c r="AK25">
        <v>0.24199699999999999</v>
      </c>
      <c r="AL25">
        <v>10.074999999999999</v>
      </c>
      <c r="AM25">
        <v>8.45582E-2</v>
      </c>
      <c r="AN25">
        <v>0.26632099999999997</v>
      </c>
    </row>
    <row r="26" spans="1:40" x14ac:dyDescent="0.2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8.9060799999999993</v>
      </c>
      <c r="L26">
        <v>7.5201700000000002</v>
      </c>
      <c r="M26">
        <v>1.38591</v>
      </c>
      <c r="N26">
        <v>0.49426700000000001</v>
      </c>
      <c r="O26">
        <v>0.399895</v>
      </c>
      <c r="P26">
        <v>9.4372399999999995E-2</v>
      </c>
      <c r="Q26">
        <v>0.45726800000000001</v>
      </c>
      <c r="R26">
        <v>14.685600000000001</v>
      </c>
      <c r="S26">
        <v>5.9641600000000003E-2</v>
      </c>
      <c r="T26">
        <v>0.21907499999999999</v>
      </c>
      <c r="U26">
        <v>1.0500799999999999</v>
      </c>
      <c r="V26">
        <v>0.720584</v>
      </c>
      <c r="W26">
        <v>0.32949400000000001</v>
      </c>
      <c r="X26">
        <v>0.22895599999999999</v>
      </c>
      <c r="Y26">
        <v>0.14893400000000001</v>
      </c>
      <c r="Z26">
        <v>8.0022499999999996E-2</v>
      </c>
      <c r="AA26">
        <v>0.19836100000000001</v>
      </c>
      <c r="AB26">
        <v>4.1175199999999998</v>
      </c>
      <c r="AC26">
        <v>3.2174700000000001E-2</v>
      </c>
      <c r="AD26">
        <v>0.14896899999999999</v>
      </c>
      <c r="AE26">
        <v>7.8559999999999999</v>
      </c>
      <c r="AF26">
        <v>6.7995900000000002</v>
      </c>
      <c r="AG26">
        <v>1.0564199999999999</v>
      </c>
      <c r="AH26">
        <v>0.58679300000000001</v>
      </c>
      <c r="AI26">
        <v>0.48682900000000001</v>
      </c>
      <c r="AJ26">
        <v>9.9963499999999997E-2</v>
      </c>
      <c r="AK26">
        <v>0.258907</v>
      </c>
      <c r="AL26">
        <v>10.568</v>
      </c>
      <c r="AM26">
        <v>6.8796300000000005E-2</v>
      </c>
      <c r="AN26">
        <v>0.24336099999999999</v>
      </c>
    </row>
    <row r="27" spans="1:40" x14ac:dyDescent="0.2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8.5488199999999992</v>
      </c>
      <c r="L27">
        <v>7.12622</v>
      </c>
      <c r="M27">
        <v>1.4226000000000001</v>
      </c>
      <c r="N27">
        <v>0.47042299999999998</v>
      </c>
      <c r="O27">
        <v>0.37598100000000001</v>
      </c>
      <c r="P27">
        <v>9.4441800000000006E-2</v>
      </c>
      <c r="Q27">
        <v>0.48057100000000003</v>
      </c>
      <c r="R27">
        <v>15.0632</v>
      </c>
      <c r="S27">
        <v>5.2310700000000002E-2</v>
      </c>
      <c r="T27">
        <v>0.205261</v>
      </c>
      <c r="U27">
        <v>0.99251199999999995</v>
      </c>
      <c r="V27">
        <v>0.65670700000000004</v>
      </c>
      <c r="W27">
        <v>0.33580500000000002</v>
      </c>
      <c r="X27">
        <v>0.21540899999999999</v>
      </c>
      <c r="Y27">
        <v>0.13535900000000001</v>
      </c>
      <c r="Z27">
        <v>8.0050399999999994E-2</v>
      </c>
      <c r="AA27">
        <v>0.210371</v>
      </c>
      <c r="AB27">
        <v>4.1949199999999998</v>
      </c>
      <c r="AC27">
        <v>2.9831300000000002E-2</v>
      </c>
      <c r="AD27">
        <v>0.135353</v>
      </c>
      <c r="AE27">
        <v>7.5563099999999999</v>
      </c>
      <c r="AF27">
        <v>6.4695099999999996</v>
      </c>
      <c r="AG27">
        <v>1.0867899999999999</v>
      </c>
      <c r="AH27">
        <v>0.55876000000000003</v>
      </c>
      <c r="AI27">
        <v>0.45876299999999998</v>
      </c>
      <c r="AJ27">
        <v>9.9996600000000005E-2</v>
      </c>
      <c r="AK27">
        <v>0.2702</v>
      </c>
      <c r="AL27">
        <v>10.8683</v>
      </c>
      <c r="AM27">
        <v>5.9805499999999998E-2</v>
      </c>
      <c r="AN27">
        <v>0.22931199999999999</v>
      </c>
    </row>
    <row r="28" spans="1:40" x14ac:dyDescent="0.2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8.2904599999999995</v>
      </c>
      <c r="L28">
        <v>6.8436000000000003</v>
      </c>
      <c r="M28">
        <v>1.44686</v>
      </c>
      <c r="N28">
        <v>0.453648</v>
      </c>
      <c r="O28">
        <v>0.35922300000000001</v>
      </c>
      <c r="P28">
        <v>9.4424300000000003E-2</v>
      </c>
      <c r="Q28">
        <v>0.49715300000000001</v>
      </c>
      <c r="R28">
        <v>15.323</v>
      </c>
      <c r="S28">
        <v>4.7480300000000003E-2</v>
      </c>
      <c r="T28">
        <v>0.195692</v>
      </c>
      <c r="U28">
        <v>0.95138100000000003</v>
      </c>
      <c r="V28">
        <v>0.61211000000000004</v>
      </c>
      <c r="W28">
        <v>0.33927000000000002</v>
      </c>
      <c r="X28">
        <v>0.20588200000000001</v>
      </c>
      <c r="Y28">
        <v>0.12598300000000001</v>
      </c>
      <c r="Z28">
        <v>7.98986E-2</v>
      </c>
      <c r="AA28">
        <v>0.21879199999999999</v>
      </c>
      <c r="AB28">
        <v>4.2462600000000004</v>
      </c>
      <c r="AC28">
        <v>2.8168100000000001E-2</v>
      </c>
      <c r="AD28">
        <v>0.12604299999999999</v>
      </c>
      <c r="AE28">
        <v>7.33908</v>
      </c>
      <c r="AF28">
        <v>6.23149</v>
      </c>
      <c r="AG28">
        <v>1.1075900000000001</v>
      </c>
      <c r="AH28">
        <v>0.53906399999999999</v>
      </c>
      <c r="AI28">
        <v>0.43907099999999999</v>
      </c>
      <c r="AJ28">
        <v>9.9992800000000007E-2</v>
      </c>
      <c r="AK28">
        <v>0.27836100000000003</v>
      </c>
      <c r="AL28">
        <v>11.076700000000001</v>
      </c>
      <c r="AM28">
        <v>5.3916499999999999E-2</v>
      </c>
      <c r="AN28">
        <v>0.21953600000000001</v>
      </c>
    </row>
    <row r="29" spans="1:40" x14ac:dyDescent="0.25">
      <c r="A29" t="s">
        <v>38</v>
      </c>
    </row>
    <row r="30" spans="1:4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76</v>
      </c>
      <c r="L30" t="s">
        <v>77</v>
      </c>
      <c r="M30" t="s">
        <v>78</v>
      </c>
      <c r="N30" t="s">
        <v>79</v>
      </c>
      <c r="O30" t="s">
        <v>80</v>
      </c>
      <c r="P30" t="s">
        <v>81</v>
      </c>
      <c r="Q30" t="s">
        <v>82</v>
      </c>
      <c r="R30" t="s">
        <v>112</v>
      </c>
      <c r="S30" t="s">
        <v>83</v>
      </c>
      <c r="T30" t="s">
        <v>84</v>
      </c>
      <c r="U30" t="s">
        <v>85</v>
      </c>
      <c r="V30" t="s">
        <v>86</v>
      </c>
      <c r="W30" t="s">
        <v>87</v>
      </c>
      <c r="X30" t="s">
        <v>88</v>
      </c>
      <c r="Y30" t="s">
        <v>89</v>
      </c>
      <c r="Z30" t="s">
        <v>113</v>
      </c>
      <c r="AA30" t="s">
        <v>90</v>
      </c>
      <c r="AB30" t="s">
        <v>91</v>
      </c>
      <c r="AC30" t="s">
        <v>92</v>
      </c>
      <c r="AD30" t="s">
        <v>93</v>
      </c>
      <c r="AE30" t="s">
        <v>94</v>
      </c>
      <c r="AF30" t="s">
        <v>95</v>
      </c>
      <c r="AG30" t="s">
        <v>96</v>
      </c>
      <c r="AH30" t="s">
        <v>114</v>
      </c>
      <c r="AI30" t="s">
        <v>97</v>
      </c>
      <c r="AJ30" t="s">
        <v>98</v>
      </c>
      <c r="AK30" t="s">
        <v>99</v>
      </c>
      <c r="AL30" t="s">
        <v>100</v>
      </c>
      <c r="AM30" t="s">
        <v>101</v>
      </c>
      <c r="AN30" t="s">
        <v>102</v>
      </c>
    </row>
    <row r="31" spans="1:40" x14ac:dyDescent="0.2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</v>
      </c>
      <c r="J31">
        <v>0.5</v>
      </c>
      <c r="K31">
        <v>10.9947</v>
      </c>
      <c r="L31">
        <v>9.8455999999999992</v>
      </c>
      <c r="M31">
        <v>1.1491100000000001</v>
      </c>
      <c r="N31">
        <v>0.65387300000000004</v>
      </c>
      <c r="O31">
        <v>0.5605</v>
      </c>
      <c r="P31">
        <v>9.3373300000000006E-2</v>
      </c>
      <c r="Q31">
        <v>0.38058700000000001</v>
      </c>
      <c r="R31">
        <v>12.3066</v>
      </c>
      <c r="S31">
        <v>0.121699</v>
      </c>
      <c r="T31">
        <v>0.299396</v>
      </c>
      <c r="U31">
        <v>0.99638199999999999</v>
      </c>
      <c r="V31">
        <v>0.67119600000000001</v>
      </c>
      <c r="W31">
        <v>0.32518599999999998</v>
      </c>
      <c r="X31">
        <v>0.22178300000000001</v>
      </c>
      <c r="Y31">
        <v>0.141758</v>
      </c>
      <c r="Z31">
        <v>8.0025399999999997E-2</v>
      </c>
      <c r="AA31">
        <v>0.20142199999999999</v>
      </c>
      <c r="AB31">
        <v>4.0635300000000001</v>
      </c>
      <c r="AC31">
        <v>5.2947099999999997E-2</v>
      </c>
      <c r="AD31">
        <v>0.14177600000000001</v>
      </c>
      <c r="AE31">
        <v>9.9983299999999993</v>
      </c>
      <c r="AF31">
        <v>9.1744000000000003</v>
      </c>
      <c r="AG31">
        <v>0.82392500000000002</v>
      </c>
      <c r="AH31">
        <v>0.814975</v>
      </c>
      <c r="AI31">
        <v>0.71502200000000005</v>
      </c>
      <c r="AJ31">
        <v>9.9953299999999995E-2</v>
      </c>
      <c r="AK31">
        <v>0.17916599999999999</v>
      </c>
      <c r="AL31">
        <v>8.2431000000000001</v>
      </c>
      <c r="AM31">
        <v>0.14461399999999999</v>
      </c>
      <c r="AN31">
        <v>0.35756100000000002</v>
      </c>
    </row>
    <row r="32" spans="1:40" x14ac:dyDescent="0.2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</v>
      </c>
      <c r="J32">
        <v>0.5</v>
      </c>
      <c r="K32">
        <v>9.7212599999999991</v>
      </c>
      <c r="L32">
        <v>8.4200099999999996</v>
      </c>
      <c r="M32">
        <v>1.3012600000000001</v>
      </c>
      <c r="N32">
        <v>0.55181999999999998</v>
      </c>
      <c r="O32">
        <v>0.45774799999999999</v>
      </c>
      <c r="P32">
        <v>9.4071799999999997E-2</v>
      </c>
      <c r="Q32">
        <v>0.42535899999999999</v>
      </c>
      <c r="R32">
        <v>13.832599999999999</v>
      </c>
      <c r="S32">
        <v>8.0216899999999994E-2</v>
      </c>
      <c r="T32">
        <v>0.248001</v>
      </c>
      <c r="U32">
        <v>1.02928</v>
      </c>
      <c r="V32">
        <v>0.70157199999999997</v>
      </c>
      <c r="W32">
        <v>0.32771</v>
      </c>
      <c r="X32">
        <v>0.22598799999999999</v>
      </c>
      <c r="Y32">
        <v>0.14607999999999999</v>
      </c>
      <c r="Z32">
        <v>7.9908599999999996E-2</v>
      </c>
      <c r="AA32">
        <v>0.199572</v>
      </c>
      <c r="AB32">
        <v>4.1010600000000004</v>
      </c>
      <c r="AC32">
        <v>3.9502299999999997E-2</v>
      </c>
      <c r="AD32">
        <v>0.14608599999999999</v>
      </c>
      <c r="AE32">
        <v>8.6919799999999992</v>
      </c>
      <c r="AF32">
        <v>7.7184400000000002</v>
      </c>
      <c r="AG32">
        <v>0.97354499999999999</v>
      </c>
      <c r="AH32">
        <v>0.66791699999999998</v>
      </c>
      <c r="AI32">
        <v>0.56787699999999997</v>
      </c>
      <c r="AJ32">
        <v>0.10004</v>
      </c>
      <c r="AK32">
        <v>0.22578699999999999</v>
      </c>
      <c r="AL32">
        <v>9.7315100000000001</v>
      </c>
      <c r="AM32">
        <v>9.3790399999999996E-2</v>
      </c>
      <c r="AN32">
        <v>0.28401300000000002</v>
      </c>
    </row>
    <row r="33" spans="1:40" x14ac:dyDescent="0.2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</v>
      </c>
      <c r="J33">
        <v>0.5</v>
      </c>
      <c r="K33">
        <v>8.9147300000000005</v>
      </c>
      <c r="L33">
        <v>7.5285399999999996</v>
      </c>
      <c r="M33">
        <v>1.38619</v>
      </c>
      <c r="N33">
        <v>0.49468600000000001</v>
      </c>
      <c r="O33">
        <v>0.40027699999999999</v>
      </c>
      <c r="P33">
        <v>9.4408699999999998E-2</v>
      </c>
      <c r="Q33">
        <v>0.45733499999999999</v>
      </c>
      <c r="R33">
        <v>14.6829</v>
      </c>
      <c r="S33">
        <v>5.9719500000000002E-2</v>
      </c>
      <c r="T33">
        <v>0.21934000000000001</v>
      </c>
      <c r="U33">
        <v>1.05104</v>
      </c>
      <c r="V33">
        <v>0.721445</v>
      </c>
      <c r="W33">
        <v>0.32958999999999999</v>
      </c>
      <c r="X33">
        <v>0.22909299999999999</v>
      </c>
      <c r="Y33">
        <v>0.14907000000000001</v>
      </c>
      <c r="Z33">
        <v>8.0023200000000003E-2</v>
      </c>
      <c r="AA33">
        <v>0.198495</v>
      </c>
      <c r="AB33">
        <v>4.1186800000000003</v>
      </c>
      <c r="AC33">
        <v>3.2227499999999999E-2</v>
      </c>
      <c r="AD33">
        <v>0.14897199999999999</v>
      </c>
      <c r="AE33">
        <v>7.8636900000000001</v>
      </c>
      <c r="AF33">
        <v>6.8070899999999996</v>
      </c>
      <c r="AG33">
        <v>1.0566</v>
      </c>
      <c r="AH33">
        <v>0.58733000000000002</v>
      </c>
      <c r="AI33">
        <v>0.48731200000000002</v>
      </c>
      <c r="AJ33">
        <v>0.10001699999999999</v>
      </c>
      <c r="AK33">
        <v>0.25884000000000001</v>
      </c>
      <c r="AL33">
        <v>10.5642</v>
      </c>
      <c r="AM33">
        <v>6.8883700000000006E-2</v>
      </c>
      <c r="AN33">
        <v>0.24371999999999999</v>
      </c>
    </row>
    <row r="34" spans="1:40" x14ac:dyDescent="0.2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</v>
      </c>
      <c r="J34">
        <v>0.5</v>
      </c>
      <c r="K34">
        <v>8.3730499999999992</v>
      </c>
      <c r="L34">
        <v>6.9353300000000004</v>
      </c>
      <c r="M34">
        <v>1.4377200000000001</v>
      </c>
      <c r="N34">
        <v>0.45891300000000002</v>
      </c>
      <c r="O34">
        <v>0.36432799999999999</v>
      </c>
      <c r="P34">
        <v>9.4584299999999996E-2</v>
      </c>
      <c r="Q34">
        <v>0.480935</v>
      </c>
      <c r="R34">
        <v>15.2004</v>
      </c>
      <c r="S34">
        <v>4.82193E-2</v>
      </c>
      <c r="T34">
        <v>0.201488</v>
      </c>
      <c r="U34">
        <v>1.06501</v>
      </c>
      <c r="V34">
        <v>0.73497900000000005</v>
      </c>
      <c r="W34">
        <v>0.33003300000000002</v>
      </c>
      <c r="X34">
        <v>0.23121800000000001</v>
      </c>
      <c r="Y34">
        <v>0.15121399999999999</v>
      </c>
      <c r="Z34">
        <v>8.0003199999999997E-2</v>
      </c>
      <c r="AA34">
        <v>0.197134</v>
      </c>
      <c r="AB34">
        <v>4.1252500000000003</v>
      </c>
      <c r="AC34">
        <v>2.7704599999999999E-2</v>
      </c>
      <c r="AD34">
        <v>0.15127399999999999</v>
      </c>
      <c r="AE34">
        <v>7.3080400000000001</v>
      </c>
      <c r="AF34">
        <v>6.2003500000000003</v>
      </c>
      <c r="AG34">
        <v>1.1076900000000001</v>
      </c>
      <c r="AH34">
        <v>0.53741700000000003</v>
      </c>
      <c r="AI34">
        <v>0.43740200000000001</v>
      </c>
      <c r="AJ34">
        <v>0.10001500000000001</v>
      </c>
      <c r="AK34">
        <v>0.2838</v>
      </c>
      <c r="AL34">
        <v>11.075200000000001</v>
      </c>
      <c r="AM34">
        <v>5.5055600000000003E-2</v>
      </c>
      <c r="AN34">
        <v>0.21870600000000001</v>
      </c>
    </row>
    <row r="35" spans="1:40" x14ac:dyDescent="0.2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</v>
      </c>
      <c r="J35">
        <v>0.5</v>
      </c>
      <c r="K35">
        <v>7.9936299999999996</v>
      </c>
      <c r="L35">
        <v>6.5215500000000004</v>
      </c>
      <c r="M35">
        <v>1.4720800000000001</v>
      </c>
      <c r="N35">
        <v>0.434726</v>
      </c>
      <c r="O35">
        <v>0.340036</v>
      </c>
      <c r="P35">
        <v>9.4689599999999999E-2</v>
      </c>
      <c r="Q35">
        <v>0.49961299999999997</v>
      </c>
      <c r="R35">
        <v>15.5464</v>
      </c>
      <c r="S35">
        <v>4.1058999999999998E-2</v>
      </c>
      <c r="T35">
        <v>0.18940299999999999</v>
      </c>
      <c r="U35">
        <v>1.07507</v>
      </c>
      <c r="V35">
        <v>0.74447600000000003</v>
      </c>
      <c r="W35">
        <v>0.33058999999999999</v>
      </c>
      <c r="X35">
        <v>0.232714</v>
      </c>
      <c r="Y35">
        <v>0.15268899999999999</v>
      </c>
      <c r="Z35">
        <v>8.0025700000000005E-2</v>
      </c>
      <c r="AA35">
        <v>0.19623499999999999</v>
      </c>
      <c r="AB35">
        <v>4.1310500000000001</v>
      </c>
      <c r="AC35">
        <v>2.4747499999999999E-2</v>
      </c>
      <c r="AD35">
        <v>0.15274099999999999</v>
      </c>
      <c r="AE35">
        <v>6.9185699999999999</v>
      </c>
      <c r="AF35">
        <v>5.7770700000000001</v>
      </c>
      <c r="AG35">
        <v>1.1414899999999999</v>
      </c>
      <c r="AH35">
        <v>0.50389700000000004</v>
      </c>
      <c r="AI35">
        <v>0.40390100000000001</v>
      </c>
      <c r="AJ35">
        <v>9.9996199999999993E-2</v>
      </c>
      <c r="AK35">
        <v>0.30337799999999998</v>
      </c>
      <c r="AL35">
        <v>11.4154</v>
      </c>
      <c r="AM35">
        <v>4.6495399999999999E-2</v>
      </c>
      <c r="AN35">
        <v>0.2019</v>
      </c>
    </row>
    <row r="36" spans="1:40" x14ac:dyDescent="0.25">
      <c r="A36" t="s">
        <v>39</v>
      </c>
    </row>
    <row r="37" spans="1:4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76</v>
      </c>
      <c r="L37" t="s">
        <v>77</v>
      </c>
      <c r="M37" t="s">
        <v>78</v>
      </c>
      <c r="N37" t="s">
        <v>79</v>
      </c>
      <c r="O37" t="s">
        <v>80</v>
      </c>
      <c r="P37" t="s">
        <v>81</v>
      </c>
      <c r="Q37" t="s">
        <v>82</v>
      </c>
      <c r="R37" t="s">
        <v>112</v>
      </c>
      <c r="S37" t="s">
        <v>83</v>
      </c>
      <c r="T37" t="s">
        <v>84</v>
      </c>
      <c r="U37" t="s">
        <v>85</v>
      </c>
      <c r="V37" t="s">
        <v>86</v>
      </c>
      <c r="W37" t="s">
        <v>87</v>
      </c>
      <c r="X37" t="s">
        <v>88</v>
      </c>
      <c r="Y37" t="s">
        <v>89</v>
      </c>
      <c r="Z37" t="s">
        <v>113</v>
      </c>
      <c r="AA37" t="s">
        <v>90</v>
      </c>
      <c r="AB37" t="s">
        <v>91</v>
      </c>
      <c r="AC37" t="s">
        <v>92</v>
      </c>
      <c r="AD37" t="s">
        <v>93</v>
      </c>
      <c r="AE37" t="s">
        <v>94</v>
      </c>
      <c r="AF37" t="s">
        <v>95</v>
      </c>
      <c r="AG37" t="s">
        <v>96</v>
      </c>
      <c r="AH37" t="s">
        <v>114</v>
      </c>
      <c r="AI37" t="s">
        <v>97</v>
      </c>
      <c r="AJ37" t="s">
        <v>98</v>
      </c>
      <c r="AK37" t="s">
        <v>99</v>
      </c>
      <c r="AL37" t="s">
        <v>100</v>
      </c>
      <c r="AM37" t="s">
        <v>101</v>
      </c>
      <c r="AN37" t="s">
        <v>102</v>
      </c>
    </row>
    <row r="38" spans="1:40" x14ac:dyDescent="0.2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10.1875</v>
      </c>
      <c r="L38">
        <v>8.7376299999999993</v>
      </c>
      <c r="M38">
        <v>1.44983</v>
      </c>
      <c r="N38">
        <v>0.59656900000000002</v>
      </c>
      <c r="O38">
        <v>0.486761</v>
      </c>
      <c r="P38">
        <v>0.109809</v>
      </c>
      <c r="Q38">
        <v>0.52596200000000004</v>
      </c>
      <c r="R38">
        <v>13.2033</v>
      </c>
      <c r="S38">
        <v>0.102476</v>
      </c>
      <c r="T38">
        <v>0.26446500000000001</v>
      </c>
      <c r="U38">
        <v>1.27382</v>
      </c>
      <c r="V38">
        <v>0.75347200000000003</v>
      </c>
      <c r="W38">
        <v>0.52034400000000003</v>
      </c>
      <c r="X38">
        <v>0.295095</v>
      </c>
      <c r="Y38">
        <v>0.161797</v>
      </c>
      <c r="Z38">
        <v>0.133298</v>
      </c>
      <c r="AA38">
        <v>0.30723299999999998</v>
      </c>
      <c r="AB38">
        <v>3.9036</v>
      </c>
      <c r="AC38">
        <v>6.8545999999999996E-2</v>
      </c>
      <c r="AD38">
        <v>0.16176099999999999</v>
      </c>
      <c r="AE38">
        <v>8.9136500000000005</v>
      </c>
      <c r="AF38">
        <v>7.9841499999999996</v>
      </c>
      <c r="AG38">
        <v>0.92949099999999996</v>
      </c>
      <c r="AH38">
        <v>0.70054799999999995</v>
      </c>
      <c r="AI38">
        <v>0.60059899999999999</v>
      </c>
      <c r="AJ38">
        <v>9.9948899999999993E-2</v>
      </c>
      <c r="AK38">
        <v>0.21872900000000001</v>
      </c>
      <c r="AL38">
        <v>9.2996599999999994</v>
      </c>
      <c r="AM38">
        <v>0.113785</v>
      </c>
      <c r="AN38">
        <v>0.30044300000000002</v>
      </c>
    </row>
    <row r="39" spans="1:40" x14ac:dyDescent="0.2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9.4230099999999997</v>
      </c>
      <c r="L39">
        <v>8.0095100000000006</v>
      </c>
      <c r="M39">
        <v>1.4134899999999999</v>
      </c>
      <c r="N39">
        <v>0.532968</v>
      </c>
      <c r="O39">
        <v>0.43293599999999999</v>
      </c>
      <c r="P39">
        <v>0.100032</v>
      </c>
      <c r="Q39">
        <v>0.48461700000000002</v>
      </c>
      <c r="R39">
        <v>14.1304</v>
      </c>
      <c r="S39">
        <v>7.5013399999999994E-2</v>
      </c>
      <c r="T39">
        <v>0.23621400000000001</v>
      </c>
      <c r="U39">
        <v>1.1365000000000001</v>
      </c>
      <c r="V39">
        <v>0.732039</v>
      </c>
      <c r="W39">
        <v>0.40445700000000001</v>
      </c>
      <c r="X39">
        <v>0.25322499999999998</v>
      </c>
      <c r="Y39">
        <v>0.15323600000000001</v>
      </c>
      <c r="Z39">
        <v>9.99892E-2</v>
      </c>
      <c r="AA39">
        <v>0.24168600000000001</v>
      </c>
      <c r="AB39">
        <v>4.0450100000000004</v>
      </c>
      <c r="AC39">
        <v>4.4695899999999997E-2</v>
      </c>
      <c r="AD39">
        <v>0.15326600000000001</v>
      </c>
      <c r="AE39">
        <v>8.2865099999999998</v>
      </c>
      <c r="AF39">
        <v>7.2774799999999997</v>
      </c>
      <c r="AG39">
        <v>1.0090399999999999</v>
      </c>
      <c r="AH39">
        <v>0.63035099999999999</v>
      </c>
      <c r="AI39">
        <v>0.53030200000000005</v>
      </c>
      <c r="AJ39">
        <v>0.100049</v>
      </c>
      <c r="AK39">
        <v>0.24293100000000001</v>
      </c>
      <c r="AL39">
        <v>10.0854</v>
      </c>
      <c r="AM39">
        <v>8.5120600000000005E-2</v>
      </c>
      <c r="AN39">
        <v>0.26508900000000002</v>
      </c>
    </row>
    <row r="40" spans="1:40" x14ac:dyDescent="0.2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8.9111899999999995</v>
      </c>
      <c r="L40">
        <v>7.5245800000000003</v>
      </c>
      <c r="M40">
        <v>1.3866099999999999</v>
      </c>
      <c r="N40">
        <v>0.49456600000000001</v>
      </c>
      <c r="O40">
        <v>0.400119</v>
      </c>
      <c r="P40">
        <v>9.4447299999999998E-2</v>
      </c>
      <c r="Q40">
        <v>0.45741700000000002</v>
      </c>
      <c r="R40">
        <v>14.6813</v>
      </c>
      <c r="S40">
        <v>5.9674900000000003E-2</v>
      </c>
      <c r="T40">
        <v>0.21932399999999999</v>
      </c>
      <c r="U40">
        <v>1.0504</v>
      </c>
      <c r="V40">
        <v>0.72094000000000003</v>
      </c>
      <c r="W40">
        <v>0.32945600000000003</v>
      </c>
      <c r="X40">
        <v>0.22906899999999999</v>
      </c>
      <c r="Y40">
        <v>0.14902399999999999</v>
      </c>
      <c r="Z40">
        <v>8.0044699999999996E-2</v>
      </c>
      <c r="AA40">
        <v>0.19842399999999999</v>
      </c>
      <c r="AB40">
        <v>4.1158999999999999</v>
      </c>
      <c r="AC40">
        <v>3.2131300000000002E-2</v>
      </c>
      <c r="AD40">
        <v>0.14921000000000001</v>
      </c>
      <c r="AE40">
        <v>7.8607899999999997</v>
      </c>
      <c r="AF40">
        <v>6.8036399999999997</v>
      </c>
      <c r="AG40">
        <v>1.05715</v>
      </c>
      <c r="AH40">
        <v>0.58714100000000002</v>
      </c>
      <c r="AI40">
        <v>0.48708299999999999</v>
      </c>
      <c r="AJ40">
        <v>0.10005799999999999</v>
      </c>
      <c r="AK40">
        <v>0.25899299999999997</v>
      </c>
      <c r="AL40">
        <v>10.5654</v>
      </c>
      <c r="AM40">
        <v>6.8852499999999997E-2</v>
      </c>
      <c r="AN40">
        <v>0.24360699999999999</v>
      </c>
    </row>
    <row r="41" spans="1:40" x14ac:dyDescent="0.2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8.5503199999999993</v>
      </c>
      <c r="L41">
        <v>7.1850100000000001</v>
      </c>
      <c r="M41">
        <v>1.36531</v>
      </c>
      <c r="N41">
        <v>0.46901799999999999</v>
      </c>
      <c r="O41">
        <v>0.37826500000000002</v>
      </c>
      <c r="P41">
        <v>9.0752700000000006E-2</v>
      </c>
      <c r="Q41">
        <v>0.43812400000000001</v>
      </c>
      <c r="R41">
        <v>15.0443</v>
      </c>
      <c r="S41">
        <v>5.0423900000000001E-2</v>
      </c>
      <c r="T41">
        <v>0.20796999999999999</v>
      </c>
      <c r="U41">
        <v>0.99263999999999997</v>
      </c>
      <c r="V41">
        <v>0.71520099999999998</v>
      </c>
      <c r="W41">
        <v>0.27743899999999999</v>
      </c>
      <c r="X41">
        <v>0.21332300000000001</v>
      </c>
      <c r="Y41">
        <v>0.14665700000000001</v>
      </c>
      <c r="Z41">
        <v>6.6665600000000005E-2</v>
      </c>
      <c r="AA41">
        <v>0.16791700000000001</v>
      </c>
      <c r="AB41">
        <v>4.1616600000000004</v>
      </c>
      <c r="AC41">
        <v>2.4997200000000001E-2</v>
      </c>
      <c r="AD41">
        <v>0.146622</v>
      </c>
      <c r="AE41">
        <v>7.5576800000000004</v>
      </c>
      <c r="AF41">
        <v>6.4698000000000002</v>
      </c>
      <c r="AG41">
        <v>1.0878699999999999</v>
      </c>
      <c r="AH41">
        <v>0.55823199999999995</v>
      </c>
      <c r="AI41">
        <v>0.45826800000000001</v>
      </c>
      <c r="AJ41">
        <v>9.9963800000000005E-2</v>
      </c>
      <c r="AK41">
        <v>0.27020699999999997</v>
      </c>
      <c r="AL41">
        <v>10.8827</v>
      </c>
      <c r="AM41">
        <v>5.8901500000000002E-2</v>
      </c>
      <c r="AN41">
        <v>0.229161</v>
      </c>
    </row>
    <row r="42" spans="1:40" x14ac:dyDescent="0.2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8.2828099999999996</v>
      </c>
      <c r="L42">
        <v>6.9329000000000001</v>
      </c>
      <c r="M42">
        <v>1.3499099999999999</v>
      </c>
      <c r="N42">
        <v>0.45091500000000001</v>
      </c>
      <c r="O42">
        <v>0.36265700000000001</v>
      </c>
      <c r="P42">
        <v>8.82574E-2</v>
      </c>
      <c r="Q42">
        <v>0.42414200000000002</v>
      </c>
      <c r="R42">
        <v>15.2951</v>
      </c>
      <c r="S42">
        <v>4.4105600000000002E-2</v>
      </c>
      <c r="T42">
        <v>0.19991900000000001</v>
      </c>
      <c r="U42">
        <v>0.95056499999999999</v>
      </c>
      <c r="V42">
        <v>0.71110399999999996</v>
      </c>
      <c r="W42">
        <v>0.23946100000000001</v>
      </c>
      <c r="X42">
        <v>0.202349</v>
      </c>
      <c r="Y42">
        <v>0.14516499999999999</v>
      </c>
      <c r="Z42">
        <v>5.7183699999999997E-2</v>
      </c>
      <c r="AA42">
        <v>0.14538899999999999</v>
      </c>
      <c r="AB42">
        <v>4.1875799999999996</v>
      </c>
      <c r="AC42">
        <v>2.0415300000000001E-2</v>
      </c>
      <c r="AD42">
        <v>0.145145</v>
      </c>
      <c r="AE42">
        <v>7.3322399999999996</v>
      </c>
      <c r="AF42">
        <v>6.2218</v>
      </c>
      <c r="AG42">
        <v>1.1104400000000001</v>
      </c>
      <c r="AH42">
        <v>0.53756099999999996</v>
      </c>
      <c r="AI42">
        <v>0.43758900000000001</v>
      </c>
      <c r="AJ42">
        <v>9.99723E-2</v>
      </c>
      <c r="AK42">
        <v>0.27875299999999997</v>
      </c>
      <c r="AL42">
        <v>11.1075</v>
      </c>
      <c r="AM42">
        <v>5.2004300000000003E-2</v>
      </c>
      <c r="AN42">
        <v>0.21879100000000001</v>
      </c>
    </row>
    <row r="43" spans="1:40" x14ac:dyDescent="0.25">
      <c r="A43" t="s">
        <v>40</v>
      </c>
    </row>
    <row r="44" spans="1:4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81</v>
      </c>
      <c r="Q44" t="s">
        <v>82</v>
      </c>
      <c r="R44" t="s">
        <v>112</v>
      </c>
      <c r="S44" t="s">
        <v>83</v>
      </c>
      <c r="T44" t="s">
        <v>84</v>
      </c>
      <c r="U44" t="s">
        <v>85</v>
      </c>
      <c r="V44" t="s">
        <v>86</v>
      </c>
      <c r="W44" t="s">
        <v>87</v>
      </c>
      <c r="X44" t="s">
        <v>88</v>
      </c>
      <c r="Y44" t="s">
        <v>89</v>
      </c>
      <c r="Z44" t="s">
        <v>113</v>
      </c>
      <c r="AA44" t="s">
        <v>90</v>
      </c>
      <c r="AB44" t="s">
        <v>91</v>
      </c>
      <c r="AC44" t="s">
        <v>92</v>
      </c>
      <c r="AD44" t="s">
        <v>93</v>
      </c>
      <c r="AE44" t="s">
        <v>94</v>
      </c>
      <c r="AF44" t="s">
        <v>95</v>
      </c>
      <c r="AG44" t="s">
        <v>96</v>
      </c>
      <c r="AH44" t="s">
        <v>114</v>
      </c>
      <c r="AI44" t="s">
        <v>97</v>
      </c>
      <c r="AJ44" t="s">
        <v>98</v>
      </c>
      <c r="AK44" t="s">
        <v>99</v>
      </c>
      <c r="AL44" t="s">
        <v>100</v>
      </c>
      <c r="AM44" t="s">
        <v>101</v>
      </c>
      <c r="AN44" t="s">
        <v>102</v>
      </c>
    </row>
    <row r="45" spans="1:40" x14ac:dyDescent="0.2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</v>
      </c>
      <c r="J45">
        <v>0.5</v>
      </c>
      <c r="K45">
        <v>11.3996</v>
      </c>
      <c r="L45">
        <v>9.2854700000000001</v>
      </c>
      <c r="M45">
        <v>2.1141399999999999</v>
      </c>
      <c r="N45">
        <v>0.68180700000000005</v>
      </c>
      <c r="O45">
        <v>0.51754299999999998</v>
      </c>
      <c r="P45">
        <v>0.16426399999999999</v>
      </c>
      <c r="Q45">
        <v>0.57269099999999995</v>
      </c>
      <c r="R45">
        <v>12.8704</v>
      </c>
      <c r="S45">
        <v>0.103106</v>
      </c>
      <c r="T45">
        <v>0.282642</v>
      </c>
      <c r="U45">
        <v>1.1622600000000001</v>
      </c>
      <c r="V45">
        <v>0.85693900000000001</v>
      </c>
      <c r="W45">
        <v>0.30531799999999998</v>
      </c>
      <c r="X45">
        <v>0.26325500000000002</v>
      </c>
      <c r="Y45">
        <v>0.18330099999999999</v>
      </c>
      <c r="Z45">
        <v>7.9953999999999997E-2</v>
      </c>
      <c r="AA45">
        <v>0.17355999999999999</v>
      </c>
      <c r="AB45">
        <v>3.81867</v>
      </c>
      <c r="AC45">
        <v>6.5445299999999998E-2</v>
      </c>
      <c r="AD45">
        <v>0.18318000000000001</v>
      </c>
      <c r="AE45">
        <v>10.237399999999999</v>
      </c>
      <c r="AF45">
        <v>8.4285300000000003</v>
      </c>
      <c r="AG45">
        <v>1.8088299999999999</v>
      </c>
      <c r="AH45">
        <v>0.83516100000000004</v>
      </c>
      <c r="AI45">
        <v>0.63532900000000003</v>
      </c>
      <c r="AJ45">
        <v>0.19983100000000001</v>
      </c>
      <c r="AK45">
        <v>0.39913100000000001</v>
      </c>
      <c r="AL45">
        <v>9.0517699999999994</v>
      </c>
      <c r="AM45">
        <v>0.115664</v>
      </c>
      <c r="AN45">
        <v>0.31769199999999997</v>
      </c>
    </row>
    <row r="46" spans="1:40" x14ac:dyDescent="0.2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</v>
      </c>
      <c r="J46">
        <v>0.5</v>
      </c>
      <c r="K46">
        <v>9.82822</v>
      </c>
      <c r="L46">
        <v>8.1656300000000002</v>
      </c>
      <c r="M46">
        <v>1.66259</v>
      </c>
      <c r="N46">
        <v>0.558249</v>
      </c>
      <c r="O46">
        <v>0.44019599999999998</v>
      </c>
      <c r="P46">
        <v>0.11805300000000001</v>
      </c>
      <c r="Q46">
        <v>0.50383900000000004</v>
      </c>
      <c r="R46">
        <v>14.083500000000001</v>
      </c>
      <c r="S46">
        <v>7.2630299999999995E-2</v>
      </c>
      <c r="T46">
        <v>0.240781</v>
      </c>
      <c r="U46">
        <v>1.0888</v>
      </c>
      <c r="V46">
        <v>0.76642500000000002</v>
      </c>
      <c r="W46">
        <v>0.32237399999999999</v>
      </c>
      <c r="X46">
        <v>0.23993999999999999</v>
      </c>
      <c r="Y46">
        <v>0.159889</v>
      </c>
      <c r="Z46">
        <v>8.0051200000000003E-2</v>
      </c>
      <c r="AA46">
        <v>0.18982599999999999</v>
      </c>
      <c r="AB46">
        <v>4.0270999999999999</v>
      </c>
      <c r="AC46">
        <v>4.1271500000000003E-2</v>
      </c>
      <c r="AD46">
        <v>0.159881</v>
      </c>
      <c r="AE46">
        <v>8.7394200000000009</v>
      </c>
      <c r="AF46">
        <v>7.3992000000000004</v>
      </c>
      <c r="AG46">
        <v>1.34022</v>
      </c>
      <c r="AH46">
        <v>0.67114099999999999</v>
      </c>
      <c r="AI46">
        <v>0.53786999999999996</v>
      </c>
      <c r="AJ46">
        <v>0.13327</v>
      </c>
      <c r="AK46">
        <v>0.31401299999999999</v>
      </c>
      <c r="AL46">
        <v>10.0564</v>
      </c>
      <c r="AM46">
        <v>8.3080799999999996E-2</v>
      </c>
      <c r="AN46">
        <v>0.26896999999999999</v>
      </c>
    </row>
    <row r="47" spans="1:40" x14ac:dyDescent="0.2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</v>
      </c>
      <c r="J47">
        <v>0.5</v>
      </c>
      <c r="K47">
        <v>8.9124300000000005</v>
      </c>
      <c r="L47">
        <v>7.5261100000000001</v>
      </c>
      <c r="M47">
        <v>1.38632</v>
      </c>
      <c r="N47">
        <v>0.49457499999999999</v>
      </c>
      <c r="O47">
        <v>0.40015899999999999</v>
      </c>
      <c r="P47">
        <v>9.4415700000000005E-2</v>
      </c>
      <c r="Q47">
        <v>0.45739800000000003</v>
      </c>
      <c r="R47">
        <v>14.6831</v>
      </c>
      <c r="S47">
        <v>5.9680900000000002E-2</v>
      </c>
      <c r="T47">
        <v>0.219305</v>
      </c>
      <c r="U47">
        <v>1.05077</v>
      </c>
      <c r="V47">
        <v>0.72117900000000001</v>
      </c>
      <c r="W47">
        <v>0.329596</v>
      </c>
      <c r="X47">
        <v>0.229047</v>
      </c>
      <c r="Y47">
        <v>0.149006</v>
      </c>
      <c r="Z47">
        <v>8.0041699999999993E-2</v>
      </c>
      <c r="AA47">
        <v>0.19848299999999999</v>
      </c>
      <c r="AB47">
        <v>4.1177999999999999</v>
      </c>
      <c r="AC47">
        <v>3.2207699999999999E-2</v>
      </c>
      <c r="AD47">
        <v>0.14920600000000001</v>
      </c>
      <c r="AE47">
        <v>7.8616599999999996</v>
      </c>
      <c r="AF47">
        <v>6.8049299999999997</v>
      </c>
      <c r="AG47">
        <v>1.0567200000000001</v>
      </c>
      <c r="AH47">
        <v>0.58720399999999995</v>
      </c>
      <c r="AI47">
        <v>0.48718600000000001</v>
      </c>
      <c r="AJ47">
        <v>0.100018</v>
      </c>
      <c r="AK47">
        <v>0.25891500000000001</v>
      </c>
      <c r="AL47">
        <v>10.565300000000001</v>
      </c>
      <c r="AM47">
        <v>6.8840200000000004E-2</v>
      </c>
      <c r="AN47">
        <v>0.24359500000000001</v>
      </c>
    </row>
    <row r="48" spans="1:40" x14ac:dyDescent="0.2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</v>
      </c>
      <c r="J48">
        <v>0.5</v>
      </c>
      <c r="K48">
        <v>8.3371499999999994</v>
      </c>
      <c r="L48">
        <v>7.1351500000000003</v>
      </c>
      <c r="M48">
        <v>1.20201</v>
      </c>
      <c r="N48">
        <v>0.45674199999999998</v>
      </c>
      <c r="O48">
        <v>0.37673600000000002</v>
      </c>
      <c r="P48">
        <v>8.0006900000000006E-2</v>
      </c>
      <c r="Q48">
        <v>0.42346400000000001</v>
      </c>
      <c r="R48">
        <v>15.0238</v>
      </c>
      <c r="S48">
        <v>5.3180499999999999E-2</v>
      </c>
      <c r="T48">
        <v>0.20674400000000001</v>
      </c>
      <c r="U48">
        <v>1.0292300000000001</v>
      </c>
      <c r="V48">
        <v>0.69586700000000001</v>
      </c>
      <c r="W48">
        <v>0.333366</v>
      </c>
      <c r="X48">
        <v>0.22316</v>
      </c>
      <c r="Y48">
        <v>0.14313400000000001</v>
      </c>
      <c r="Z48">
        <v>8.0026E-2</v>
      </c>
      <c r="AA48">
        <v>0.203627</v>
      </c>
      <c r="AB48">
        <v>4.1657200000000003</v>
      </c>
      <c r="AC48">
        <v>2.7958799999999999E-2</v>
      </c>
      <c r="AD48">
        <v>0.143149</v>
      </c>
      <c r="AE48">
        <v>7.3079200000000002</v>
      </c>
      <c r="AF48">
        <v>6.4392800000000001</v>
      </c>
      <c r="AG48">
        <v>0.868641</v>
      </c>
      <c r="AH48">
        <v>0.537408</v>
      </c>
      <c r="AI48">
        <v>0.45740900000000001</v>
      </c>
      <c r="AJ48">
        <v>7.9999600000000004E-2</v>
      </c>
      <c r="AK48">
        <v>0.21983800000000001</v>
      </c>
      <c r="AL48">
        <v>10.8581</v>
      </c>
      <c r="AM48">
        <v>6.15893E-2</v>
      </c>
      <c r="AN48">
        <v>0.22870699999999999</v>
      </c>
    </row>
    <row r="49" spans="1:40" x14ac:dyDescent="0.2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1</v>
      </c>
      <c r="J49">
        <v>0.5</v>
      </c>
      <c r="K49">
        <v>7.9500700000000002</v>
      </c>
      <c r="L49">
        <v>6.8777200000000001</v>
      </c>
      <c r="M49">
        <v>1.0723499999999999</v>
      </c>
      <c r="N49">
        <v>0.43203900000000001</v>
      </c>
      <c r="O49">
        <v>0.36166700000000002</v>
      </c>
      <c r="P49">
        <v>7.0372199999999996E-2</v>
      </c>
      <c r="Q49">
        <v>0.397928</v>
      </c>
      <c r="R49">
        <v>15.238300000000001</v>
      </c>
      <c r="S49">
        <v>4.9265299999999998E-2</v>
      </c>
      <c r="T49">
        <v>0.19869000000000001</v>
      </c>
      <c r="U49">
        <v>1.01616</v>
      </c>
      <c r="V49">
        <v>0.68047100000000005</v>
      </c>
      <c r="W49">
        <v>0.33568900000000002</v>
      </c>
      <c r="X49">
        <v>0.21970500000000001</v>
      </c>
      <c r="Y49">
        <v>0.13963999999999999</v>
      </c>
      <c r="Z49">
        <v>8.0064800000000005E-2</v>
      </c>
      <c r="AA49">
        <v>0.20692199999999999</v>
      </c>
      <c r="AB49">
        <v>4.1927199999999996</v>
      </c>
      <c r="AC49">
        <v>2.5556700000000002E-2</v>
      </c>
      <c r="AD49">
        <v>0.13960900000000001</v>
      </c>
      <c r="AE49">
        <v>6.93391</v>
      </c>
      <c r="AF49">
        <v>6.1972500000000004</v>
      </c>
      <c r="AG49">
        <v>0.73666299999999996</v>
      </c>
      <c r="AH49">
        <v>0.504857</v>
      </c>
      <c r="AI49">
        <v>0.438164</v>
      </c>
      <c r="AJ49">
        <v>6.6693000000000002E-2</v>
      </c>
      <c r="AK49">
        <v>0.19100600000000001</v>
      </c>
      <c r="AL49">
        <v>11.0456</v>
      </c>
      <c r="AM49">
        <v>5.7168799999999999E-2</v>
      </c>
      <c r="AN49">
        <v>0.21904499999999999</v>
      </c>
    </row>
    <row r="50" spans="1:40" x14ac:dyDescent="0.25">
      <c r="A50" t="s">
        <v>41</v>
      </c>
    </row>
    <row r="51" spans="1:40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76</v>
      </c>
      <c r="L51" t="s">
        <v>77</v>
      </c>
      <c r="M51" t="s">
        <v>78</v>
      </c>
      <c r="N51" t="s">
        <v>79</v>
      </c>
      <c r="O51" t="s">
        <v>80</v>
      </c>
      <c r="P51" t="s">
        <v>81</v>
      </c>
      <c r="Q51" t="s">
        <v>82</v>
      </c>
      <c r="R51" t="s">
        <v>112</v>
      </c>
      <c r="S51" t="s">
        <v>83</v>
      </c>
      <c r="T51" t="s">
        <v>84</v>
      </c>
      <c r="U51" t="s">
        <v>85</v>
      </c>
      <c r="V51" t="s">
        <v>86</v>
      </c>
      <c r="W51" t="s">
        <v>87</v>
      </c>
      <c r="X51" t="s">
        <v>88</v>
      </c>
      <c r="Y51" t="s">
        <v>89</v>
      </c>
      <c r="Z51" t="s">
        <v>113</v>
      </c>
      <c r="AA51" t="s">
        <v>90</v>
      </c>
      <c r="AB51" t="s">
        <v>91</v>
      </c>
      <c r="AC51" t="s">
        <v>92</v>
      </c>
      <c r="AD51" t="s">
        <v>93</v>
      </c>
      <c r="AE51" t="s">
        <v>94</v>
      </c>
      <c r="AF51" t="s">
        <v>95</v>
      </c>
      <c r="AG51" t="s">
        <v>96</v>
      </c>
      <c r="AH51" t="s">
        <v>114</v>
      </c>
      <c r="AI51" t="s">
        <v>97</v>
      </c>
      <c r="AJ51" t="s">
        <v>98</v>
      </c>
      <c r="AK51" t="s">
        <v>99</v>
      </c>
      <c r="AL51" t="s">
        <v>100</v>
      </c>
      <c r="AM51" t="s">
        <v>101</v>
      </c>
      <c r="AN51" t="s">
        <v>102</v>
      </c>
    </row>
    <row r="52" spans="1:40" x14ac:dyDescent="0.2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7.5668899999999999</v>
      </c>
      <c r="L52">
        <v>6.2678399999999996</v>
      </c>
      <c r="M52">
        <v>1.29905</v>
      </c>
      <c r="N52">
        <v>0.40686899999999998</v>
      </c>
      <c r="O52">
        <v>0.32485199999999997</v>
      </c>
      <c r="P52">
        <v>8.2016900000000004E-2</v>
      </c>
      <c r="Q52">
        <v>0.45062999999999998</v>
      </c>
      <c r="R52">
        <v>15.838800000000001</v>
      </c>
      <c r="S52">
        <v>3.52933E-2</v>
      </c>
      <c r="T52">
        <v>0.17910300000000001</v>
      </c>
      <c r="U52">
        <v>0.93828699999999998</v>
      </c>
      <c r="V52">
        <v>0.64258099999999996</v>
      </c>
      <c r="W52">
        <v>0.295707</v>
      </c>
      <c r="X52">
        <v>0.200407</v>
      </c>
      <c r="Y52">
        <v>0.131018</v>
      </c>
      <c r="Z52">
        <v>6.9389000000000006E-2</v>
      </c>
      <c r="AA52">
        <v>0.18598000000000001</v>
      </c>
      <c r="AB52">
        <v>4.2615800000000004</v>
      </c>
      <c r="AC52">
        <v>1.88364E-2</v>
      </c>
      <c r="AD52">
        <v>0.13109199999999999</v>
      </c>
      <c r="AE52">
        <v>6.6285999999999996</v>
      </c>
      <c r="AF52">
        <v>5.6252599999999999</v>
      </c>
      <c r="AG52">
        <v>1.0033399999999999</v>
      </c>
      <c r="AH52">
        <v>0.47758099999999998</v>
      </c>
      <c r="AI52">
        <v>0.39091599999999999</v>
      </c>
      <c r="AJ52">
        <v>8.6665199999999998E-2</v>
      </c>
      <c r="AK52">
        <v>0.26465100000000003</v>
      </c>
      <c r="AL52">
        <v>11.577199999999999</v>
      </c>
      <c r="AM52">
        <v>4.0776899999999998E-2</v>
      </c>
      <c r="AN52">
        <v>0.195466</v>
      </c>
    </row>
    <row r="53" spans="1:40" x14ac:dyDescent="0.2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8.2590599999999998</v>
      </c>
      <c r="L53">
        <v>6.9138599999999997</v>
      </c>
      <c r="M53">
        <v>1.3452</v>
      </c>
      <c r="N53">
        <v>0.45089800000000002</v>
      </c>
      <c r="O53">
        <v>0.36275000000000002</v>
      </c>
      <c r="P53">
        <v>8.8147500000000004E-2</v>
      </c>
      <c r="Q53">
        <v>0.45406200000000002</v>
      </c>
      <c r="R53">
        <v>15.2608</v>
      </c>
      <c r="S53">
        <v>4.6974700000000001E-2</v>
      </c>
      <c r="T53">
        <v>0.19931199999999999</v>
      </c>
      <c r="U53">
        <v>0.99641400000000002</v>
      </c>
      <c r="V53">
        <v>0.68355399999999999</v>
      </c>
      <c r="W53">
        <v>0.31286000000000003</v>
      </c>
      <c r="X53">
        <v>0.21488499999999999</v>
      </c>
      <c r="Y53">
        <v>0.140236</v>
      </c>
      <c r="Z53">
        <v>7.4648900000000004E-2</v>
      </c>
      <c r="AA53">
        <v>0.19239899999999999</v>
      </c>
      <c r="AB53">
        <v>4.19109</v>
      </c>
      <c r="AC53">
        <v>2.51211E-2</v>
      </c>
      <c r="AD53">
        <v>0.14016899999999999</v>
      </c>
      <c r="AE53">
        <v>7.2626400000000002</v>
      </c>
      <c r="AF53">
        <v>6.2302999999999997</v>
      </c>
      <c r="AG53">
        <v>1.03234</v>
      </c>
      <c r="AH53">
        <v>0.53246899999999997</v>
      </c>
      <c r="AI53">
        <v>0.43921100000000002</v>
      </c>
      <c r="AJ53">
        <v>9.3258300000000002E-2</v>
      </c>
      <c r="AK53">
        <v>0.26166400000000001</v>
      </c>
      <c r="AL53">
        <v>11.069699999999999</v>
      </c>
      <c r="AM53">
        <v>5.4259599999999998E-2</v>
      </c>
      <c r="AN53">
        <v>0.219634</v>
      </c>
    </row>
    <row r="54" spans="1:40" x14ac:dyDescent="0.2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8.9073799999999999</v>
      </c>
      <c r="L54">
        <v>7.5213099999999997</v>
      </c>
      <c r="M54">
        <v>1.3860699999999999</v>
      </c>
      <c r="N54">
        <v>0.49435699999999999</v>
      </c>
      <c r="O54">
        <v>0.39995599999999998</v>
      </c>
      <c r="P54">
        <v>9.4401100000000002E-2</v>
      </c>
      <c r="Q54">
        <v>0.45728200000000002</v>
      </c>
      <c r="R54">
        <v>14.6828</v>
      </c>
      <c r="S54">
        <v>5.9593899999999998E-2</v>
      </c>
      <c r="T54">
        <v>0.219224</v>
      </c>
      <c r="U54">
        <v>1.05023</v>
      </c>
      <c r="V54">
        <v>0.72093200000000002</v>
      </c>
      <c r="W54">
        <v>0.32929599999999998</v>
      </c>
      <c r="X54">
        <v>0.228987</v>
      </c>
      <c r="Y54">
        <v>0.149011</v>
      </c>
      <c r="Z54">
        <v>7.9975500000000005E-2</v>
      </c>
      <c r="AA54">
        <v>0.19831199999999999</v>
      </c>
      <c r="AB54">
        <v>4.11747</v>
      </c>
      <c r="AC54">
        <v>3.2102199999999997E-2</v>
      </c>
      <c r="AD54">
        <v>0.14895</v>
      </c>
      <c r="AE54">
        <v>7.8571499999999999</v>
      </c>
      <c r="AF54">
        <v>6.8003799999999996</v>
      </c>
      <c r="AG54">
        <v>1.05677</v>
      </c>
      <c r="AH54">
        <v>0.58690299999999995</v>
      </c>
      <c r="AI54">
        <v>0.48687999999999998</v>
      </c>
      <c r="AJ54">
        <v>0.100023</v>
      </c>
      <c r="AK54">
        <v>0.258969</v>
      </c>
      <c r="AL54">
        <v>10.565300000000001</v>
      </c>
      <c r="AM54">
        <v>6.8756100000000001E-2</v>
      </c>
      <c r="AN54">
        <v>0.243566</v>
      </c>
    </row>
    <row r="55" spans="1:40" x14ac:dyDescent="0.2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9.5147499999999994</v>
      </c>
      <c r="L55">
        <v>8.0961599999999994</v>
      </c>
      <c r="M55">
        <v>1.41859</v>
      </c>
      <c r="N55">
        <v>0.53735200000000005</v>
      </c>
      <c r="O55">
        <v>0.43679699999999999</v>
      </c>
      <c r="P55">
        <v>0.10055500000000001</v>
      </c>
      <c r="Q55">
        <v>0.45961299999999999</v>
      </c>
      <c r="R55">
        <v>14.1076</v>
      </c>
      <c r="S55">
        <v>7.3210399999999995E-2</v>
      </c>
      <c r="T55">
        <v>0.23888000000000001</v>
      </c>
      <c r="U55">
        <v>1.10097</v>
      </c>
      <c r="V55">
        <v>0.75559200000000004</v>
      </c>
      <c r="W55">
        <v>0.34537400000000001</v>
      </c>
      <c r="X55">
        <v>0.24276500000000001</v>
      </c>
      <c r="Y55">
        <v>0.157388</v>
      </c>
      <c r="Z55">
        <v>8.5376999999999995E-2</v>
      </c>
      <c r="AA55">
        <v>0.20410700000000001</v>
      </c>
      <c r="AB55">
        <v>4.0452899999999996</v>
      </c>
      <c r="AC55">
        <v>3.9679800000000001E-2</v>
      </c>
      <c r="AD55">
        <v>0.15737799999999999</v>
      </c>
      <c r="AE55">
        <v>8.4137799999999991</v>
      </c>
      <c r="AF55">
        <v>7.3405699999999996</v>
      </c>
      <c r="AG55">
        <v>1.0732200000000001</v>
      </c>
      <c r="AH55">
        <v>0.64112100000000005</v>
      </c>
      <c r="AI55">
        <v>0.53446400000000005</v>
      </c>
      <c r="AJ55">
        <v>0.106657</v>
      </c>
      <c r="AK55">
        <v>0.25550600000000001</v>
      </c>
      <c r="AL55">
        <v>10.0623</v>
      </c>
      <c r="AM55">
        <v>8.4385299999999996E-2</v>
      </c>
      <c r="AN55">
        <v>0.26736900000000002</v>
      </c>
    </row>
    <row r="56" spans="1:40" x14ac:dyDescent="0.2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10.0715</v>
      </c>
      <c r="L56">
        <v>8.6246600000000004</v>
      </c>
      <c r="M56">
        <v>1.44686</v>
      </c>
      <c r="N56">
        <v>0.57927700000000004</v>
      </c>
      <c r="O56">
        <v>0.47248699999999999</v>
      </c>
      <c r="P56">
        <v>0.10679</v>
      </c>
      <c r="Q56">
        <v>0.46190199999999998</v>
      </c>
      <c r="R56">
        <v>13.5486</v>
      </c>
      <c r="S56">
        <v>8.7305099999999997E-2</v>
      </c>
      <c r="T56">
        <v>0.25776199999999999</v>
      </c>
      <c r="U56">
        <v>1.14716</v>
      </c>
      <c r="V56">
        <v>0.78664800000000001</v>
      </c>
      <c r="W56">
        <v>0.360508</v>
      </c>
      <c r="X56">
        <v>0.25588</v>
      </c>
      <c r="Y56">
        <v>0.165187</v>
      </c>
      <c r="Z56">
        <v>9.0692800000000004E-2</v>
      </c>
      <c r="AA56">
        <v>0.209479</v>
      </c>
      <c r="AB56">
        <v>3.97505</v>
      </c>
      <c r="AC56">
        <v>4.75007E-2</v>
      </c>
      <c r="AD56">
        <v>0.16528599999999999</v>
      </c>
      <c r="AE56">
        <v>8.9243600000000001</v>
      </c>
      <c r="AF56">
        <v>7.8380099999999997</v>
      </c>
      <c r="AG56">
        <v>1.0863499999999999</v>
      </c>
      <c r="AH56">
        <v>0.69442999999999999</v>
      </c>
      <c r="AI56">
        <v>0.58095600000000003</v>
      </c>
      <c r="AJ56">
        <v>0.11347400000000001</v>
      </c>
      <c r="AK56">
        <v>0.25242300000000001</v>
      </c>
      <c r="AL56">
        <v>9.5735600000000005</v>
      </c>
      <c r="AM56">
        <v>0.10057199999999999</v>
      </c>
      <c r="AN56">
        <v>0.290404</v>
      </c>
    </row>
    <row r="57" spans="1:40" x14ac:dyDescent="0.25">
      <c r="A57" t="s">
        <v>42</v>
      </c>
    </row>
    <row r="58" spans="1:40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76</v>
      </c>
      <c r="L58" t="s">
        <v>77</v>
      </c>
      <c r="M58" t="s">
        <v>78</v>
      </c>
      <c r="N58" t="s">
        <v>79</v>
      </c>
      <c r="O58" t="s">
        <v>80</v>
      </c>
      <c r="P58" t="s">
        <v>81</v>
      </c>
      <c r="Q58" t="s">
        <v>82</v>
      </c>
      <c r="R58" t="s">
        <v>112</v>
      </c>
      <c r="S58" t="s">
        <v>83</v>
      </c>
      <c r="T58" t="s">
        <v>84</v>
      </c>
      <c r="U58" t="s">
        <v>85</v>
      </c>
      <c r="V58" t="s">
        <v>86</v>
      </c>
      <c r="W58" t="s">
        <v>87</v>
      </c>
      <c r="X58" t="s">
        <v>88</v>
      </c>
      <c r="Y58" t="s">
        <v>89</v>
      </c>
      <c r="Z58" t="s">
        <v>113</v>
      </c>
      <c r="AA58" t="s">
        <v>90</v>
      </c>
      <c r="AB58" t="s">
        <v>91</v>
      </c>
      <c r="AC58" t="s">
        <v>92</v>
      </c>
      <c r="AD58" t="s">
        <v>93</v>
      </c>
      <c r="AE58" t="s">
        <v>94</v>
      </c>
      <c r="AF58" t="s">
        <v>95</v>
      </c>
      <c r="AG58" t="s">
        <v>96</v>
      </c>
      <c r="AH58" t="s">
        <v>114</v>
      </c>
      <c r="AI58" t="s">
        <v>97</v>
      </c>
      <c r="AJ58" t="s">
        <v>98</v>
      </c>
      <c r="AK58" t="s">
        <v>99</v>
      </c>
      <c r="AL58" t="s">
        <v>100</v>
      </c>
      <c r="AM58" t="s">
        <v>101</v>
      </c>
      <c r="AN58" t="s">
        <v>102</v>
      </c>
    </row>
    <row r="59" spans="1:40" x14ac:dyDescent="0.25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9.2742100000000001</v>
      </c>
      <c r="L59">
        <v>7.87263</v>
      </c>
      <c r="M59">
        <v>1.40158</v>
      </c>
      <c r="N59">
        <v>0.51618600000000003</v>
      </c>
      <c r="O59">
        <v>0.42241000000000001</v>
      </c>
      <c r="P59">
        <v>9.3776300000000007E-2</v>
      </c>
      <c r="Q59">
        <v>0.45756999999999998</v>
      </c>
      <c r="R59">
        <v>14.946</v>
      </c>
      <c r="S59">
        <v>6.8170599999999998E-2</v>
      </c>
      <c r="T59">
        <v>0.19806299999999999</v>
      </c>
      <c r="U59">
        <v>1.1855800000000001</v>
      </c>
      <c r="V59">
        <v>0.81436299999999995</v>
      </c>
      <c r="W59">
        <v>0.37121599999999999</v>
      </c>
      <c r="X59">
        <v>0.249329</v>
      </c>
      <c r="Y59">
        <v>0.169401</v>
      </c>
      <c r="Z59">
        <v>7.9928299999999994E-2</v>
      </c>
      <c r="AA59">
        <v>0.20785400000000001</v>
      </c>
      <c r="AB59">
        <v>4.6443700000000003</v>
      </c>
      <c r="AC59">
        <v>3.8752000000000002E-2</v>
      </c>
      <c r="AD59">
        <v>3.3894199999999999E-2</v>
      </c>
      <c r="AE59">
        <v>8.0886300000000002</v>
      </c>
      <c r="AF59">
        <v>7.0582599999999998</v>
      </c>
      <c r="AG59">
        <v>1.03037</v>
      </c>
      <c r="AH59">
        <v>0.61037399999999997</v>
      </c>
      <c r="AI59">
        <v>0.510355</v>
      </c>
      <c r="AJ59">
        <v>0.100019</v>
      </c>
      <c r="AK59">
        <v>0.24971699999999999</v>
      </c>
      <c r="AL59">
        <v>10.3017</v>
      </c>
      <c r="AM59">
        <v>7.7979099999999996E-2</v>
      </c>
      <c r="AN59">
        <v>0.25512699999999999</v>
      </c>
    </row>
    <row r="60" spans="1:40" x14ac:dyDescent="0.25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9.0885300000000004</v>
      </c>
      <c r="L60">
        <v>7.6956100000000003</v>
      </c>
      <c r="M60">
        <v>1.3929199999999999</v>
      </c>
      <c r="N60">
        <v>0.50499499999999997</v>
      </c>
      <c r="O60">
        <v>0.41091</v>
      </c>
      <c r="P60">
        <v>9.4084899999999999E-2</v>
      </c>
      <c r="Q60">
        <v>0.45746399999999998</v>
      </c>
      <c r="R60">
        <v>14.8049</v>
      </c>
      <c r="S60">
        <v>6.3673499999999994E-2</v>
      </c>
      <c r="T60">
        <v>0.20948600000000001</v>
      </c>
      <c r="U60">
        <v>1.11452</v>
      </c>
      <c r="V60">
        <v>0.76499499999999998</v>
      </c>
      <c r="W60">
        <v>0.34952800000000001</v>
      </c>
      <c r="X60">
        <v>0.23852699999999999</v>
      </c>
      <c r="Y60">
        <v>0.15850700000000001</v>
      </c>
      <c r="Z60">
        <v>8.0020099999999997E-2</v>
      </c>
      <c r="AA60">
        <v>0.203206</v>
      </c>
      <c r="AB60">
        <v>4.3680000000000003</v>
      </c>
      <c r="AC60">
        <v>3.5178300000000003E-2</v>
      </c>
      <c r="AD60">
        <v>9.4950300000000001E-2</v>
      </c>
      <c r="AE60">
        <v>7.9740099999999998</v>
      </c>
      <c r="AF60">
        <v>6.9306200000000002</v>
      </c>
      <c r="AG60">
        <v>1.04339</v>
      </c>
      <c r="AH60">
        <v>0.59850599999999998</v>
      </c>
      <c r="AI60">
        <v>0.49853399999999998</v>
      </c>
      <c r="AJ60">
        <v>9.9971199999999996E-2</v>
      </c>
      <c r="AK60">
        <v>0.25425799999999998</v>
      </c>
      <c r="AL60">
        <v>10.4369</v>
      </c>
      <c r="AM60">
        <v>7.31763E-2</v>
      </c>
      <c r="AN60">
        <v>0.249249</v>
      </c>
    </row>
    <row r="61" spans="1:40" x14ac:dyDescent="0.25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8.9112399999999994</v>
      </c>
      <c r="L61">
        <v>7.5248400000000002</v>
      </c>
      <c r="M61">
        <v>1.3864000000000001</v>
      </c>
      <c r="N61">
        <v>0.49453999999999998</v>
      </c>
      <c r="O61">
        <v>0.400115</v>
      </c>
      <c r="P61">
        <v>9.4425300000000004E-2</v>
      </c>
      <c r="Q61">
        <v>0.45737299999999997</v>
      </c>
      <c r="R61">
        <v>14.682499999999999</v>
      </c>
      <c r="S61">
        <v>5.9666900000000002E-2</v>
      </c>
      <c r="T61">
        <v>0.21929399999999999</v>
      </c>
      <c r="U61">
        <v>1.05027</v>
      </c>
      <c r="V61">
        <v>0.72085999999999995</v>
      </c>
      <c r="W61">
        <v>0.329405</v>
      </c>
      <c r="X61">
        <v>0.228989</v>
      </c>
      <c r="Y61">
        <v>0.148983</v>
      </c>
      <c r="Z61">
        <v>8.0006300000000002E-2</v>
      </c>
      <c r="AA61">
        <v>0.198402</v>
      </c>
      <c r="AB61">
        <v>4.1172399999999998</v>
      </c>
      <c r="AC61">
        <v>3.2203500000000003E-2</v>
      </c>
      <c r="AD61">
        <v>0.14907500000000001</v>
      </c>
      <c r="AE61">
        <v>7.8609799999999996</v>
      </c>
      <c r="AF61">
        <v>6.8039800000000001</v>
      </c>
      <c r="AG61">
        <v>1.0569900000000001</v>
      </c>
      <c r="AH61">
        <v>0.58715099999999998</v>
      </c>
      <c r="AI61">
        <v>0.48710700000000001</v>
      </c>
      <c r="AJ61">
        <v>0.10004399999999999</v>
      </c>
      <c r="AK61">
        <v>0.25897199999999998</v>
      </c>
      <c r="AL61">
        <v>10.565300000000001</v>
      </c>
      <c r="AM61">
        <v>6.8820199999999998E-2</v>
      </c>
      <c r="AN61">
        <v>0.243618</v>
      </c>
    </row>
    <row r="62" spans="1:40" x14ac:dyDescent="0.25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8.7426600000000008</v>
      </c>
      <c r="L62">
        <v>7.3623799999999999</v>
      </c>
      <c r="M62">
        <v>1.38028</v>
      </c>
      <c r="N62">
        <v>0.48467399999999999</v>
      </c>
      <c r="O62">
        <v>0.39002199999999998</v>
      </c>
      <c r="P62">
        <v>9.4651600000000002E-2</v>
      </c>
      <c r="Q62">
        <v>0.45711800000000002</v>
      </c>
      <c r="R62">
        <v>14.582800000000001</v>
      </c>
      <c r="S62">
        <v>5.6088800000000001E-2</v>
      </c>
      <c r="T62">
        <v>0.22747800000000001</v>
      </c>
      <c r="U62">
        <v>0.99422500000000003</v>
      </c>
      <c r="V62">
        <v>0.68235900000000005</v>
      </c>
      <c r="W62">
        <v>0.31186599999999998</v>
      </c>
      <c r="X62">
        <v>0.220716</v>
      </c>
      <c r="Y62">
        <v>0.14066899999999999</v>
      </c>
      <c r="Z62">
        <v>8.0047699999999999E-2</v>
      </c>
      <c r="AA62">
        <v>0.19392100000000001</v>
      </c>
      <c r="AB62">
        <v>3.89601</v>
      </c>
      <c r="AC62">
        <v>2.96387E-2</v>
      </c>
      <c r="AD62">
        <v>0.19683500000000001</v>
      </c>
      <c r="AE62">
        <v>7.7484400000000004</v>
      </c>
      <c r="AF62">
        <v>6.6800199999999998</v>
      </c>
      <c r="AG62">
        <v>1.0684199999999999</v>
      </c>
      <c r="AH62">
        <v>0.57623500000000005</v>
      </c>
      <c r="AI62">
        <v>0.47626000000000002</v>
      </c>
      <c r="AJ62">
        <v>9.9975599999999998E-2</v>
      </c>
      <c r="AK62">
        <v>0.26319700000000001</v>
      </c>
      <c r="AL62">
        <v>10.6868</v>
      </c>
      <c r="AM62">
        <v>6.4904000000000003E-2</v>
      </c>
      <c r="AN62">
        <v>0.23807500000000001</v>
      </c>
    </row>
    <row r="63" spans="1:40" x14ac:dyDescent="0.25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8.5851600000000001</v>
      </c>
      <c r="L63">
        <v>7.2085600000000003</v>
      </c>
      <c r="M63">
        <v>1.3766</v>
      </c>
      <c r="N63">
        <v>0.475464</v>
      </c>
      <c r="O63">
        <v>0.38051499999999999</v>
      </c>
      <c r="P63">
        <v>9.4949000000000006E-2</v>
      </c>
      <c r="Q63">
        <v>0.45707799999999998</v>
      </c>
      <c r="R63">
        <v>14.4983</v>
      </c>
      <c r="S63">
        <v>5.2760099999999997E-2</v>
      </c>
      <c r="T63">
        <v>0.23468700000000001</v>
      </c>
      <c r="U63">
        <v>0.94407600000000003</v>
      </c>
      <c r="V63">
        <v>0.64825999999999995</v>
      </c>
      <c r="W63">
        <v>0.29581600000000002</v>
      </c>
      <c r="X63">
        <v>0.21334</v>
      </c>
      <c r="Y63">
        <v>0.13331000000000001</v>
      </c>
      <c r="Z63">
        <v>8.0030400000000002E-2</v>
      </c>
      <c r="AA63">
        <v>0.18940499999999999</v>
      </c>
      <c r="AB63">
        <v>3.6962899999999999</v>
      </c>
      <c r="AC63">
        <v>2.7433099999999998E-2</v>
      </c>
      <c r="AD63">
        <v>0.23988599999999999</v>
      </c>
      <c r="AE63">
        <v>7.6410799999999997</v>
      </c>
      <c r="AF63">
        <v>6.5602999999999998</v>
      </c>
      <c r="AG63">
        <v>1.0807800000000001</v>
      </c>
      <c r="AH63">
        <v>0.56593800000000005</v>
      </c>
      <c r="AI63">
        <v>0.46588400000000002</v>
      </c>
      <c r="AJ63">
        <v>0.100054</v>
      </c>
      <c r="AK63">
        <v>0.26767299999999999</v>
      </c>
      <c r="AL63">
        <v>10.802</v>
      </c>
      <c r="AM63">
        <v>6.1202699999999999E-2</v>
      </c>
      <c r="AN63">
        <v>0.23289199999999999</v>
      </c>
    </row>
    <row r="64" spans="1:40" x14ac:dyDescent="0.25">
      <c r="A64" t="s">
        <v>43</v>
      </c>
    </row>
    <row r="65" spans="1:40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76</v>
      </c>
      <c r="L65" t="s">
        <v>77</v>
      </c>
      <c r="M65" t="s">
        <v>78</v>
      </c>
      <c r="N65" t="s">
        <v>79</v>
      </c>
      <c r="O65" t="s">
        <v>80</v>
      </c>
      <c r="P65" t="s">
        <v>81</v>
      </c>
      <c r="Q65" t="s">
        <v>82</v>
      </c>
      <c r="R65" t="s">
        <v>112</v>
      </c>
      <c r="S65" t="s">
        <v>83</v>
      </c>
      <c r="T65" t="s">
        <v>84</v>
      </c>
      <c r="U65" t="s">
        <v>85</v>
      </c>
      <c r="V65" t="s">
        <v>86</v>
      </c>
      <c r="W65" t="s">
        <v>87</v>
      </c>
      <c r="X65" t="s">
        <v>88</v>
      </c>
      <c r="Y65" t="s">
        <v>89</v>
      </c>
      <c r="Z65" t="s">
        <v>113</v>
      </c>
      <c r="AA65" t="s">
        <v>90</v>
      </c>
      <c r="AB65" t="s">
        <v>91</v>
      </c>
      <c r="AC65" t="s">
        <v>92</v>
      </c>
      <c r="AD65" t="s">
        <v>93</v>
      </c>
      <c r="AE65" t="s">
        <v>94</v>
      </c>
      <c r="AF65" t="s">
        <v>95</v>
      </c>
      <c r="AG65" t="s">
        <v>96</v>
      </c>
      <c r="AH65" t="s">
        <v>114</v>
      </c>
      <c r="AI65" t="s">
        <v>97</v>
      </c>
      <c r="AJ65" t="s">
        <v>98</v>
      </c>
      <c r="AK65" t="s">
        <v>99</v>
      </c>
      <c r="AL65" t="s">
        <v>100</v>
      </c>
      <c r="AM65" t="s">
        <v>101</v>
      </c>
      <c r="AN65" t="s">
        <v>102</v>
      </c>
    </row>
    <row r="66" spans="1:40" x14ac:dyDescent="0.25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1</v>
      </c>
      <c r="J66">
        <v>0.1</v>
      </c>
      <c r="K66">
        <v>10.379899999999999</v>
      </c>
      <c r="L66">
        <v>8.8984699999999997</v>
      </c>
      <c r="M66">
        <v>1.48139</v>
      </c>
      <c r="N66">
        <v>0.61498200000000003</v>
      </c>
      <c r="O66">
        <v>0.52004600000000001</v>
      </c>
      <c r="P66">
        <v>9.4935099999999994E-2</v>
      </c>
      <c r="Q66">
        <v>0.46227200000000002</v>
      </c>
      <c r="R66">
        <v>15.6043</v>
      </c>
      <c r="S66">
        <v>0.144509</v>
      </c>
      <c r="T66">
        <v>8.8052400000000003E-2</v>
      </c>
      <c r="U66">
        <v>1.0012799999999999</v>
      </c>
      <c r="V66">
        <v>0.68501500000000004</v>
      </c>
      <c r="W66">
        <v>0.31626700000000002</v>
      </c>
      <c r="X66">
        <v>0.22766600000000001</v>
      </c>
      <c r="Y66">
        <v>0.14766899999999999</v>
      </c>
      <c r="Z66">
        <v>7.9996800000000007E-2</v>
      </c>
      <c r="AA66">
        <v>0.19273999999999999</v>
      </c>
      <c r="AB66">
        <v>3.9534899999999999</v>
      </c>
      <c r="AC66">
        <v>7.24326E-2</v>
      </c>
      <c r="AD66">
        <v>0.14774200000000001</v>
      </c>
      <c r="AE66">
        <v>9.3785799999999995</v>
      </c>
      <c r="AF66">
        <v>8.2134599999999995</v>
      </c>
      <c r="AG66">
        <v>1.1651199999999999</v>
      </c>
      <c r="AH66">
        <v>0.758552</v>
      </c>
      <c r="AI66">
        <v>0.65854800000000002</v>
      </c>
      <c r="AJ66">
        <v>0.100004</v>
      </c>
      <c r="AK66">
        <v>0.26953199999999999</v>
      </c>
      <c r="AL66">
        <v>11.6508</v>
      </c>
      <c r="AM66">
        <v>0.16854</v>
      </c>
      <c r="AN66">
        <v>6.5851400000000004E-2</v>
      </c>
    </row>
    <row r="67" spans="1:40" x14ac:dyDescent="0.25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1</v>
      </c>
      <c r="J67">
        <v>0.3</v>
      </c>
      <c r="K67">
        <v>9.6421299999999999</v>
      </c>
      <c r="L67">
        <v>8.2097999999999995</v>
      </c>
      <c r="M67">
        <v>1.4323399999999999</v>
      </c>
      <c r="N67">
        <v>0.5484</v>
      </c>
      <c r="O67">
        <v>0.45376300000000003</v>
      </c>
      <c r="P67">
        <v>9.4637100000000002E-2</v>
      </c>
      <c r="Q67">
        <v>0.45967000000000002</v>
      </c>
      <c r="R67">
        <v>15.135</v>
      </c>
      <c r="S67">
        <v>9.5418699999999995E-2</v>
      </c>
      <c r="T67">
        <v>0.16347400000000001</v>
      </c>
      <c r="U67">
        <v>1.02925</v>
      </c>
      <c r="V67">
        <v>0.70547899999999997</v>
      </c>
      <c r="W67">
        <v>0.32377600000000001</v>
      </c>
      <c r="X67">
        <v>0.228465</v>
      </c>
      <c r="Y67">
        <v>0.148454</v>
      </c>
      <c r="Z67">
        <v>8.0011600000000002E-2</v>
      </c>
      <c r="AA67">
        <v>0.196106</v>
      </c>
      <c r="AB67">
        <v>4.0466100000000003</v>
      </c>
      <c r="AC67">
        <v>4.9474200000000003E-2</v>
      </c>
      <c r="AD67">
        <v>0.14847199999999999</v>
      </c>
      <c r="AE67">
        <v>8.6128800000000005</v>
      </c>
      <c r="AF67">
        <v>7.5043199999999999</v>
      </c>
      <c r="AG67">
        <v>1.10856</v>
      </c>
      <c r="AH67">
        <v>0.66249400000000003</v>
      </c>
      <c r="AI67">
        <v>0.56252000000000002</v>
      </c>
      <c r="AJ67">
        <v>9.9974599999999997E-2</v>
      </c>
      <c r="AK67">
        <v>0.26356299999999999</v>
      </c>
      <c r="AL67">
        <v>11.0884</v>
      </c>
      <c r="AM67">
        <v>0.11073</v>
      </c>
      <c r="AN67">
        <v>0.168818</v>
      </c>
    </row>
    <row r="68" spans="1:40" x14ac:dyDescent="0.25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1</v>
      </c>
      <c r="J68">
        <v>0.5</v>
      </c>
      <c r="K68">
        <v>8.9105500000000006</v>
      </c>
      <c r="L68">
        <v>7.5247900000000003</v>
      </c>
      <c r="M68">
        <v>1.3857600000000001</v>
      </c>
      <c r="N68">
        <v>0.494506</v>
      </c>
      <c r="O68">
        <v>0.40012199999999998</v>
      </c>
      <c r="P68">
        <v>9.4383499999999995E-2</v>
      </c>
      <c r="Q68">
        <v>0.45729799999999998</v>
      </c>
      <c r="R68">
        <v>14.6822</v>
      </c>
      <c r="S68">
        <v>5.9676199999999999E-2</v>
      </c>
      <c r="T68">
        <v>0.21928700000000001</v>
      </c>
      <c r="U68">
        <v>1.0509200000000001</v>
      </c>
      <c r="V68">
        <v>0.72136</v>
      </c>
      <c r="W68">
        <v>0.32956000000000002</v>
      </c>
      <c r="X68">
        <v>0.229073</v>
      </c>
      <c r="Y68">
        <v>0.149058</v>
      </c>
      <c r="Z68">
        <v>8.0015100000000006E-2</v>
      </c>
      <c r="AA68">
        <v>0.19842899999999999</v>
      </c>
      <c r="AB68">
        <v>4.1187199999999997</v>
      </c>
      <c r="AC68">
        <v>3.2129699999999997E-2</v>
      </c>
      <c r="AD68">
        <v>0.14893100000000001</v>
      </c>
      <c r="AE68">
        <v>7.8596300000000001</v>
      </c>
      <c r="AF68">
        <v>6.8034299999999996</v>
      </c>
      <c r="AG68">
        <v>1.0562</v>
      </c>
      <c r="AH68">
        <v>0.58710200000000001</v>
      </c>
      <c r="AI68">
        <v>0.48711599999999999</v>
      </c>
      <c r="AJ68">
        <v>9.99858E-2</v>
      </c>
      <c r="AK68">
        <v>0.25886900000000002</v>
      </c>
      <c r="AL68">
        <v>10.563499999999999</v>
      </c>
      <c r="AM68">
        <v>6.8858799999999998E-2</v>
      </c>
      <c r="AN68">
        <v>0.24366599999999999</v>
      </c>
    </row>
    <row r="69" spans="1:40" x14ac:dyDescent="0.25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1</v>
      </c>
      <c r="J69">
        <v>0.7</v>
      </c>
      <c r="K69">
        <v>8.2202199999999994</v>
      </c>
      <c r="L69">
        <v>6.8793199999999999</v>
      </c>
      <c r="M69">
        <v>1.3408899999999999</v>
      </c>
      <c r="N69">
        <v>0.45078800000000002</v>
      </c>
      <c r="O69">
        <v>0.35669499999999998</v>
      </c>
      <c r="P69">
        <v>9.4093599999999999E-2</v>
      </c>
      <c r="Q69">
        <v>0.45478200000000002</v>
      </c>
      <c r="R69">
        <v>14.2506</v>
      </c>
      <c r="S69">
        <v>3.5506299999999998E-2</v>
      </c>
      <c r="T69">
        <v>0.2611</v>
      </c>
      <c r="U69">
        <v>1.0646599999999999</v>
      </c>
      <c r="V69">
        <v>0.73138499999999995</v>
      </c>
      <c r="W69">
        <v>0.33327400000000001</v>
      </c>
      <c r="X69">
        <v>0.22923499999999999</v>
      </c>
      <c r="Y69">
        <v>0.14927299999999999</v>
      </c>
      <c r="Z69">
        <v>7.99618E-2</v>
      </c>
      <c r="AA69">
        <v>0.199935</v>
      </c>
      <c r="AB69">
        <v>4.1679199999999996</v>
      </c>
      <c r="AC69">
        <v>1.9988300000000001E-2</v>
      </c>
      <c r="AD69">
        <v>0.149344</v>
      </c>
      <c r="AE69">
        <v>7.1555600000000004</v>
      </c>
      <c r="AF69">
        <v>6.1479400000000002</v>
      </c>
      <c r="AG69">
        <v>1.00762</v>
      </c>
      <c r="AH69">
        <v>0.52727199999999996</v>
      </c>
      <c r="AI69">
        <v>0.42733599999999999</v>
      </c>
      <c r="AJ69">
        <v>9.9935300000000005E-2</v>
      </c>
      <c r="AK69">
        <v>0.25484699999999999</v>
      </c>
      <c r="AL69">
        <v>10.082700000000001</v>
      </c>
      <c r="AM69">
        <v>4.0679699999999999E-2</v>
      </c>
      <c r="AN69">
        <v>0.29916100000000001</v>
      </c>
    </row>
    <row r="70" spans="1:40" x14ac:dyDescent="0.25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1</v>
      </c>
      <c r="J70">
        <v>0.9</v>
      </c>
      <c r="K70">
        <v>7.6085799999999999</v>
      </c>
      <c r="L70">
        <v>6.3091100000000004</v>
      </c>
      <c r="M70">
        <v>1.2994699999999999</v>
      </c>
      <c r="N70">
        <v>0.41597899999999999</v>
      </c>
      <c r="O70">
        <v>0.32205600000000001</v>
      </c>
      <c r="P70">
        <v>9.39223E-2</v>
      </c>
      <c r="Q70">
        <v>0.45244400000000001</v>
      </c>
      <c r="R70">
        <v>13.835599999999999</v>
      </c>
      <c r="S70">
        <v>2.0452499999999998E-2</v>
      </c>
      <c r="T70">
        <v>0.29374600000000001</v>
      </c>
      <c r="U70">
        <v>1.0743400000000001</v>
      </c>
      <c r="V70">
        <v>0.73837299999999995</v>
      </c>
      <c r="W70">
        <v>0.33597100000000002</v>
      </c>
      <c r="X70">
        <v>0.22948399999999999</v>
      </c>
      <c r="Y70">
        <v>0.149501</v>
      </c>
      <c r="Z70">
        <v>7.9982899999999996E-2</v>
      </c>
      <c r="AA70">
        <v>0.20083000000000001</v>
      </c>
      <c r="AB70">
        <v>4.2005299999999997</v>
      </c>
      <c r="AC70">
        <v>1.2016000000000001E-2</v>
      </c>
      <c r="AD70">
        <v>0.149504</v>
      </c>
      <c r="AE70">
        <v>6.5342399999999996</v>
      </c>
      <c r="AF70">
        <v>5.5707399999999998</v>
      </c>
      <c r="AG70">
        <v>0.96349799999999997</v>
      </c>
      <c r="AH70">
        <v>0.48022399999999998</v>
      </c>
      <c r="AI70">
        <v>0.38022499999999998</v>
      </c>
      <c r="AJ70">
        <v>9.9999299999999999E-2</v>
      </c>
      <c r="AK70">
        <v>0.251614</v>
      </c>
      <c r="AL70">
        <v>9.63504</v>
      </c>
      <c r="AM70">
        <v>2.3264E-2</v>
      </c>
      <c r="AN70">
        <v>0.34237000000000001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807E-25FC-4BC4-A179-769846A3A4CE}">
  <sheetPr codeName="工作表21">
    <pageSetUpPr fitToPage="1"/>
  </sheetPr>
  <dimension ref="A1:BS123"/>
  <sheetViews>
    <sheetView topLeftCell="A16" zoomScale="85" zoomScaleNormal="85" workbookViewId="0">
      <selection activeCell="A25" sqref="A25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 x14ac:dyDescent="0.2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 x14ac:dyDescent="0.2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 x14ac:dyDescent="0.2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 x14ac:dyDescent="0.2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 x14ac:dyDescent="0.2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 x14ac:dyDescent="0.2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 x14ac:dyDescent="0.2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 x14ac:dyDescent="0.2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 x14ac:dyDescent="0.2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 x14ac:dyDescent="0.2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 x14ac:dyDescent="0.25">
      <c r="P14" s="2"/>
      <c r="Y14" s="2"/>
      <c r="AH14" s="2"/>
    </row>
    <row r="15" spans="1:71" x14ac:dyDescent="0.2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7" x14ac:dyDescent="0.25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7" x14ac:dyDescent="0.25">
      <c r="A18" t="s">
        <v>152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7" x14ac:dyDescent="0.25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7" x14ac:dyDescent="0.25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22" spans="1:47" x14ac:dyDescent="0.2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25">
      <c r="AD23">
        <v>5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11</v>
      </c>
      <c r="AL23">
        <v>9.5902100000000008</v>
      </c>
      <c r="AM23">
        <v>8.1565200000000004</v>
      </c>
      <c r="AN23">
        <v>1.4337</v>
      </c>
      <c r="AO23">
        <v>0.54879</v>
      </c>
      <c r="AP23">
        <v>0.466748</v>
      </c>
      <c r="AQ23">
        <v>8.2041799999999998E-2</v>
      </c>
      <c r="AR23">
        <v>0.45792100000000002</v>
      </c>
      <c r="AS23">
        <v>17.475200000000001</v>
      </c>
      <c r="AT23">
        <v>0.12634100000000001</v>
      </c>
      <c r="AU23">
        <v>0</v>
      </c>
    </row>
    <row r="24" spans="1:47" x14ac:dyDescent="0.25">
      <c r="AD24">
        <v>5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13</v>
      </c>
      <c r="AL24">
        <v>10.432</v>
      </c>
      <c r="AM24">
        <v>8.9501200000000001</v>
      </c>
      <c r="AN24">
        <v>1.4818800000000001</v>
      </c>
      <c r="AO24">
        <v>0.62116300000000002</v>
      </c>
      <c r="AP24">
        <v>0.53292600000000001</v>
      </c>
      <c r="AQ24">
        <v>8.8237200000000002E-2</v>
      </c>
      <c r="AR24">
        <v>0.46115899999999999</v>
      </c>
      <c r="AS24">
        <v>16.7943</v>
      </c>
      <c r="AT24">
        <v>0.16039200000000001</v>
      </c>
      <c r="AU24">
        <v>0</v>
      </c>
    </row>
    <row r="25" spans="1:47" x14ac:dyDescent="0.2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11.1785</v>
      </c>
      <c r="AM25">
        <v>9.6589700000000001</v>
      </c>
      <c r="AN25">
        <v>1.51949</v>
      </c>
      <c r="AO25">
        <v>0.69447800000000004</v>
      </c>
      <c r="AP25">
        <v>0.600078</v>
      </c>
      <c r="AQ25">
        <v>9.4400600000000001E-2</v>
      </c>
      <c r="AR25">
        <v>0.46362300000000001</v>
      </c>
      <c r="AS25">
        <v>16.0962</v>
      </c>
      <c r="AT25">
        <v>0.195047</v>
      </c>
      <c r="AU25">
        <v>0</v>
      </c>
    </row>
    <row r="26" spans="1:47" x14ac:dyDescent="0.25">
      <c r="AD26">
        <v>5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17</v>
      </c>
      <c r="AL26">
        <v>11.8428</v>
      </c>
      <c r="AM26">
        <v>10.2926</v>
      </c>
      <c r="AN26">
        <v>1.55017</v>
      </c>
      <c r="AO26">
        <v>0.768571</v>
      </c>
      <c r="AP26">
        <v>0.66796800000000001</v>
      </c>
      <c r="AQ26">
        <v>0.100603</v>
      </c>
      <c r="AR26">
        <v>0.46544999999999997</v>
      </c>
      <c r="AS26">
        <v>15.408799999999999</v>
      </c>
      <c r="AT26">
        <v>0.229597</v>
      </c>
      <c r="AU26">
        <v>0</v>
      </c>
    </row>
    <row r="27" spans="1:47" x14ac:dyDescent="0.25">
      <c r="AD27">
        <v>5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19</v>
      </c>
      <c r="AL27">
        <v>12.4224</v>
      </c>
      <c r="AM27">
        <v>10.848000000000001</v>
      </c>
      <c r="AN27">
        <v>1.57436</v>
      </c>
      <c r="AO27">
        <v>0.84267999999999998</v>
      </c>
      <c r="AP27">
        <v>0.73588200000000004</v>
      </c>
      <c r="AQ27">
        <v>0.106798</v>
      </c>
      <c r="AR27">
        <v>0.466916</v>
      </c>
      <c r="AS27">
        <v>14.7415</v>
      </c>
      <c r="AT27">
        <v>0.26307900000000001</v>
      </c>
      <c r="AU27">
        <v>0</v>
      </c>
    </row>
    <row r="29" spans="1:47" x14ac:dyDescent="0.2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25">
      <c r="AD30">
        <v>5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11</v>
      </c>
      <c r="AL30">
        <v>9.5882699999999996</v>
      </c>
      <c r="AM30">
        <v>8.1547099999999997</v>
      </c>
      <c r="AN30">
        <v>1.4335500000000001</v>
      </c>
      <c r="AO30">
        <v>0.54865200000000003</v>
      </c>
      <c r="AP30">
        <v>0.46662199999999998</v>
      </c>
      <c r="AQ30">
        <v>8.2029599999999994E-2</v>
      </c>
      <c r="AR30">
        <v>0.45790399999999998</v>
      </c>
      <c r="AS30">
        <v>17.476099999999999</v>
      </c>
      <c r="AT30">
        <v>0.126197</v>
      </c>
      <c r="AU30">
        <v>0</v>
      </c>
    </row>
    <row r="31" spans="1:47" x14ac:dyDescent="0.25">
      <c r="AD31">
        <v>5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13</v>
      </c>
      <c r="AL31">
        <v>10.431699999999999</v>
      </c>
      <c r="AM31">
        <v>8.9500100000000007</v>
      </c>
      <c r="AN31">
        <v>1.48166</v>
      </c>
      <c r="AO31">
        <v>0.62123600000000001</v>
      </c>
      <c r="AP31">
        <v>0.53299799999999997</v>
      </c>
      <c r="AQ31">
        <v>8.8237300000000005E-2</v>
      </c>
      <c r="AR31">
        <v>0.46115400000000001</v>
      </c>
      <c r="AS31">
        <v>16.791799999999999</v>
      </c>
      <c r="AT31">
        <v>0.16041</v>
      </c>
      <c r="AU31">
        <v>0</v>
      </c>
    </row>
    <row r="32" spans="1:47" x14ac:dyDescent="0.2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25">
      <c r="AD33">
        <v>5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17</v>
      </c>
      <c r="AL33">
        <v>11.8408</v>
      </c>
      <c r="AM33">
        <v>10.290800000000001</v>
      </c>
      <c r="AN33">
        <v>1.55003</v>
      </c>
      <c r="AO33">
        <v>0.76833399999999996</v>
      </c>
      <c r="AP33">
        <v>0.66775399999999996</v>
      </c>
      <c r="AQ33">
        <v>0.100579</v>
      </c>
      <c r="AR33">
        <v>0.46544200000000002</v>
      </c>
      <c r="AS33">
        <v>15.411</v>
      </c>
      <c r="AT33">
        <v>0.22944899999999999</v>
      </c>
      <c r="AU33">
        <v>0</v>
      </c>
    </row>
    <row r="34" spans="30:47" x14ac:dyDescent="0.25">
      <c r="AD34">
        <v>5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19</v>
      </c>
      <c r="AL34">
        <v>12.418799999999999</v>
      </c>
      <c r="AM34">
        <v>10.8453</v>
      </c>
      <c r="AN34">
        <v>1.5734900000000001</v>
      </c>
      <c r="AO34">
        <v>0.84224500000000002</v>
      </c>
      <c r="AP34">
        <v>0.73553100000000005</v>
      </c>
      <c r="AQ34">
        <v>0.106714</v>
      </c>
      <c r="AR34">
        <v>0.46678399999999998</v>
      </c>
      <c r="AS34">
        <v>14.7448</v>
      </c>
      <c r="AT34">
        <v>0.26275799999999999</v>
      </c>
      <c r="AU34">
        <v>0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 x14ac:dyDescent="0.25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 x14ac:dyDescent="0.25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 x14ac:dyDescent="0.25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 x14ac:dyDescent="0.25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8">
    <pageSetUpPr fitToPage="1"/>
  </sheetPr>
  <dimension ref="A1:BS123"/>
  <sheetViews>
    <sheetView zoomScale="85" zoomScaleNormal="85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 x14ac:dyDescent="0.2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 x14ac:dyDescent="0.2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 x14ac:dyDescent="0.2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 x14ac:dyDescent="0.2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 x14ac:dyDescent="0.2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 x14ac:dyDescent="0.2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 x14ac:dyDescent="0.2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 x14ac:dyDescent="0.2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 x14ac:dyDescent="0.2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 x14ac:dyDescent="0.2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0" x14ac:dyDescent="0.25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0" x14ac:dyDescent="0.25">
      <c r="A18" t="s">
        <v>152</v>
      </c>
      <c r="B18" s="5"/>
      <c r="C18" s="5"/>
      <c r="I18" s="6"/>
      <c r="J18" s="6"/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0" x14ac:dyDescent="0.25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0" x14ac:dyDescent="0.25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 x14ac:dyDescent="0.25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 x14ac:dyDescent="0.25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 x14ac:dyDescent="0.25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 x14ac:dyDescent="0.25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0098-39FF-445D-947A-84085F25DA23}">
  <sheetPr codeName="工作表9">
    <pageSetUpPr fitToPage="1"/>
  </sheetPr>
  <dimension ref="A1:BS123"/>
  <sheetViews>
    <sheetView topLeftCell="A16" zoomScale="85" zoomScaleNormal="85" workbookViewId="0">
      <selection activeCell="Y42" sqref="Y42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simulation!I58</f>
        <v xml:space="preserve"> gamH</v>
      </c>
      <c r="B1" t="str">
        <f>simulation!A58</f>
        <v>b</v>
      </c>
      <c r="C1" t="str">
        <f>simulation!B58</f>
        <v xml:space="preserve"> lamH</v>
      </c>
      <c r="D1" t="str">
        <f>simulation!C58</f>
        <v xml:space="preserve"> lamL</v>
      </c>
      <c r="E1" t="str">
        <f>simulation!D58</f>
        <v xml:space="preserve"> muqH</v>
      </c>
      <c r="F1" t="str">
        <f>simulation!E58</f>
        <v xml:space="preserve"> muqL</v>
      </c>
      <c r="G1" t="str">
        <f>simulation!F58</f>
        <v xml:space="preserve"> mubH</v>
      </c>
      <c r="H1" t="str">
        <f>simulation!G58</f>
        <v xml:space="preserve"> mubL</v>
      </c>
      <c r="I1" t="str">
        <f>simulation!H58</f>
        <v xml:space="preserve"> gtob</v>
      </c>
      <c r="J1" t="str">
        <f>simulation!J58</f>
        <v xml:space="preserve"> gamL</v>
      </c>
      <c r="K1" t="str">
        <f>simulation!K58</f>
        <v xml:space="preserve"> sLen_a</v>
      </c>
      <c r="L1" t="str">
        <f>simulation!L58</f>
        <v xml:space="preserve"> sLqu_a</v>
      </c>
      <c r="M1" t="str">
        <f>simulation!M58</f>
        <v xml:space="preserve"> sLbl_a</v>
      </c>
      <c r="N1" t="str">
        <f>simulation!N58</f>
        <v xml:space="preserve"> sWai_a</v>
      </c>
      <c r="O1" t="str">
        <f>simulation!O58</f>
        <v xml:space="preserve"> sWqu_a</v>
      </c>
      <c r="P1" t="str">
        <f>simulation!P58</f>
        <v xml:space="preserve"> sWbl_a</v>
      </c>
      <c r="Q1" t="str">
        <f>simulation!Q58</f>
        <v xml:space="preserve"> sBln_a</v>
      </c>
      <c r="R1" t="str">
        <f>simulation!R58</f>
        <v xml:space="preserve"> sThu_a</v>
      </c>
      <c r="S1" t="str">
        <f>simulation!S58</f>
        <v xml:space="preserve"> sPrb_a</v>
      </c>
      <c r="T1" t="str">
        <f>simulation!T58</f>
        <v xml:space="preserve"> sPim_a</v>
      </c>
      <c r="U1" t="str">
        <f>simulation!U58</f>
        <v xml:space="preserve"> sLen_H</v>
      </c>
      <c r="V1" t="str">
        <f>simulation!V58</f>
        <v xml:space="preserve"> sLqu_H</v>
      </c>
      <c r="W1" t="str">
        <f>simulation!W58</f>
        <v xml:space="preserve"> sLbl_H</v>
      </c>
      <c r="X1" t="str">
        <f>simulation!X58</f>
        <v xml:space="preserve"> sWai_H</v>
      </c>
      <c r="Y1" t="str">
        <f>simulation!Y58</f>
        <v xml:space="preserve"> sWqu_H</v>
      </c>
      <c r="Z1" t="str">
        <f>simulation!Z58</f>
        <v xml:space="preserve"> sWbl_H</v>
      </c>
      <c r="AA1" t="str">
        <f>simulation!AA58</f>
        <v xml:space="preserve"> sBln_H</v>
      </c>
      <c r="AB1" t="str">
        <f>simulation!AB58</f>
        <v xml:space="preserve"> sThu_H</v>
      </c>
      <c r="AC1" t="str">
        <f>simulation!AC58</f>
        <v xml:space="preserve"> sPrb_H</v>
      </c>
      <c r="AD1" t="str">
        <f>simulation!AD58</f>
        <v xml:space="preserve"> sPim_H</v>
      </c>
      <c r="AE1" t="str">
        <f>simulation!AE58</f>
        <v xml:space="preserve"> sLen_L</v>
      </c>
      <c r="AF1" t="str">
        <f>simulation!AF58</f>
        <v xml:space="preserve"> sLqu_L</v>
      </c>
      <c r="AG1" t="str">
        <f>simulation!AG58</f>
        <v xml:space="preserve"> sLbl_L</v>
      </c>
      <c r="AH1" t="str">
        <f>simulation!AH58</f>
        <v xml:space="preserve"> sWai_L</v>
      </c>
      <c r="AI1" t="str">
        <f>simulation!AI58</f>
        <v xml:space="preserve"> sWqu_L</v>
      </c>
      <c r="AJ1" t="str">
        <f>simulation!AJ58</f>
        <v xml:space="preserve"> sWbl_L</v>
      </c>
      <c r="AK1" t="str">
        <f>simulation!AK58</f>
        <v xml:space="preserve"> sBln_L</v>
      </c>
      <c r="AL1" t="str">
        <f>simulation!AL58</f>
        <v xml:space="preserve"> sThu_L</v>
      </c>
      <c r="AM1" t="str">
        <f>simulation!AM58</f>
        <v xml:space="preserve"> sPrb_L</v>
      </c>
      <c r="AN1" t="str">
        <f>simulation!AN58</f>
        <v xml:space="preserve"> sPim_L</v>
      </c>
      <c r="BS1">
        <v>0</v>
      </c>
    </row>
    <row r="2" spans="1:71" x14ac:dyDescent="0.25">
      <c r="A2">
        <f>simulation!I59</f>
        <v>0.2</v>
      </c>
      <c r="B2">
        <f>simulation!A59</f>
        <v>5</v>
      </c>
      <c r="C2">
        <f>simulation!B59</f>
        <v>5</v>
      </c>
      <c r="D2">
        <f>simulation!C59</f>
        <v>15</v>
      </c>
      <c r="E2">
        <f>simulation!D59</f>
        <v>20</v>
      </c>
      <c r="F2">
        <f>simulation!E59</f>
        <v>20</v>
      </c>
      <c r="G2">
        <f>simulation!F59</f>
        <v>25</v>
      </c>
      <c r="H2">
        <f>simulation!G59</f>
        <v>20</v>
      </c>
      <c r="I2">
        <f>simulation!H59</f>
        <v>15</v>
      </c>
      <c r="J2">
        <f>simulation!J59</f>
        <v>0.5</v>
      </c>
      <c r="K2">
        <f>simulation!K59</f>
        <v>9.2742100000000001</v>
      </c>
      <c r="L2">
        <f>simulation!L59</f>
        <v>7.87263</v>
      </c>
      <c r="M2">
        <f>simulation!M59</f>
        <v>1.40158</v>
      </c>
      <c r="N2">
        <f>simulation!N59</f>
        <v>0.51618600000000003</v>
      </c>
      <c r="O2">
        <f>simulation!O59</f>
        <v>0.42241000000000001</v>
      </c>
      <c r="P2">
        <f>simulation!P59</f>
        <v>9.3776300000000007E-2</v>
      </c>
      <c r="Q2">
        <f>simulation!Q59</f>
        <v>0.45756999999999998</v>
      </c>
      <c r="R2">
        <f>simulation!R59</f>
        <v>14.946</v>
      </c>
      <c r="S2">
        <f>simulation!S59</f>
        <v>6.8170599999999998E-2</v>
      </c>
      <c r="T2">
        <f>simulation!T59</f>
        <v>0.19806299999999999</v>
      </c>
      <c r="U2">
        <f>simulation!U59</f>
        <v>1.1855800000000001</v>
      </c>
      <c r="V2">
        <f>simulation!V59</f>
        <v>0.81436299999999995</v>
      </c>
      <c r="W2">
        <f>simulation!W59</f>
        <v>0.37121599999999999</v>
      </c>
      <c r="X2">
        <f>simulation!X59</f>
        <v>0.249329</v>
      </c>
      <c r="Y2">
        <f>simulation!Y59</f>
        <v>0.169401</v>
      </c>
      <c r="Z2">
        <f>simulation!Z59</f>
        <v>7.9928299999999994E-2</v>
      </c>
      <c r="AA2">
        <f>simulation!AA59</f>
        <v>0.20785400000000001</v>
      </c>
      <c r="AB2">
        <f>simulation!AB59</f>
        <v>4.6443700000000003</v>
      </c>
      <c r="AC2">
        <f>simulation!AC59</f>
        <v>3.8752000000000002E-2</v>
      </c>
      <c r="AD2">
        <f>simulation!AD59</f>
        <v>3.3894199999999999E-2</v>
      </c>
      <c r="AE2">
        <f>simulation!AE59</f>
        <v>8.0886300000000002</v>
      </c>
      <c r="AF2">
        <f>simulation!AF59</f>
        <v>7.0582599999999998</v>
      </c>
      <c r="AG2">
        <f>simulation!AG59</f>
        <v>1.03037</v>
      </c>
      <c r="AH2">
        <f>simulation!AH59</f>
        <v>0.61037399999999997</v>
      </c>
      <c r="AI2">
        <f>simulation!AI59</f>
        <v>0.510355</v>
      </c>
      <c r="AJ2">
        <f>simulation!AJ59</f>
        <v>0.100019</v>
      </c>
      <c r="AK2">
        <f>simulation!AK59</f>
        <v>0.24971699999999999</v>
      </c>
      <c r="AL2">
        <f>simulation!AL59</f>
        <v>10.3017</v>
      </c>
      <c r="AM2">
        <f>simulation!AM59</f>
        <v>7.7979099999999996E-2</v>
      </c>
      <c r="AN2">
        <f>simulation!AN59</f>
        <v>0.25512699999999999</v>
      </c>
    </row>
    <row r="3" spans="1:71" x14ac:dyDescent="0.25">
      <c r="A3">
        <f>simulation!I60</f>
        <v>0.6</v>
      </c>
      <c r="B3">
        <f>simulation!A60</f>
        <v>5</v>
      </c>
      <c r="C3">
        <f>simulation!B60</f>
        <v>5</v>
      </c>
      <c r="D3">
        <f>simulation!C60</f>
        <v>15</v>
      </c>
      <c r="E3">
        <f>simulation!D60</f>
        <v>20</v>
      </c>
      <c r="F3">
        <f>simulation!E60</f>
        <v>20</v>
      </c>
      <c r="G3">
        <f>simulation!F60</f>
        <v>25</v>
      </c>
      <c r="H3">
        <f>simulation!G60</f>
        <v>20</v>
      </c>
      <c r="I3">
        <f>simulation!H60</f>
        <v>15</v>
      </c>
      <c r="J3">
        <f>simulation!J60</f>
        <v>0.5</v>
      </c>
      <c r="K3">
        <f>simulation!K60</f>
        <v>9.0885300000000004</v>
      </c>
      <c r="L3">
        <f>simulation!L60</f>
        <v>7.6956100000000003</v>
      </c>
      <c r="M3">
        <f>simulation!M60</f>
        <v>1.3929199999999999</v>
      </c>
      <c r="N3">
        <f>simulation!N60</f>
        <v>0.50499499999999997</v>
      </c>
      <c r="O3">
        <f>simulation!O60</f>
        <v>0.41091</v>
      </c>
      <c r="P3">
        <f>simulation!P60</f>
        <v>9.4084899999999999E-2</v>
      </c>
      <c r="Q3">
        <f>simulation!Q60</f>
        <v>0.45746399999999998</v>
      </c>
      <c r="R3">
        <f>simulation!R60</f>
        <v>14.8049</v>
      </c>
      <c r="S3">
        <f>simulation!S60</f>
        <v>6.3673499999999994E-2</v>
      </c>
      <c r="T3">
        <f>simulation!T60</f>
        <v>0.20948600000000001</v>
      </c>
      <c r="U3">
        <f>simulation!U60</f>
        <v>1.11452</v>
      </c>
      <c r="V3">
        <f>simulation!V60</f>
        <v>0.76499499999999998</v>
      </c>
      <c r="W3">
        <f>simulation!W60</f>
        <v>0.34952800000000001</v>
      </c>
      <c r="X3">
        <f>simulation!X60</f>
        <v>0.23852699999999999</v>
      </c>
      <c r="Y3">
        <f>simulation!Y60</f>
        <v>0.15850700000000001</v>
      </c>
      <c r="Z3">
        <f>simulation!Z60</f>
        <v>8.0020099999999997E-2</v>
      </c>
      <c r="AA3">
        <f>simulation!AA60</f>
        <v>0.203206</v>
      </c>
      <c r="AB3">
        <f>simulation!AB60</f>
        <v>4.3680000000000003</v>
      </c>
      <c r="AC3">
        <f>simulation!AC60</f>
        <v>3.5178300000000003E-2</v>
      </c>
      <c r="AD3">
        <f>simulation!AD60</f>
        <v>9.4950300000000001E-2</v>
      </c>
      <c r="AE3">
        <f>simulation!AE60</f>
        <v>7.9740099999999998</v>
      </c>
      <c r="AF3">
        <f>simulation!AF60</f>
        <v>6.9306200000000002</v>
      </c>
      <c r="AG3">
        <f>simulation!AG60</f>
        <v>1.04339</v>
      </c>
      <c r="AH3">
        <f>simulation!AH60</f>
        <v>0.59850599999999998</v>
      </c>
      <c r="AI3">
        <f>simulation!AI60</f>
        <v>0.49853399999999998</v>
      </c>
      <c r="AJ3">
        <f>simulation!AJ60</f>
        <v>9.9971199999999996E-2</v>
      </c>
      <c r="AK3">
        <f>simulation!AK60</f>
        <v>0.25425799999999998</v>
      </c>
      <c r="AL3">
        <f>simulation!AL60</f>
        <v>10.4369</v>
      </c>
      <c r="AM3">
        <f>simulation!AM60</f>
        <v>7.31763E-2</v>
      </c>
      <c r="AN3">
        <f>simulation!AN60</f>
        <v>0.249249</v>
      </c>
    </row>
    <row r="4" spans="1:71" x14ac:dyDescent="0.25">
      <c r="A4">
        <f>simulation!I61</f>
        <v>1</v>
      </c>
      <c r="B4">
        <f>simulation!A61</f>
        <v>5</v>
      </c>
      <c r="C4">
        <f>simulation!B61</f>
        <v>5</v>
      </c>
      <c r="D4">
        <f>simulation!C61</f>
        <v>15</v>
      </c>
      <c r="E4">
        <f>simulation!D61</f>
        <v>20</v>
      </c>
      <c r="F4">
        <f>simulation!E61</f>
        <v>20</v>
      </c>
      <c r="G4">
        <f>simulation!F61</f>
        <v>25</v>
      </c>
      <c r="H4">
        <f>simulation!G61</f>
        <v>20</v>
      </c>
      <c r="I4">
        <f>simulation!H61</f>
        <v>15</v>
      </c>
      <c r="J4">
        <f>simulation!J61</f>
        <v>0.5</v>
      </c>
      <c r="K4">
        <f>simulation!K61</f>
        <v>8.9112399999999994</v>
      </c>
      <c r="L4">
        <f>simulation!L61</f>
        <v>7.5248400000000002</v>
      </c>
      <c r="M4">
        <f>simulation!M61</f>
        <v>1.3864000000000001</v>
      </c>
      <c r="N4">
        <f>simulation!N61</f>
        <v>0.49453999999999998</v>
      </c>
      <c r="O4">
        <f>simulation!O61</f>
        <v>0.400115</v>
      </c>
      <c r="P4">
        <f>simulation!P61</f>
        <v>9.4425300000000004E-2</v>
      </c>
      <c r="Q4">
        <f>simulation!Q61</f>
        <v>0.45737299999999997</v>
      </c>
      <c r="R4">
        <f>simulation!R61</f>
        <v>14.682499999999999</v>
      </c>
      <c r="S4">
        <f>simulation!S61</f>
        <v>5.9666900000000002E-2</v>
      </c>
      <c r="T4">
        <f>simulation!T61</f>
        <v>0.21929399999999999</v>
      </c>
      <c r="U4">
        <f>simulation!U61</f>
        <v>1.05027</v>
      </c>
      <c r="V4">
        <f>simulation!V61</f>
        <v>0.72085999999999995</v>
      </c>
      <c r="W4">
        <f>simulation!W61</f>
        <v>0.329405</v>
      </c>
      <c r="X4">
        <f>simulation!X61</f>
        <v>0.228989</v>
      </c>
      <c r="Y4">
        <f>simulation!Y61</f>
        <v>0.148983</v>
      </c>
      <c r="Z4">
        <f>simulation!Z61</f>
        <v>8.0006300000000002E-2</v>
      </c>
      <c r="AA4">
        <f>simulation!AA61</f>
        <v>0.198402</v>
      </c>
      <c r="AB4">
        <f>simulation!AB61</f>
        <v>4.1172399999999998</v>
      </c>
      <c r="AC4">
        <f>simulation!AC61</f>
        <v>3.2203500000000003E-2</v>
      </c>
      <c r="AD4">
        <f>simulation!AD61</f>
        <v>0.14907500000000001</v>
      </c>
      <c r="AE4">
        <f>simulation!AE61</f>
        <v>7.8609799999999996</v>
      </c>
      <c r="AF4">
        <f>simulation!AF61</f>
        <v>6.8039800000000001</v>
      </c>
      <c r="AG4">
        <f>simulation!AG61</f>
        <v>1.0569900000000001</v>
      </c>
      <c r="AH4">
        <f>simulation!AH61</f>
        <v>0.58715099999999998</v>
      </c>
      <c r="AI4">
        <f>simulation!AI61</f>
        <v>0.48710700000000001</v>
      </c>
      <c r="AJ4">
        <f>simulation!AJ61</f>
        <v>0.10004399999999999</v>
      </c>
      <c r="AK4">
        <f>simulation!AK61</f>
        <v>0.25897199999999998</v>
      </c>
      <c r="AL4">
        <f>simulation!AL61</f>
        <v>10.565300000000001</v>
      </c>
      <c r="AM4">
        <f>simulation!AM61</f>
        <v>6.8820199999999998E-2</v>
      </c>
      <c r="AN4">
        <f>simulation!AN61</f>
        <v>0.243618</v>
      </c>
    </row>
    <row r="5" spans="1:71" x14ac:dyDescent="0.25">
      <c r="A5">
        <f>simulation!I62</f>
        <v>1.4</v>
      </c>
      <c r="B5">
        <f>simulation!A62</f>
        <v>5</v>
      </c>
      <c r="C5">
        <f>simulation!B62</f>
        <v>5</v>
      </c>
      <c r="D5">
        <f>simulation!C62</f>
        <v>15</v>
      </c>
      <c r="E5">
        <f>simulation!D62</f>
        <v>20</v>
      </c>
      <c r="F5">
        <f>simulation!E62</f>
        <v>20</v>
      </c>
      <c r="G5">
        <f>simulation!F62</f>
        <v>25</v>
      </c>
      <c r="H5">
        <f>simulation!G62</f>
        <v>20</v>
      </c>
      <c r="I5">
        <f>simulation!H62</f>
        <v>15</v>
      </c>
      <c r="J5">
        <f>simulation!J62</f>
        <v>0.5</v>
      </c>
      <c r="K5">
        <f>simulation!K62</f>
        <v>8.7426600000000008</v>
      </c>
      <c r="L5">
        <f>simulation!L62</f>
        <v>7.3623799999999999</v>
      </c>
      <c r="M5">
        <f>simulation!M62</f>
        <v>1.38028</v>
      </c>
      <c r="N5">
        <f>simulation!N62</f>
        <v>0.48467399999999999</v>
      </c>
      <c r="O5">
        <f>simulation!O62</f>
        <v>0.39002199999999998</v>
      </c>
      <c r="P5">
        <f>simulation!P62</f>
        <v>9.4651600000000002E-2</v>
      </c>
      <c r="Q5">
        <f>simulation!Q62</f>
        <v>0.45711800000000002</v>
      </c>
      <c r="R5">
        <f>simulation!R62</f>
        <v>14.582800000000001</v>
      </c>
      <c r="S5">
        <f>simulation!S62</f>
        <v>5.6088800000000001E-2</v>
      </c>
      <c r="T5">
        <f>simulation!T62</f>
        <v>0.22747800000000001</v>
      </c>
      <c r="U5">
        <f>simulation!U62</f>
        <v>0.99422500000000003</v>
      </c>
      <c r="V5">
        <f>simulation!V62</f>
        <v>0.68235900000000005</v>
      </c>
      <c r="W5">
        <f>simulation!W62</f>
        <v>0.31186599999999998</v>
      </c>
      <c r="X5">
        <f>simulation!X62</f>
        <v>0.220716</v>
      </c>
      <c r="Y5">
        <f>simulation!Y62</f>
        <v>0.14066899999999999</v>
      </c>
      <c r="Z5">
        <f>simulation!Z62</f>
        <v>8.0047699999999999E-2</v>
      </c>
      <c r="AA5">
        <f>simulation!AA62</f>
        <v>0.19392100000000001</v>
      </c>
      <c r="AB5">
        <f>simulation!AB62</f>
        <v>3.89601</v>
      </c>
      <c r="AC5">
        <f>simulation!AC62</f>
        <v>2.96387E-2</v>
      </c>
      <c r="AD5">
        <f>simulation!AD62</f>
        <v>0.19683500000000001</v>
      </c>
      <c r="AE5">
        <f>simulation!AE62</f>
        <v>7.7484400000000004</v>
      </c>
      <c r="AF5">
        <f>simulation!AF62</f>
        <v>6.6800199999999998</v>
      </c>
      <c r="AG5">
        <f>simulation!AG62</f>
        <v>1.0684199999999999</v>
      </c>
      <c r="AH5">
        <f>simulation!AH62</f>
        <v>0.57623500000000005</v>
      </c>
      <c r="AI5">
        <f>simulation!AI62</f>
        <v>0.47626000000000002</v>
      </c>
      <c r="AJ5">
        <f>simulation!AJ62</f>
        <v>9.9975599999999998E-2</v>
      </c>
      <c r="AK5">
        <f>simulation!AK62</f>
        <v>0.26319700000000001</v>
      </c>
      <c r="AL5">
        <f>simulation!AL62</f>
        <v>10.6868</v>
      </c>
      <c r="AM5">
        <f>simulation!AM62</f>
        <v>6.4904000000000003E-2</v>
      </c>
      <c r="AN5">
        <f>simulation!AN62</f>
        <v>0.23807500000000001</v>
      </c>
    </row>
    <row r="6" spans="1:71" x14ac:dyDescent="0.25">
      <c r="A6">
        <f>simulation!I63</f>
        <v>1.8</v>
      </c>
      <c r="B6">
        <f>simulation!A63</f>
        <v>5</v>
      </c>
      <c r="C6">
        <f>simulation!B63</f>
        <v>5</v>
      </c>
      <c r="D6">
        <f>simulation!C63</f>
        <v>15</v>
      </c>
      <c r="E6">
        <f>simulation!D63</f>
        <v>20</v>
      </c>
      <c r="F6">
        <f>simulation!E63</f>
        <v>20</v>
      </c>
      <c r="G6">
        <f>simulation!F63</f>
        <v>25</v>
      </c>
      <c r="H6">
        <f>simulation!G63</f>
        <v>20</v>
      </c>
      <c r="I6">
        <f>simulation!H63</f>
        <v>15</v>
      </c>
      <c r="J6">
        <f>simulation!J63</f>
        <v>0.5</v>
      </c>
      <c r="K6">
        <f>simulation!K63</f>
        <v>8.5851600000000001</v>
      </c>
      <c r="L6">
        <f>simulation!L63</f>
        <v>7.2085600000000003</v>
      </c>
      <c r="M6">
        <f>simulation!M63</f>
        <v>1.3766</v>
      </c>
      <c r="N6">
        <f>simulation!N63</f>
        <v>0.475464</v>
      </c>
      <c r="O6">
        <f>simulation!O63</f>
        <v>0.38051499999999999</v>
      </c>
      <c r="P6">
        <f>simulation!P63</f>
        <v>9.4949000000000006E-2</v>
      </c>
      <c r="Q6">
        <f>simulation!Q63</f>
        <v>0.45707799999999998</v>
      </c>
      <c r="R6">
        <f>simulation!R63</f>
        <v>14.4983</v>
      </c>
      <c r="S6">
        <f>simulation!S63</f>
        <v>5.2760099999999997E-2</v>
      </c>
      <c r="T6">
        <f>simulation!T63</f>
        <v>0.23468700000000001</v>
      </c>
      <c r="U6">
        <f>simulation!U63</f>
        <v>0.94407600000000003</v>
      </c>
      <c r="V6">
        <f>simulation!V63</f>
        <v>0.64825999999999995</v>
      </c>
      <c r="W6">
        <f>simulation!W63</f>
        <v>0.29581600000000002</v>
      </c>
      <c r="X6">
        <f>simulation!X63</f>
        <v>0.21334</v>
      </c>
      <c r="Y6">
        <f>simulation!Y63</f>
        <v>0.13331000000000001</v>
      </c>
      <c r="Z6">
        <f>simulation!Z63</f>
        <v>8.0030400000000002E-2</v>
      </c>
      <c r="AA6">
        <f>simulation!AA63</f>
        <v>0.18940499999999999</v>
      </c>
      <c r="AB6">
        <f>simulation!AB63</f>
        <v>3.6962899999999999</v>
      </c>
      <c r="AC6">
        <f>simulation!AC63</f>
        <v>2.7433099999999998E-2</v>
      </c>
      <c r="AD6">
        <f>simulation!AD63</f>
        <v>0.23988599999999999</v>
      </c>
      <c r="AE6">
        <f>simulation!AE63</f>
        <v>7.6410799999999997</v>
      </c>
      <c r="AF6">
        <f>simulation!AF63</f>
        <v>6.5602999999999998</v>
      </c>
      <c r="AG6">
        <f>simulation!AG63</f>
        <v>1.0807800000000001</v>
      </c>
      <c r="AH6">
        <f>simulation!AH63</f>
        <v>0.56593800000000005</v>
      </c>
      <c r="AI6">
        <f>simulation!AI63</f>
        <v>0.46588400000000002</v>
      </c>
      <c r="AJ6">
        <f>simulation!AJ63</f>
        <v>0.100054</v>
      </c>
      <c r="AK6">
        <f>simulation!AK63</f>
        <v>0.26767299999999999</v>
      </c>
      <c r="AL6">
        <f>simulation!AL63</f>
        <v>10.802</v>
      </c>
      <c r="AM6">
        <f>simulation!AM63</f>
        <v>6.1202699999999999E-2</v>
      </c>
      <c r="AN6">
        <f>simulation!AN63</f>
        <v>0.23289199999999999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analytical!I58</f>
        <v xml:space="preserve"> gamH</v>
      </c>
      <c r="B8" t="str">
        <f>analytical!A58</f>
        <v>b</v>
      </c>
      <c r="C8" t="str">
        <f>analytical!B58</f>
        <v xml:space="preserve"> lamH</v>
      </c>
      <c r="D8" t="str">
        <f>analytical!C58</f>
        <v xml:space="preserve"> lamL</v>
      </c>
      <c r="E8" t="str">
        <f>analytical!D58</f>
        <v xml:space="preserve"> muqH</v>
      </c>
      <c r="F8" t="str">
        <f>analytical!E58</f>
        <v xml:space="preserve"> muqL</v>
      </c>
      <c r="G8" t="str">
        <f>analytical!F58</f>
        <v xml:space="preserve"> mubH</v>
      </c>
      <c r="H8" t="str">
        <f>analytical!G58</f>
        <v xml:space="preserve"> mubL</v>
      </c>
      <c r="I8" t="str">
        <f>analytical!H58</f>
        <v xml:space="preserve"> gtob</v>
      </c>
      <c r="J8" t="str">
        <f>analytical!J58</f>
        <v xml:space="preserve"> gamL</v>
      </c>
      <c r="K8" t="str">
        <f>analytical!K58</f>
        <v xml:space="preserve"> aLen_a</v>
      </c>
      <c r="L8" t="str">
        <f>analytical!L58</f>
        <v xml:space="preserve"> aLqu_a</v>
      </c>
      <c r="M8" t="str">
        <f>analytical!M58</f>
        <v xml:space="preserve"> aLbl_a</v>
      </c>
      <c r="N8" t="str">
        <f>analytical!N58</f>
        <v xml:space="preserve"> aWai_a</v>
      </c>
      <c r="O8" t="str">
        <f>analytical!O58</f>
        <v xml:space="preserve"> aWqu_a</v>
      </c>
      <c r="P8" t="str">
        <f>analytical!P58</f>
        <v xml:space="preserve"> aWbl_a</v>
      </c>
      <c r="Q8" t="str">
        <f>analytical!Q58</f>
        <v xml:space="preserve"> aBln_a</v>
      </c>
      <c r="R8" t="str">
        <f>analytical!R58</f>
        <v xml:space="preserve"> aThu_a</v>
      </c>
      <c r="S8" t="str">
        <f>analytical!S58</f>
        <v xml:space="preserve"> aPrb_a</v>
      </c>
      <c r="T8" t="str">
        <f>analytical!T58</f>
        <v xml:space="preserve"> aPim_a</v>
      </c>
      <c r="U8" t="str">
        <f>analytical!U58</f>
        <v xml:space="preserve"> aLen_H</v>
      </c>
      <c r="V8" t="str">
        <f>analytical!V58</f>
        <v xml:space="preserve"> aLqu_H</v>
      </c>
      <c r="W8" t="str">
        <f>analytical!W58</f>
        <v xml:space="preserve"> aLbl_H</v>
      </c>
      <c r="X8" t="str">
        <f>analytical!X58</f>
        <v xml:space="preserve"> aWai_H</v>
      </c>
      <c r="Y8" t="str">
        <f>analytical!Y58</f>
        <v xml:space="preserve"> aWqu_H</v>
      </c>
      <c r="Z8" t="str">
        <f>analytical!Z58</f>
        <v xml:space="preserve"> aWbl_H</v>
      </c>
      <c r="AA8" t="str">
        <f>analytical!AA58</f>
        <v xml:space="preserve"> aBln_H</v>
      </c>
      <c r="AB8" t="str">
        <f>analytical!AB58</f>
        <v xml:space="preserve"> aThu_H</v>
      </c>
      <c r="AC8" t="str">
        <f>analytical!AC58</f>
        <v xml:space="preserve"> aPrb_H</v>
      </c>
      <c r="AD8" t="str">
        <f>analytical!AD58</f>
        <v xml:space="preserve"> aPim_H</v>
      </c>
      <c r="AE8" t="str">
        <f>analytical!AE58</f>
        <v xml:space="preserve"> aLen_L</v>
      </c>
      <c r="AF8" t="str">
        <f>analytical!AF58</f>
        <v xml:space="preserve"> aLqu_L</v>
      </c>
      <c r="AG8" t="str">
        <f>analytical!AG58</f>
        <v xml:space="preserve"> aLbl_L</v>
      </c>
      <c r="AH8" t="str">
        <f>analytical!AH58</f>
        <v xml:space="preserve"> aWai_L</v>
      </c>
      <c r="AI8" t="str">
        <f>analytical!AI58</f>
        <v xml:space="preserve"> aWqu_L</v>
      </c>
      <c r="AJ8" t="str">
        <f>analytical!AJ58</f>
        <v xml:space="preserve"> aWbl_L</v>
      </c>
      <c r="AK8" t="str">
        <f>analytical!AK58</f>
        <v xml:space="preserve"> aBln_L</v>
      </c>
      <c r="AL8" t="str">
        <f>analytical!AL58</f>
        <v xml:space="preserve"> aThu_L</v>
      </c>
      <c r="AM8" t="str">
        <f>analytical!AM58</f>
        <v xml:space="preserve"> aPrb_L</v>
      </c>
      <c r="AN8" t="str">
        <f>analytical!AN58</f>
        <v xml:space="preserve"> aPim_L</v>
      </c>
    </row>
    <row r="9" spans="1:71" x14ac:dyDescent="0.25">
      <c r="A9">
        <f>analytical!I59</f>
        <v>0.2</v>
      </c>
      <c r="B9">
        <f>analytical!A59</f>
        <v>5</v>
      </c>
      <c r="C9">
        <f>analytical!B59</f>
        <v>5</v>
      </c>
      <c r="D9">
        <f>analytical!C59</f>
        <v>15</v>
      </c>
      <c r="E9">
        <f>analytical!D59</f>
        <v>20</v>
      </c>
      <c r="F9">
        <f>analytical!E59</f>
        <v>20</v>
      </c>
      <c r="G9">
        <f>analytical!F59</f>
        <v>25</v>
      </c>
      <c r="H9">
        <f>analytical!G59</f>
        <v>20</v>
      </c>
      <c r="I9">
        <f>analytical!H59</f>
        <v>15</v>
      </c>
      <c r="J9">
        <f>analytical!J59</f>
        <v>0.5</v>
      </c>
      <c r="K9">
        <f>analytical!K59</f>
        <v>9.2739899999999995</v>
      </c>
      <c r="L9">
        <f>analytical!L59</f>
        <v>7.8723900000000002</v>
      </c>
      <c r="M9">
        <f>analytical!M59</f>
        <v>1.4016</v>
      </c>
      <c r="N9">
        <f>analytical!N59</f>
        <v>0.51620500000000002</v>
      </c>
      <c r="O9">
        <f>analytical!O59</f>
        <v>0.42241899999999999</v>
      </c>
      <c r="P9">
        <f>analytical!P59</f>
        <v>9.3786499999999995E-2</v>
      </c>
      <c r="Q9">
        <f>analytical!Q59</f>
        <v>0.45759899999999998</v>
      </c>
      <c r="R9">
        <f>analytical!R59</f>
        <v>14.944599999999999</v>
      </c>
      <c r="S9">
        <f>analytical!S59</f>
        <v>6.8176700000000007E-2</v>
      </c>
      <c r="T9">
        <f>analytical!T59</f>
        <v>0.198099</v>
      </c>
      <c r="U9">
        <f>analytical!U59</f>
        <v>1.18587</v>
      </c>
      <c r="V9">
        <f>analytical!V59</f>
        <v>0.81442700000000001</v>
      </c>
      <c r="W9">
        <f>analytical!W59</f>
        <v>0.37144100000000002</v>
      </c>
      <c r="X9">
        <f>analytical!X59</f>
        <v>0.24946399999999999</v>
      </c>
      <c r="Y9">
        <f>analytical!Y59</f>
        <v>0.169464</v>
      </c>
      <c r="Z9">
        <f>analytical!Z59</f>
        <v>0.08</v>
      </c>
      <c r="AA9">
        <f>analytical!AA59</f>
        <v>0.20791899999999999</v>
      </c>
      <c r="AB9">
        <f>analytical!AB59</f>
        <v>4.6430100000000003</v>
      </c>
      <c r="AC9">
        <f>analytical!AC59</f>
        <v>3.8820199999999999E-2</v>
      </c>
      <c r="AD9">
        <f>analytical!AD59</f>
        <v>3.3892800000000001E-2</v>
      </c>
      <c r="AE9">
        <f>analytical!AE59</f>
        <v>8.08812</v>
      </c>
      <c r="AF9">
        <f>analytical!AF59</f>
        <v>7.0579700000000001</v>
      </c>
      <c r="AG9">
        <f>analytical!AG59</f>
        <v>1.03016</v>
      </c>
      <c r="AH9">
        <f>analytical!AH59</f>
        <v>0.61031599999999997</v>
      </c>
      <c r="AI9">
        <f>analytical!AI59</f>
        <v>0.51031599999999999</v>
      </c>
      <c r="AJ9">
        <f>analytical!AJ59</f>
        <v>0.1</v>
      </c>
      <c r="AK9">
        <f>analytical!AK59</f>
        <v>0.24968099999999999</v>
      </c>
      <c r="AL9">
        <f>analytical!AL59</f>
        <v>10.301600000000001</v>
      </c>
      <c r="AM9">
        <f>analytical!AM59</f>
        <v>7.7962100000000006E-2</v>
      </c>
      <c r="AN9">
        <f>analytical!AN59</f>
        <v>0.255158</v>
      </c>
    </row>
    <row r="10" spans="1:71" x14ac:dyDescent="0.25">
      <c r="A10">
        <f>analytical!I60</f>
        <v>0.6</v>
      </c>
      <c r="B10">
        <f>analytical!A60</f>
        <v>5</v>
      </c>
      <c r="C10">
        <f>analytical!B60</f>
        <v>5</v>
      </c>
      <c r="D10">
        <f>analytical!C60</f>
        <v>15</v>
      </c>
      <c r="E10">
        <f>analytical!D60</f>
        <v>20</v>
      </c>
      <c r="F10">
        <f>analytical!E60</f>
        <v>20</v>
      </c>
      <c r="G10">
        <f>analytical!F60</f>
        <v>25</v>
      </c>
      <c r="H10">
        <f>analytical!G60</f>
        <v>20</v>
      </c>
      <c r="I10">
        <f>analytical!H60</f>
        <v>15</v>
      </c>
      <c r="J10">
        <f>analytical!J60</f>
        <v>0.5</v>
      </c>
      <c r="K10">
        <f>analytical!K60</f>
        <v>9.0871099999999991</v>
      </c>
      <c r="L10">
        <f>analytical!L60</f>
        <v>7.6940799999999996</v>
      </c>
      <c r="M10">
        <f>analytical!M60</f>
        <v>1.39303</v>
      </c>
      <c r="N10">
        <f>analytical!N60</f>
        <v>0.50496099999999999</v>
      </c>
      <c r="O10">
        <f>analytical!O60</f>
        <v>0.41085899999999997</v>
      </c>
      <c r="P10">
        <f>analytical!P60</f>
        <v>9.4102199999999997E-2</v>
      </c>
      <c r="Q10">
        <f>analytical!Q60</f>
        <v>0.457453</v>
      </c>
      <c r="R10">
        <f>analytical!R60</f>
        <v>14.8034</v>
      </c>
      <c r="S10">
        <f>analytical!S60</f>
        <v>6.3658199999999998E-2</v>
      </c>
      <c r="T10">
        <f>analytical!T60</f>
        <v>0.209512</v>
      </c>
      <c r="U10">
        <f>analytical!U60</f>
        <v>1.11374</v>
      </c>
      <c r="V10">
        <f>analytical!V60</f>
        <v>0.76450499999999999</v>
      </c>
      <c r="W10">
        <f>analytical!W60</f>
        <v>0.34923700000000002</v>
      </c>
      <c r="X10">
        <f>analytical!X60</f>
        <v>0.23847399999999999</v>
      </c>
      <c r="Y10">
        <f>analytical!Y60</f>
        <v>0.158474</v>
      </c>
      <c r="Z10">
        <f>analytical!Z60</f>
        <v>0.08</v>
      </c>
      <c r="AA10">
        <f>analytical!AA60</f>
        <v>0.203101</v>
      </c>
      <c r="AB10">
        <f>analytical!AB60</f>
        <v>4.3654599999999997</v>
      </c>
      <c r="AC10">
        <f>analytical!AC60</f>
        <v>3.5167900000000002E-2</v>
      </c>
      <c r="AD10">
        <f>analytical!AD60</f>
        <v>9.5084500000000002E-2</v>
      </c>
      <c r="AE10">
        <f>analytical!AE60</f>
        <v>7.9733700000000001</v>
      </c>
      <c r="AF10">
        <f>analytical!AF60</f>
        <v>6.9295799999999996</v>
      </c>
      <c r="AG10">
        <f>analytical!AG60</f>
        <v>1.04379</v>
      </c>
      <c r="AH10">
        <f>analytical!AH60</f>
        <v>0.59843500000000005</v>
      </c>
      <c r="AI10">
        <f>analytical!AI60</f>
        <v>0.49843500000000002</v>
      </c>
      <c r="AJ10">
        <f>analytical!AJ60</f>
        <v>0.1</v>
      </c>
      <c r="AK10">
        <f>analytical!AK60</f>
        <v>0.25435200000000002</v>
      </c>
      <c r="AL10">
        <f>analytical!AL60</f>
        <v>10.437900000000001</v>
      </c>
      <c r="AM10">
        <f>analytical!AM60</f>
        <v>7.3154999999999998E-2</v>
      </c>
      <c r="AN10">
        <f>analytical!AN60</f>
        <v>0.24921699999999999</v>
      </c>
    </row>
    <row r="11" spans="1:71" x14ac:dyDescent="0.25">
      <c r="A11">
        <f>analytical!I61</f>
        <v>1</v>
      </c>
      <c r="B11">
        <f>analytical!A61</f>
        <v>5</v>
      </c>
      <c r="C11">
        <f>analytical!B61</f>
        <v>5</v>
      </c>
      <c r="D11">
        <f>analytical!C61</f>
        <v>15</v>
      </c>
      <c r="E11">
        <f>analytical!D61</f>
        <v>20</v>
      </c>
      <c r="F11">
        <f>analytical!E61</f>
        <v>20</v>
      </c>
      <c r="G11">
        <f>analytical!F61</f>
        <v>25</v>
      </c>
      <c r="H11">
        <f>analytical!G61</f>
        <v>20</v>
      </c>
      <c r="I11">
        <f>analytical!H61</f>
        <v>15</v>
      </c>
      <c r="J11">
        <f>analytical!J61</f>
        <v>0.5</v>
      </c>
      <c r="K11">
        <f>analytical!K61</f>
        <v>8.9104500000000009</v>
      </c>
      <c r="L11">
        <f>analytical!L61</f>
        <v>7.5244099999999996</v>
      </c>
      <c r="M11">
        <f>analytical!M61</f>
        <v>1.3860300000000001</v>
      </c>
      <c r="N11">
        <f>analytical!N61</f>
        <v>0.49448300000000001</v>
      </c>
      <c r="O11">
        <f>analytical!O61</f>
        <v>0.400092</v>
      </c>
      <c r="P11">
        <f>analytical!P61</f>
        <v>9.4391199999999995E-2</v>
      </c>
      <c r="Q11">
        <f>analytical!Q61</f>
        <v>0.45728400000000002</v>
      </c>
      <c r="R11">
        <f>analytical!R61</f>
        <v>14.683999999999999</v>
      </c>
      <c r="S11">
        <f>analytical!S61</f>
        <v>5.9665000000000003E-2</v>
      </c>
      <c r="T11">
        <f>analytical!T61</f>
        <v>0.219217</v>
      </c>
      <c r="U11">
        <f>analytical!U61</f>
        <v>1.05054</v>
      </c>
      <c r="V11">
        <f>analytical!V61</f>
        <v>0.72109900000000005</v>
      </c>
      <c r="W11">
        <f>analytical!W61</f>
        <v>0.32944499999999999</v>
      </c>
      <c r="X11">
        <f>analytical!X61</f>
        <v>0.22901299999999999</v>
      </c>
      <c r="Y11">
        <f>analytical!Y61</f>
        <v>0.14901300000000001</v>
      </c>
      <c r="Z11">
        <f>analytical!Z61</f>
        <v>0.08</v>
      </c>
      <c r="AA11">
        <f>analytical!AA61</f>
        <v>0.198411</v>
      </c>
      <c r="AB11">
        <f>analytical!AB61</f>
        <v>4.1180599999999998</v>
      </c>
      <c r="AC11">
        <f>analytical!AC61</f>
        <v>3.21677E-2</v>
      </c>
      <c r="AD11">
        <f>analytical!AD61</f>
        <v>0.14901300000000001</v>
      </c>
      <c r="AE11">
        <f>analytical!AE61</f>
        <v>7.8598999999999997</v>
      </c>
      <c r="AF11">
        <f>analytical!AF61</f>
        <v>6.8033099999999997</v>
      </c>
      <c r="AG11">
        <f>analytical!AG61</f>
        <v>1.0565899999999999</v>
      </c>
      <c r="AH11">
        <f>analytical!AH61</f>
        <v>0.58708000000000005</v>
      </c>
      <c r="AI11">
        <f>analytical!AI61</f>
        <v>0.48708000000000001</v>
      </c>
      <c r="AJ11">
        <f>analytical!AJ61</f>
        <v>0.1</v>
      </c>
      <c r="AK11">
        <f>analytical!AK61</f>
        <v>0.25887300000000002</v>
      </c>
      <c r="AL11">
        <f>analytical!AL61</f>
        <v>10.565899999999999</v>
      </c>
      <c r="AM11">
        <f>analytical!AM61</f>
        <v>6.8830799999999998E-2</v>
      </c>
      <c r="AN11">
        <f>analytical!AN61</f>
        <v>0.24354000000000001</v>
      </c>
    </row>
    <row r="12" spans="1:71" x14ac:dyDescent="0.25">
      <c r="A12">
        <f>analytical!I62</f>
        <v>1.4</v>
      </c>
      <c r="B12">
        <f>analytical!A62</f>
        <v>5</v>
      </c>
      <c r="C12">
        <f>analytical!B62</f>
        <v>5</v>
      </c>
      <c r="D12">
        <f>analytical!C62</f>
        <v>15</v>
      </c>
      <c r="E12">
        <f>analytical!D62</f>
        <v>20</v>
      </c>
      <c r="F12">
        <f>analytical!E62</f>
        <v>20</v>
      </c>
      <c r="G12">
        <f>analytical!F62</f>
        <v>25</v>
      </c>
      <c r="H12">
        <f>analytical!G62</f>
        <v>20</v>
      </c>
      <c r="I12">
        <f>analytical!H62</f>
        <v>15</v>
      </c>
      <c r="J12">
        <f>analytical!J62</f>
        <v>0.5</v>
      </c>
      <c r="K12">
        <f>analytical!K62</f>
        <v>8.7419600000000006</v>
      </c>
      <c r="L12">
        <f>analytical!L62</f>
        <v>7.3614600000000001</v>
      </c>
      <c r="M12">
        <f>analytical!M62</f>
        <v>1.38049</v>
      </c>
      <c r="N12">
        <f>analytical!N62</f>
        <v>0.48457899999999998</v>
      </c>
      <c r="O12">
        <f>analytical!O62</f>
        <v>0.38992199999999999</v>
      </c>
      <c r="P12">
        <f>analytical!P62</f>
        <v>9.4657099999999994E-2</v>
      </c>
      <c r="Q12">
        <f>analytical!Q62</f>
        <v>0.457096</v>
      </c>
      <c r="R12">
        <f>analytical!R62</f>
        <v>14.584199999999999</v>
      </c>
      <c r="S12">
        <f>analytical!S62</f>
        <v>5.6033100000000002E-2</v>
      </c>
      <c r="T12">
        <f>analytical!T62</f>
        <v>0.22750699999999999</v>
      </c>
      <c r="U12">
        <f>analytical!U62</f>
        <v>0.99441900000000005</v>
      </c>
      <c r="V12">
        <f>analytical!V62</f>
        <v>0.682728</v>
      </c>
      <c r="W12">
        <f>analytical!W62</f>
        <v>0.311691</v>
      </c>
      <c r="X12">
        <f>analytical!X62</f>
        <v>0.22071199999999999</v>
      </c>
      <c r="Y12">
        <f>analytical!Y62</f>
        <v>0.140712</v>
      </c>
      <c r="Z12">
        <f>analytical!Z62</f>
        <v>0.08</v>
      </c>
      <c r="AA12">
        <f>analytical!AA62</f>
        <v>0.193799</v>
      </c>
      <c r="AB12">
        <f>analytical!AB62</f>
        <v>3.8961299999999999</v>
      </c>
      <c r="AC12">
        <f>analytical!AC62</f>
        <v>2.9609199999999999E-2</v>
      </c>
      <c r="AD12">
        <f>analytical!AD62</f>
        <v>0.19699700000000001</v>
      </c>
      <c r="AE12">
        <f>analytical!AE62</f>
        <v>7.7475399999999999</v>
      </c>
      <c r="AF12">
        <f>analytical!AF62</f>
        <v>6.6787299999999998</v>
      </c>
      <c r="AG12">
        <f>analytical!AG62</f>
        <v>1.0688</v>
      </c>
      <c r="AH12">
        <f>analytical!AH62</f>
        <v>0.57612099999999999</v>
      </c>
      <c r="AI12">
        <f>analytical!AI62</f>
        <v>0.47612100000000002</v>
      </c>
      <c r="AJ12">
        <f>analytical!AJ62</f>
        <v>0.1</v>
      </c>
      <c r="AK12">
        <f>analytical!AK62</f>
        <v>0.263297</v>
      </c>
      <c r="AL12">
        <f>analytical!AL62</f>
        <v>10.688000000000001</v>
      </c>
      <c r="AM12">
        <f>analytical!AM62</f>
        <v>6.4841099999999999E-2</v>
      </c>
      <c r="AN12">
        <f>analytical!AN62</f>
        <v>0.23806099999999999</v>
      </c>
    </row>
    <row r="13" spans="1:71" x14ac:dyDescent="0.25">
      <c r="A13">
        <f>analytical!I63</f>
        <v>1.8</v>
      </c>
      <c r="B13">
        <f>analytical!A63</f>
        <v>5</v>
      </c>
      <c r="C13">
        <f>analytical!B63</f>
        <v>5</v>
      </c>
      <c r="D13">
        <f>analytical!C63</f>
        <v>15</v>
      </c>
      <c r="E13">
        <f>analytical!D63</f>
        <v>20</v>
      </c>
      <c r="F13">
        <f>analytical!E63</f>
        <v>20</v>
      </c>
      <c r="G13">
        <f>analytical!F63</f>
        <v>25</v>
      </c>
      <c r="H13">
        <f>analytical!G63</f>
        <v>20</v>
      </c>
      <c r="I13">
        <f>analytical!H63</f>
        <v>15</v>
      </c>
      <c r="J13">
        <f>analytical!J63</f>
        <v>0.5</v>
      </c>
      <c r="K13">
        <f>analytical!K63</f>
        <v>8.5804399999999994</v>
      </c>
      <c r="L13">
        <f>analytical!L63</f>
        <v>7.2042099999999998</v>
      </c>
      <c r="M13">
        <f>analytical!M63</f>
        <v>1.3762300000000001</v>
      </c>
      <c r="N13">
        <f>analytical!N63</f>
        <v>0.47514200000000001</v>
      </c>
      <c r="O13">
        <f>analytical!O63</f>
        <v>0.38024000000000002</v>
      </c>
      <c r="P13">
        <f>analytical!P63</f>
        <v>9.4902600000000004E-2</v>
      </c>
      <c r="Q13">
        <f>analytical!Q63</f>
        <v>0.45689200000000002</v>
      </c>
      <c r="R13">
        <f>analytical!R63</f>
        <v>14.5015</v>
      </c>
      <c r="S13">
        <f>analytical!S63</f>
        <v>5.2674899999999997E-2</v>
      </c>
      <c r="T13">
        <f>analytical!T63</f>
        <v>0.23461000000000001</v>
      </c>
      <c r="U13">
        <f>analytical!U63</f>
        <v>0.94409299999999996</v>
      </c>
      <c r="V13">
        <f>analytical!V63</f>
        <v>0.64841000000000004</v>
      </c>
      <c r="W13">
        <f>analytical!W63</f>
        <v>0.29568299999999997</v>
      </c>
      <c r="X13">
        <f>analytical!X63</f>
        <v>0.21333099999999999</v>
      </c>
      <c r="Y13">
        <f>analytical!Y63</f>
        <v>0.13333100000000001</v>
      </c>
      <c r="Z13">
        <f>analytical!Z63</f>
        <v>0.08</v>
      </c>
      <c r="AA13">
        <f>analytical!AA63</f>
        <v>0.189244</v>
      </c>
      <c r="AB13">
        <f>analytical!AB63</f>
        <v>3.6960299999999999</v>
      </c>
      <c r="AC13">
        <f>analytical!AC63</f>
        <v>2.7365400000000002E-2</v>
      </c>
      <c r="AD13">
        <f>analytical!AD63</f>
        <v>0.23999500000000001</v>
      </c>
      <c r="AE13">
        <f>analytical!AE63</f>
        <v>7.6363500000000002</v>
      </c>
      <c r="AF13">
        <f>analytical!AF63</f>
        <v>6.5557999999999996</v>
      </c>
      <c r="AG13">
        <f>analytical!AG63</f>
        <v>1.0805400000000001</v>
      </c>
      <c r="AH13">
        <f>analytical!AH63</f>
        <v>0.56550100000000003</v>
      </c>
      <c r="AI13">
        <f>analytical!AI63</f>
        <v>0.465501</v>
      </c>
      <c r="AJ13">
        <f>analytical!AJ63</f>
        <v>0.1</v>
      </c>
      <c r="AK13">
        <f>analytical!AK63</f>
        <v>0.267648</v>
      </c>
      <c r="AL13">
        <f>analytical!AL63</f>
        <v>10.805400000000001</v>
      </c>
      <c r="AM13">
        <f>analytical!AM63</f>
        <v>6.1111400000000003E-2</v>
      </c>
      <c r="AN13">
        <f>analytical!AN63</f>
        <v>0.23275000000000001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 t="shared" ref="K16:AN16" si="0">(K2-K9)/K2</f>
        <v>2.372169705026661E-5</v>
      </c>
      <c r="L16" s="4">
        <f t="shared" si="0"/>
        <v>3.0485365119381442E-5</v>
      </c>
      <c r="M16" s="4">
        <f t="shared" si="0"/>
        <v>-1.4269610011493443E-5</v>
      </c>
      <c r="N16" s="4">
        <f t="shared" si="0"/>
        <v>-3.6808437268719501E-5</v>
      </c>
      <c r="O16" s="4">
        <f t="shared" si="0"/>
        <v>-2.13063137709364E-5</v>
      </c>
      <c r="P16" s="4">
        <f t="shared" si="0"/>
        <v>-1.0876948653324982E-4</v>
      </c>
      <c r="Q16" s="4">
        <f t="shared" si="0"/>
        <v>-6.337828091876926E-5</v>
      </c>
      <c r="R16" s="4">
        <f t="shared" si="0"/>
        <v>9.3670547303645793E-5</v>
      </c>
      <c r="S16" s="4">
        <f t="shared" si="0"/>
        <v>-8.9481389338055942E-5</v>
      </c>
      <c r="T16" s="4">
        <f t="shared" si="0"/>
        <v>-1.8176034897991169E-4</v>
      </c>
      <c r="U16" s="4">
        <f t="shared" si="0"/>
        <v>-2.446060156209631E-4</v>
      </c>
      <c r="V16" s="4">
        <f t="shared" si="0"/>
        <v>-7.8589032163867966E-5</v>
      </c>
      <c r="W16" s="4">
        <f t="shared" si="0"/>
        <v>-6.0611611568475157E-4</v>
      </c>
      <c r="X16" s="4">
        <f t="shared" si="0"/>
        <v>-5.4145326055130461E-4</v>
      </c>
      <c r="Y16" s="4">
        <f t="shared" si="0"/>
        <v>-3.7189863105889276E-4</v>
      </c>
      <c r="Z16" s="4">
        <f t="shared" si="0"/>
        <v>-8.9705398463382649E-4</v>
      </c>
      <c r="AA16" s="4">
        <f t="shared" si="0"/>
        <v>-3.127195050371017E-4</v>
      </c>
      <c r="AB16" s="4">
        <f t="shared" si="0"/>
        <v>2.9282766015628121E-4</v>
      </c>
      <c r="AC16" s="4">
        <f t="shared" si="0"/>
        <v>-1.7599091659784637E-3</v>
      </c>
      <c r="AD16" s="4">
        <f t="shared" si="0"/>
        <v>4.1305002035705953E-5</v>
      </c>
      <c r="AE16" s="4">
        <f t="shared" si="0"/>
        <v>6.3051468542909308E-5</v>
      </c>
      <c r="AF16" s="4">
        <f t="shared" si="0"/>
        <v>4.1086613414592185E-5</v>
      </c>
      <c r="AG16" s="4">
        <f t="shared" si="0"/>
        <v>2.038102817434936E-4</v>
      </c>
      <c r="AH16" s="4">
        <f t="shared" si="0"/>
        <v>9.5023706776505053E-5</v>
      </c>
      <c r="AI16" s="4">
        <f t="shared" si="0"/>
        <v>7.6417395734363827E-5</v>
      </c>
      <c r="AJ16" s="4">
        <f t="shared" si="0"/>
        <v>1.8996390685760951E-4</v>
      </c>
      <c r="AK16" s="4">
        <f t="shared" si="0"/>
        <v>1.4416319273420812E-4</v>
      </c>
      <c r="AL16" s="4">
        <f t="shared" si="0"/>
        <v>9.7071357154418148E-6</v>
      </c>
      <c r="AM16" s="4">
        <f t="shared" si="0"/>
        <v>2.1800713268028545E-4</v>
      </c>
      <c r="AN16" s="4">
        <f t="shared" si="0"/>
        <v>-1.2150811164636925E-4</v>
      </c>
    </row>
    <row r="17" spans="1:40" x14ac:dyDescent="0.25">
      <c r="K17" s="4">
        <f t="shared" ref="K17:AN17" si="1">(K3-K10)/K3</f>
        <v>1.5624088824059656E-4</v>
      </c>
      <c r="L17" s="4">
        <f t="shared" si="1"/>
        <v>1.9881464887133021E-4</v>
      </c>
      <c r="M17" s="4">
        <f t="shared" si="1"/>
        <v>-7.8970795164154801E-5</v>
      </c>
      <c r="N17" s="4">
        <f t="shared" si="1"/>
        <v>6.7327399281138413E-5</v>
      </c>
      <c r="O17" s="4">
        <f t="shared" si="1"/>
        <v>1.2411476965764584E-4</v>
      </c>
      <c r="P17" s="4">
        <f t="shared" si="1"/>
        <v>-1.8387647752187518E-4</v>
      </c>
      <c r="Q17" s="4">
        <f t="shared" si="1"/>
        <v>2.4045607960371188E-5</v>
      </c>
      <c r="R17" s="4">
        <f t="shared" si="1"/>
        <v>1.0131780694229997E-4</v>
      </c>
      <c r="S17" s="4">
        <f t="shared" si="1"/>
        <v>2.4028834601515347E-4</v>
      </c>
      <c r="T17" s="4">
        <f t="shared" si="1"/>
        <v>-1.2411330590110197E-4</v>
      </c>
      <c r="U17" s="4">
        <f t="shared" si="1"/>
        <v>6.9985285145174867E-4</v>
      </c>
      <c r="V17" s="4">
        <f t="shared" si="1"/>
        <v>6.4052706226836841E-4</v>
      </c>
      <c r="W17" s="4">
        <f t="shared" si="1"/>
        <v>8.325513263600791E-4</v>
      </c>
      <c r="X17" s="4">
        <f t="shared" si="1"/>
        <v>2.2219706783717356E-4</v>
      </c>
      <c r="Y17" s="4">
        <f t="shared" si="1"/>
        <v>2.0819269811431197E-4</v>
      </c>
      <c r="Z17" s="4">
        <f t="shared" si="1"/>
        <v>2.5118688929400392E-4</v>
      </c>
      <c r="AA17" s="4">
        <f t="shared" si="1"/>
        <v>5.1671702607203524E-4</v>
      </c>
      <c r="AB17" s="4">
        <f t="shared" si="1"/>
        <v>5.8150183150198088E-4</v>
      </c>
      <c r="AC17" s="4">
        <f t="shared" si="1"/>
        <v>2.9563679882202058E-4</v>
      </c>
      <c r="AD17" s="4">
        <f t="shared" si="1"/>
        <v>-1.4133709951416793E-3</v>
      </c>
      <c r="AE17" s="4">
        <f t="shared" si="1"/>
        <v>8.0260747102116995E-5</v>
      </c>
      <c r="AF17" s="4">
        <f t="shared" si="1"/>
        <v>1.5005872490492857E-4</v>
      </c>
      <c r="AG17" s="4">
        <f t="shared" si="1"/>
        <v>-3.8336575968713133E-4</v>
      </c>
      <c r="AH17" s="4">
        <f t="shared" si="1"/>
        <v>1.186287188431398E-4</v>
      </c>
      <c r="AI17" s="4">
        <f t="shared" si="1"/>
        <v>1.9858224313679755E-4</v>
      </c>
      <c r="AJ17" s="4">
        <f t="shared" si="1"/>
        <v>-2.8808296789484744E-4</v>
      </c>
      <c r="AK17" s="4">
        <f t="shared" si="1"/>
        <v>-3.6970321484491544E-4</v>
      </c>
      <c r="AL17" s="4">
        <f t="shared" si="1"/>
        <v>-9.5813891098048485E-5</v>
      </c>
      <c r="AM17" s="4">
        <f t="shared" si="1"/>
        <v>2.9107784897571855E-4</v>
      </c>
      <c r="AN17" s="4">
        <f t="shared" si="1"/>
        <v>1.2838567055436229E-4</v>
      </c>
    </row>
    <row r="18" spans="1:40" x14ac:dyDescent="0.25">
      <c r="A18" s="6" t="s">
        <v>159</v>
      </c>
      <c r="B18" s="5"/>
      <c r="C18" s="5"/>
      <c r="I18" s="6"/>
      <c r="J18" s="6"/>
      <c r="K18" s="4">
        <f t="shared" ref="K18:AN18" si="2">(K4-K11)/K4</f>
        <v>8.8652084333775563E-5</v>
      </c>
      <c r="L18" s="4">
        <f t="shared" si="2"/>
        <v>5.7144072166397763E-5</v>
      </c>
      <c r="M18" s="4">
        <f t="shared" si="2"/>
        <v>2.6687824581648979E-4</v>
      </c>
      <c r="N18" s="4">
        <f t="shared" si="2"/>
        <v>1.1525862417594884E-4</v>
      </c>
      <c r="O18" s="4">
        <f t="shared" si="2"/>
        <v>5.7483473501356476E-5</v>
      </c>
      <c r="P18" s="4">
        <f t="shared" si="2"/>
        <v>3.6113202711571073E-4</v>
      </c>
      <c r="Q18" s="4">
        <f t="shared" si="2"/>
        <v>1.9458953633019491E-4</v>
      </c>
      <c r="R18" s="4">
        <f t="shared" si="2"/>
        <v>-1.0216243827686409E-4</v>
      </c>
      <c r="S18" s="4">
        <f t="shared" si="2"/>
        <v>3.1843450891518153E-5</v>
      </c>
      <c r="T18" s="4">
        <f t="shared" si="2"/>
        <v>3.5112679781477719E-4</v>
      </c>
      <c r="U18" s="4">
        <f t="shared" si="2"/>
        <v>-2.5707675169241476E-4</v>
      </c>
      <c r="V18" s="4">
        <f t="shared" si="2"/>
        <v>-3.3154842826637666E-4</v>
      </c>
      <c r="W18" s="4">
        <f t="shared" si="2"/>
        <v>-1.214310651021827E-4</v>
      </c>
      <c r="X18" s="4">
        <f t="shared" si="2"/>
        <v>-1.0480852792053875E-4</v>
      </c>
      <c r="Y18" s="4">
        <f t="shared" si="2"/>
        <v>-2.0136525643866916E-4</v>
      </c>
      <c r="Z18" s="4">
        <f t="shared" si="2"/>
        <v>7.8743798925843953E-5</v>
      </c>
      <c r="AA18" s="4">
        <f t="shared" si="2"/>
        <v>-4.5362445943130618E-5</v>
      </c>
      <c r="AB18" s="4">
        <f t="shared" si="2"/>
        <v>-1.9916254578310785E-4</v>
      </c>
      <c r="AC18" s="4">
        <f t="shared" si="2"/>
        <v>1.11168040740921E-3</v>
      </c>
      <c r="AD18" s="4">
        <f t="shared" si="2"/>
        <v>4.1589803790042926E-4</v>
      </c>
      <c r="AE18" s="4">
        <f t="shared" si="2"/>
        <v>1.3738745041966396E-4</v>
      </c>
      <c r="AF18" s="4">
        <f t="shared" si="2"/>
        <v>9.8471776813040677E-5</v>
      </c>
      <c r="AG18" s="4">
        <f t="shared" si="2"/>
        <v>3.7843309775889832E-4</v>
      </c>
      <c r="AH18" s="4">
        <f t="shared" si="2"/>
        <v>1.2092289717624977E-4</v>
      </c>
      <c r="AI18" s="4">
        <f t="shared" si="2"/>
        <v>5.5429299927940361E-5</v>
      </c>
      <c r="AJ18" s="4">
        <f t="shared" si="2"/>
        <v>4.3980648514642054E-4</v>
      </c>
      <c r="AK18" s="4">
        <f t="shared" si="2"/>
        <v>3.8228070988354044E-4</v>
      </c>
      <c r="AL18" s="4">
        <f t="shared" si="2"/>
        <v>-5.6789679422127304E-5</v>
      </c>
      <c r="AM18" s="4">
        <f t="shared" si="2"/>
        <v>-1.54024545119013E-4</v>
      </c>
      <c r="AN18" s="4">
        <f t="shared" si="2"/>
        <v>3.2017338620296835E-4</v>
      </c>
    </row>
    <row r="19" spans="1:40" x14ac:dyDescent="0.25">
      <c r="K19" s="4">
        <f t="shared" ref="K19:AN19" si="3">(K5-K12)/K5</f>
        <v>8.0067164913212322E-5</v>
      </c>
      <c r="L19" s="4">
        <f t="shared" si="3"/>
        <v>1.2495959187108107E-4</v>
      </c>
      <c r="M19" s="4">
        <f t="shared" si="3"/>
        <v>-1.5214304344049286E-4</v>
      </c>
      <c r="N19" s="4">
        <f t="shared" si="3"/>
        <v>1.9600803839284084E-4</v>
      </c>
      <c r="O19" s="4">
        <f t="shared" si="3"/>
        <v>2.5639579305779931E-4</v>
      </c>
      <c r="P19" s="4">
        <f t="shared" si="3"/>
        <v>-5.8107839698342371E-5</v>
      </c>
      <c r="Q19" s="4">
        <f t="shared" si="3"/>
        <v>4.8127616939219196E-5</v>
      </c>
      <c r="R19" s="4">
        <f t="shared" si="3"/>
        <v>-9.6003510985442675E-5</v>
      </c>
      <c r="S19" s="4">
        <f t="shared" si="3"/>
        <v>9.9306813481477236E-4</v>
      </c>
      <c r="T19" s="4">
        <f t="shared" si="3"/>
        <v>-1.2748485567823478E-4</v>
      </c>
      <c r="U19" s="4">
        <f t="shared" si="3"/>
        <v>-1.9512685760268296E-4</v>
      </c>
      <c r="V19" s="4">
        <f t="shared" si="3"/>
        <v>-5.4077106039482543E-4</v>
      </c>
      <c r="W19" s="4">
        <f t="shared" si="3"/>
        <v>5.6113843766226763E-4</v>
      </c>
      <c r="X19" s="4">
        <f t="shared" si="3"/>
        <v>1.8122836586400625E-5</v>
      </c>
      <c r="Y19" s="4">
        <f t="shared" si="3"/>
        <v>-3.0568213323486519E-4</v>
      </c>
      <c r="Z19" s="4">
        <f t="shared" si="3"/>
        <v>5.9589469778641667E-4</v>
      </c>
      <c r="AA19" s="4">
        <f t="shared" si="3"/>
        <v>6.2912216830570691E-4</v>
      </c>
      <c r="AB19" s="4">
        <f t="shared" si="3"/>
        <v>-3.0800742297863188E-5</v>
      </c>
      <c r="AC19" s="4">
        <f t="shared" si="3"/>
        <v>9.953203075709037E-4</v>
      </c>
      <c r="AD19" s="4">
        <f t="shared" si="3"/>
        <v>-8.2302436050496854E-4</v>
      </c>
      <c r="AE19" s="4">
        <f t="shared" si="3"/>
        <v>1.1615241261474141E-4</v>
      </c>
      <c r="AF19" s="4">
        <f t="shared" si="3"/>
        <v>1.9311319427187543E-4</v>
      </c>
      <c r="AG19" s="4">
        <f t="shared" si="3"/>
        <v>-3.5566537503982235E-4</v>
      </c>
      <c r="AH19" s="4">
        <f t="shared" si="3"/>
        <v>1.9783595234593263E-4</v>
      </c>
      <c r="AI19" s="4">
        <f t="shared" si="3"/>
        <v>2.9185738882123256E-4</v>
      </c>
      <c r="AJ19" s="4">
        <f t="shared" si="3"/>
        <v>-2.4405955053040691E-4</v>
      </c>
      <c r="AK19" s="4">
        <f t="shared" si="3"/>
        <v>-3.7994354038985617E-4</v>
      </c>
      <c r="AL19" s="4">
        <f t="shared" si="3"/>
        <v>-1.1228805629381629E-4</v>
      </c>
      <c r="AM19" s="4">
        <f t="shared" si="3"/>
        <v>9.6912362874406225E-4</v>
      </c>
      <c r="AN19" s="4">
        <f t="shared" si="3"/>
        <v>5.8804998424924925E-5</v>
      </c>
    </row>
    <row r="20" spans="1:40" x14ac:dyDescent="0.25">
      <c r="K20" s="4">
        <f t="shared" ref="K20:AN20" si="4">(K6-K13)/K6</f>
        <v>5.4978590963950858E-4</v>
      </c>
      <c r="L20" s="4">
        <f t="shared" si="4"/>
        <v>6.0344923257911703E-4</v>
      </c>
      <c r="M20" s="4">
        <f t="shared" si="4"/>
        <v>2.6877814906289512E-4</v>
      </c>
      <c r="N20" s="4">
        <f t="shared" si="4"/>
        <v>6.7723318694998768E-4</v>
      </c>
      <c r="O20" s="4">
        <f t="shared" si="4"/>
        <v>7.2270475539721094E-4</v>
      </c>
      <c r="P20" s="4">
        <f t="shared" si="4"/>
        <v>4.8868339845603418E-4</v>
      </c>
      <c r="Q20" s="4">
        <f t="shared" si="4"/>
        <v>4.069327335814981E-4</v>
      </c>
      <c r="R20" s="4">
        <f t="shared" si="4"/>
        <v>-2.2071553216581583E-4</v>
      </c>
      <c r="S20" s="4">
        <f t="shared" si="4"/>
        <v>1.6148566814695301E-3</v>
      </c>
      <c r="T20" s="4">
        <f t="shared" si="4"/>
        <v>3.2809657117775478E-4</v>
      </c>
      <c r="U20" s="4">
        <f t="shared" si="4"/>
        <v>-1.8007024858098008E-5</v>
      </c>
      <c r="V20" s="4">
        <f t="shared" si="4"/>
        <v>-2.3138864036049503E-4</v>
      </c>
      <c r="W20" s="4">
        <f t="shared" si="4"/>
        <v>4.4960380777256718E-4</v>
      </c>
      <c r="X20" s="4">
        <f t="shared" si="4"/>
        <v>4.2186181681864634E-5</v>
      </c>
      <c r="Y20" s="4">
        <f t="shared" si="4"/>
        <v>-1.5752756732423108E-4</v>
      </c>
      <c r="Z20" s="4">
        <f t="shared" si="4"/>
        <v>3.7985565485115492E-4</v>
      </c>
      <c r="AA20" s="4">
        <f t="shared" si="4"/>
        <v>8.5003035822705045E-4</v>
      </c>
      <c r="AB20" s="4">
        <f t="shared" si="4"/>
        <v>7.0340801181705703E-5</v>
      </c>
      <c r="AC20" s="4">
        <f t="shared" si="4"/>
        <v>2.4678217190181543E-3</v>
      </c>
      <c r="AD20" s="4">
        <f t="shared" si="4"/>
        <v>-4.5438249835349186E-4</v>
      </c>
      <c r="AE20" s="4">
        <f t="shared" si="4"/>
        <v>6.1902244185369827E-4</v>
      </c>
      <c r="AF20" s="4">
        <f t="shared" si="4"/>
        <v>6.8594424035488787E-4</v>
      </c>
      <c r="AG20" s="4">
        <f t="shared" si="4"/>
        <v>2.2206184422363288E-4</v>
      </c>
      <c r="AH20" s="4">
        <f t="shared" si="4"/>
        <v>7.7216938957981379E-4</v>
      </c>
      <c r="AI20" s="4">
        <f t="shared" si="4"/>
        <v>8.2209305320642525E-4</v>
      </c>
      <c r="AJ20" s="4">
        <f t="shared" si="4"/>
        <v>5.3970855737900023E-4</v>
      </c>
      <c r="AK20" s="4">
        <f t="shared" si="4"/>
        <v>9.3397541029529487E-5</v>
      </c>
      <c r="AL20" s="4">
        <f t="shared" si="4"/>
        <v>-3.1475652656924255E-4</v>
      </c>
      <c r="AM20" s="4">
        <f t="shared" si="4"/>
        <v>1.4917642522306296E-3</v>
      </c>
      <c r="AN20" s="4">
        <f t="shared" si="4"/>
        <v>6.0972467925036274E-4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0.42241000000000001</v>
      </c>
      <c r="C100">
        <f>O9</f>
        <v>0.42241899999999999</v>
      </c>
      <c r="D100">
        <f>L2/((B2+C2)*(1-S2))</f>
        <v>0.84485743849678918</v>
      </c>
      <c r="F100">
        <f>P2</f>
        <v>9.3776300000000007E-2</v>
      </c>
      <c r="G100">
        <f>P9</f>
        <v>9.3786499999999995E-2</v>
      </c>
      <c r="H100">
        <f>M2/((B2*(1-(AC2+(1-AC2)*AD2)))+(C2*(1-(AM2+(1-AM2)*AN2))))</f>
        <v>0.17352131211782285</v>
      </c>
      <c r="J100">
        <f>Y2</f>
        <v>0.169401</v>
      </c>
      <c r="K100">
        <f>Y9</f>
        <v>0.169464</v>
      </c>
      <c r="L100">
        <f>V2/(B2*(1-AC2))</f>
        <v>0.16943868803888279</v>
      </c>
      <c r="N100">
        <f>Z2</f>
        <v>7.9928299999999994E-2</v>
      </c>
      <c r="O100">
        <f>Z9</f>
        <v>0.08</v>
      </c>
      <c r="P100">
        <f>W2/((B2*(1-(AC2+(1-AC2)*AD2))))</f>
        <v>7.9945964023069305E-2</v>
      </c>
      <c r="R100">
        <f>AI2</f>
        <v>0.510355</v>
      </c>
      <c r="S100">
        <f>AI9</f>
        <v>0.51031599999999999</v>
      </c>
      <c r="T100">
        <f>AF2/(C2*(1-AM2))</f>
        <v>1.5310412160939084</v>
      </c>
      <c r="V100">
        <f>AJ2</f>
        <v>0.100019</v>
      </c>
      <c r="W100">
        <f>AJ9</f>
        <v>0.1</v>
      </c>
      <c r="X100">
        <f>AG2/(C2*(1-(AM2+(1-AM2)*AN2)))</f>
        <v>0.30005454058668207</v>
      </c>
    </row>
    <row r="101" spans="2:24" x14ac:dyDescent="0.25">
      <c r="B101">
        <f>O3</f>
        <v>0.41091</v>
      </c>
      <c r="C101">
        <f>O10</f>
        <v>0.41085899999999997</v>
      </c>
      <c r="D101">
        <f>L3/((B3+C3)*(1-S3))</f>
        <v>0.82189385860594566</v>
      </c>
      <c r="F101">
        <f>P3</f>
        <v>9.4084899999999999E-2</v>
      </c>
      <c r="G101">
        <f>P10</f>
        <v>9.4102199999999997E-2</v>
      </c>
      <c r="H101">
        <f>M3/((B3*(1-(AC3+(1-AC3)*AD3)))+(C3*(1-(AM3+(1-AM3)*AN3))))</f>
        <v>0.17755225522234369</v>
      </c>
      <c r="J101">
        <f>Y3</f>
        <v>0.15850700000000001</v>
      </c>
      <c r="K101">
        <f>Y10</f>
        <v>0.158474</v>
      </c>
      <c r="L101">
        <f>V3/(B3*(1-AC3))</f>
        <v>0.15857748638945413</v>
      </c>
      <c r="N101">
        <f>Z3</f>
        <v>8.0020099999999997E-2</v>
      </c>
      <c r="O101">
        <f>Z10</f>
        <v>0.08</v>
      </c>
      <c r="P101">
        <f>W3/((B3*(1-(AC3+(1-AC3)*AD3))))</f>
        <v>8.0055739971240047E-2</v>
      </c>
      <c r="R101">
        <f>AI3</f>
        <v>0.49853399999999998</v>
      </c>
      <c r="S101">
        <f>AI10</f>
        <v>0.49843500000000002</v>
      </c>
      <c r="T101">
        <f>AF3/(C3*(1-AM3))</f>
        <v>1.4955638272953096</v>
      </c>
      <c r="V101">
        <f>AJ3</f>
        <v>9.9971199999999996E-2</v>
      </c>
      <c r="W101">
        <f>AJ10</f>
        <v>0.1</v>
      </c>
      <c r="X101">
        <f>AG3/(C3*(1-(AM3+(1-AM3)*AN3)))</f>
        <v>0.29990493738734858</v>
      </c>
    </row>
    <row r="102" spans="2:24" x14ac:dyDescent="0.25">
      <c r="B102">
        <f>O4</f>
        <v>0.400115</v>
      </c>
      <c r="C102">
        <f>O11</f>
        <v>0.400092</v>
      </c>
      <c r="D102">
        <f>L4/((B4+C4)*(1-S4))</f>
        <v>0.80023132228356109</v>
      </c>
      <c r="F102">
        <f>P4</f>
        <v>9.4425300000000004E-2</v>
      </c>
      <c r="G102">
        <f>P11</f>
        <v>9.4391199999999995E-2</v>
      </c>
      <c r="H102">
        <f>M4/((B4*(1-(AC4+(1-AC4)*AD4)))+(C4*(1-(AM4+(1-AM4)*AN4))))</f>
        <v>0.18148379910287521</v>
      </c>
      <c r="J102">
        <f>Y4</f>
        <v>0.148983</v>
      </c>
      <c r="K102">
        <f>Y11</f>
        <v>0.14901300000000001</v>
      </c>
      <c r="L102">
        <f>V4/(B4*(1-AC4))</f>
        <v>0.14896933394572101</v>
      </c>
      <c r="N102">
        <f>Z4</f>
        <v>8.0006300000000002E-2</v>
      </c>
      <c r="O102">
        <f>Z11</f>
        <v>0.08</v>
      </c>
      <c r="P102">
        <f>W4/((B4*(1-(AC4+(1-AC4)*AD4))))</f>
        <v>7.9999054134830563E-2</v>
      </c>
      <c r="R102">
        <f>AI4</f>
        <v>0.48710700000000001</v>
      </c>
      <c r="S102">
        <f>AI11</f>
        <v>0.48708000000000001</v>
      </c>
      <c r="T102">
        <f>AF4/(C4*(1-AM4))</f>
        <v>1.4613676112819458</v>
      </c>
      <c r="V102">
        <f>AJ4</f>
        <v>0.10004399999999999</v>
      </c>
      <c r="W102">
        <f>AJ11</f>
        <v>0.1</v>
      </c>
      <c r="X102">
        <f>AG4/(C4*(1-(AM4+(1-AM4)*AN4)))</f>
        <v>0.30014156501794126</v>
      </c>
    </row>
    <row r="103" spans="2:24" x14ac:dyDescent="0.25">
      <c r="B103">
        <f>O5</f>
        <v>0.39002199999999998</v>
      </c>
      <c r="C103">
        <f>O12</f>
        <v>0.38992199999999999</v>
      </c>
      <c r="D103">
        <f>L5/((B5+C5)*(1-S5))</f>
        <v>0.7799865072053388</v>
      </c>
      <c r="F103">
        <f>P5</f>
        <v>9.4651600000000002E-2</v>
      </c>
      <c r="G103">
        <f>P12</f>
        <v>9.4657099999999994E-2</v>
      </c>
      <c r="H103">
        <f>M5/((B5*(1-(AC5+(1-AC5)*AD5)))+(C5*(1-(AM5+(1-AM5)*AN5))))</f>
        <v>0.18504480938916529</v>
      </c>
      <c r="J103">
        <f>Y5</f>
        <v>0.14066899999999999</v>
      </c>
      <c r="K103">
        <f>Y12</f>
        <v>0.140712</v>
      </c>
      <c r="L103">
        <f>V5/(B5*(1-AC5))</f>
        <v>0.14064019247263879</v>
      </c>
      <c r="N103">
        <f>Z5</f>
        <v>8.0047699999999999E-2</v>
      </c>
      <c r="O103">
        <f>Z12</f>
        <v>0.08</v>
      </c>
      <c r="P103">
        <f>W5/((B5*(1-(AC5+(1-AC5)*AD5))))</f>
        <v>8.0031283760437777E-2</v>
      </c>
      <c r="R103">
        <f>AI5</f>
        <v>0.47626000000000002</v>
      </c>
      <c r="S103">
        <f>AI12</f>
        <v>0.47612100000000002</v>
      </c>
      <c r="T103">
        <f>AF5/(C5*(1-AM5))</f>
        <v>1.4287345898175159</v>
      </c>
      <c r="V103">
        <f>AJ5</f>
        <v>9.9975599999999998E-2</v>
      </c>
      <c r="W103">
        <f>AJ12</f>
        <v>0.1</v>
      </c>
      <c r="X103">
        <f>AG5/(C5*(1-(AM5+(1-AM5)*AN5)))</f>
        <v>0.2999187254276432</v>
      </c>
    </row>
    <row r="104" spans="2:24" x14ac:dyDescent="0.25">
      <c r="B104">
        <f>O6</f>
        <v>0.38051499999999999</v>
      </c>
      <c r="C104">
        <f>O13</f>
        <v>0.38024000000000002</v>
      </c>
      <c r="D104">
        <f>L6/((B6+C6)*(1-S6))</f>
        <v>0.7610067945828719</v>
      </c>
      <c r="F104">
        <f>P6</f>
        <v>9.4949000000000006E-2</v>
      </c>
      <c r="G104">
        <f>P13</f>
        <v>9.4902600000000004E-2</v>
      </c>
      <c r="H104">
        <f>M6/((B6*(1-(AC6+(1-AC6)*AD6)))+(C6*(1-(AM6+(1-AM6)*AN6))))</f>
        <v>0.1886502035394868</v>
      </c>
      <c r="J104">
        <f>Y6</f>
        <v>0.13331000000000001</v>
      </c>
      <c r="K104">
        <f>Y13</f>
        <v>0.13333100000000001</v>
      </c>
      <c r="L104">
        <f>V6/(B6*(1-AC6))</f>
        <v>0.13330908135985298</v>
      </c>
      <c r="N104">
        <f>Z6</f>
        <v>8.0030400000000002E-2</v>
      </c>
      <c r="O104">
        <f>Z13</f>
        <v>0.08</v>
      </c>
      <c r="P104">
        <f>W6/((B6*(1-(AC6+(1-AC6)*AD6))))</f>
        <v>8.0030114733890989E-2</v>
      </c>
      <c r="R104">
        <f>AI6</f>
        <v>0.46588400000000002</v>
      </c>
      <c r="S104">
        <f>AI13</f>
        <v>0.465501</v>
      </c>
      <c r="T104">
        <f>AF6/(C6*(1-AM6))</f>
        <v>1.3975966910002828</v>
      </c>
      <c r="V104">
        <f>AJ6</f>
        <v>0.100054</v>
      </c>
      <c r="W104">
        <f>AJ13</f>
        <v>0.1</v>
      </c>
      <c r="X104">
        <f>AG6/(C6*(1-(AM6+(1-AM6)*AN6)))</f>
        <v>0.30015041712959561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10">
    <pageSetUpPr fitToPage="1"/>
  </sheetPr>
  <dimension ref="A1:BS101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 x14ac:dyDescent="0.25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 x14ac:dyDescent="0.2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 x14ac:dyDescent="0.25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 x14ac:dyDescent="0.25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101" spans="1:1" ht="19.5" x14ac:dyDescent="0.2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str">
        <f>simulation!I16</f>
        <v xml:space="preserve"> gamH</v>
      </c>
      <c r="J1" t="str">
        <f>simulation!J16</f>
        <v xml:space="preserve"> gamL</v>
      </c>
      <c r="K1" t="str">
        <f>simulation!K16</f>
        <v xml:space="preserve"> sLen_a</v>
      </c>
      <c r="L1" t="str">
        <f>simulation!L16</f>
        <v xml:space="preserve"> sLqu_a</v>
      </c>
      <c r="M1" t="str">
        <f>simulation!M16</f>
        <v xml:space="preserve"> sLbl_a</v>
      </c>
      <c r="N1" t="str">
        <f>simulation!N16</f>
        <v xml:space="preserve"> sWai_a</v>
      </c>
      <c r="O1" t="str">
        <f>simulation!O16</f>
        <v xml:space="preserve"> sWqu_a</v>
      </c>
      <c r="P1" t="str">
        <f>simulation!P16</f>
        <v xml:space="preserve"> sWbl_a</v>
      </c>
      <c r="Q1" t="str">
        <f>simulation!Q16</f>
        <v xml:space="preserve"> sBln_a</v>
      </c>
      <c r="R1" t="str">
        <f>simulation!R16</f>
        <v xml:space="preserve"> sThu_a</v>
      </c>
      <c r="S1" t="str">
        <f>simulation!S16</f>
        <v xml:space="preserve"> sPrb_a</v>
      </c>
      <c r="T1" t="str">
        <f>simulation!T16</f>
        <v xml:space="preserve"> sPim_a</v>
      </c>
      <c r="U1" t="str">
        <f>simulation!U16</f>
        <v xml:space="preserve"> sLen_H</v>
      </c>
      <c r="V1" t="str">
        <f>simulation!V16</f>
        <v xml:space="preserve"> sLqu_H</v>
      </c>
      <c r="W1" t="str">
        <f>simulation!W16</f>
        <v xml:space="preserve"> sLbl_H</v>
      </c>
      <c r="X1" t="str">
        <f>simulation!X16</f>
        <v xml:space="preserve"> sWai_H</v>
      </c>
      <c r="Y1" t="str">
        <f>simulation!Y16</f>
        <v xml:space="preserve"> sWqu_H</v>
      </c>
      <c r="Z1" t="str">
        <f>simulation!Z16</f>
        <v xml:space="preserve"> sWbl_H</v>
      </c>
      <c r="AA1" t="str">
        <f>simulation!AA16</f>
        <v xml:space="preserve"> sBln_H</v>
      </c>
      <c r="AB1" t="str">
        <f>simulation!AB16</f>
        <v xml:space="preserve"> sThu_H</v>
      </c>
      <c r="AC1" t="str">
        <f>simulation!AC16</f>
        <v xml:space="preserve"> sPrb_H</v>
      </c>
      <c r="AD1" t="str">
        <f>simulation!AD16</f>
        <v xml:space="preserve"> sPim_H</v>
      </c>
      <c r="AE1" t="str">
        <f>simulation!AE16</f>
        <v xml:space="preserve"> sLen_L</v>
      </c>
      <c r="AF1" t="str">
        <f>simulation!AF16</f>
        <v xml:space="preserve"> sLqu_L</v>
      </c>
      <c r="AG1" t="str">
        <f>simulation!AG16</f>
        <v xml:space="preserve"> sLbl_L</v>
      </c>
      <c r="AH1" t="str">
        <f>simulation!AH16</f>
        <v xml:space="preserve"> sWai_L</v>
      </c>
      <c r="AI1" t="str">
        <f>simulation!AI16</f>
        <v xml:space="preserve"> sWqu_L</v>
      </c>
      <c r="AJ1" t="str">
        <f>simulation!AJ16</f>
        <v xml:space="preserve"> sWbl_L</v>
      </c>
      <c r="AK1" t="str">
        <f>simulation!AK16</f>
        <v xml:space="preserve"> sBln_L</v>
      </c>
      <c r="AL1" t="str">
        <f>simulation!AL16</f>
        <v xml:space="preserve"> sThu_L</v>
      </c>
      <c r="AM1" t="str">
        <f>simulation!AM16</f>
        <v xml:space="preserve"> sPrb_L</v>
      </c>
      <c r="AN1" t="str">
        <f>simulation!AN16</f>
        <v xml:space="preserve"> sPim_L</v>
      </c>
      <c r="BS1">
        <v>0</v>
      </c>
    </row>
    <row r="2" spans="1:71" x14ac:dyDescent="0.25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>
        <f>simulation!I17</f>
        <v>1</v>
      </c>
      <c r="J2">
        <f>simulation!J17</f>
        <v>0.5</v>
      </c>
      <c r="K2">
        <f>simulation!K17</f>
        <v>6.5865</v>
      </c>
      <c r="L2">
        <f>simulation!L17</f>
        <v>5.4025400000000001</v>
      </c>
      <c r="M2">
        <f>simulation!M17</f>
        <v>1.1839599999999999</v>
      </c>
      <c r="N2">
        <f>simulation!N17</f>
        <v>0.43640400000000001</v>
      </c>
      <c r="O2">
        <f>simulation!O17</f>
        <v>0.34303499999999998</v>
      </c>
      <c r="P2">
        <f>simulation!P17</f>
        <v>9.3369499999999994E-2</v>
      </c>
      <c r="Q2">
        <f>simulation!Q17</f>
        <v>0.44086799999999998</v>
      </c>
      <c r="R2">
        <f>simulation!R17</f>
        <v>12.680400000000001</v>
      </c>
      <c r="S2">
        <f>simulation!S17</f>
        <v>1.57015E-2</v>
      </c>
      <c r="T2">
        <f>simulation!T17</f>
        <v>0.194858</v>
      </c>
      <c r="U2">
        <f>simulation!U17</f>
        <v>1.07372</v>
      </c>
      <c r="V2">
        <f>simulation!V17</f>
        <v>0.73633800000000005</v>
      </c>
      <c r="W2">
        <f>simulation!W17</f>
        <v>0.33738400000000002</v>
      </c>
      <c r="X2">
        <f>simulation!X17</f>
        <v>0.22867100000000001</v>
      </c>
      <c r="Y2">
        <f>simulation!Y17</f>
        <v>0.14866099999999999</v>
      </c>
      <c r="Z2">
        <f>simulation!Z17</f>
        <v>8.0009300000000005E-2</v>
      </c>
      <c r="AA2">
        <f>simulation!AA17</f>
        <v>0.202044</v>
      </c>
      <c r="AB2">
        <f>simulation!AB17</f>
        <v>4.2168099999999997</v>
      </c>
      <c r="AC2">
        <f>simulation!AC17</f>
        <v>9.4109199999999997E-3</v>
      </c>
      <c r="AD2">
        <f>simulation!AD17</f>
        <v>0.14865700000000001</v>
      </c>
      <c r="AE2">
        <f>simulation!AE17</f>
        <v>5.5127800000000002</v>
      </c>
      <c r="AF2">
        <f>simulation!AF17</f>
        <v>4.6661999999999999</v>
      </c>
      <c r="AG2">
        <f>simulation!AG17</f>
        <v>0.84657700000000002</v>
      </c>
      <c r="AH2">
        <f>simulation!AH17</f>
        <v>0.53223699999999996</v>
      </c>
      <c r="AI2">
        <f>simulation!AI17</f>
        <v>0.43221100000000001</v>
      </c>
      <c r="AJ2">
        <f>simulation!AJ17</f>
        <v>0.100026</v>
      </c>
      <c r="AK2">
        <f>simulation!AK17</f>
        <v>0.23882400000000001</v>
      </c>
      <c r="AL2">
        <f>simulation!AL17</f>
        <v>8.4635800000000003</v>
      </c>
      <c r="AM2">
        <f>simulation!AM17</f>
        <v>1.8560900000000002E-2</v>
      </c>
      <c r="AN2">
        <f>simulation!AN17</f>
        <v>0.216054</v>
      </c>
    </row>
    <row r="3" spans="1:71" x14ac:dyDescent="0.25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>
        <f>simulation!I18</f>
        <v>1</v>
      </c>
      <c r="J3">
        <f>simulation!J18</f>
        <v>0.5</v>
      </c>
      <c r="K3">
        <f>simulation!K18</f>
        <v>7.7871899999999998</v>
      </c>
      <c r="L3">
        <f>simulation!L18</f>
        <v>6.4927900000000003</v>
      </c>
      <c r="M3">
        <f>simulation!M18</f>
        <v>1.2944</v>
      </c>
      <c r="N3">
        <f>simulation!N18</f>
        <v>0.46733200000000003</v>
      </c>
      <c r="O3">
        <f>simulation!O18</f>
        <v>0.37337999999999999</v>
      </c>
      <c r="P3">
        <f>simulation!P18</f>
        <v>9.3951900000000005E-2</v>
      </c>
      <c r="Q3">
        <f>simulation!Q18</f>
        <v>0.45027200000000001</v>
      </c>
      <c r="R3">
        <f>simulation!R18</f>
        <v>13.7773</v>
      </c>
      <c r="S3">
        <f>simulation!S18</f>
        <v>3.3898200000000003E-2</v>
      </c>
      <c r="T3">
        <f>simulation!T18</f>
        <v>0.20771100000000001</v>
      </c>
      <c r="U3">
        <f>simulation!U18</f>
        <v>1.06436</v>
      </c>
      <c r="V3">
        <f>simulation!V18</f>
        <v>0.73067899999999997</v>
      </c>
      <c r="W3">
        <f>simulation!W18</f>
        <v>0.33368100000000001</v>
      </c>
      <c r="X3">
        <f>simulation!X18</f>
        <v>0.22894200000000001</v>
      </c>
      <c r="Y3">
        <f>simulation!Y18</f>
        <v>0.14898800000000001</v>
      </c>
      <c r="Z3">
        <f>simulation!Z18</f>
        <v>7.9954399999999995E-2</v>
      </c>
      <c r="AA3">
        <f>simulation!AA18</f>
        <v>0.20017199999999999</v>
      </c>
      <c r="AB3">
        <f>simulation!AB18</f>
        <v>4.1733900000000004</v>
      </c>
      <c r="AC3">
        <f>simulation!AC18</f>
        <v>1.9096599999999998E-2</v>
      </c>
      <c r="AD3">
        <f>simulation!AD18</f>
        <v>0.149031</v>
      </c>
      <c r="AE3">
        <f>simulation!AE18</f>
        <v>6.7228300000000001</v>
      </c>
      <c r="AF3">
        <f>simulation!AF18</f>
        <v>5.7621099999999998</v>
      </c>
      <c r="AG3">
        <f>simulation!AG18</f>
        <v>0.96072299999999999</v>
      </c>
      <c r="AH3">
        <f>simulation!AH18</f>
        <v>0.56155900000000003</v>
      </c>
      <c r="AI3">
        <f>simulation!AI18</f>
        <v>0.46152399999999999</v>
      </c>
      <c r="AJ3">
        <f>simulation!AJ18</f>
        <v>0.100035</v>
      </c>
      <c r="AK3">
        <f>simulation!AK18</f>
        <v>0.25009999999999999</v>
      </c>
      <c r="AL3">
        <f>simulation!AL18</f>
        <v>9.6039100000000008</v>
      </c>
      <c r="AM3">
        <f>simulation!AM18</f>
        <v>3.9591000000000001E-2</v>
      </c>
      <c r="AN3">
        <f>simulation!AN18</f>
        <v>0.23076099999999999</v>
      </c>
    </row>
    <row r="4" spans="1:71" x14ac:dyDescent="0.25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>
        <f>simulation!I19</f>
        <v>1</v>
      </c>
      <c r="J4">
        <f>simulation!J19</f>
        <v>0.5</v>
      </c>
      <c r="K4">
        <f>simulation!K19</f>
        <v>8.9080300000000001</v>
      </c>
      <c r="L4">
        <f>simulation!L19</f>
        <v>7.5221799999999996</v>
      </c>
      <c r="M4">
        <f>simulation!M19</f>
        <v>1.3858600000000001</v>
      </c>
      <c r="N4">
        <f>simulation!N19</f>
        <v>0.49429600000000001</v>
      </c>
      <c r="O4">
        <f>simulation!O19</f>
        <v>0.39993499999999998</v>
      </c>
      <c r="P4">
        <f>simulation!P19</f>
        <v>9.4360799999999995E-2</v>
      </c>
      <c r="Q4">
        <f>simulation!Q19</f>
        <v>0.45732400000000001</v>
      </c>
      <c r="R4">
        <f>simulation!R19</f>
        <v>14.6868</v>
      </c>
      <c r="S4">
        <f>simulation!S19</f>
        <v>5.95807E-2</v>
      </c>
      <c r="T4">
        <f>simulation!T19</f>
        <v>0.219141</v>
      </c>
      <c r="U4">
        <f>simulation!U19</f>
        <v>1.05033</v>
      </c>
      <c r="V4">
        <f>simulation!V19</f>
        <v>0.720777</v>
      </c>
      <c r="W4">
        <f>simulation!W19</f>
        <v>0.32954899999999998</v>
      </c>
      <c r="X4">
        <f>simulation!X19</f>
        <v>0.22899900000000001</v>
      </c>
      <c r="Y4">
        <f>simulation!Y19</f>
        <v>0.14897299999999999</v>
      </c>
      <c r="Z4">
        <f>simulation!Z19</f>
        <v>8.0025600000000002E-2</v>
      </c>
      <c r="AA4">
        <f>simulation!AA19</f>
        <v>0.19847300000000001</v>
      </c>
      <c r="AB4">
        <f>simulation!AB19</f>
        <v>4.1180500000000002</v>
      </c>
      <c r="AC4">
        <f>simulation!AC19</f>
        <v>3.2137499999999999E-2</v>
      </c>
      <c r="AD4">
        <f>simulation!AD19</f>
        <v>0.148865</v>
      </c>
      <c r="AE4">
        <f>simulation!AE19</f>
        <v>7.85771</v>
      </c>
      <c r="AF4">
        <f>simulation!AF19</f>
        <v>6.8014000000000001</v>
      </c>
      <c r="AG4">
        <f>simulation!AG19</f>
        <v>1.0563100000000001</v>
      </c>
      <c r="AH4">
        <f>simulation!AH19</f>
        <v>0.58679700000000001</v>
      </c>
      <c r="AI4">
        <f>simulation!AI19</f>
        <v>0.48685099999999998</v>
      </c>
      <c r="AJ4">
        <f>simulation!AJ19</f>
        <v>9.9946499999999994E-2</v>
      </c>
      <c r="AK4">
        <f>simulation!AK19</f>
        <v>0.258851</v>
      </c>
      <c r="AL4">
        <f>simulation!AL19</f>
        <v>10.5687</v>
      </c>
      <c r="AM4">
        <f>simulation!AM19</f>
        <v>6.8725800000000004E-2</v>
      </c>
      <c r="AN4">
        <f>simulation!AN19</f>
        <v>0.24348</v>
      </c>
    </row>
    <row r="5" spans="1:71" x14ac:dyDescent="0.25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>
        <f>simulation!I20</f>
        <v>1</v>
      </c>
      <c r="J5">
        <f>simulation!J20</f>
        <v>0.5</v>
      </c>
      <c r="K5">
        <f>simulation!K20</f>
        <v>9.9121500000000005</v>
      </c>
      <c r="L5">
        <f>simulation!L20</f>
        <v>8.45139</v>
      </c>
      <c r="M5">
        <f>simulation!M20</f>
        <v>1.4607600000000001</v>
      </c>
      <c r="N5">
        <f>simulation!N20</f>
        <v>0.51741599999999999</v>
      </c>
      <c r="O5">
        <f>simulation!O20</f>
        <v>0.42266199999999998</v>
      </c>
      <c r="P5">
        <f>simulation!P20</f>
        <v>9.4753699999999996E-2</v>
      </c>
      <c r="Q5">
        <f>simulation!Q20</f>
        <v>0.46236500000000003</v>
      </c>
      <c r="R5">
        <f>simulation!R20</f>
        <v>15.416399999999999</v>
      </c>
      <c r="S5">
        <f>simulation!S20</f>
        <v>9.1072500000000001E-2</v>
      </c>
      <c r="T5">
        <f>simulation!T20</f>
        <v>0.22901299999999999</v>
      </c>
      <c r="U5">
        <f>simulation!U20</f>
        <v>1.0331399999999999</v>
      </c>
      <c r="V5">
        <f>simulation!V20</f>
        <v>0.70867400000000003</v>
      </c>
      <c r="W5">
        <f>simulation!W20</f>
        <v>0.32446599999999998</v>
      </c>
      <c r="X5">
        <f>simulation!X20</f>
        <v>0.22881499999999999</v>
      </c>
      <c r="Y5">
        <f>simulation!Y20</f>
        <v>0.148782</v>
      </c>
      <c r="Z5">
        <f>simulation!Z20</f>
        <v>8.0032800000000001E-2</v>
      </c>
      <c r="AA5">
        <f>simulation!AA20</f>
        <v>0.196352</v>
      </c>
      <c r="AB5">
        <f>simulation!AB20</f>
        <v>4.0541600000000004</v>
      </c>
      <c r="AC5">
        <f>simulation!AC20</f>
        <v>4.7328500000000003E-2</v>
      </c>
      <c r="AD5">
        <f>simulation!AD20</f>
        <v>0.14885000000000001</v>
      </c>
      <c r="AE5">
        <f>simulation!AE20</f>
        <v>8.8790099999999992</v>
      </c>
      <c r="AF5">
        <f>simulation!AF20</f>
        <v>7.7427200000000003</v>
      </c>
      <c r="AG5">
        <f>simulation!AG20</f>
        <v>1.13629</v>
      </c>
      <c r="AH5">
        <f>simulation!AH20</f>
        <v>0.60831100000000005</v>
      </c>
      <c r="AI5">
        <f>simulation!AI20</f>
        <v>0.50830399999999998</v>
      </c>
      <c r="AJ5">
        <f>simulation!AJ20</f>
        <v>0.100006</v>
      </c>
      <c r="AK5">
        <f>simulation!AK20</f>
        <v>0.26601200000000003</v>
      </c>
      <c r="AL5">
        <f>simulation!AL20</f>
        <v>11.3622</v>
      </c>
      <c r="AM5">
        <f>simulation!AM20</f>
        <v>0.103938</v>
      </c>
      <c r="AN5">
        <f>simulation!AN20</f>
        <v>0.254079</v>
      </c>
    </row>
    <row r="6" spans="1:71" x14ac:dyDescent="0.25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>
        <f>simulation!I21</f>
        <v>1</v>
      </c>
      <c r="J6">
        <f>simulation!J21</f>
        <v>0.5</v>
      </c>
      <c r="K6">
        <f>simulation!K21</f>
        <v>10.785399999999999</v>
      </c>
      <c r="L6">
        <f>simulation!L21</f>
        <v>9.26553</v>
      </c>
      <c r="M6">
        <f>simulation!M21</f>
        <v>1.51989</v>
      </c>
      <c r="N6">
        <f>simulation!N21</f>
        <v>0.53668499999999997</v>
      </c>
      <c r="O6">
        <f>simulation!O21</f>
        <v>0.44167899999999999</v>
      </c>
      <c r="P6">
        <f>simulation!P21</f>
        <v>9.5005999999999993E-2</v>
      </c>
      <c r="Q6">
        <f>simulation!Q21</f>
        <v>0.465974</v>
      </c>
      <c r="R6">
        <f>simulation!R21</f>
        <v>15.9978</v>
      </c>
      <c r="S6">
        <f>simulation!S21</f>
        <v>0.125917</v>
      </c>
      <c r="T6">
        <f>simulation!T21</f>
        <v>0.2374</v>
      </c>
      <c r="U6">
        <f>simulation!U21</f>
        <v>1.01369</v>
      </c>
      <c r="V6">
        <f>simulation!V21</f>
        <v>0.69478799999999996</v>
      </c>
      <c r="W6">
        <f>simulation!W21</f>
        <v>0.31890400000000002</v>
      </c>
      <c r="X6">
        <f>simulation!X21</f>
        <v>0.228379</v>
      </c>
      <c r="Y6">
        <f>simulation!Y21</f>
        <v>0.148391</v>
      </c>
      <c r="Z6">
        <f>simulation!Z21</f>
        <v>7.9987500000000003E-2</v>
      </c>
      <c r="AA6">
        <f>simulation!AA21</f>
        <v>0.19420299999999999</v>
      </c>
      <c r="AB6">
        <f>simulation!AB21</f>
        <v>3.98692</v>
      </c>
      <c r="AC6">
        <f>simulation!AC21</f>
        <v>6.3708000000000001E-2</v>
      </c>
      <c r="AD6">
        <f>simulation!AD21</f>
        <v>0.148481</v>
      </c>
      <c r="AE6">
        <f>simulation!AE21</f>
        <v>9.7717299999999998</v>
      </c>
      <c r="AF6">
        <f>simulation!AF21</f>
        <v>8.5707400000000007</v>
      </c>
      <c r="AG6">
        <f>simulation!AG21</f>
        <v>1.2009799999999999</v>
      </c>
      <c r="AH6">
        <f>simulation!AH21</f>
        <v>0.62593799999999999</v>
      </c>
      <c r="AI6">
        <f>simulation!AI21</f>
        <v>0.52594600000000002</v>
      </c>
      <c r="AJ6">
        <f>simulation!AJ21</f>
        <v>9.9991200000000002E-2</v>
      </c>
      <c r="AK6">
        <f>simulation!AK21</f>
        <v>0.27177099999999998</v>
      </c>
      <c r="AL6">
        <f>simulation!AL21</f>
        <v>12.010899999999999</v>
      </c>
      <c r="AM6">
        <f>simulation!AM21</f>
        <v>0.142291</v>
      </c>
      <c r="AN6">
        <f>simulation!AN21</f>
        <v>0.26294899999999999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str">
        <f>analytical!I16</f>
        <v xml:space="preserve"> gamH</v>
      </c>
      <c r="J8" t="str">
        <f>analytical!J16</f>
        <v xml:space="preserve"> gamL</v>
      </c>
      <c r="K8" t="str">
        <f>analytical!K16</f>
        <v xml:space="preserve"> aLen_a</v>
      </c>
      <c r="L8" t="str">
        <f>analytical!L16</f>
        <v xml:space="preserve"> aLqu_a</v>
      </c>
      <c r="M8" t="str">
        <f>analytical!M16</f>
        <v xml:space="preserve"> aLbl_a</v>
      </c>
      <c r="N8" t="str">
        <f>analytical!N16</f>
        <v xml:space="preserve"> aWai_a</v>
      </c>
      <c r="O8" t="str">
        <f>analytical!O16</f>
        <v xml:space="preserve"> aWqu_a</v>
      </c>
      <c r="P8" t="str">
        <f>analytical!P16</f>
        <v xml:space="preserve"> aWbl_a</v>
      </c>
      <c r="Q8" t="str">
        <f>analytical!Q16</f>
        <v xml:space="preserve"> aBln_a</v>
      </c>
      <c r="R8" t="str">
        <f>analytical!R16</f>
        <v xml:space="preserve"> aThu_a</v>
      </c>
      <c r="S8" t="str">
        <f>analytical!S16</f>
        <v xml:space="preserve"> aPrb_a</v>
      </c>
      <c r="T8" t="str">
        <f>analytical!T16</f>
        <v xml:space="preserve"> aPim_a</v>
      </c>
      <c r="U8" t="str">
        <f>analytical!U16</f>
        <v xml:space="preserve"> aLen_H</v>
      </c>
      <c r="V8" t="str">
        <f>analytical!V16</f>
        <v xml:space="preserve"> aLqu_H</v>
      </c>
      <c r="W8" t="str">
        <f>analytical!W16</f>
        <v xml:space="preserve"> aLbl_H</v>
      </c>
      <c r="X8" t="str">
        <f>analytical!X16</f>
        <v xml:space="preserve"> aWai_H</v>
      </c>
      <c r="Y8" t="str">
        <f>analytical!Y16</f>
        <v xml:space="preserve"> aWqu_H</v>
      </c>
      <c r="Z8" t="str">
        <f>analytical!Z16</f>
        <v xml:space="preserve"> aWbl_H</v>
      </c>
      <c r="AA8" t="str">
        <f>analytical!AA16</f>
        <v xml:space="preserve"> aBln_H</v>
      </c>
      <c r="AB8" t="str">
        <f>analytical!AB16</f>
        <v xml:space="preserve"> aThu_H</v>
      </c>
      <c r="AC8" t="str">
        <f>analytical!AC16</f>
        <v xml:space="preserve"> aPrb_H</v>
      </c>
      <c r="AD8" t="str">
        <f>analytical!AD16</f>
        <v xml:space="preserve"> aPim_H</v>
      </c>
      <c r="AE8" t="str">
        <f>analytical!AE16</f>
        <v xml:space="preserve"> aLen_L</v>
      </c>
      <c r="AF8" t="str">
        <f>analytical!AF16</f>
        <v xml:space="preserve"> aLqu_L</v>
      </c>
      <c r="AG8" t="str">
        <f>analytical!AG16</f>
        <v xml:space="preserve"> aLbl_L</v>
      </c>
      <c r="AH8" t="str">
        <f>analytical!AH16</f>
        <v xml:space="preserve"> aWai_L</v>
      </c>
      <c r="AI8" t="str">
        <f>analytical!AI16</f>
        <v xml:space="preserve"> aWqu_L</v>
      </c>
      <c r="AJ8" t="str">
        <f>analytical!AJ16</f>
        <v xml:space="preserve"> aWbl_L</v>
      </c>
      <c r="AK8" t="str">
        <f>analytical!AK16</f>
        <v xml:space="preserve"> aBln_L</v>
      </c>
      <c r="AL8" t="str">
        <f>analytical!AL16</f>
        <v xml:space="preserve"> aThu_L</v>
      </c>
      <c r="AM8" t="str">
        <f>analytical!AM16</f>
        <v xml:space="preserve"> aPrb_L</v>
      </c>
      <c r="AN8" t="str">
        <f>analytical!AN16</f>
        <v xml:space="preserve"> aPim_L</v>
      </c>
    </row>
    <row r="9" spans="1:71" x14ac:dyDescent="0.25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>
        <f>analytical!I17</f>
        <v>0.2</v>
      </c>
      <c r="J9">
        <f>analytical!J17</f>
        <v>0.1</v>
      </c>
      <c r="K9">
        <f>analytical!K17</f>
        <v>11.7859</v>
      </c>
      <c r="L9">
        <f>analytical!L17</f>
        <v>10.402900000000001</v>
      </c>
      <c r="M9">
        <f>analytical!M17</f>
        <v>1.3829499999999999</v>
      </c>
      <c r="N9">
        <f>analytical!N17</f>
        <v>0.74702500000000005</v>
      </c>
      <c r="O9">
        <f>analytical!O17</f>
        <v>0.65353300000000003</v>
      </c>
      <c r="P9">
        <f>analytical!P17</f>
        <v>9.3491599999999994E-2</v>
      </c>
      <c r="Q9">
        <f>analytical!Q17</f>
        <v>0.45334400000000002</v>
      </c>
      <c r="R9">
        <f>analytical!R17</f>
        <v>14.792299999999999</v>
      </c>
      <c r="S9">
        <f>analytical!S17</f>
        <v>5.1242600000000003E-3</v>
      </c>
      <c r="T9">
        <f>analytical!T17</f>
        <v>7.0721199999999998E-2</v>
      </c>
      <c r="U9">
        <f>analytical!U17</f>
        <v>1.2395799999999999</v>
      </c>
      <c r="V9">
        <f>analytical!V17</f>
        <v>0.85446900000000003</v>
      </c>
      <c r="W9">
        <f>analytical!W17</f>
        <v>0.38511400000000001</v>
      </c>
      <c r="X9">
        <f>analytical!X17</f>
        <v>0.25141400000000003</v>
      </c>
      <c r="Y9">
        <f>analytical!Y17</f>
        <v>0.17141400000000001</v>
      </c>
      <c r="Z9">
        <f>analytical!Z17</f>
        <v>0.08</v>
      </c>
      <c r="AA9">
        <f>analytical!AA17</f>
        <v>0.211757</v>
      </c>
      <c r="AB9">
        <f>analytical!AB17</f>
        <v>4.8139200000000004</v>
      </c>
      <c r="AC9">
        <f>analytical!AC17</f>
        <v>3.0372900000000002E-3</v>
      </c>
      <c r="AD9">
        <f>analytical!AD17</f>
        <v>3.4282899999999998E-2</v>
      </c>
      <c r="AE9">
        <f>analytical!AE17</f>
        <v>10.5463</v>
      </c>
      <c r="AF9">
        <f>analytical!AF17</f>
        <v>9.5484799999999996</v>
      </c>
      <c r="AG9">
        <f>analytical!AG17</f>
        <v>0.99783900000000003</v>
      </c>
      <c r="AH9">
        <f>analytical!AH17</f>
        <v>0.97334799999999999</v>
      </c>
      <c r="AI9">
        <f>analytical!AI17</f>
        <v>0.87334699999999998</v>
      </c>
      <c r="AJ9">
        <f>analytical!AJ17</f>
        <v>0.1</v>
      </c>
      <c r="AK9">
        <f>analytical!AK17</f>
        <v>0.241588</v>
      </c>
      <c r="AL9">
        <f>analytical!AL17</f>
        <v>9.9783899999999992</v>
      </c>
      <c r="AM9">
        <f>analytical!AM17</f>
        <v>6.0728900000000001E-3</v>
      </c>
      <c r="AN9">
        <f>analytical!AN17</f>
        <v>8.7334700000000001E-2</v>
      </c>
    </row>
    <row r="10" spans="1:71" x14ac:dyDescent="0.25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>
        <f>analytical!I18</f>
        <v>0.2</v>
      </c>
      <c r="J10">
        <f>analytical!J18</f>
        <v>0.1</v>
      </c>
      <c r="K10">
        <f>analytical!K18</f>
        <v>16.195900000000002</v>
      </c>
      <c r="L10">
        <f>analytical!L18</f>
        <v>14.6837</v>
      </c>
      <c r="M10">
        <f>analytical!M18</f>
        <v>1.51224</v>
      </c>
      <c r="N10">
        <f>analytical!N18</f>
        <v>0.92693599999999998</v>
      </c>
      <c r="O10">
        <f>analytical!O18</f>
        <v>0.83287299999999997</v>
      </c>
      <c r="P10">
        <f>analytical!P18</f>
        <v>9.40632E-2</v>
      </c>
      <c r="Q10">
        <f>analytical!Q18</f>
        <v>0.46266000000000002</v>
      </c>
      <c r="R10">
        <f>analytical!R18</f>
        <v>16.076899999999998</v>
      </c>
      <c r="S10">
        <f>analytical!S18</f>
        <v>2.0547699999999999E-2</v>
      </c>
      <c r="T10">
        <f>analytical!T18</f>
        <v>8.8104100000000005E-2</v>
      </c>
      <c r="U10">
        <f>analytical!U18</f>
        <v>1.23102</v>
      </c>
      <c r="V10">
        <f>analytical!V18</f>
        <v>0.849221</v>
      </c>
      <c r="W10">
        <f>analytical!W18</f>
        <v>0.381799</v>
      </c>
      <c r="X10">
        <f>analytical!X18</f>
        <v>0.25182599999999999</v>
      </c>
      <c r="Y10">
        <f>analytical!Y18</f>
        <v>0.17182600000000001</v>
      </c>
      <c r="Z10">
        <f>analytical!Z18</f>
        <v>0.08</v>
      </c>
      <c r="AA10">
        <f>analytical!AA18</f>
        <v>0.210151</v>
      </c>
      <c r="AB10">
        <f>analytical!AB18</f>
        <v>4.7724900000000003</v>
      </c>
      <c r="AC10">
        <f>analytical!AC18</f>
        <v>1.15329E-2</v>
      </c>
      <c r="AD10">
        <f>analytical!AD18</f>
        <v>3.4365199999999999E-2</v>
      </c>
      <c r="AE10">
        <f>analytical!AE18</f>
        <v>14.9649</v>
      </c>
      <c r="AF10">
        <f>analytical!AF18</f>
        <v>13.8344</v>
      </c>
      <c r="AG10">
        <f>analytical!AG18</f>
        <v>1.1304399999999999</v>
      </c>
      <c r="AH10">
        <f>analytical!AH18</f>
        <v>1.1903699999999999</v>
      </c>
      <c r="AI10">
        <f>analytical!AI18</f>
        <v>1.0903700000000001</v>
      </c>
      <c r="AJ10">
        <f>analytical!AJ18</f>
        <v>0.1</v>
      </c>
      <c r="AK10">
        <f>analytical!AK18</f>
        <v>0.25250899999999998</v>
      </c>
      <c r="AL10">
        <f>analytical!AL18</f>
        <v>11.304399999999999</v>
      </c>
      <c r="AM10">
        <f>analytical!AM18</f>
        <v>2.4014899999999999E-2</v>
      </c>
      <c r="AN10">
        <f>analytical!AN18</f>
        <v>0.109037</v>
      </c>
    </row>
    <row r="11" spans="1:71" x14ac:dyDescent="0.25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>
        <f>analytical!I19</f>
        <v>0.2</v>
      </c>
      <c r="J11">
        <f>analytical!J19</f>
        <v>0.1</v>
      </c>
      <c r="K11">
        <f>analytical!K19</f>
        <v>20.693300000000001</v>
      </c>
      <c r="L11">
        <f>analytical!L19</f>
        <v>19.0901</v>
      </c>
      <c r="M11">
        <f>analytical!M19</f>
        <v>1.6031599999999999</v>
      </c>
      <c r="N11">
        <f>analytical!N19</f>
        <v>1.1012</v>
      </c>
      <c r="O11">
        <f>analytical!O19</f>
        <v>1.0067299999999999</v>
      </c>
      <c r="P11">
        <f>analytical!P19</f>
        <v>9.44686E-2</v>
      </c>
      <c r="Q11">
        <f>analytical!Q19</f>
        <v>0.46842299999999998</v>
      </c>
      <c r="R11">
        <f>analytical!R19</f>
        <v>16.970300000000002</v>
      </c>
      <c r="S11">
        <f>analytical!S19</f>
        <v>5.1870699999999999E-2</v>
      </c>
      <c r="T11">
        <f>analytical!T19</f>
        <v>0.10506699999999999</v>
      </c>
      <c r="U11">
        <f>analytical!U19</f>
        <v>1.2087300000000001</v>
      </c>
      <c r="V11">
        <f>analytical!V19</f>
        <v>0.83323800000000003</v>
      </c>
      <c r="W11">
        <f>analytical!W19</f>
        <v>0.37549199999999999</v>
      </c>
      <c r="X11">
        <f>analytical!X19</f>
        <v>0.25143700000000002</v>
      </c>
      <c r="Y11">
        <f>analytical!Y19</f>
        <v>0.17143700000000001</v>
      </c>
      <c r="Z11">
        <f>analytical!Z19</f>
        <v>0.08</v>
      </c>
      <c r="AA11">
        <f>analytical!AA19</f>
        <v>0.207845</v>
      </c>
      <c r="AB11">
        <f>analytical!AB19</f>
        <v>4.6936499999999999</v>
      </c>
      <c r="AC11">
        <f>analytical!AC19</f>
        <v>2.7939599999999998E-2</v>
      </c>
      <c r="AD11">
        <f>analytical!AD19</f>
        <v>3.4287499999999999E-2</v>
      </c>
      <c r="AE11">
        <f>analytical!AE19</f>
        <v>19.4846</v>
      </c>
      <c r="AF11">
        <f>analytical!AF19</f>
        <v>18.256900000000002</v>
      </c>
      <c r="AG11">
        <f>analytical!AG19</f>
        <v>1.22766</v>
      </c>
      <c r="AH11">
        <f>analytical!AH19</f>
        <v>1.3946099999999999</v>
      </c>
      <c r="AI11">
        <f>analytical!AI19</f>
        <v>1.29461</v>
      </c>
      <c r="AJ11">
        <f>analytical!AJ19</f>
        <v>0.1</v>
      </c>
      <c r="AK11">
        <f>analytical!AK19</f>
        <v>0.26057799999999998</v>
      </c>
      <c r="AL11">
        <f>analytical!AL19</f>
        <v>12.2766</v>
      </c>
      <c r="AM11">
        <f>analytical!AM19</f>
        <v>5.9847699999999997E-2</v>
      </c>
      <c r="AN11">
        <f>analytical!AN19</f>
        <v>0.12946099999999999</v>
      </c>
    </row>
    <row r="12" spans="1:71" x14ac:dyDescent="0.25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>
        <f>analytical!I20</f>
        <v>0.2</v>
      </c>
      <c r="J12">
        <f>analytical!J20</f>
        <v>0.1</v>
      </c>
      <c r="K12">
        <f>analytical!K20</f>
        <v>24.500900000000001</v>
      </c>
      <c r="L12">
        <f>analytical!L20</f>
        <v>22.840699999999998</v>
      </c>
      <c r="M12">
        <f>analytical!M20</f>
        <v>1.66018</v>
      </c>
      <c r="N12">
        <f>analytical!N20</f>
        <v>1.2434400000000001</v>
      </c>
      <c r="O12">
        <f>analytical!O20</f>
        <v>1.1486799999999999</v>
      </c>
      <c r="P12">
        <f>analytical!P20</f>
        <v>9.4763E-2</v>
      </c>
      <c r="Q12">
        <f>analytical!Q20</f>
        <v>0.47167500000000001</v>
      </c>
      <c r="R12">
        <f>analytical!R20</f>
        <v>17.519200000000001</v>
      </c>
      <c r="S12">
        <f>analytical!S20</f>
        <v>9.6168799999999999E-2</v>
      </c>
      <c r="T12">
        <f>analytical!T20</f>
        <v>0.118939</v>
      </c>
      <c r="U12">
        <f>analytical!U20</f>
        <v>1.1765099999999999</v>
      </c>
      <c r="V12">
        <f>analytical!V20</f>
        <v>0.80953699999999995</v>
      </c>
      <c r="W12">
        <f>analytical!W20</f>
        <v>0.366977</v>
      </c>
      <c r="X12">
        <f>analytical!X20</f>
        <v>0.25046099999999999</v>
      </c>
      <c r="Y12">
        <f>analytical!Y20</f>
        <v>0.170461</v>
      </c>
      <c r="Z12">
        <f>analytical!Z20</f>
        <v>0.08</v>
      </c>
      <c r="AA12">
        <f>analytical!AA20</f>
        <v>0.20494399999999999</v>
      </c>
      <c r="AB12">
        <f>analytical!AB20</f>
        <v>4.5872099999999998</v>
      </c>
      <c r="AC12">
        <f>analytical!AC20</f>
        <v>5.0176900000000003E-2</v>
      </c>
      <c r="AD12">
        <f>analytical!AD20</f>
        <v>3.40921E-2</v>
      </c>
      <c r="AE12">
        <f>analytical!AE20</f>
        <v>23.324400000000001</v>
      </c>
      <c r="AF12">
        <f>analytical!AF20</f>
        <v>22.031199999999998</v>
      </c>
      <c r="AG12">
        <f>analytical!AG20</f>
        <v>1.2931999999999999</v>
      </c>
      <c r="AH12">
        <f>analytical!AH20</f>
        <v>1.5556300000000001</v>
      </c>
      <c r="AI12">
        <f>analytical!AI20</f>
        <v>1.45563</v>
      </c>
      <c r="AJ12">
        <f>analytical!AJ20</f>
        <v>9.9999699999999997E-2</v>
      </c>
      <c r="AK12">
        <f>analytical!AK20</f>
        <v>0.266731</v>
      </c>
      <c r="AL12">
        <f>analytical!AL20</f>
        <v>12.932</v>
      </c>
      <c r="AM12">
        <f>analytical!AM20</f>
        <v>0.109696</v>
      </c>
      <c r="AN12">
        <f>analytical!AN20</f>
        <v>0.145563</v>
      </c>
    </row>
    <row r="13" spans="1:71" x14ac:dyDescent="0.25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>
        <f>analytical!I21</f>
        <v>0.2</v>
      </c>
      <c r="J13">
        <f>analytical!J21</f>
        <v>0.1</v>
      </c>
      <c r="K13">
        <f>analytical!K21</f>
        <v>27.369599999999998</v>
      </c>
      <c r="L13">
        <f>analytical!L21</f>
        <v>25.675000000000001</v>
      </c>
      <c r="M13">
        <f>analytical!M21</f>
        <v>1.69465</v>
      </c>
      <c r="N13">
        <f>analytical!N21</f>
        <v>1.3482499999999999</v>
      </c>
      <c r="O13">
        <f>analytical!O21</f>
        <v>1.25326</v>
      </c>
      <c r="P13">
        <f>analytical!P21</f>
        <v>9.4987699999999994E-2</v>
      </c>
      <c r="Q13">
        <f>analytical!Q21</f>
        <v>0.47347400000000001</v>
      </c>
      <c r="R13">
        <f>analytical!R21</f>
        <v>17.840699999999998</v>
      </c>
      <c r="S13">
        <f>analytical!S21</f>
        <v>0.146394</v>
      </c>
      <c r="T13">
        <f>analytical!T21</f>
        <v>0.12914800000000001</v>
      </c>
      <c r="U13">
        <f>analytical!U21</f>
        <v>1.1406099999999999</v>
      </c>
      <c r="V13">
        <f>analytical!V21</f>
        <v>0.78293800000000002</v>
      </c>
      <c r="W13">
        <f>analytical!W21</f>
        <v>0.35767700000000002</v>
      </c>
      <c r="X13">
        <f>analytical!X21</f>
        <v>0.249191</v>
      </c>
      <c r="Y13">
        <f>analytical!Y21</f>
        <v>0.16919100000000001</v>
      </c>
      <c r="Z13">
        <f>analytical!Z21</f>
        <v>0.08</v>
      </c>
      <c r="AA13">
        <f>analytical!AA21</f>
        <v>0.201797</v>
      </c>
      <c r="AB13">
        <f>analytical!AB21</f>
        <v>4.4709599999999998</v>
      </c>
      <c r="AC13">
        <f>analytical!AC21</f>
        <v>7.4490000000000001E-2</v>
      </c>
      <c r="AD13">
        <f>analytical!AD21</f>
        <v>3.3838100000000003E-2</v>
      </c>
      <c r="AE13">
        <f>analytical!AE21</f>
        <v>26.228999999999999</v>
      </c>
      <c r="AF13">
        <f>analytical!AF21</f>
        <v>24.892099999999999</v>
      </c>
      <c r="AG13">
        <f>analytical!AG21</f>
        <v>1.33697</v>
      </c>
      <c r="AH13">
        <f>analytical!AH21</f>
        <v>1.6695899999999999</v>
      </c>
      <c r="AI13">
        <f>analytical!AI21</f>
        <v>1.56959</v>
      </c>
      <c r="AJ13">
        <f>analytical!AJ21</f>
        <v>9.9999699999999997E-2</v>
      </c>
      <c r="AK13">
        <f>analytical!AK21</f>
        <v>0.271677</v>
      </c>
      <c r="AL13">
        <f>analytical!AL21</f>
        <v>13.3697</v>
      </c>
      <c r="AM13">
        <f>analytical!AM21</f>
        <v>0.16531699999999999</v>
      </c>
      <c r="AN13">
        <f>analytical!AN21</f>
        <v>0.15695899999999999</v>
      </c>
    </row>
    <row r="14" spans="1:71" x14ac:dyDescent="0.25"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 x14ac:dyDescent="0.25">
      <c r="K16" s="4">
        <f>(K2-K9)/K2</f>
        <v>-0.78940256585439916</v>
      </c>
      <c r="L16" s="4">
        <f t="shared" ref="L16:AN20" si="0">(L2-L9)/L2</f>
        <v>-0.92555723789180655</v>
      </c>
      <c r="M16" s="4">
        <f t="shared" si="0"/>
        <v>-0.16807155647150243</v>
      </c>
      <c r="N16" s="4">
        <f t="shared" si="0"/>
        <v>-0.71177395257605347</v>
      </c>
      <c r="O16" s="4">
        <f t="shared" si="0"/>
        <v>-0.90514962030113566</v>
      </c>
      <c r="P16" s="4">
        <f t="shared" si="0"/>
        <v>-1.307707549039033E-3</v>
      </c>
      <c r="Q16" s="4">
        <f t="shared" si="0"/>
        <v>-2.8298719798216344E-2</v>
      </c>
      <c r="R16" s="4">
        <f t="shared" si="0"/>
        <v>-0.1665483738683321</v>
      </c>
      <c r="S16" s="4">
        <f>(S2-S9)/S2</f>
        <v>0.67364519313441384</v>
      </c>
      <c r="T16" s="4">
        <f t="shared" si="0"/>
        <v>0.637062886820146</v>
      </c>
      <c r="U16" s="4">
        <f t="shared" si="0"/>
        <v>-0.15447230190366193</v>
      </c>
      <c r="V16" s="4">
        <f t="shared" si="0"/>
        <v>-0.16043040016948734</v>
      </c>
      <c r="W16" s="4">
        <f t="shared" si="0"/>
        <v>-0.14147084627605339</v>
      </c>
      <c r="X16" s="4">
        <f t="shared" si="0"/>
        <v>-9.9457298914160566E-2</v>
      </c>
      <c r="Y16" s="4">
        <f t="shared" si="0"/>
        <v>-0.15305291905745302</v>
      </c>
      <c r="Z16" s="4">
        <f t="shared" si="0"/>
        <v>1.1623648750837402E-4</v>
      </c>
      <c r="AA16" s="4">
        <f t="shared" si="0"/>
        <v>-4.8073686919680857E-2</v>
      </c>
      <c r="AB16" s="4">
        <f t="shared" si="0"/>
        <v>-0.14160230126564885</v>
      </c>
      <c r="AC16" s="4">
        <f t="shared" si="0"/>
        <v>0.67725897149269143</v>
      </c>
      <c r="AD16" s="4">
        <f t="shared" si="0"/>
        <v>0.76938253832648307</v>
      </c>
      <c r="AE16" s="4">
        <f t="shared" si="0"/>
        <v>-0.91306382623649052</v>
      </c>
      <c r="AF16" s="4">
        <f t="shared" si="0"/>
        <v>-1.0463074878916463</v>
      </c>
      <c r="AG16" s="4">
        <f t="shared" si="0"/>
        <v>-0.17867482816093516</v>
      </c>
      <c r="AH16" s="4">
        <f t="shared" si="0"/>
        <v>-0.82878679986547354</v>
      </c>
      <c r="AI16" s="4">
        <f t="shared" si="0"/>
        <v>-1.0206496364044413</v>
      </c>
      <c r="AJ16" s="4">
        <f t="shared" si="0"/>
        <v>2.5993241757141391E-4</v>
      </c>
      <c r="AK16" s="4">
        <f t="shared" si="0"/>
        <v>-1.157337621009609E-2</v>
      </c>
      <c r="AL16" s="4">
        <f t="shared" si="0"/>
        <v>-0.17897981705141308</v>
      </c>
      <c r="AM16" s="4">
        <f t="shared" si="0"/>
        <v>0.67281274076149322</v>
      </c>
      <c r="AN16" s="4">
        <f t="shared" si="0"/>
        <v>0.59577374174974762</v>
      </c>
    </row>
    <row r="17" spans="1:40" x14ac:dyDescent="0.25">
      <c r="K17" s="4">
        <f>(K3-K10)/K3</f>
        <v>-1.0798131289977517</v>
      </c>
      <c r="L17" s="4">
        <f t="shared" si="0"/>
        <v>-1.2615393382505824</v>
      </c>
      <c r="M17" s="4">
        <f t="shared" si="0"/>
        <v>-0.16829419035846727</v>
      </c>
      <c r="N17" s="4">
        <f t="shared" si="0"/>
        <v>-0.98346357621562386</v>
      </c>
      <c r="O17" s="4">
        <f t="shared" si="0"/>
        <v>-1.230630992554502</v>
      </c>
      <c r="P17" s="4">
        <f t="shared" si="0"/>
        <v>-1.1846487404724624E-3</v>
      </c>
      <c r="Q17" s="4">
        <f t="shared" si="0"/>
        <v>-2.7512259256627127E-2</v>
      </c>
      <c r="R17" s="4">
        <f t="shared" si="0"/>
        <v>-0.16691223969863456</v>
      </c>
      <c r="S17" s="4">
        <f t="shared" si="0"/>
        <v>0.39384097090700992</v>
      </c>
      <c r="T17" s="4">
        <f t="shared" si="0"/>
        <v>0.57583324908165667</v>
      </c>
      <c r="U17" s="4">
        <f t="shared" si="0"/>
        <v>-0.15658235935209894</v>
      </c>
      <c r="V17" s="4">
        <f t="shared" si="0"/>
        <v>-0.16223540022362767</v>
      </c>
      <c r="W17" s="4">
        <f t="shared" si="0"/>
        <v>-0.14420359564973731</v>
      </c>
      <c r="X17" s="4">
        <f t="shared" si="0"/>
        <v>-9.99554472311764E-2</v>
      </c>
      <c r="Y17" s="4">
        <f t="shared" si="0"/>
        <v>-0.15328751308830238</v>
      </c>
      <c r="Z17" s="4">
        <f t="shared" si="0"/>
        <v>-5.7032508529870462E-4</v>
      </c>
      <c r="AA17" s="4">
        <f t="shared" si="0"/>
        <v>-4.9852127170633337E-2</v>
      </c>
      <c r="AB17" s="4">
        <f t="shared" si="0"/>
        <v>-0.14355236390560189</v>
      </c>
      <c r="AC17" s="4">
        <f t="shared" si="0"/>
        <v>0.39607574123142331</v>
      </c>
      <c r="AD17" s="4">
        <f t="shared" si="0"/>
        <v>0.76940904912400776</v>
      </c>
      <c r="AE17" s="4">
        <f t="shared" si="0"/>
        <v>-1.2259822128478632</v>
      </c>
      <c r="AF17" s="4">
        <f t="shared" si="0"/>
        <v>-1.4009260496588924</v>
      </c>
      <c r="AG17" s="4">
        <f t="shared" si="0"/>
        <v>-0.17665549799473926</v>
      </c>
      <c r="AH17" s="4">
        <f t="shared" si="0"/>
        <v>-1.1197594553733443</v>
      </c>
      <c r="AI17" s="4">
        <f t="shared" si="0"/>
        <v>-1.3625423596606028</v>
      </c>
      <c r="AJ17" s="4">
        <f t="shared" si="0"/>
        <v>3.4987754285993274E-4</v>
      </c>
      <c r="AK17" s="4">
        <f t="shared" si="0"/>
        <v>-9.6321471411435211E-3</v>
      </c>
      <c r="AL17" s="4">
        <f t="shared" si="0"/>
        <v>-0.17706225901742087</v>
      </c>
      <c r="AM17" s="4">
        <f t="shared" si="0"/>
        <v>0.39342527342072697</v>
      </c>
      <c r="AN17" s="4">
        <f t="shared" si="0"/>
        <v>0.52748948045813637</v>
      </c>
    </row>
    <row r="18" spans="1:40" x14ac:dyDescent="0.25">
      <c r="K18" s="4">
        <f>(K4-K11)/K4</f>
        <v>-1.3229939728537061</v>
      </c>
      <c r="L18" s="4">
        <f t="shared" si="0"/>
        <v>-1.5378414236298521</v>
      </c>
      <c r="M18" s="4">
        <f t="shared" si="0"/>
        <v>-0.15679794495836508</v>
      </c>
      <c r="N18" s="4">
        <f t="shared" si="0"/>
        <v>-1.2278149125220512</v>
      </c>
      <c r="O18" s="4">
        <f t="shared" si="0"/>
        <v>-1.5172340505332116</v>
      </c>
      <c r="P18" s="4">
        <f t="shared" si="0"/>
        <v>-1.1424235487618281E-3</v>
      </c>
      <c r="Q18" s="4">
        <f t="shared" si="0"/>
        <v>-2.4269445732128577E-2</v>
      </c>
      <c r="R18" s="4">
        <f t="shared" si="0"/>
        <v>-0.15547975052428042</v>
      </c>
      <c r="S18" s="4">
        <f t="shared" si="0"/>
        <v>0.12940432052661352</v>
      </c>
      <c r="T18" s="4">
        <f t="shared" si="0"/>
        <v>0.52055069567082379</v>
      </c>
      <c r="U18" s="4">
        <f t="shared" si="0"/>
        <v>-0.15080974550855455</v>
      </c>
      <c r="V18" s="4">
        <f t="shared" si="0"/>
        <v>-0.15602745370620877</v>
      </c>
      <c r="W18" s="4">
        <f t="shared" si="0"/>
        <v>-0.1394117415012639</v>
      </c>
      <c r="X18" s="4">
        <f t="shared" si="0"/>
        <v>-9.7982960624282259E-2</v>
      </c>
      <c r="Y18" s="4">
        <f t="shared" si="0"/>
        <v>-0.15079242547307239</v>
      </c>
      <c r="Z18" s="4">
        <f t="shared" si="0"/>
        <v>3.1989763275752533E-4</v>
      </c>
      <c r="AA18" s="4">
        <f t="shared" si="0"/>
        <v>-4.7220528736906235E-2</v>
      </c>
      <c r="AB18" s="4">
        <f t="shared" si="0"/>
        <v>-0.13977489345685448</v>
      </c>
      <c r="AC18" s="4">
        <f t="shared" si="0"/>
        <v>0.1306231038506418</v>
      </c>
      <c r="AD18" s="4">
        <f t="shared" si="0"/>
        <v>0.76967386558291073</v>
      </c>
      <c r="AE18" s="4">
        <f t="shared" si="0"/>
        <v>-1.4796791940654466</v>
      </c>
      <c r="AF18" s="4">
        <f t="shared" si="0"/>
        <v>-1.6842855882612404</v>
      </c>
      <c r="AG18" s="4">
        <f t="shared" si="0"/>
        <v>-0.16221563745491369</v>
      </c>
      <c r="AH18" s="4">
        <f t="shared" si="0"/>
        <v>-1.3766481423729158</v>
      </c>
      <c r="AI18" s="4">
        <f t="shared" si="0"/>
        <v>-1.6591503355235999</v>
      </c>
      <c r="AJ18" s="4">
        <f t="shared" si="0"/>
        <v>-5.3528637821246238E-4</v>
      </c>
      <c r="AK18" s="4">
        <f t="shared" si="0"/>
        <v>-6.6717918802708066E-3</v>
      </c>
      <c r="AL18" s="4">
        <f t="shared" si="0"/>
        <v>-0.16159981833148832</v>
      </c>
      <c r="AM18" s="4">
        <f t="shared" si="0"/>
        <v>0.1291814718781012</v>
      </c>
      <c r="AN18" s="4">
        <f t="shared" si="0"/>
        <v>0.46828897650731072</v>
      </c>
    </row>
    <row r="19" spans="1:40" x14ac:dyDescent="0.25">
      <c r="K19" s="4">
        <f>(K5-K12)/K5</f>
        <v>-1.4718048052138033</v>
      </c>
      <c r="L19" s="4">
        <f t="shared" si="0"/>
        <v>-1.7025968509322134</v>
      </c>
      <c r="M19" s="4">
        <f t="shared" si="0"/>
        <v>-0.13651797694350881</v>
      </c>
      <c r="N19" s="4">
        <f t="shared" si="0"/>
        <v>-1.4031726889002276</v>
      </c>
      <c r="O19" s="4">
        <f t="shared" si="0"/>
        <v>-1.717727167334655</v>
      </c>
      <c r="P19" s="4">
        <f t="shared" si="0"/>
        <v>-9.814920156156171E-5</v>
      </c>
      <c r="Q19" s="4">
        <f t="shared" si="0"/>
        <v>-2.0135607150195158E-2</v>
      </c>
      <c r="R19" s="4">
        <f t="shared" si="0"/>
        <v>-0.13640019719260021</v>
      </c>
      <c r="S19" s="4">
        <f t="shared" si="0"/>
        <v>-5.5958714211205338E-2</v>
      </c>
      <c r="T19" s="4">
        <f t="shared" si="0"/>
        <v>0.48064520354739687</v>
      </c>
      <c r="U19" s="4">
        <f t="shared" si="0"/>
        <v>-0.13877112492014634</v>
      </c>
      <c r="V19" s="4">
        <f t="shared" si="0"/>
        <v>-0.14232637291617856</v>
      </c>
      <c r="W19" s="4">
        <f t="shared" si="0"/>
        <v>-0.13101835015070923</v>
      </c>
      <c r="X19" s="4">
        <f t="shared" si="0"/>
        <v>-9.4600441404628186E-2</v>
      </c>
      <c r="Y19" s="4">
        <f t="shared" si="0"/>
        <v>-0.14570983049024749</v>
      </c>
      <c r="Z19" s="4">
        <f t="shared" si="0"/>
        <v>4.0983196889274765E-4</v>
      </c>
      <c r="AA19" s="4">
        <f t="shared" si="0"/>
        <v>-4.3758148631029926E-2</v>
      </c>
      <c r="AB19" s="4">
        <f t="shared" si="0"/>
        <v>-0.13148223059770686</v>
      </c>
      <c r="AC19" s="4">
        <f t="shared" si="0"/>
        <v>-6.0183610298234692E-2</v>
      </c>
      <c r="AD19" s="4">
        <f t="shared" si="0"/>
        <v>0.77096338595901914</v>
      </c>
      <c r="AE19" s="4">
        <f t="shared" si="0"/>
        <v>-1.6269144870880878</v>
      </c>
      <c r="AF19" s="4">
        <f t="shared" si="0"/>
        <v>-1.8454083319556949</v>
      </c>
      <c r="AG19" s="4">
        <f t="shared" si="0"/>
        <v>-0.13808974821568426</v>
      </c>
      <c r="AH19" s="4">
        <f t="shared" si="0"/>
        <v>-1.5572938842138313</v>
      </c>
      <c r="AI19" s="4">
        <f t="shared" si="0"/>
        <v>-1.8636996757845699</v>
      </c>
      <c r="AJ19" s="4">
        <f t="shared" si="0"/>
        <v>6.2996220226793891E-5</v>
      </c>
      <c r="AK19" s="4">
        <f t="shared" si="0"/>
        <v>-2.7028855841088732E-3</v>
      </c>
      <c r="AL19" s="4">
        <f t="shared" si="0"/>
        <v>-0.1381598634067347</v>
      </c>
      <c r="AM19" s="4">
        <f t="shared" si="0"/>
        <v>-5.5398410590929197E-2</v>
      </c>
      <c r="AN19" s="4">
        <f t="shared" si="0"/>
        <v>0.42709550966431703</v>
      </c>
    </row>
    <row r="20" spans="1:40" x14ac:dyDescent="0.25">
      <c r="K20" s="4">
        <f>(K6-K13)/K6</f>
        <v>-1.5376527527954458</v>
      </c>
      <c r="L20" s="4">
        <f t="shared" si="0"/>
        <v>-1.7710233521449932</v>
      </c>
      <c r="M20" s="4">
        <f t="shared" si="0"/>
        <v>-0.11498200527669768</v>
      </c>
      <c r="N20" s="4">
        <f t="shared" si="0"/>
        <v>-1.5121812608886032</v>
      </c>
      <c r="O20" s="4">
        <f t="shared" si="0"/>
        <v>-1.8374905757348665</v>
      </c>
      <c r="P20" s="4">
        <f t="shared" si="0"/>
        <v>1.9261941351071378E-4</v>
      </c>
      <c r="Q20" s="4">
        <f t="shared" si="0"/>
        <v>-1.6095318622927474E-2</v>
      </c>
      <c r="R20" s="4">
        <f t="shared" si="0"/>
        <v>-0.11519708959981988</v>
      </c>
      <c r="S20" s="4">
        <f t="shared" si="0"/>
        <v>-0.1626229976889538</v>
      </c>
      <c r="T20" s="4">
        <f t="shared" si="0"/>
        <v>0.45598989048020211</v>
      </c>
      <c r="U20" s="4">
        <f t="shared" si="0"/>
        <v>-0.12520593080724868</v>
      </c>
      <c r="V20" s="4">
        <f t="shared" si="0"/>
        <v>-0.12687323327403477</v>
      </c>
      <c r="W20" s="4">
        <f t="shared" si="0"/>
        <v>-0.12158204349898402</v>
      </c>
      <c r="X20" s="4">
        <f t="shared" si="0"/>
        <v>-9.1129219411592119E-2</v>
      </c>
      <c r="Y20" s="4">
        <f t="shared" si="0"/>
        <v>-0.14017022595709991</v>
      </c>
      <c r="Z20" s="4">
        <f t="shared" si="0"/>
        <v>-1.5627441787777619E-4</v>
      </c>
      <c r="AA20" s="4">
        <f t="shared" si="0"/>
        <v>-3.9103412408665252E-2</v>
      </c>
      <c r="AB20" s="4">
        <f t="shared" si="0"/>
        <v>-0.12140700089291979</v>
      </c>
      <c r="AC20" s="4">
        <f t="shared" si="0"/>
        <v>-0.16924091165944621</v>
      </c>
      <c r="AD20" s="4">
        <f t="shared" si="0"/>
        <v>0.77210484843178584</v>
      </c>
      <c r="AE20" s="4">
        <f t="shared" si="0"/>
        <v>-1.6841715847654408</v>
      </c>
      <c r="AF20" s="4">
        <f t="shared" si="0"/>
        <v>-1.9043116463689247</v>
      </c>
      <c r="AG20" s="4">
        <f t="shared" si="0"/>
        <v>-0.11323252676980471</v>
      </c>
      <c r="AH20" s="4">
        <f t="shared" si="0"/>
        <v>-1.6673408548450483</v>
      </c>
      <c r="AI20" s="4">
        <f t="shared" si="0"/>
        <v>-1.9843177816734037</v>
      </c>
      <c r="AJ20" s="4">
        <f t="shared" si="0"/>
        <v>-8.5007480658244158E-5</v>
      </c>
      <c r="AK20" s="4">
        <f t="shared" si="0"/>
        <v>3.4587943525977012E-4</v>
      </c>
      <c r="AL20" s="4">
        <f t="shared" si="0"/>
        <v>-0.11313057306280133</v>
      </c>
      <c r="AM20" s="4">
        <f t="shared" si="0"/>
        <v>-0.1618233057607297</v>
      </c>
      <c r="AN20" s="4">
        <f t="shared" si="0"/>
        <v>0.4030819664649799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2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25">
      <c r="B66">
        <f>O2</f>
        <v>0.34303499999999998</v>
      </c>
      <c r="C66">
        <f>O9</f>
        <v>0.65353300000000003</v>
      </c>
      <c r="D66">
        <f>L2/((A2+C2)*(1-S2))</f>
        <v>0.34304507220116665</v>
      </c>
      <c r="F66">
        <f>P2</f>
        <v>9.3369499999999994E-2</v>
      </c>
      <c r="G66">
        <f>P9</f>
        <v>9.3491599999999994E-2</v>
      </c>
      <c r="H66">
        <f>M2/((C2*(1-(AC2+(1-AC2)*AD2)))+(A2*(1-(AM2+(1-AM2)*AN2))))</f>
        <v>9.3372216041939446E-2</v>
      </c>
      <c r="J66">
        <f>Y2</f>
        <v>0.14866099999999999</v>
      </c>
      <c r="K66">
        <f>Y9</f>
        <v>0.17141400000000001</v>
      </c>
      <c r="L66">
        <f>V2/(C2*(1-AC2))</f>
        <v>0.14866669032935434</v>
      </c>
      <c r="N66">
        <f>Z2</f>
        <v>8.0009300000000005E-2</v>
      </c>
      <c r="O66">
        <f>Z9</f>
        <v>0.08</v>
      </c>
      <c r="P66">
        <f>W2/((C2*(1-(AC2+(1-AC2)*AD2))))</f>
        <v>8.001222968001534E-2</v>
      </c>
      <c r="R66">
        <f>AI2</f>
        <v>0.43221100000000001</v>
      </c>
      <c r="S66">
        <f>AI9</f>
        <v>0.87334699999999998</v>
      </c>
      <c r="T66">
        <f>AF2/(A2*(1-AM2))</f>
        <v>0.43222243743906269</v>
      </c>
      <c r="V66">
        <f>AJ2</f>
        <v>0.100026</v>
      </c>
      <c r="W66">
        <f>AJ9</f>
        <v>0.1</v>
      </c>
      <c r="X66">
        <f>AG2/(A2*(1-(AM2+(1-AM2)*AN2)))</f>
        <v>0.10002861960155594</v>
      </c>
    </row>
    <row r="67" spans="2:24" x14ac:dyDescent="0.25">
      <c r="B67">
        <f>O3</f>
        <v>0.37337999999999999</v>
      </c>
      <c r="C67">
        <f>O10</f>
        <v>0.83287299999999997</v>
      </c>
      <c r="D67">
        <f>L3/((A3+C3)*(1-S3))</f>
        <v>0.37336702566495122</v>
      </c>
      <c r="F67">
        <f>P3</f>
        <v>9.3951900000000005E-2</v>
      </c>
      <c r="G67">
        <f>P10</f>
        <v>9.40632E-2</v>
      </c>
      <c r="H67">
        <f>M3/((C3*(1-(AC3+(1-AC3)*AD3)))+(A3*(1-(AM3+(1-AM3)*AN3))))</f>
        <v>9.394833995847951E-2</v>
      </c>
      <c r="J67">
        <f>Y3</f>
        <v>0.14898800000000001</v>
      </c>
      <c r="K67">
        <f>Y10</f>
        <v>0.17182600000000001</v>
      </c>
      <c r="L67">
        <f>V3/(C3*(1-AC3))</f>
        <v>0.14898082726596726</v>
      </c>
      <c r="N67">
        <f>Z3</f>
        <v>7.9954399999999995E-2</v>
      </c>
      <c r="O67">
        <f>Z10</f>
        <v>0.08</v>
      </c>
      <c r="P67">
        <f>W3/((C3*(1-(AC3+(1-AC3)*AD3))))</f>
        <v>7.9950557179175472E-2</v>
      </c>
      <c r="R67">
        <f>AI3</f>
        <v>0.46152399999999999</v>
      </c>
      <c r="S67">
        <f>AI10</f>
        <v>1.0903700000000001</v>
      </c>
      <c r="T67">
        <f>AF3/(A3*(1-AM3))</f>
        <v>0.46151090917435256</v>
      </c>
      <c r="V67">
        <f>AJ3</f>
        <v>0.100035</v>
      </c>
      <c r="W67">
        <f>AJ10</f>
        <v>0.1</v>
      </c>
      <c r="X67">
        <f>AG3/(A3*(1-(AM3+(1-AM3)*AN3)))</f>
        <v>0.1000316240657774</v>
      </c>
    </row>
    <row r="68" spans="2:24" x14ac:dyDescent="0.25">
      <c r="B68">
        <f>O4</f>
        <v>0.39993499999999998</v>
      </c>
      <c r="C68">
        <f>O11</f>
        <v>1.0067299999999999</v>
      </c>
      <c r="D68">
        <f>L4/((A4+C4)*(1-S4))</f>
        <v>0.39993755976722301</v>
      </c>
      <c r="F68">
        <f>P4</f>
        <v>9.4360799999999995E-2</v>
      </c>
      <c r="G68">
        <f>P11</f>
        <v>9.44686E-2</v>
      </c>
      <c r="H68">
        <f>M4/((C4*(1-(AC4+(1-AC4)*AD4)))+(A4*(1-(AM4+(1-AM4)*AN4))))</f>
        <v>9.4360783882593433E-2</v>
      </c>
      <c r="J68">
        <f>Y4</f>
        <v>0.14897299999999999</v>
      </c>
      <c r="K68">
        <f>Y11</f>
        <v>0.17143700000000001</v>
      </c>
      <c r="L68">
        <f>V4/(C4*(1-AC4))</f>
        <v>0.14894202430613851</v>
      </c>
      <c r="N68">
        <f>Z4</f>
        <v>8.0025600000000002E-2</v>
      </c>
      <c r="O68">
        <f>Z11</f>
        <v>0.08</v>
      </c>
      <c r="P68">
        <f>W4/((C4*(1-(AC4+(1-AC4)*AD4))))</f>
        <v>8.0008822829458967E-2</v>
      </c>
      <c r="R68">
        <f>AI4</f>
        <v>0.48685099999999998</v>
      </c>
      <c r="S68">
        <f>AI11</f>
        <v>1.29461</v>
      </c>
      <c r="T68">
        <f>AF4/(A4*(1-AM4))</f>
        <v>0.48688846600353225</v>
      </c>
      <c r="V68">
        <f>AJ4</f>
        <v>9.9946499999999994E-2</v>
      </c>
      <c r="W68">
        <f>AJ11</f>
        <v>0.1</v>
      </c>
      <c r="X68">
        <f>AG4/(A4*(1-(AM4+(1-AM4)*AN4)))</f>
        <v>9.9954453007013305E-2</v>
      </c>
    </row>
    <row r="69" spans="2:24" x14ac:dyDescent="0.25">
      <c r="B69">
        <f>O5</f>
        <v>0.42266199999999998</v>
      </c>
      <c r="C69">
        <f>O12</f>
        <v>1.1486799999999999</v>
      </c>
      <c r="D69">
        <f>L5/((A5+C5)*(1-S5))</f>
        <v>0.42264547052332657</v>
      </c>
      <c r="F69">
        <f>P5</f>
        <v>9.4753699999999996E-2</v>
      </c>
      <c r="G69">
        <f>P12</f>
        <v>9.4763E-2</v>
      </c>
      <c r="H69">
        <f>M5/((C5*(1-(AC5+(1-AC5)*AD5)))+(A5*(1-(AM5+(1-AM5)*AN5))))</f>
        <v>9.4750033651881713E-2</v>
      </c>
      <c r="J69">
        <f>Y5</f>
        <v>0.148782</v>
      </c>
      <c r="K69">
        <f>Y12</f>
        <v>0.170461</v>
      </c>
      <c r="L69">
        <f>V5/(C5*(1-AC5))</f>
        <v>0.14877615211539341</v>
      </c>
      <c r="N69">
        <f>Z5</f>
        <v>8.0032800000000001E-2</v>
      </c>
      <c r="O69">
        <f>Z12</f>
        <v>0.08</v>
      </c>
      <c r="P69">
        <f>W5/((C5*(1-(AC5+(1-AC5)*AD5))))</f>
        <v>8.0029465055593649E-2</v>
      </c>
      <c r="R69">
        <f>AI5</f>
        <v>0.50830399999999998</v>
      </c>
      <c r="S69">
        <f>AI12</f>
        <v>1.45563</v>
      </c>
      <c r="T69">
        <f>AF5/(A5*(1-AM5))</f>
        <v>0.50828415628277823</v>
      </c>
      <c r="V69">
        <f>AJ5</f>
        <v>0.100006</v>
      </c>
      <c r="W69">
        <f>AJ12</f>
        <v>9.9999699999999997E-2</v>
      </c>
      <c r="X69">
        <f>AG5/(A5*(1-(AM5+(1-AM5)*AN5)))</f>
        <v>0.10000215730626992</v>
      </c>
    </row>
    <row r="70" spans="2:24" x14ac:dyDescent="0.25">
      <c r="B70">
        <f>O6</f>
        <v>0.44167899999999999</v>
      </c>
      <c r="C70">
        <f>O13</f>
        <v>1.25326</v>
      </c>
      <c r="D70">
        <f>L6/((A6+C6)*(1-S6))</f>
        <v>0.44167859345165161</v>
      </c>
      <c r="F70">
        <f>P6</f>
        <v>9.5005999999999993E-2</v>
      </c>
      <c r="G70">
        <f>P13</f>
        <v>9.4987699999999994E-2</v>
      </c>
      <c r="H70">
        <f>M6/((C6*(1-(AC6+(1-AC6)*AD6)))+(A6*(1-(AM6+(1-AM6)*AN6))))</f>
        <v>9.5006886838046617E-2</v>
      </c>
      <c r="J70">
        <f>Y6</f>
        <v>0.148391</v>
      </c>
      <c r="K70">
        <f>Y13</f>
        <v>0.16919100000000001</v>
      </c>
      <c r="L70">
        <f>V6/(C6*(1-AC6))</f>
        <v>0.14841267467841227</v>
      </c>
      <c r="N70">
        <f>Z6</f>
        <v>7.9987500000000003E-2</v>
      </c>
      <c r="O70">
        <f>Z13</f>
        <v>0.08</v>
      </c>
      <c r="P70">
        <f>W6/((C6*(1-(AC6+(1-AC6)*AD6))))</f>
        <v>7.9998953675175732E-2</v>
      </c>
      <c r="R70">
        <f>AI6</f>
        <v>0.52594600000000002</v>
      </c>
      <c r="S70">
        <f>AI13</f>
        <v>1.56959</v>
      </c>
      <c r="T70">
        <f>AF6/(A6*(1-AM6))</f>
        <v>0.52592613456005299</v>
      </c>
      <c r="V70">
        <f>AJ6</f>
        <v>9.9991200000000002E-2</v>
      </c>
      <c r="W70">
        <f>AJ13</f>
        <v>9.9999699999999997E-2</v>
      </c>
      <c r="X70">
        <f>AG6/(A6*(1-(AM6+(1-AM6)*AN6)))</f>
        <v>9.9987259970465134E-2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 x14ac:dyDescent="0.25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 x14ac:dyDescent="0.2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 x14ac:dyDescent="0.25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 x14ac:dyDescent="0.25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93" spans="1:1" ht="19.5" x14ac:dyDescent="0.25">
      <c r="A93" s="3"/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 x14ac:dyDescent="0.25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 x14ac:dyDescent="0.25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 x14ac:dyDescent="0.25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 x14ac:dyDescent="0.25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3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str">
        <f>simulation!I30</f>
        <v xml:space="preserve"> gamH</v>
      </c>
      <c r="J1" t="str">
        <f>simulation!J30</f>
        <v xml:space="preserve"> gamL</v>
      </c>
      <c r="K1" t="str">
        <f>simulation!K30</f>
        <v xml:space="preserve"> sLen_a</v>
      </c>
      <c r="L1" t="str">
        <f>simulation!L30</f>
        <v xml:space="preserve"> sLqu_a</v>
      </c>
      <c r="M1" t="str">
        <f>simulation!M30</f>
        <v xml:space="preserve"> sLbl_a</v>
      </c>
      <c r="N1" t="str">
        <f>simulation!N30</f>
        <v xml:space="preserve"> sWai_a</v>
      </c>
      <c r="O1" t="str">
        <f>simulation!O30</f>
        <v xml:space="preserve"> sWqu_a</v>
      </c>
      <c r="P1" t="str">
        <f>simulation!P30</f>
        <v xml:space="preserve"> sWbl_a</v>
      </c>
      <c r="Q1" t="str">
        <f>simulation!Q30</f>
        <v xml:space="preserve"> sBln_a</v>
      </c>
      <c r="R1" t="str">
        <f>simulation!R30</f>
        <v xml:space="preserve"> sThu_a</v>
      </c>
      <c r="S1" t="str">
        <f>simulation!S30</f>
        <v xml:space="preserve"> sPrb_a</v>
      </c>
      <c r="T1" t="str">
        <f>simulation!T30</f>
        <v xml:space="preserve"> sPim_a</v>
      </c>
      <c r="U1" t="str">
        <f>simulation!U30</f>
        <v xml:space="preserve"> sLen_H</v>
      </c>
      <c r="V1" t="str">
        <f>simulation!V30</f>
        <v xml:space="preserve"> sLqu_H</v>
      </c>
      <c r="W1" t="str">
        <f>simulation!W30</f>
        <v xml:space="preserve"> sLbl_H</v>
      </c>
      <c r="X1" t="str">
        <f>simulation!X30</f>
        <v xml:space="preserve"> sWai_H</v>
      </c>
      <c r="Y1" t="str">
        <f>simulation!Y30</f>
        <v xml:space="preserve"> sWqu_H</v>
      </c>
      <c r="Z1" t="str">
        <f>simulation!Z30</f>
        <v xml:space="preserve"> sWbl_H</v>
      </c>
      <c r="AA1" t="str">
        <f>simulation!AA30</f>
        <v xml:space="preserve"> sBln_H</v>
      </c>
      <c r="AB1" t="str">
        <f>simulation!AB30</f>
        <v xml:space="preserve"> sThu_H</v>
      </c>
      <c r="AC1" t="str">
        <f>simulation!AC30</f>
        <v xml:space="preserve"> sPrb_H</v>
      </c>
      <c r="AD1" t="str">
        <f>simulation!AD30</f>
        <v xml:space="preserve"> sPim_H</v>
      </c>
      <c r="AE1" t="str">
        <f>simulation!AE30</f>
        <v xml:space="preserve"> sLen_L</v>
      </c>
      <c r="AF1" t="str">
        <f>simulation!AF30</f>
        <v xml:space="preserve"> sLqu_L</v>
      </c>
      <c r="AG1" t="str">
        <f>simulation!AG30</f>
        <v xml:space="preserve"> sLbl_L</v>
      </c>
      <c r="AH1" t="str">
        <f>simulation!AH30</f>
        <v xml:space="preserve"> sWai_L</v>
      </c>
      <c r="AI1" t="str">
        <f>simulation!AI30</f>
        <v xml:space="preserve"> sWqu_L</v>
      </c>
      <c r="AJ1" t="str">
        <f>simulation!AJ30</f>
        <v xml:space="preserve"> sWbl_L</v>
      </c>
      <c r="AK1" t="str">
        <f>simulation!AK30</f>
        <v xml:space="preserve"> sBln_L</v>
      </c>
      <c r="AL1" t="str">
        <f>simulation!AL30</f>
        <v xml:space="preserve"> sThu_L</v>
      </c>
      <c r="AM1" t="str">
        <f>simulation!AM30</f>
        <v xml:space="preserve"> sPrb_L</v>
      </c>
      <c r="AN1" t="str">
        <f>simulation!AN30</f>
        <v xml:space="preserve"> sPim_L</v>
      </c>
      <c r="BS1">
        <v>0</v>
      </c>
    </row>
    <row r="2" spans="1:71" x14ac:dyDescent="0.25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>
        <f>simulation!I31</f>
        <v>1</v>
      </c>
      <c r="J2">
        <f>simulation!J31</f>
        <v>0.5</v>
      </c>
      <c r="K2">
        <f>simulation!K31</f>
        <v>10.9947</v>
      </c>
      <c r="L2">
        <f>simulation!L31</f>
        <v>9.8455999999999992</v>
      </c>
      <c r="M2">
        <f>simulation!M31</f>
        <v>1.1491100000000001</v>
      </c>
      <c r="N2">
        <f>simulation!N31</f>
        <v>0.65387300000000004</v>
      </c>
      <c r="O2">
        <f>simulation!O31</f>
        <v>0.5605</v>
      </c>
      <c r="P2">
        <f>simulation!P31</f>
        <v>9.3373300000000006E-2</v>
      </c>
      <c r="Q2">
        <f>simulation!Q31</f>
        <v>0.38058700000000001</v>
      </c>
      <c r="R2">
        <f>simulation!R31</f>
        <v>12.3066</v>
      </c>
      <c r="S2">
        <f>simulation!S31</f>
        <v>0.121699</v>
      </c>
      <c r="T2">
        <f>simulation!T31</f>
        <v>0.299396</v>
      </c>
      <c r="U2">
        <f>simulation!U31</f>
        <v>0.99638199999999999</v>
      </c>
      <c r="V2">
        <f>simulation!V31</f>
        <v>0.67119600000000001</v>
      </c>
      <c r="W2">
        <f>simulation!W31</f>
        <v>0.32518599999999998</v>
      </c>
      <c r="X2">
        <f>simulation!X31</f>
        <v>0.22178300000000001</v>
      </c>
      <c r="Y2">
        <f>simulation!Y31</f>
        <v>0.141758</v>
      </c>
      <c r="Z2">
        <f>simulation!Z31</f>
        <v>8.0025399999999997E-2</v>
      </c>
      <c r="AA2">
        <f>simulation!AA31</f>
        <v>0.20142199999999999</v>
      </c>
      <c r="AB2">
        <f>simulation!AB31</f>
        <v>4.0635300000000001</v>
      </c>
      <c r="AC2">
        <f>simulation!AC31</f>
        <v>5.2947099999999997E-2</v>
      </c>
      <c r="AD2">
        <f>simulation!AD31</f>
        <v>0.14177600000000001</v>
      </c>
      <c r="AE2">
        <f>simulation!AE31</f>
        <v>9.9983299999999993</v>
      </c>
      <c r="AF2">
        <f>simulation!AF31</f>
        <v>9.1744000000000003</v>
      </c>
      <c r="AG2">
        <f>simulation!AG31</f>
        <v>0.82392500000000002</v>
      </c>
      <c r="AH2">
        <f>simulation!AH31</f>
        <v>0.814975</v>
      </c>
      <c r="AI2">
        <f>simulation!AI31</f>
        <v>0.71502200000000005</v>
      </c>
      <c r="AJ2">
        <f>simulation!AJ31</f>
        <v>9.9953299999999995E-2</v>
      </c>
      <c r="AK2">
        <f>simulation!AK31</f>
        <v>0.17916599999999999</v>
      </c>
      <c r="AL2">
        <f>simulation!AL31</f>
        <v>8.2431000000000001</v>
      </c>
      <c r="AM2">
        <f>simulation!AM31</f>
        <v>0.14461399999999999</v>
      </c>
      <c r="AN2">
        <f>simulation!AN31</f>
        <v>0.35756100000000002</v>
      </c>
    </row>
    <row r="3" spans="1:71" x14ac:dyDescent="0.25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>
        <f>simulation!I32</f>
        <v>1</v>
      </c>
      <c r="J3">
        <f>simulation!J32</f>
        <v>0.5</v>
      </c>
      <c r="K3">
        <f>simulation!K32</f>
        <v>9.7212599999999991</v>
      </c>
      <c r="L3">
        <f>simulation!L32</f>
        <v>8.4200099999999996</v>
      </c>
      <c r="M3">
        <f>simulation!M32</f>
        <v>1.3012600000000001</v>
      </c>
      <c r="N3">
        <f>simulation!N32</f>
        <v>0.55181999999999998</v>
      </c>
      <c r="O3">
        <f>simulation!O32</f>
        <v>0.45774799999999999</v>
      </c>
      <c r="P3">
        <f>simulation!P32</f>
        <v>9.4071799999999997E-2</v>
      </c>
      <c r="Q3">
        <f>simulation!Q32</f>
        <v>0.42535899999999999</v>
      </c>
      <c r="R3">
        <f>simulation!R32</f>
        <v>13.832599999999999</v>
      </c>
      <c r="S3">
        <f>simulation!S32</f>
        <v>8.0216899999999994E-2</v>
      </c>
      <c r="T3">
        <f>simulation!T32</f>
        <v>0.248001</v>
      </c>
      <c r="U3">
        <f>simulation!U32</f>
        <v>1.02928</v>
      </c>
      <c r="V3">
        <f>simulation!V32</f>
        <v>0.70157199999999997</v>
      </c>
      <c r="W3">
        <f>simulation!W32</f>
        <v>0.32771</v>
      </c>
      <c r="X3">
        <f>simulation!X32</f>
        <v>0.22598799999999999</v>
      </c>
      <c r="Y3">
        <f>simulation!Y32</f>
        <v>0.14607999999999999</v>
      </c>
      <c r="Z3">
        <f>simulation!Z32</f>
        <v>7.9908599999999996E-2</v>
      </c>
      <c r="AA3">
        <f>simulation!AA32</f>
        <v>0.199572</v>
      </c>
      <c r="AB3">
        <f>simulation!AB32</f>
        <v>4.1010600000000004</v>
      </c>
      <c r="AC3">
        <f>simulation!AC32</f>
        <v>3.9502299999999997E-2</v>
      </c>
      <c r="AD3">
        <f>simulation!AD32</f>
        <v>0.14608599999999999</v>
      </c>
      <c r="AE3">
        <f>simulation!AE32</f>
        <v>8.6919799999999992</v>
      </c>
      <c r="AF3">
        <f>simulation!AF32</f>
        <v>7.7184400000000002</v>
      </c>
      <c r="AG3">
        <f>simulation!AG32</f>
        <v>0.97354499999999999</v>
      </c>
      <c r="AH3">
        <f>simulation!AH32</f>
        <v>0.66791699999999998</v>
      </c>
      <c r="AI3">
        <f>simulation!AI32</f>
        <v>0.56787699999999997</v>
      </c>
      <c r="AJ3">
        <f>simulation!AJ32</f>
        <v>0.10004</v>
      </c>
      <c r="AK3">
        <f>simulation!AK32</f>
        <v>0.22578699999999999</v>
      </c>
      <c r="AL3">
        <f>simulation!AL32</f>
        <v>9.7315100000000001</v>
      </c>
      <c r="AM3">
        <f>simulation!AM32</f>
        <v>9.3790399999999996E-2</v>
      </c>
      <c r="AN3">
        <f>simulation!AN32</f>
        <v>0.28401300000000002</v>
      </c>
    </row>
    <row r="4" spans="1:71" x14ac:dyDescent="0.25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>
        <f>simulation!I33</f>
        <v>1</v>
      </c>
      <c r="J4">
        <f>simulation!J33</f>
        <v>0.5</v>
      </c>
      <c r="K4">
        <f>simulation!K33</f>
        <v>8.9147300000000005</v>
      </c>
      <c r="L4">
        <f>simulation!L33</f>
        <v>7.5285399999999996</v>
      </c>
      <c r="M4">
        <f>simulation!M33</f>
        <v>1.38619</v>
      </c>
      <c r="N4">
        <f>simulation!N33</f>
        <v>0.49468600000000001</v>
      </c>
      <c r="O4">
        <f>simulation!O33</f>
        <v>0.40027699999999999</v>
      </c>
      <c r="P4">
        <f>simulation!P33</f>
        <v>9.4408699999999998E-2</v>
      </c>
      <c r="Q4">
        <f>simulation!Q33</f>
        <v>0.45733499999999999</v>
      </c>
      <c r="R4">
        <f>simulation!R33</f>
        <v>14.6829</v>
      </c>
      <c r="S4">
        <f>simulation!S33</f>
        <v>5.9719500000000002E-2</v>
      </c>
      <c r="T4">
        <f>simulation!T33</f>
        <v>0.21934000000000001</v>
      </c>
      <c r="U4">
        <f>simulation!U33</f>
        <v>1.05104</v>
      </c>
      <c r="V4">
        <f>simulation!V33</f>
        <v>0.721445</v>
      </c>
      <c r="W4">
        <f>simulation!W33</f>
        <v>0.32958999999999999</v>
      </c>
      <c r="X4">
        <f>simulation!X33</f>
        <v>0.22909299999999999</v>
      </c>
      <c r="Y4">
        <f>simulation!Y33</f>
        <v>0.14907000000000001</v>
      </c>
      <c r="Z4">
        <f>simulation!Z33</f>
        <v>8.0023200000000003E-2</v>
      </c>
      <c r="AA4">
        <f>simulation!AA33</f>
        <v>0.198495</v>
      </c>
      <c r="AB4">
        <f>simulation!AB33</f>
        <v>4.1186800000000003</v>
      </c>
      <c r="AC4">
        <f>simulation!AC33</f>
        <v>3.2227499999999999E-2</v>
      </c>
      <c r="AD4">
        <f>simulation!AD33</f>
        <v>0.14897199999999999</v>
      </c>
      <c r="AE4">
        <f>simulation!AE33</f>
        <v>7.8636900000000001</v>
      </c>
      <c r="AF4">
        <f>simulation!AF33</f>
        <v>6.8070899999999996</v>
      </c>
      <c r="AG4">
        <f>simulation!AG33</f>
        <v>1.0566</v>
      </c>
      <c r="AH4">
        <f>simulation!AH33</f>
        <v>0.58733000000000002</v>
      </c>
      <c r="AI4">
        <f>simulation!AI33</f>
        <v>0.48731200000000002</v>
      </c>
      <c r="AJ4">
        <f>simulation!AJ33</f>
        <v>0.10001699999999999</v>
      </c>
      <c r="AK4">
        <f>simulation!AK33</f>
        <v>0.25884000000000001</v>
      </c>
      <c r="AL4">
        <f>simulation!AL33</f>
        <v>10.5642</v>
      </c>
      <c r="AM4">
        <f>simulation!AM33</f>
        <v>6.8883700000000006E-2</v>
      </c>
      <c r="AN4">
        <f>simulation!AN33</f>
        <v>0.24371999999999999</v>
      </c>
    </row>
    <row r="5" spans="1:71" x14ac:dyDescent="0.25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>
        <f>simulation!I34</f>
        <v>1</v>
      </c>
      <c r="J5">
        <f>simulation!J34</f>
        <v>0.5</v>
      </c>
      <c r="K5">
        <f>simulation!K34</f>
        <v>8.3730499999999992</v>
      </c>
      <c r="L5">
        <f>simulation!L34</f>
        <v>6.9353300000000004</v>
      </c>
      <c r="M5">
        <f>simulation!M34</f>
        <v>1.4377200000000001</v>
      </c>
      <c r="N5">
        <f>simulation!N34</f>
        <v>0.45891300000000002</v>
      </c>
      <c r="O5">
        <f>simulation!O34</f>
        <v>0.36432799999999999</v>
      </c>
      <c r="P5">
        <f>simulation!P34</f>
        <v>9.4584299999999996E-2</v>
      </c>
      <c r="Q5">
        <f>simulation!Q34</f>
        <v>0.480935</v>
      </c>
      <c r="R5">
        <f>simulation!R34</f>
        <v>15.2004</v>
      </c>
      <c r="S5">
        <f>simulation!S34</f>
        <v>4.82193E-2</v>
      </c>
      <c r="T5">
        <f>simulation!T34</f>
        <v>0.201488</v>
      </c>
      <c r="U5">
        <f>simulation!U34</f>
        <v>1.06501</v>
      </c>
      <c r="V5">
        <f>simulation!V34</f>
        <v>0.73497900000000005</v>
      </c>
      <c r="W5">
        <f>simulation!W34</f>
        <v>0.33003300000000002</v>
      </c>
      <c r="X5">
        <f>simulation!X34</f>
        <v>0.23121800000000001</v>
      </c>
      <c r="Y5">
        <f>simulation!Y34</f>
        <v>0.15121399999999999</v>
      </c>
      <c r="Z5">
        <f>simulation!Z34</f>
        <v>8.0003199999999997E-2</v>
      </c>
      <c r="AA5">
        <f>simulation!AA34</f>
        <v>0.197134</v>
      </c>
      <c r="AB5">
        <f>simulation!AB34</f>
        <v>4.1252500000000003</v>
      </c>
      <c r="AC5">
        <f>simulation!AC34</f>
        <v>2.7704599999999999E-2</v>
      </c>
      <c r="AD5">
        <f>simulation!AD34</f>
        <v>0.15127399999999999</v>
      </c>
      <c r="AE5">
        <f>simulation!AE34</f>
        <v>7.3080400000000001</v>
      </c>
      <c r="AF5">
        <f>simulation!AF34</f>
        <v>6.2003500000000003</v>
      </c>
      <c r="AG5">
        <f>simulation!AG34</f>
        <v>1.1076900000000001</v>
      </c>
      <c r="AH5">
        <f>simulation!AH34</f>
        <v>0.53741700000000003</v>
      </c>
      <c r="AI5">
        <f>simulation!AI34</f>
        <v>0.43740200000000001</v>
      </c>
      <c r="AJ5">
        <f>simulation!AJ34</f>
        <v>0.10001500000000001</v>
      </c>
      <c r="AK5">
        <f>simulation!AK34</f>
        <v>0.2838</v>
      </c>
      <c r="AL5">
        <f>simulation!AL34</f>
        <v>11.075200000000001</v>
      </c>
      <c r="AM5">
        <f>simulation!AM34</f>
        <v>5.5055600000000003E-2</v>
      </c>
      <c r="AN5">
        <f>simulation!AN34</f>
        <v>0.21870600000000001</v>
      </c>
    </row>
    <row r="6" spans="1:71" x14ac:dyDescent="0.25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>
        <f>simulation!I35</f>
        <v>1</v>
      </c>
      <c r="J6">
        <f>simulation!J35</f>
        <v>0.5</v>
      </c>
      <c r="K6">
        <f>simulation!K35</f>
        <v>7.9936299999999996</v>
      </c>
      <c r="L6">
        <f>simulation!L35</f>
        <v>6.5215500000000004</v>
      </c>
      <c r="M6">
        <f>simulation!M35</f>
        <v>1.4720800000000001</v>
      </c>
      <c r="N6">
        <f>simulation!N35</f>
        <v>0.434726</v>
      </c>
      <c r="O6">
        <f>simulation!O35</f>
        <v>0.340036</v>
      </c>
      <c r="P6">
        <f>simulation!P35</f>
        <v>9.4689599999999999E-2</v>
      </c>
      <c r="Q6">
        <f>simulation!Q35</f>
        <v>0.49961299999999997</v>
      </c>
      <c r="R6">
        <f>simulation!R35</f>
        <v>15.5464</v>
      </c>
      <c r="S6">
        <f>simulation!S35</f>
        <v>4.1058999999999998E-2</v>
      </c>
      <c r="T6">
        <f>simulation!T35</f>
        <v>0.18940299999999999</v>
      </c>
      <c r="U6">
        <f>simulation!U35</f>
        <v>1.07507</v>
      </c>
      <c r="V6">
        <f>simulation!V35</f>
        <v>0.74447600000000003</v>
      </c>
      <c r="W6">
        <f>simulation!W35</f>
        <v>0.33058999999999999</v>
      </c>
      <c r="X6">
        <f>simulation!X35</f>
        <v>0.232714</v>
      </c>
      <c r="Y6">
        <f>simulation!Y35</f>
        <v>0.15268899999999999</v>
      </c>
      <c r="Z6">
        <f>simulation!Z35</f>
        <v>8.0025700000000005E-2</v>
      </c>
      <c r="AA6">
        <f>simulation!AA35</f>
        <v>0.19623499999999999</v>
      </c>
      <c r="AB6">
        <f>simulation!AB35</f>
        <v>4.1310500000000001</v>
      </c>
      <c r="AC6">
        <f>simulation!AC35</f>
        <v>2.4747499999999999E-2</v>
      </c>
      <c r="AD6">
        <f>simulation!AD35</f>
        <v>0.15274099999999999</v>
      </c>
      <c r="AE6">
        <f>simulation!AE35</f>
        <v>6.9185699999999999</v>
      </c>
      <c r="AF6">
        <f>simulation!AF35</f>
        <v>5.7770700000000001</v>
      </c>
      <c r="AG6">
        <f>simulation!AG35</f>
        <v>1.1414899999999999</v>
      </c>
      <c r="AH6">
        <f>simulation!AH35</f>
        <v>0.50389700000000004</v>
      </c>
      <c r="AI6">
        <f>simulation!AI35</f>
        <v>0.40390100000000001</v>
      </c>
      <c r="AJ6">
        <f>simulation!AJ35</f>
        <v>9.9996199999999993E-2</v>
      </c>
      <c r="AK6">
        <f>simulation!AK35</f>
        <v>0.30337799999999998</v>
      </c>
      <c r="AL6">
        <f>simulation!AL35</f>
        <v>11.4154</v>
      </c>
      <c r="AM6">
        <f>simulation!AM35</f>
        <v>4.6495399999999999E-2</v>
      </c>
      <c r="AN6">
        <f>simulation!AN35</f>
        <v>0.2019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str">
        <f>analytical!I30</f>
        <v xml:space="preserve"> gamH</v>
      </c>
      <c r="J8" t="str">
        <f>analytical!J30</f>
        <v xml:space="preserve"> gamL</v>
      </c>
      <c r="K8" t="str">
        <f>analytical!K30</f>
        <v xml:space="preserve"> aLen_a</v>
      </c>
      <c r="L8" t="str">
        <f>analytical!L30</f>
        <v xml:space="preserve"> aLqu_a</v>
      </c>
      <c r="M8" t="str">
        <f>analytical!M30</f>
        <v xml:space="preserve"> aLbl_a</v>
      </c>
      <c r="N8" t="str">
        <f>analytical!N30</f>
        <v xml:space="preserve"> aWai_a</v>
      </c>
      <c r="O8" t="str">
        <f>analytical!O30</f>
        <v xml:space="preserve"> aWqu_a</v>
      </c>
      <c r="P8" t="str">
        <f>analytical!P30</f>
        <v xml:space="preserve"> aWbl_a</v>
      </c>
      <c r="Q8" t="str">
        <f>analytical!Q30</f>
        <v xml:space="preserve"> aBln_a</v>
      </c>
      <c r="R8" t="str">
        <f>analytical!R30</f>
        <v xml:space="preserve"> aThu_a</v>
      </c>
      <c r="S8" t="str">
        <f>analytical!S30</f>
        <v xml:space="preserve"> aPrb_a</v>
      </c>
      <c r="T8" t="str">
        <f>analytical!T30</f>
        <v xml:space="preserve"> aPim_a</v>
      </c>
      <c r="U8" t="str">
        <f>analytical!U30</f>
        <v xml:space="preserve"> aLen_H</v>
      </c>
      <c r="V8" t="str">
        <f>analytical!V30</f>
        <v xml:space="preserve"> aLqu_H</v>
      </c>
      <c r="W8" t="str">
        <f>analytical!W30</f>
        <v xml:space="preserve"> aLbl_H</v>
      </c>
      <c r="X8" t="str">
        <f>analytical!X30</f>
        <v xml:space="preserve"> aWai_H</v>
      </c>
      <c r="Y8" t="str">
        <f>analytical!Y30</f>
        <v xml:space="preserve"> aWqu_H</v>
      </c>
      <c r="Z8" t="str">
        <f>analytical!Z30</f>
        <v xml:space="preserve"> aWbl_H</v>
      </c>
      <c r="AA8" t="str">
        <f>analytical!AA30</f>
        <v xml:space="preserve"> aBln_H</v>
      </c>
      <c r="AB8" t="str">
        <f>analytical!AB30</f>
        <v xml:space="preserve"> aThu_H</v>
      </c>
      <c r="AC8" t="str">
        <f>analytical!AC30</f>
        <v xml:space="preserve"> aPrb_H</v>
      </c>
      <c r="AD8" t="str">
        <f>analytical!AD30</f>
        <v xml:space="preserve"> aPim_H</v>
      </c>
      <c r="AE8" t="str">
        <f>analytical!AE30</f>
        <v xml:space="preserve"> aLen_L</v>
      </c>
      <c r="AF8" t="str">
        <f>analytical!AF30</f>
        <v xml:space="preserve"> aLqu_L</v>
      </c>
      <c r="AG8" t="str">
        <f>analytical!AG30</f>
        <v xml:space="preserve"> aLbl_L</v>
      </c>
      <c r="AH8" t="str">
        <f>analytical!AH30</f>
        <v xml:space="preserve"> aWai_L</v>
      </c>
      <c r="AI8" t="str">
        <f>analytical!AI30</f>
        <v xml:space="preserve"> aWqu_L</v>
      </c>
      <c r="AJ8" t="str">
        <f>analytical!AJ30</f>
        <v xml:space="preserve"> aWbl_L</v>
      </c>
      <c r="AK8" t="str">
        <f>analytical!AK30</f>
        <v xml:space="preserve"> aBln_L</v>
      </c>
      <c r="AL8" t="str">
        <f>analytical!AL30</f>
        <v xml:space="preserve"> aThu_L</v>
      </c>
      <c r="AM8" t="str">
        <f>analytical!AM30</f>
        <v xml:space="preserve"> aPrb_L</v>
      </c>
      <c r="AN8" t="str">
        <f>analytical!AN30</f>
        <v xml:space="preserve"> aPim_L</v>
      </c>
    </row>
    <row r="9" spans="1:71" x14ac:dyDescent="0.25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>
        <f>analytical!I31</f>
        <v>0.2</v>
      </c>
      <c r="J9">
        <f>analytical!J31</f>
        <v>0.1</v>
      </c>
      <c r="K9">
        <f>analytical!K31</f>
        <v>29.953199999999999</v>
      </c>
      <c r="L9">
        <f>analytical!L31</f>
        <v>28.7103</v>
      </c>
      <c r="M9">
        <f>analytical!M31</f>
        <v>1.2428999999999999</v>
      </c>
      <c r="N9">
        <f>analytical!N31</f>
        <v>1.8586100000000001</v>
      </c>
      <c r="O9">
        <f>analytical!O31</f>
        <v>1.7653000000000001</v>
      </c>
      <c r="P9">
        <f>analytical!P31</f>
        <v>9.3315599999999999E-2</v>
      </c>
      <c r="Q9">
        <f>analytical!Q31</f>
        <v>0.38483800000000001</v>
      </c>
      <c r="R9">
        <f>analytical!R31</f>
        <v>13.3192</v>
      </c>
      <c r="S9">
        <f>analytical!S31</f>
        <v>0.18681500000000001</v>
      </c>
      <c r="T9">
        <f>analytical!T31</f>
        <v>0.18104300000000001</v>
      </c>
      <c r="U9">
        <f>analytical!U31</f>
        <v>1.0900799999999999</v>
      </c>
      <c r="V9">
        <f>analytical!V31</f>
        <v>0.73396399999999995</v>
      </c>
      <c r="W9">
        <f>analytical!W31</f>
        <v>0.35611399999999999</v>
      </c>
      <c r="X9">
        <f>analytical!X31</f>
        <v>0.239619</v>
      </c>
      <c r="Y9">
        <f>analytical!Y31</f>
        <v>0.15961900000000001</v>
      </c>
      <c r="Z9">
        <f>analytical!Z31</f>
        <v>0.08</v>
      </c>
      <c r="AA9">
        <f>analytical!AA31</f>
        <v>0.20681099999999999</v>
      </c>
      <c r="AB9">
        <f>analytical!AB31</f>
        <v>4.4514199999999997</v>
      </c>
      <c r="AC9">
        <f>analytical!AC31</f>
        <v>8.0356700000000003E-2</v>
      </c>
      <c r="AD9">
        <f>analytical!AD31</f>
        <v>3.1923800000000002E-2</v>
      </c>
      <c r="AE9">
        <f>analytical!AE31</f>
        <v>28.863099999999999</v>
      </c>
      <c r="AF9">
        <f>analytical!AF31</f>
        <v>27.976299999999998</v>
      </c>
      <c r="AG9">
        <f>analytical!AG31</f>
        <v>0.88678199999999996</v>
      </c>
      <c r="AH9">
        <f>analytical!AH31</f>
        <v>2.4982099999999998</v>
      </c>
      <c r="AI9">
        <f>analytical!AI31</f>
        <v>2.3982100000000002</v>
      </c>
      <c r="AJ9">
        <f>analytical!AJ31</f>
        <v>9.9999699999999997E-2</v>
      </c>
      <c r="AK9">
        <f>analytical!AK31</f>
        <v>0.17802599999999999</v>
      </c>
      <c r="AL9">
        <f>analytical!AL31</f>
        <v>8.86782</v>
      </c>
      <c r="AM9">
        <f>analytical!AM31</f>
        <v>0.222301</v>
      </c>
      <c r="AN9">
        <f>analytical!AN31</f>
        <v>0.23982100000000001</v>
      </c>
    </row>
    <row r="10" spans="1:71" x14ac:dyDescent="0.25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>
        <f>analytical!I32</f>
        <v>0.2</v>
      </c>
      <c r="J10">
        <f>analytical!J32</f>
        <v>0.1</v>
      </c>
      <c r="K10">
        <f>analytical!K32</f>
        <v>24.974699999999999</v>
      </c>
      <c r="L10">
        <f>analytical!L32</f>
        <v>23.5015</v>
      </c>
      <c r="M10">
        <f>analytical!M32</f>
        <v>1.4731700000000001</v>
      </c>
      <c r="N10">
        <f>analytical!N32</f>
        <v>1.3937999999999999</v>
      </c>
      <c r="O10">
        <f>analytical!O32</f>
        <v>1.2996799999999999</v>
      </c>
      <c r="P10">
        <f>analytical!P32</f>
        <v>9.4114799999999998E-2</v>
      </c>
      <c r="Q10">
        <f>analytical!Q32</f>
        <v>0.434174</v>
      </c>
      <c r="R10">
        <f>analytical!R32</f>
        <v>15.652799999999999</v>
      </c>
      <c r="S10">
        <f>analytical!S32</f>
        <v>9.58754E-2</v>
      </c>
      <c r="T10">
        <f>analytical!T32</f>
        <v>0.13436400000000001</v>
      </c>
      <c r="U10">
        <f>analytical!U32</f>
        <v>1.16333</v>
      </c>
      <c r="V10">
        <f>analytical!V32</f>
        <v>0.79486299999999999</v>
      </c>
      <c r="W10">
        <f>analytical!W32</f>
        <v>0.36846600000000002</v>
      </c>
      <c r="X10">
        <f>analytical!X32</f>
        <v>0.24682000000000001</v>
      </c>
      <c r="Y10">
        <f>analytical!Y32</f>
        <v>0.16682</v>
      </c>
      <c r="Z10">
        <f>analytical!Z32</f>
        <v>0.08</v>
      </c>
      <c r="AA10">
        <f>analytical!AA32</f>
        <v>0.207898</v>
      </c>
      <c r="AB10">
        <f>analytical!AB32</f>
        <v>4.6058199999999996</v>
      </c>
      <c r="AC10">
        <f>analytical!AC32</f>
        <v>4.7041699999999999E-2</v>
      </c>
      <c r="AD10">
        <f>analytical!AD32</f>
        <v>3.3363999999999998E-2</v>
      </c>
      <c r="AE10">
        <f>analytical!AE32</f>
        <v>23.811399999999999</v>
      </c>
      <c r="AF10">
        <f>analytical!AF32</f>
        <v>22.706700000000001</v>
      </c>
      <c r="AG10">
        <f>analytical!AG32</f>
        <v>1.1047</v>
      </c>
      <c r="AH10">
        <f>analytical!AH32</f>
        <v>1.8049999999999999</v>
      </c>
      <c r="AI10">
        <f>analytical!AI32</f>
        <v>1.7050000000000001</v>
      </c>
      <c r="AJ10">
        <f>analytical!AJ32</f>
        <v>9.9999699999999997E-2</v>
      </c>
      <c r="AK10">
        <f>analytical!AK32</f>
        <v>0.226276</v>
      </c>
      <c r="AL10">
        <f>analytical!AL32</f>
        <v>11.047000000000001</v>
      </c>
      <c r="AM10">
        <f>analytical!AM32</f>
        <v>0.112153</v>
      </c>
      <c r="AN10">
        <f>analytical!AN32</f>
        <v>0.17050000000000001</v>
      </c>
    </row>
    <row r="11" spans="1:71" x14ac:dyDescent="0.25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>
        <f>analytical!I33</f>
        <v>0.2</v>
      </c>
      <c r="J11">
        <f>analytical!J33</f>
        <v>0.1</v>
      </c>
      <c r="K11">
        <f>analytical!K33</f>
        <v>20.693300000000001</v>
      </c>
      <c r="L11">
        <f>analytical!L33</f>
        <v>19.0901</v>
      </c>
      <c r="M11">
        <f>analytical!M33</f>
        <v>1.6031599999999999</v>
      </c>
      <c r="N11">
        <f>analytical!N33</f>
        <v>1.1012</v>
      </c>
      <c r="O11">
        <f>analytical!O33</f>
        <v>1.0067299999999999</v>
      </c>
      <c r="P11">
        <f>analytical!P33</f>
        <v>9.44686E-2</v>
      </c>
      <c r="Q11">
        <f>analytical!Q33</f>
        <v>0.46842299999999998</v>
      </c>
      <c r="R11">
        <f>analytical!R33</f>
        <v>16.970300000000002</v>
      </c>
      <c r="S11">
        <f>analytical!S33</f>
        <v>5.1870699999999999E-2</v>
      </c>
      <c r="T11">
        <f>analytical!T33</f>
        <v>0.10506699999999999</v>
      </c>
      <c r="U11">
        <f>analytical!U33</f>
        <v>1.2087300000000001</v>
      </c>
      <c r="V11">
        <f>analytical!V33</f>
        <v>0.83323800000000003</v>
      </c>
      <c r="W11">
        <f>analytical!W33</f>
        <v>0.37549199999999999</v>
      </c>
      <c r="X11">
        <f>analytical!X33</f>
        <v>0.25143700000000002</v>
      </c>
      <c r="Y11">
        <f>analytical!Y33</f>
        <v>0.17143700000000001</v>
      </c>
      <c r="Z11">
        <f>analytical!Z33</f>
        <v>0.08</v>
      </c>
      <c r="AA11">
        <f>analytical!AA33</f>
        <v>0.207845</v>
      </c>
      <c r="AB11">
        <f>analytical!AB33</f>
        <v>4.6936499999999999</v>
      </c>
      <c r="AC11">
        <f>analytical!AC33</f>
        <v>2.7939599999999998E-2</v>
      </c>
      <c r="AD11">
        <f>analytical!AD33</f>
        <v>3.4287499999999999E-2</v>
      </c>
      <c r="AE11">
        <f>analytical!AE33</f>
        <v>19.4846</v>
      </c>
      <c r="AF11">
        <f>analytical!AF33</f>
        <v>18.256900000000002</v>
      </c>
      <c r="AG11">
        <f>analytical!AG33</f>
        <v>1.22766</v>
      </c>
      <c r="AH11">
        <f>analytical!AH33</f>
        <v>1.3946099999999999</v>
      </c>
      <c r="AI11">
        <f>analytical!AI33</f>
        <v>1.29461</v>
      </c>
      <c r="AJ11">
        <f>analytical!AJ33</f>
        <v>0.1</v>
      </c>
      <c r="AK11">
        <f>analytical!AK33</f>
        <v>0.26057799999999998</v>
      </c>
      <c r="AL11">
        <f>analytical!AL33</f>
        <v>12.2766</v>
      </c>
      <c r="AM11">
        <f>analytical!AM33</f>
        <v>5.9847699999999997E-2</v>
      </c>
      <c r="AN11">
        <f>analytical!AN33</f>
        <v>0.12946099999999999</v>
      </c>
    </row>
    <row r="12" spans="1:71" x14ac:dyDescent="0.25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>
        <f>analytical!I34</f>
        <v>0.2</v>
      </c>
      <c r="J12">
        <f>analytical!J34</f>
        <v>0.1</v>
      </c>
      <c r="K12">
        <f>analytical!K34</f>
        <v>17.7026</v>
      </c>
      <c r="L12">
        <f>analytical!L34</f>
        <v>16.028500000000001</v>
      </c>
      <c r="M12">
        <f>analytical!M34</f>
        <v>1.6740699999999999</v>
      </c>
      <c r="N12">
        <f>analytical!N34</f>
        <v>0.92183899999999996</v>
      </c>
      <c r="O12">
        <f>analytical!O34</f>
        <v>0.82719600000000004</v>
      </c>
      <c r="P12">
        <f>analytical!P34</f>
        <v>9.4642199999999996E-2</v>
      </c>
      <c r="Q12">
        <f>analytical!Q34</f>
        <v>0.493145</v>
      </c>
      <c r="R12">
        <f>analytical!R34</f>
        <v>17.688400000000001</v>
      </c>
      <c r="S12">
        <f>analytical!S34</f>
        <v>3.11548E-2</v>
      </c>
      <c r="T12">
        <f>analytical!T34</f>
        <v>8.71416E-2</v>
      </c>
      <c r="U12">
        <f>analytical!U34</f>
        <v>1.2359500000000001</v>
      </c>
      <c r="V12">
        <f>analytical!V34</f>
        <v>0.85684700000000003</v>
      </c>
      <c r="W12">
        <f>analytical!W34</f>
        <v>0.379106</v>
      </c>
      <c r="X12">
        <f>analytical!X34</f>
        <v>0.25450400000000001</v>
      </c>
      <c r="Y12">
        <f>analytical!Y34</f>
        <v>0.17450399999999999</v>
      </c>
      <c r="Z12">
        <f>analytical!Z34</f>
        <v>0.08</v>
      </c>
      <c r="AA12">
        <f>analytical!AA34</f>
        <v>0.20724799999999999</v>
      </c>
      <c r="AB12">
        <f>analytical!AB34</f>
        <v>4.7388199999999996</v>
      </c>
      <c r="AC12">
        <f>analytical!AC34</f>
        <v>1.79618E-2</v>
      </c>
      <c r="AD12">
        <f>analytical!AD34</f>
        <v>3.4900800000000003E-2</v>
      </c>
      <c r="AE12">
        <f>analytical!AE34</f>
        <v>16.4666</v>
      </c>
      <c r="AF12">
        <f>analytical!AF34</f>
        <v>15.1717</v>
      </c>
      <c r="AG12">
        <f>analytical!AG34</f>
        <v>1.2949600000000001</v>
      </c>
      <c r="AH12">
        <f>analytical!AH34</f>
        <v>1.14873</v>
      </c>
      <c r="AI12">
        <f>analytical!AI34</f>
        <v>1.0487299999999999</v>
      </c>
      <c r="AJ12">
        <f>analytical!AJ34</f>
        <v>0.1</v>
      </c>
      <c r="AK12">
        <f>analytical!AK34</f>
        <v>0.28589700000000001</v>
      </c>
      <c r="AL12">
        <f>analytical!AL34</f>
        <v>12.9496</v>
      </c>
      <c r="AM12">
        <f>analytical!AM34</f>
        <v>3.5552500000000001E-2</v>
      </c>
      <c r="AN12">
        <f>analytical!AN34</f>
        <v>0.10487299999999999</v>
      </c>
    </row>
    <row r="13" spans="1:71" x14ac:dyDescent="0.25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>
        <f>analytical!I35</f>
        <v>0.2</v>
      </c>
      <c r="J13">
        <f>analytical!J35</f>
        <v>0.1</v>
      </c>
      <c r="K13">
        <f>analytical!K35</f>
        <v>15.7028</v>
      </c>
      <c r="L13">
        <f>analytical!L35</f>
        <v>13.988099999999999</v>
      </c>
      <c r="M13">
        <f>analytical!M35</f>
        <v>1.7146399999999999</v>
      </c>
      <c r="N13">
        <f>analytical!N35</f>
        <v>0.80896699999999999</v>
      </c>
      <c r="O13">
        <f>analytical!O35</f>
        <v>0.714229</v>
      </c>
      <c r="P13">
        <f>analytical!P35</f>
        <v>9.4737399999999999E-2</v>
      </c>
      <c r="Q13">
        <f>analytical!Q35</f>
        <v>0.51186100000000001</v>
      </c>
      <c r="R13">
        <f>analytical!R35</f>
        <v>18.0989</v>
      </c>
      <c r="S13">
        <f>analytical!S35</f>
        <v>2.0754999999999999E-2</v>
      </c>
      <c r="T13">
        <f>analytical!T35</f>
        <v>7.5876899999999997E-2</v>
      </c>
      <c r="U13">
        <f>analytical!U35</f>
        <v>1.25332</v>
      </c>
      <c r="V13">
        <f>analytical!V35</f>
        <v>0.87231000000000003</v>
      </c>
      <c r="W13">
        <f>analytical!W35</f>
        <v>0.38100600000000001</v>
      </c>
      <c r="X13">
        <f>analytical!X35</f>
        <v>0.256687</v>
      </c>
      <c r="Y13">
        <f>analytical!Y35</f>
        <v>0.17668700000000001</v>
      </c>
      <c r="Z13">
        <f>analytical!Z35</f>
        <v>0.08</v>
      </c>
      <c r="AA13">
        <f>analytical!AA35</f>
        <v>0.206507</v>
      </c>
      <c r="AB13">
        <f>analytical!AB35</f>
        <v>4.7625799999999998</v>
      </c>
      <c r="AC13">
        <f>analytical!AC35</f>
        <v>1.25918E-2</v>
      </c>
      <c r="AD13">
        <f>analytical!AD35</f>
        <v>3.5337300000000002E-2</v>
      </c>
      <c r="AE13">
        <f>analytical!AE35</f>
        <v>14.449400000000001</v>
      </c>
      <c r="AF13">
        <f>analytical!AF35</f>
        <v>13.1158</v>
      </c>
      <c r="AG13">
        <f>analytical!AG35</f>
        <v>1.3336300000000001</v>
      </c>
      <c r="AH13">
        <f>analytical!AH35</f>
        <v>0.99540799999999996</v>
      </c>
      <c r="AI13">
        <f>analytical!AI35</f>
        <v>0.89540699999999995</v>
      </c>
      <c r="AJ13">
        <f>analytical!AJ35</f>
        <v>0.1</v>
      </c>
      <c r="AK13">
        <f>analytical!AK35</f>
        <v>0.30535400000000001</v>
      </c>
      <c r="AL13">
        <f>analytical!AL35</f>
        <v>13.3363</v>
      </c>
      <c r="AM13">
        <f>analytical!AM35</f>
        <v>2.3476E-2</v>
      </c>
      <c r="AN13">
        <f>analytical!AN35</f>
        <v>8.9540700000000001E-2</v>
      </c>
    </row>
    <row r="14" spans="1:71" x14ac:dyDescent="0.25"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 x14ac:dyDescent="0.25">
      <c r="K16" s="4">
        <f>(K2-K9)/K2</f>
        <v>-1.7243308139376246</v>
      </c>
      <c r="L16" s="4">
        <f t="shared" ref="L16:AN20" si="0">(L2-L9)/L2</f>
        <v>-1.9160538717802877</v>
      </c>
      <c r="M16" s="4">
        <f t="shared" si="0"/>
        <v>-8.1619688280495178E-2</v>
      </c>
      <c r="N16" s="4">
        <f t="shared" si="0"/>
        <v>-1.8424632918013133</v>
      </c>
      <c r="O16" s="4">
        <f t="shared" si="0"/>
        <v>-2.1495093666369316</v>
      </c>
      <c r="P16" s="4">
        <f t="shared" si="0"/>
        <v>6.1794967083746361E-4</v>
      </c>
      <c r="Q16" s="4">
        <f t="shared" si="0"/>
        <v>-1.1169588031120361E-2</v>
      </c>
      <c r="R16" s="4">
        <f t="shared" si="0"/>
        <v>-8.2281052443404418E-2</v>
      </c>
      <c r="S16" s="4">
        <f t="shared" si="0"/>
        <v>-0.53505780655551816</v>
      </c>
      <c r="T16" s="4">
        <f t="shared" si="0"/>
        <v>0.39530588251012033</v>
      </c>
      <c r="U16" s="4">
        <f t="shared" si="0"/>
        <v>-9.4038230317287891E-2</v>
      </c>
      <c r="V16" s="4">
        <f t="shared" si="0"/>
        <v>-9.3516647894206661E-2</v>
      </c>
      <c r="W16" s="4">
        <f t="shared" si="0"/>
        <v>-9.5108645513644535E-2</v>
      </c>
      <c r="X16" s="4">
        <f t="shared" si="0"/>
        <v>-8.042095201165099E-2</v>
      </c>
      <c r="Y16" s="4">
        <f t="shared" si="0"/>
        <v>-0.12599641642799714</v>
      </c>
      <c r="Z16" s="4">
        <f t="shared" si="0"/>
        <v>3.173992257457616E-4</v>
      </c>
      <c r="AA16" s="4">
        <f t="shared" si="0"/>
        <v>-2.6754773559988506E-2</v>
      </c>
      <c r="AB16" s="4">
        <f t="shared" si="0"/>
        <v>-9.5456413512389385E-2</v>
      </c>
      <c r="AC16" s="4">
        <f t="shared" si="0"/>
        <v>-0.51767896636454136</v>
      </c>
      <c r="AD16" s="4">
        <f t="shared" si="0"/>
        <v>0.77482930820449158</v>
      </c>
      <c r="AE16" s="4">
        <f t="shared" si="0"/>
        <v>-1.8867920942797449</v>
      </c>
      <c r="AF16" s="4">
        <f t="shared" si="0"/>
        <v>-2.049387425880711</v>
      </c>
      <c r="AG16" s="4">
        <f t="shared" si="0"/>
        <v>-7.6289710835330815E-2</v>
      </c>
      <c r="AH16" s="4">
        <f t="shared" si="0"/>
        <v>-2.0653823736924442</v>
      </c>
      <c r="AI16" s="4">
        <f t="shared" si="0"/>
        <v>-2.3540366590118906</v>
      </c>
      <c r="AJ16" s="4">
        <f t="shared" si="0"/>
        <v>-4.6421678924059534E-4</v>
      </c>
      <c r="AK16" s="4">
        <f t="shared" si="0"/>
        <v>6.3628143732627962E-3</v>
      </c>
      <c r="AL16" s="4">
        <f t="shared" si="0"/>
        <v>-7.5787021872839089E-2</v>
      </c>
      <c r="AM16" s="4">
        <f t="shared" si="0"/>
        <v>-0.53720248385356884</v>
      </c>
      <c r="AN16" s="4">
        <f t="shared" si="0"/>
        <v>0.32928647139928574</v>
      </c>
    </row>
    <row r="17" spans="1:40" x14ac:dyDescent="0.25">
      <c r="K17" s="4">
        <f>(K3-K10)/K3</f>
        <v>-1.5690805512865618</v>
      </c>
      <c r="L17" s="4">
        <f t="shared" si="0"/>
        <v>-1.7911487040989265</v>
      </c>
      <c r="M17" s="4">
        <f t="shared" si="0"/>
        <v>-0.13211041605828197</v>
      </c>
      <c r="N17" s="4">
        <f t="shared" si="0"/>
        <v>-1.5258236381428727</v>
      </c>
      <c r="O17" s="4">
        <f t="shared" si="0"/>
        <v>-1.8392914878929016</v>
      </c>
      <c r="P17" s="4">
        <f t="shared" si="0"/>
        <v>-4.5709766369944415E-4</v>
      </c>
      <c r="Q17" s="4">
        <f t="shared" si="0"/>
        <v>-2.0723671063736789E-2</v>
      </c>
      <c r="R17" s="4">
        <f t="shared" si="0"/>
        <v>-0.13158769862498734</v>
      </c>
      <c r="S17" s="4">
        <f t="shared" si="0"/>
        <v>-0.19520200855430722</v>
      </c>
      <c r="T17" s="4">
        <f t="shared" si="0"/>
        <v>0.45821186204894332</v>
      </c>
      <c r="U17" s="4">
        <f t="shared" si="0"/>
        <v>-0.13023667029379762</v>
      </c>
      <c r="V17" s="4">
        <f t="shared" si="0"/>
        <v>-0.13297423500367747</v>
      </c>
      <c r="W17" s="4">
        <f t="shared" si="0"/>
        <v>-0.12436605535381896</v>
      </c>
      <c r="X17" s="4">
        <f t="shared" si="0"/>
        <v>-9.218188576384595E-2</v>
      </c>
      <c r="Y17" s="4">
        <f t="shared" si="0"/>
        <v>-0.14197699890470983</v>
      </c>
      <c r="Z17" s="4">
        <f t="shared" si="0"/>
        <v>-1.1438067992682311E-3</v>
      </c>
      <c r="AA17" s="4">
        <f t="shared" si="0"/>
        <v>-4.1719279257611291E-2</v>
      </c>
      <c r="AB17" s="4">
        <f t="shared" si="0"/>
        <v>-0.12308037434224302</v>
      </c>
      <c r="AC17" s="4">
        <f t="shared" si="0"/>
        <v>-0.19085977272209473</v>
      </c>
      <c r="AD17" s="4">
        <f t="shared" si="0"/>
        <v>0.77161398080582666</v>
      </c>
      <c r="AE17" s="4">
        <f t="shared" si="0"/>
        <v>-1.7394678772845775</v>
      </c>
      <c r="AF17" s="4">
        <f t="shared" si="0"/>
        <v>-1.9418768559449837</v>
      </c>
      <c r="AG17" s="4">
        <f t="shared" si="0"/>
        <v>-0.13471899090437528</v>
      </c>
      <c r="AH17" s="4">
        <f t="shared" si="0"/>
        <v>-1.702431589553792</v>
      </c>
      <c r="AI17" s="4">
        <f t="shared" si="0"/>
        <v>-2.0024107333102066</v>
      </c>
      <c r="AJ17" s="4">
        <f t="shared" si="0"/>
        <v>4.0283886445428824E-4</v>
      </c>
      <c r="AK17" s="4">
        <f t="shared" si="0"/>
        <v>-2.1657579931529149E-3</v>
      </c>
      <c r="AL17" s="4">
        <f t="shared" si="0"/>
        <v>-0.13517840499573042</v>
      </c>
      <c r="AM17" s="4">
        <f t="shared" si="0"/>
        <v>-0.19578336375577893</v>
      </c>
      <c r="AN17" s="4">
        <f t="shared" si="0"/>
        <v>0.39967536697263856</v>
      </c>
    </row>
    <row r="18" spans="1:40" x14ac:dyDescent="0.25">
      <c r="K18" s="4">
        <f>(K4-K11)/K4</f>
        <v>-1.3212480916415863</v>
      </c>
      <c r="L18" s="4">
        <f t="shared" si="0"/>
        <v>-1.5356974924753009</v>
      </c>
      <c r="M18" s="4">
        <f t="shared" si="0"/>
        <v>-0.15652255462815334</v>
      </c>
      <c r="N18" s="4">
        <f t="shared" si="0"/>
        <v>-1.2260585502722938</v>
      </c>
      <c r="O18" s="4">
        <f t="shared" si="0"/>
        <v>-1.5150833048114178</v>
      </c>
      <c r="P18" s="4">
        <f t="shared" si="0"/>
        <v>-6.344754244047595E-4</v>
      </c>
      <c r="Q18" s="4">
        <f t="shared" si="0"/>
        <v>-2.4244809603463514E-2</v>
      </c>
      <c r="R18" s="4">
        <f t="shared" si="0"/>
        <v>-0.15578666339755781</v>
      </c>
      <c r="S18" s="4">
        <f t="shared" si="0"/>
        <v>0.13142775810246238</v>
      </c>
      <c r="T18" s="4">
        <f t="shared" si="0"/>
        <v>0.52098568432570447</v>
      </c>
      <c r="U18" s="4">
        <f t="shared" si="0"/>
        <v>-0.15003234891155437</v>
      </c>
      <c r="V18" s="4">
        <f t="shared" si="0"/>
        <v>-0.15495706533415579</v>
      </c>
      <c r="W18" s="4">
        <f t="shared" si="0"/>
        <v>-0.13927000212385085</v>
      </c>
      <c r="X18" s="4">
        <f t="shared" si="0"/>
        <v>-9.7532443156272922E-2</v>
      </c>
      <c r="Y18" s="4">
        <f t="shared" si="0"/>
        <v>-0.15004360367612529</v>
      </c>
      <c r="Z18" s="4">
        <f t="shared" si="0"/>
        <v>2.8991592438194172E-4</v>
      </c>
      <c r="AA18" s="4">
        <f t="shared" si="0"/>
        <v>-4.710446106954834E-2</v>
      </c>
      <c r="AB18" s="4">
        <f t="shared" si="0"/>
        <v>-0.13960055163304735</v>
      </c>
      <c r="AC18" s="4">
        <f t="shared" si="0"/>
        <v>0.13305096579008613</v>
      </c>
      <c r="AD18" s="4">
        <f t="shared" si="0"/>
        <v>0.76983929866015088</v>
      </c>
      <c r="AE18" s="4">
        <f t="shared" si="0"/>
        <v>-1.4777935040674288</v>
      </c>
      <c r="AF18" s="4">
        <f t="shared" si="0"/>
        <v>-1.6820418122868954</v>
      </c>
      <c r="AG18" s="4">
        <f t="shared" si="0"/>
        <v>-0.16189664963089154</v>
      </c>
      <c r="AH18" s="4">
        <f t="shared" si="0"/>
        <v>-1.374491342175608</v>
      </c>
      <c r="AI18" s="4">
        <f t="shared" si="0"/>
        <v>-1.6566347637653085</v>
      </c>
      <c r="AJ18" s="4">
        <f t="shared" si="0"/>
        <v>1.6997110491205741E-4</v>
      </c>
      <c r="AK18" s="4">
        <f t="shared" si="0"/>
        <v>-6.7145727090092786E-3</v>
      </c>
      <c r="AL18" s="4">
        <f t="shared" si="0"/>
        <v>-0.16209462145737497</v>
      </c>
      <c r="AM18" s="4">
        <f t="shared" si="0"/>
        <v>0.13117762257253907</v>
      </c>
      <c r="AN18" s="4">
        <f t="shared" si="0"/>
        <v>0.46881257180370917</v>
      </c>
    </row>
    <row r="19" spans="1:40" x14ac:dyDescent="0.25">
      <c r="K19" s="4">
        <f>(K5-K12)/K5</f>
        <v>-1.1142355533527211</v>
      </c>
      <c r="L19" s="4">
        <f t="shared" si="0"/>
        <v>-1.3111373215117377</v>
      </c>
      <c r="M19" s="4">
        <f t="shared" si="0"/>
        <v>-0.1643922321453411</v>
      </c>
      <c r="N19" s="4">
        <f t="shared" si="0"/>
        <v>-1.0087445768587944</v>
      </c>
      <c r="O19" s="4">
        <f t="shared" si="0"/>
        <v>-1.270470564985398</v>
      </c>
      <c r="P19" s="4">
        <f t="shared" si="0"/>
        <v>-6.1215233394971069E-4</v>
      </c>
      <c r="Q19" s="4">
        <f t="shared" si="0"/>
        <v>-2.5388046201669661E-2</v>
      </c>
      <c r="R19" s="4">
        <f t="shared" si="0"/>
        <v>-0.16367990316044323</v>
      </c>
      <c r="S19" s="4">
        <f t="shared" si="0"/>
        <v>0.35389356543956463</v>
      </c>
      <c r="T19" s="4">
        <f t="shared" si="0"/>
        <v>0.56750972762645913</v>
      </c>
      <c r="U19" s="4">
        <f t="shared" si="0"/>
        <v>-0.16050553515929436</v>
      </c>
      <c r="V19" s="4">
        <f t="shared" si="0"/>
        <v>-0.16581154019366534</v>
      </c>
      <c r="W19" s="4">
        <f t="shared" si="0"/>
        <v>-0.14869119148691184</v>
      </c>
      <c r="X19" s="4">
        <f t="shared" si="0"/>
        <v>-0.10071015232378103</v>
      </c>
      <c r="Y19" s="4">
        <f t="shared" si="0"/>
        <v>-0.15402013041120535</v>
      </c>
      <c r="Z19" s="4">
        <f t="shared" si="0"/>
        <v>3.9998400063933362E-5</v>
      </c>
      <c r="AA19" s="4">
        <f t="shared" si="0"/>
        <v>-5.1305203567116701E-2</v>
      </c>
      <c r="AB19" s="4">
        <f t="shared" si="0"/>
        <v>-0.14873522816798965</v>
      </c>
      <c r="AC19" s="4">
        <f t="shared" si="0"/>
        <v>0.35166723215639278</v>
      </c>
      <c r="AD19" s="4">
        <f t="shared" si="0"/>
        <v>0.76928751801367046</v>
      </c>
      <c r="AE19" s="4">
        <f t="shared" si="0"/>
        <v>-1.2532170048330331</v>
      </c>
      <c r="AF19" s="4">
        <f t="shared" si="0"/>
        <v>-1.446910255066246</v>
      </c>
      <c r="AG19" s="4">
        <f t="shared" si="0"/>
        <v>-0.16906354666016668</v>
      </c>
      <c r="AH19" s="4">
        <f t="shared" si="0"/>
        <v>-1.1375021631247242</v>
      </c>
      <c r="AI19" s="4">
        <f t="shared" si="0"/>
        <v>-1.3976342129208368</v>
      </c>
      <c r="AJ19" s="4">
        <f t="shared" si="0"/>
        <v>1.4997750337450506E-4</v>
      </c>
      <c r="AK19" s="4">
        <f t="shared" si="0"/>
        <v>-7.3890063424947696E-3</v>
      </c>
      <c r="AL19" s="4">
        <f t="shared" si="0"/>
        <v>-0.16924299335452178</v>
      </c>
      <c r="AM19" s="4">
        <f t="shared" si="0"/>
        <v>0.35424370999498689</v>
      </c>
      <c r="AN19" s="4">
        <f t="shared" si="0"/>
        <v>0.5204841202344701</v>
      </c>
    </row>
    <row r="20" spans="1:40" x14ac:dyDescent="0.25">
      <c r="K20" s="4">
        <f>(K6-K13)/K6</f>
        <v>-0.96441416477870512</v>
      </c>
      <c r="L20" s="4">
        <f t="shared" si="0"/>
        <v>-1.1449042022218643</v>
      </c>
      <c r="M20" s="4">
        <f t="shared" si="0"/>
        <v>-0.16477365360578222</v>
      </c>
      <c r="N20" s="4">
        <f t="shared" si="0"/>
        <v>-0.86086638480330135</v>
      </c>
      <c r="O20" s="4">
        <f t="shared" si="0"/>
        <v>-1.1004511287040195</v>
      </c>
      <c r="P20" s="4">
        <f t="shared" si="0"/>
        <v>-5.048072861222417E-4</v>
      </c>
      <c r="Q20" s="4">
        <f t="shared" si="0"/>
        <v>-2.4514974590332993E-2</v>
      </c>
      <c r="R20" s="4">
        <f t="shared" si="0"/>
        <v>-0.16418592085627542</v>
      </c>
      <c r="S20" s="4">
        <f t="shared" si="0"/>
        <v>0.49450790326116079</v>
      </c>
      <c r="T20" s="4">
        <f t="shared" si="0"/>
        <v>0.59938913322386655</v>
      </c>
      <c r="U20" s="4">
        <f t="shared" si="0"/>
        <v>-0.16580315700373002</v>
      </c>
      <c r="V20" s="4">
        <f t="shared" si="0"/>
        <v>-0.17171003497762186</v>
      </c>
      <c r="W20" s="4">
        <f t="shared" si="0"/>
        <v>-0.15250310051725707</v>
      </c>
      <c r="X20" s="4">
        <f t="shared" si="0"/>
        <v>-0.10301485944120248</v>
      </c>
      <c r="Y20" s="4">
        <f t="shared" si="0"/>
        <v>-0.15716914774476237</v>
      </c>
      <c r="Z20" s="4">
        <f t="shared" si="0"/>
        <v>3.2114683158039847E-4</v>
      </c>
      <c r="AA20" s="4">
        <f t="shared" si="0"/>
        <v>-5.2345402196346237E-2</v>
      </c>
      <c r="AB20" s="4">
        <f t="shared" si="0"/>
        <v>-0.15287396666707004</v>
      </c>
      <c r="AC20" s="4">
        <f t="shared" si="0"/>
        <v>0.49118900899080714</v>
      </c>
      <c r="AD20" s="4">
        <f t="shared" si="0"/>
        <v>0.76864561578096247</v>
      </c>
      <c r="AE20" s="4">
        <f t="shared" si="0"/>
        <v>-1.0884951659085622</v>
      </c>
      <c r="AF20" s="4">
        <f t="shared" si="0"/>
        <v>-1.2703204219439959</v>
      </c>
      <c r="AG20" s="4">
        <f t="shared" si="0"/>
        <v>-0.1683238574144322</v>
      </c>
      <c r="AH20" s="4">
        <f t="shared" si="0"/>
        <v>-0.97541957979507699</v>
      </c>
      <c r="AI20" s="4">
        <f t="shared" si="0"/>
        <v>-1.2168972099598663</v>
      </c>
      <c r="AJ20" s="4">
        <f t="shared" si="0"/>
        <v>-3.8001444054995361E-5</v>
      </c>
      <c r="AK20" s="4">
        <f t="shared" si="0"/>
        <v>-6.5133266090488875E-3</v>
      </c>
      <c r="AL20" s="4">
        <f t="shared" si="0"/>
        <v>-0.16827268426861955</v>
      </c>
      <c r="AM20" s="4">
        <f t="shared" si="0"/>
        <v>0.49508983684407487</v>
      </c>
      <c r="AN20" s="4">
        <f t="shared" si="0"/>
        <v>0.55650965824665677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2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25">
      <c r="B66">
        <f>O2</f>
        <v>0.5605</v>
      </c>
      <c r="C66">
        <f>O9</f>
        <v>1.7653000000000001</v>
      </c>
      <c r="D66">
        <f>L2/((D2+C2)*(1-S2))</f>
        <v>0.56049122111895566</v>
      </c>
      <c r="F66">
        <f>P2</f>
        <v>9.3373300000000006E-2</v>
      </c>
      <c r="G66">
        <f>P9</f>
        <v>9.3315599999999999E-2</v>
      </c>
      <c r="H66">
        <f>M2/((C2*(1-(AC2+(1-AC2)*AD2)))+(D2*(1-(AM2+(1-AM2)*AN2))))</f>
        <v>9.3371065219203367E-2</v>
      </c>
      <c r="J66">
        <f>Y2</f>
        <v>0.141758</v>
      </c>
      <c r="K66">
        <f>Y9</f>
        <v>0.15961900000000001</v>
      </c>
      <c r="L66">
        <f>V2/(C2*(1-AC2))</f>
        <v>0.14174414121956652</v>
      </c>
      <c r="N66">
        <f>Z2</f>
        <v>8.0025399999999997E-2</v>
      </c>
      <c r="O66">
        <f>Z9</f>
        <v>0.08</v>
      </c>
      <c r="P66">
        <f>W2/((C2*(1-(AC2+(1-AC2)*AD2))))</f>
        <v>8.0017861774422078E-2</v>
      </c>
      <c r="R66">
        <f>AI2</f>
        <v>0.71502200000000005</v>
      </c>
      <c r="S66">
        <f>AI9</f>
        <v>2.3982100000000002</v>
      </c>
      <c r="T66">
        <f>AF2/(D2*(1-AM2))</f>
        <v>0.71503001763726159</v>
      </c>
      <c r="V66">
        <f>AJ2</f>
        <v>9.9953299999999995E-2</v>
      </c>
      <c r="W66">
        <f>AJ9</f>
        <v>9.9999699999999997E-2</v>
      </c>
      <c r="X66">
        <f>AG2/(D2*(1-(AM2+(1-AM2)*AN2)))</f>
        <v>9.9954508105581194E-2</v>
      </c>
    </row>
    <row r="67" spans="2:24" x14ac:dyDescent="0.25">
      <c r="B67">
        <f>O3</f>
        <v>0.45774799999999999</v>
      </c>
      <c r="C67">
        <f>O10</f>
        <v>1.2996799999999999</v>
      </c>
      <c r="D67">
        <f>L3/((D3+C3)*(1-S3))</f>
        <v>0.45771715092395154</v>
      </c>
      <c r="F67">
        <f>P3</f>
        <v>9.4071799999999997E-2</v>
      </c>
      <c r="G67">
        <f>P10</f>
        <v>9.4114799999999998E-2</v>
      </c>
      <c r="H67">
        <f>M3/((C3*(1-(AC3+(1-AC3)*AD3)))+(D3*(1-(AM3+(1-AM3)*AN3))))</f>
        <v>9.4066354025385227E-2</v>
      </c>
      <c r="J67">
        <f>Y3</f>
        <v>0.14607999999999999</v>
      </c>
      <c r="K67">
        <f>Y10</f>
        <v>0.16682</v>
      </c>
      <c r="L67">
        <f>V3/(C3*(1-AC3))</f>
        <v>0.14608509734068076</v>
      </c>
      <c r="N67">
        <f>Z3</f>
        <v>7.9908599999999996E-2</v>
      </c>
      <c r="O67">
        <f>Z10</f>
        <v>0.08</v>
      </c>
      <c r="P67">
        <f>W3/((C3*(1-(AC3+(1-AC3)*AD3))))</f>
        <v>7.9911489643153324E-2</v>
      </c>
      <c r="R67">
        <f>AI3</f>
        <v>0.56787699999999997</v>
      </c>
      <c r="S67">
        <f>AI10</f>
        <v>1.7050000000000001</v>
      </c>
      <c r="T67">
        <f>AF3/(D3*(1-AM3))</f>
        <v>0.56781860031792508</v>
      </c>
      <c r="V67">
        <f>AJ3</f>
        <v>0.10004</v>
      </c>
      <c r="W67">
        <f>AJ10</f>
        <v>9.9999699999999997E-2</v>
      </c>
      <c r="X67">
        <f>AG3/(D3*(1-(AM3+(1-AM3)*AN3)))</f>
        <v>0.10003016288241066</v>
      </c>
    </row>
    <row r="68" spans="2:24" x14ac:dyDescent="0.25">
      <c r="B68">
        <f>O4</f>
        <v>0.40027699999999999</v>
      </c>
      <c r="C68">
        <f>O11</f>
        <v>1.0067299999999999</v>
      </c>
      <c r="D68">
        <f>L4/((D4+C4)*(1-S4))</f>
        <v>0.40033479371315261</v>
      </c>
      <c r="F68">
        <f>P4</f>
        <v>9.4408699999999998E-2</v>
      </c>
      <c r="G68">
        <f>P11</f>
        <v>9.44686E-2</v>
      </c>
      <c r="H68">
        <f>M4/((C4*(1-(AC4+(1-AC4)*AD4)))+(D4*(1-(AM4+(1-AM4)*AN4))))</f>
        <v>9.4422113994584944E-2</v>
      </c>
      <c r="J68">
        <f>Y4</f>
        <v>0.14907000000000001</v>
      </c>
      <c r="K68">
        <f>Y11</f>
        <v>0.17143700000000001</v>
      </c>
      <c r="L68">
        <f>V4/(C4*(1-AC4))</f>
        <v>0.14909392445021943</v>
      </c>
      <c r="N68">
        <f>Z4</f>
        <v>8.0023200000000003E-2</v>
      </c>
      <c r="O68">
        <f>Z11</f>
        <v>0.08</v>
      </c>
      <c r="P68">
        <f>W4/((C4*(1-(AC4+(1-AC4)*AD4))))</f>
        <v>8.0036280154633863E-2</v>
      </c>
      <c r="R68">
        <f>AI4</f>
        <v>0.48731200000000002</v>
      </c>
      <c r="S68">
        <f>AI11</f>
        <v>1.29461</v>
      </c>
      <c r="T68">
        <f>AF4/(D4*(1-AM4))</f>
        <v>0.48737842952593563</v>
      </c>
      <c r="V68">
        <f>AJ4</f>
        <v>0.10001699999999999</v>
      </c>
      <c r="W68">
        <f>AJ11</f>
        <v>0.1</v>
      </c>
      <c r="X68">
        <f>AG4/(D4*(1-(AM4+(1-AM4)*AN4)))</f>
        <v>0.10003058354658485</v>
      </c>
    </row>
    <row r="69" spans="2:24" x14ac:dyDescent="0.25">
      <c r="B69">
        <f>O5</f>
        <v>0.36432799999999999</v>
      </c>
      <c r="C69">
        <f>O12</f>
        <v>0.82719600000000004</v>
      </c>
      <c r="D69">
        <f>L5/((D5+C5)*(1-S5))</f>
        <v>0.36433445225354955</v>
      </c>
      <c r="F69">
        <f>P5</f>
        <v>9.4584299999999996E-2</v>
      </c>
      <c r="G69">
        <f>P12</f>
        <v>9.4642199999999996E-2</v>
      </c>
      <c r="H69">
        <f>M5/((C5*(1-(AC5+(1-AC5)*AD5)))+(D5*(1-(AM5+(1-AM5)*AN5))))</f>
        <v>9.4585269132909738E-2</v>
      </c>
      <c r="J69">
        <f>Y5</f>
        <v>0.15121399999999999</v>
      </c>
      <c r="K69">
        <f>Y12</f>
        <v>0.17450399999999999</v>
      </c>
      <c r="L69">
        <f>V5/(C5*(1-AC5))</f>
        <v>0.15118430057367341</v>
      </c>
      <c r="N69">
        <f>Z5</f>
        <v>8.0003199999999997E-2</v>
      </c>
      <c r="O69">
        <f>Z12</f>
        <v>0.08</v>
      </c>
      <c r="P69">
        <f>W5/((C5*(1-(AC5+(1-AC5)*AD5))))</f>
        <v>7.998740826844998E-2</v>
      </c>
      <c r="R69">
        <f>AI5</f>
        <v>0.43740200000000001</v>
      </c>
      <c r="S69">
        <f>AI12</f>
        <v>1.0487299999999999</v>
      </c>
      <c r="T69">
        <f>AF5/(D5*(1-AM5))</f>
        <v>0.43744019930343703</v>
      </c>
      <c r="V69">
        <f>AJ5</f>
        <v>0.10001500000000001</v>
      </c>
      <c r="W69">
        <f>AJ12</f>
        <v>0.1</v>
      </c>
      <c r="X69">
        <f>AG5/(D5*(1-(AM5+(1-AM5)*AN5)))</f>
        <v>0.10002446363109052</v>
      </c>
    </row>
    <row r="70" spans="2:24" x14ac:dyDescent="0.25">
      <c r="B70">
        <f>O6</f>
        <v>0.340036</v>
      </c>
      <c r="C70">
        <f>O13</f>
        <v>0.714229</v>
      </c>
      <c r="D70">
        <f>L6/((D6+C6)*(1-S6))</f>
        <v>0.3400391682074288</v>
      </c>
      <c r="F70">
        <f>P6</f>
        <v>9.4689599999999999E-2</v>
      </c>
      <c r="G70">
        <f>P13</f>
        <v>9.4737399999999999E-2</v>
      </c>
      <c r="H70">
        <f>M6/((C6*(1-(AC6+(1-AC6)*AD6)))+(D6*(1-(AM6+(1-AM6)*AN6))))</f>
        <v>9.4689825802174082E-2</v>
      </c>
      <c r="J70">
        <f>Y6</f>
        <v>0.15268899999999999</v>
      </c>
      <c r="K70">
        <f>Y13</f>
        <v>0.17668700000000001</v>
      </c>
      <c r="L70">
        <f>V6/(C6*(1-AC6))</f>
        <v>0.1526734871225657</v>
      </c>
      <c r="N70">
        <f>Z6</f>
        <v>8.0025700000000005E-2</v>
      </c>
      <c r="O70">
        <f>Z13</f>
        <v>0.08</v>
      </c>
      <c r="P70">
        <f>W6/((C6*(1-(AC6+(1-AC6)*AD6))))</f>
        <v>8.0017770204520042E-2</v>
      </c>
      <c r="R70">
        <f>AI6</f>
        <v>0.40390100000000001</v>
      </c>
      <c r="S70">
        <f>AI13</f>
        <v>0.89540699999999995</v>
      </c>
      <c r="T70">
        <f>AF6/(D6*(1-AM6))</f>
        <v>0.40391834501899626</v>
      </c>
      <c r="V70">
        <f>AJ6</f>
        <v>9.9996199999999993E-2</v>
      </c>
      <c r="W70">
        <f>AJ13</f>
        <v>0.1</v>
      </c>
      <c r="X70">
        <f>AG6/(D6*(1-(AM6+(1-AM6)*AN6)))</f>
        <v>0.10000017241617476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4">
    <pageSetUpPr fitToPage="1"/>
  </sheetPr>
  <dimension ref="A1:BS123"/>
  <sheetViews>
    <sheetView zoomScale="70" zoomScaleNormal="7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 x14ac:dyDescent="0.25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 x14ac:dyDescent="0.2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 x14ac:dyDescent="0.25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 x14ac:dyDescent="0.25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92" spans="1:65" ht="19.5" x14ac:dyDescent="0.25">
      <c r="A92" s="3"/>
    </row>
    <row r="96" spans="1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 x14ac:dyDescent="0.25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 x14ac:dyDescent="0.25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 x14ac:dyDescent="0.25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 x14ac:dyDescent="0.25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5">
    <pageSetUpPr fitToPage="1"/>
  </sheetPr>
  <dimension ref="A1:BM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48" x14ac:dyDescent="0.25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str">
        <f>simulation!I44</f>
        <v xml:space="preserve"> gamH</v>
      </c>
      <c r="J1" t="str">
        <f>simulation!J44</f>
        <v xml:space="preserve"> gamL</v>
      </c>
      <c r="K1" t="str">
        <f>simulation!K44</f>
        <v xml:space="preserve"> sLen_a</v>
      </c>
      <c r="L1" t="str">
        <f>simulation!L44</f>
        <v xml:space="preserve"> sLqu_a</v>
      </c>
      <c r="M1" t="str">
        <f>simulation!M44</f>
        <v xml:space="preserve"> sLbl_a</v>
      </c>
      <c r="N1" t="str">
        <f>simulation!N44</f>
        <v xml:space="preserve"> sWai_a</v>
      </c>
      <c r="O1" t="str">
        <f>simulation!O44</f>
        <v xml:space="preserve"> sWqu_a</v>
      </c>
      <c r="P1" t="str">
        <f>simulation!P44</f>
        <v xml:space="preserve"> sWbl_a</v>
      </c>
      <c r="Q1" t="str">
        <f>simulation!Q44</f>
        <v xml:space="preserve"> sBln_a</v>
      </c>
      <c r="R1" t="str">
        <f>simulation!R44</f>
        <v xml:space="preserve"> sThu_a</v>
      </c>
      <c r="S1" t="str">
        <f>simulation!S44</f>
        <v xml:space="preserve"> sPrb_a</v>
      </c>
      <c r="T1" t="str">
        <f>simulation!T44</f>
        <v xml:space="preserve"> sPim_a</v>
      </c>
      <c r="U1" t="str">
        <f>simulation!U44</f>
        <v xml:space="preserve"> sLen_H</v>
      </c>
      <c r="V1" t="str">
        <f>simulation!V44</f>
        <v xml:space="preserve"> sLqu_H</v>
      </c>
      <c r="W1" t="str">
        <f>simulation!W44</f>
        <v xml:space="preserve"> sLbl_H</v>
      </c>
      <c r="X1" t="str">
        <f>simulation!X44</f>
        <v xml:space="preserve"> sWai_H</v>
      </c>
      <c r="Y1" t="str">
        <f>simulation!Y44</f>
        <v xml:space="preserve"> sWqu_H</v>
      </c>
      <c r="Z1" t="str">
        <f>simulation!Z44</f>
        <v xml:space="preserve"> sWbl_H</v>
      </c>
      <c r="AA1" t="str">
        <f>simulation!AA44</f>
        <v xml:space="preserve"> sBln_H</v>
      </c>
      <c r="AB1" t="str">
        <f>simulation!AB44</f>
        <v xml:space="preserve"> sThu_H</v>
      </c>
      <c r="AC1" t="str">
        <f>simulation!AC44</f>
        <v xml:space="preserve"> sPrb_H</v>
      </c>
      <c r="AD1" t="str">
        <f>simulation!AD44</f>
        <v xml:space="preserve"> sPim_H</v>
      </c>
      <c r="AE1" t="str">
        <f>simulation!AE44</f>
        <v xml:space="preserve"> sLen_L</v>
      </c>
      <c r="AF1" t="str">
        <f>simulation!AF44</f>
        <v xml:space="preserve"> sLqu_L</v>
      </c>
      <c r="AG1" t="str">
        <f>simulation!AG44</f>
        <v xml:space="preserve"> sLbl_L</v>
      </c>
      <c r="AH1" t="str">
        <f>simulation!AH44</f>
        <v xml:space="preserve"> sWai_L</v>
      </c>
      <c r="AI1" t="str">
        <f>simulation!AI44</f>
        <v xml:space="preserve"> sWqu_L</v>
      </c>
      <c r="AJ1" t="str">
        <f>simulation!AJ44</f>
        <v xml:space="preserve"> sWbl_L</v>
      </c>
      <c r="AK1" t="str">
        <f>simulation!AK44</f>
        <v xml:space="preserve"> sBln_L</v>
      </c>
      <c r="AL1" t="str">
        <f>simulation!AL44</f>
        <v xml:space="preserve"> sThu_L</v>
      </c>
      <c r="AM1" t="str">
        <f>simulation!AM44</f>
        <v xml:space="preserve"> sPrb_L</v>
      </c>
      <c r="AN1" t="str">
        <f>simulation!AN44</f>
        <v xml:space="preserve"> sPim_L</v>
      </c>
    </row>
    <row r="2" spans="1:48" x14ac:dyDescent="0.25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>
        <f>simulation!I45</f>
        <v>1</v>
      </c>
      <c r="J2">
        <f>simulation!J45</f>
        <v>0.5</v>
      </c>
      <c r="K2">
        <f>simulation!K45</f>
        <v>11.3996</v>
      </c>
      <c r="L2">
        <f>simulation!L45</f>
        <v>9.2854700000000001</v>
      </c>
      <c r="M2">
        <f>simulation!M45</f>
        <v>2.1141399999999999</v>
      </c>
      <c r="N2">
        <f>simulation!N45</f>
        <v>0.68180700000000005</v>
      </c>
      <c r="O2">
        <f>simulation!O45</f>
        <v>0.51754299999999998</v>
      </c>
      <c r="P2">
        <f>simulation!P45</f>
        <v>0.16426399999999999</v>
      </c>
      <c r="Q2">
        <f>simulation!Q45</f>
        <v>0.57269099999999995</v>
      </c>
      <c r="R2">
        <f>simulation!R45</f>
        <v>12.8704</v>
      </c>
      <c r="S2">
        <f>simulation!S45</f>
        <v>0.103106</v>
      </c>
      <c r="T2">
        <f>simulation!T45</f>
        <v>0.282642</v>
      </c>
      <c r="U2">
        <f>simulation!U45</f>
        <v>1.1622600000000001</v>
      </c>
      <c r="V2">
        <f>simulation!V45</f>
        <v>0.85693900000000001</v>
      </c>
      <c r="W2">
        <f>simulation!W45</f>
        <v>0.30531799999999998</v>
      </c>
      <c r="X2">
        <f>simulation!X45</f>
        <v>0.26325500000000002</v>
      </c>
      <c r="Y2">
        <f>simulation!Y45</f>
        <v>0.18330099999999999</v>
      </c>
      <c r="Z2">
        <f>simulation!Z45</f>
        <v>7.9953999999999997E-2</v>
      </c>
      <c r="AA2">
        <f>simulation!AA45</f>
        <v>0.17355999999999999</v>
      </c>
      <c r="AB2">
        <f>simulation!AB45</f>
        <v>3.81867</v>
      </c>
      <c r="AC2">
        <f>simulation!AC45</f>
        <v>6.5445299999999998E-2</v>
      </c>
      <c r="AD2">
        <f>simulation!AD45</f>
        <v>0.18318000000000001</v>
      </c>
      <c r="AE2">
        <f>simulation!AE45</f>
        <v>10.237399999999999</v>
      </c>
      <c r="AF2">
        <f>simulation!AF45</f>
        <v>8.4285300000000003</v>
      </c>
      <c r="AG2">
        <f>simulation!AG45</f>
        <v>1.8088299999999999</v>
      </c>
      <c r="AH2">
        <f>simulation!AH45</f>
        <v>0.83516100000000004</v>
      </c>
      <c r="AI2">
        <f>simulation!AI45</f>
        <v>0.63532900000000003</v>
      </c>
      <c r="AJ2">
        <f>simulation!AJ45</f>
        <v>0.19983100000000001</v>
      </c>
      <c r="AK2">
        <f>simulation!AK45</f>
        <v>0.39913100000000001</v>
      </c>
      <c r="AL2">
        <f>simulation!AL45</f>
        <v>9.0517699999999994</v>
      </c>
      <c r="AM2">
        <f>simulation!AM45</f>
        <v>0.115664</v>
      </c>
      <c r="AN2">
        <f>simulation!AN45</f>
        <v>0.31769199999999997</v>
      </c>
    </row>
    <row r="3" spans="1:48" x14ac:dyDescent="0.25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>
        <f>simulation!I46</f>
        <v>1</v>
      </c>
      <c r="J3">
        <f>simulation!J46</f>
        <v>0.5</v>
      </c>
      <c r="K3">
        <f>simulation!K46</f>
        <v>9.82822</v>
      </c>
      <c r="L3">
        <f>simulation!L46</f>
        <v>8.1656300000000002</v>
      </c>
      <c r="M3">
        <f>simulation!M46</f>
        <v>1.66259</v>
      </c>
      <c r="N3">
        <f>simulation!N46</f>
        <v>0.558249</v>
      </c>
      <c r="O3">
        <f>simulation!O46</f>
        <v>0.44019599999999998</v>
      </c>
      <c r="P3">
        <f>simulation!P46</f>
        <v>0.11805300000000001</v>
      </c>
      <c r="Q3">
        <f>simulation!Q46</f>
        <v>0.50383900000000004</v>
      </c>
      <c r="R3">
        <f>simulation!R46</f>
        <v>14.083500000000001</v>
      </c>
      <c r="S3">
        <f>simulation!S46</f>
        <v>7.2630299999999995E-2</v>
      </c>
      <c r="T3">
        <f>simulation!T46</f>
        <v>0.240781</v>
      </c>
      <c r="U3">
        <f>simulation!U46</f>
        <v>1.0888</v>
      </c>
      <c r="V3">
        <f>simulation!V46</f>
        <v>0.76642500000000002</v>
      </c>
      <c r="W3">
        <f>simulation!W46</f>
        <v>0.32237399999999999</v>
      </c>
      <c r="X3">
        <f>simulation!X46</f>
        <v>0.23993999999999999</v>
      </c>
      <c r="Y3">
        <f>simulation!Y46</f>
        <v>0.159889</v>
      </c>
      <c r="Z3">
        <f>simulation!Z46</f>
        <v>8.0051200000000003E-2</v>
      </c>
      <c r="AA3">
        <f>simulation!AA46</f>
        <v>0.18982599999999999</v>
      </c>
      <c r="AB3">
        <f>simulation!AB46</f>
        <v>4.0270999999999999</v>
      </c>
      <c r="AC3">
        <f>simulation!AC46</f>
        <v>4.1271500000000003E-2</v>
      </c>
      <c r="AD3">
        <f>simulation!AD46</f>
        <v>0.159881</v>
      </c>
      <c r="AE3">
        <f>simulation!AE46</f>
        <v>8.7394200000000009</v>
      </c>
      <c r="AF3">
        <f>simulation!AF46</f>
        <v>7.3992000000000004</v>
      </c>
      <c r="AG3">
        <f>simulation!AG46</f>
        <v>1.34022</v>
      </c>
      <c r="AH3">
        <f>simulation!AH46</f>
        <v>0.67114099999999999</v>
      </c>
      <c r="AI3">
        <f>simulation!AI46</f>
        <v>0.53786999999999996</v>
      </c>
      <c r="AJ3">
        <f>simulation!AJ46</f>
        <v>0.13327</v>
      </c>
      <c r="AK3">
        <f>simulation!AK46</f>
        <v>0.31401299999999999</v>
      </c>
      <c r="AL3">
        <f>simulation!AL46</f>
        <v>10.0564</v>
      </c>
      <c r="AM3">
        <f>simulation!AM46</f>
        <v>8.3080799999999996E-2</v>
      </c>
      <c r="AN3">
        <f>simulation!AN46</f>
        <v>0.26896999999999999</v>
      </c>
    </row>
    <row r="4" spans="1:48" x14ac:dyDescent="0.25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>
        <f>simulation!I47</f>
        <v>1</v>
      </c>
      <c r="J4">
        <f>simulation!J47</f>
        <v>0.5</v>
      </c>
      <c r="K4">
        <f>simulation!K47</f>
        <v>8.9124300000000005</v>
      </c>
      <c r="L4">
        <f>simulation!L47</f>
        <v>7.5261100000000001</v>
      </c>
      <c r="M4">
        <f>simulation!M47</f>
        <v>1.38632</v>
      </c>
      <c r="N4">
        <f>simulation!N47</f>
        <v>0.49457499999999999</v>
      </c>
      <c r="O4">
        <f>simulation!O47</f>
        <v>0.40015899999999999</v>
      </c>
      <c r="P4">
        <f>simulation!P47</f>
        <v>9.4415700000000005E-2</v>
      </c>
      <c r="Q4">
        <f>simulation!Q47</f>
        <v>0.45739800000000003</v>
      </c>
      <c r="R4">
        <f>simulation!R47</f>
        <v>14.6831</v>
      </c>
      <c r="S4">
        <f>simulation!S47</f>
        <v>5.9680900000000002E-2</v>
      </c>
      <c r="T4">
        <f>simulation!T47</f>
        <v>0.219305</v>
      </c>
      <c r="U4">
        <f>simulation!U47</f>
        <v>1.05077</v>
      </c>
      <c r="V4">
        <f>simulation!V47</f>
        <v>0.72117900000000001</v>
      </c>
      <c r="W4">
        <f>simulation!W47</f>
        <v>0.329596</v>
      </c>
      <c r="X4">
        <f>simulation!X47</f>
        <v>0.229047</v>
      </c>
      <c r="Y4">
        <f>simulation!Y47</f>
        <v>0.149006</v>
      </c>
      <c r="Z4">
        <f>simulation!Z47</f>
        <v>8.0041699999999993E-2</v>
      </c>
      <c r="AA4">
        <f>simulation!AA47</f>
        <v>0.19848299999999999</v>
      </c>
      <c r="AB4">
        <f>simulation!AB47</f>
        <v>4.1177999999999999</v>
      </c>
      <c r="AC4">
        <f>simulation!AC47</f>
        <v>3.2207699999999999E-2</v>
      </c>
      <c r="AD4">
        <f>simulation!AD47</f>
        <v>0.14920600000000001</v>
      </c>
      <c r="AE4">
        <f>simulation!AE47</f>
        <v>7.8616599999999996</v>
      </c>
      <c r="AF4">
        <f>simulation!AF47</f>
        <v>6.8049299999999997</v>
      </c>
      <c r="AG4">
        <f>simulation!AG47</f>
        <v>1.0567200000000001</v>
      </c>
      <c r="AH4">
        <f>simulation!AH47</f>
        <v>0.58720399999999995</v>
      </c>
      <c r="AI4">
        <f>simulation!AI47</f>
        <v>0.48718600000000001</v>
      </c>
      <c r="AJ4">
        <f>simulation!AJ47</f>
        <v>0.100018</v>
      </c>
      <c r="AK4">
        <f>simulation!AK47</f>
        <v>0.25891500000000001</v>
      </c>
      <c r="AL4">
        <f>simulation!AL47</f>
        <v>10.565300000000001</v>
      </c>
      <c r="AM4">
        <f>simulation!AM47</f>
        <v>6.8840200000000004E-2</v>
      </c>
      <c r="AN4">
        <f>simulation!AN47</f>
        <v>0.24359500000000001</v>
      </c>
    </row>
    <row r="5" spans="1:48" x14ac:dyDescent="0.25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>
        <f>simulation!I48</f>
        <v>1</v>
      </c>
      <c r="J5">
        <f>simulation!J48</f>
        <v>0.5</v>
      </c>
      <c r="K5">
        <f>simulation!K48</f>
        <v>8.3371499999999994</v>
      </c>
      <c r="L5">
        <f>simulation!L48</f>
        <v>7.1351500000000003</v>
      </c>
      <c r="M5">
        <f>simulation!M48</f>
        <v>1.20201</v>
      </c>
      <c r="N5">
        <f>simulation!N48</f>
        <v>0.45674199999999998</v>
      </c>
      <c r="O5">
        <f>simulation!O48</f>
        <v>0.37673600000000002</v>
      </c>
      <c r="P5">
        <f>simulation!P48</f>
        <v>8.0006900000000006E-2</v>
      </c>
      <c r="Q5">
        <f>simulation!Q48</f>
        <v>0.42346400000000001</v>
      </c>
      <c r="R5">
        <f>simulation!R48</f>
        <v>15.0238</v>
      </c>
      <c r="S5">
        <f>simulation!S48</f>
        <v>5.3180499999999999E-2</v>
      </c>
      <c r="T5">
        <f>simulation!T48</f>
        <v>0.20674400000000001</v>
      </c>
      <c r="U5">
        <f>simulation!U48</f>
        <v>1.0292300000000001</v>
      </c>
      <c r="V5">
        <f>simulation!V48</f>
        <v>0.69586700000000001</v>
      </c>
      <c r="W5">
        <f>simulation!W48</f>
        <v>0.333366</v>
      </c>
      <c r="X5">
        <f>simulation!X48</f>
        <v>0.22316</v>
      </c>
      <c r="Y5">
        <f>simulation!Y48</f>
        <v>0.14313400000000001</v>
      </c>
      <c r="Z5">
        <f>simulation!Z48</f>
        <v>8.0026E-2</v>
      </c>
      <c r="AA5">
        <f>simulation!AA48</f>
        <v>0.203627</v>
      </c>
      <c r="AB5">
        <f>simulation!AB48</f>
        <v>4.1657200000000003</v>
      </c>
      <c r="AC5">
        <f>simulation!AC48</f>
        <v>2.7958799999999999E-2</v>
      </c>
      <c r="AD5">
        <f>simulation!AD48</f>
        <v>0.143149</v>
      </c>
      <c r="AE5">
        <f>simulation!AE48</f>
        <v>7.3079200000000002</v>
      </c>
      <c r="AF5">
        <f>simulation!AF48</f>
        <v>6.4392800000000001</v>
      </c>
      <c r="AG5">
        <f>simulation!AG48</f>
        <v>0.868641</v>
      </c>
      <c r="AH5">
        <f>simulation!AH48</f>
        <v>0.537408</v>
      </c>
      <c r="AI5">
        <f>simulation!AI48</f>
        <v>0.45740900000000001</v>
      </c>
      <c r="AJ5">
        <f>simulation!AJ48</f>
        <v>7.9999600000000004E-2</v>
      </c>
      <c r="AK5">
        <f>simulation!AK48</f>
        <v>0.21983800000000001</v>
      </c>
      <c r="AL5">
        <f>simulation!AL48</f>
        <v>10.8581</v>
      </c>
      <c r="AM5">
        <f>simulation!AM48</f>
        <v>6.15893E-2</v>
      </c>
      <c r="AN5">
        <f>simulation!AN48</f>
        <v>0.22870699999999999</v>
      </c>
    </row>
    <row r="6" spans="1:48" x14ac:dyDescent="0.25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>
        <f>simulation!I49</f>
        <v>1</v>
      </c>
      <c r="J6">
        <f>simulation!J49</f>
        <v>0.5</v>
      </c>
      <c r="K6">
        <f>simulation!K49</f>
        <v>7.9500700000000002</v>
      </c>
      <c r="L6">
        <f>simulation!L49</f>
        <v>6.8777200000000001</v>
      </c>
      <c r="M6">
        <f>simulation!M49</f>
        <v>1.0723499999999999</v>
      </c>
      <c r="N6">
        <f>simulation!N49</f>
        <v>0.43203900000000001</v>
      </c>
      <c r="O6">
        <f>simulation!O49</f>
        <v>0.36166700000000002</v>
      </c>
      <c r="P6">
        <f>simulation!P49</f>
        <v>7.0372199999999996E-2</v>
      </c>
      <c r="Q6">
        <f>simulation!Q49</f>
        <v>0.397928</v>
      </c>
      <c r="R6">
        <f>simulation!R49</f>
        <v>15.238300000000001</v>
      </c>
      <c r="S6">
        <f>simulation!S49</f>
        <v>4.9265299999999998E-2</v>
      </c>
      <c r="T6">
        <f>simulation!T49</f>
        <v>0.19869000000000001</v>
      </c>
      <c r="U6">
        <f>simulation!U49</f>
        <v>1.01616</v>
      </c>
      <c r="V6">
        <f>simulation!V49</f>
        <v>0.68047100000000005</v>
      </c>
      <c r="W6">
        <f>simulation!W49</f>
        <v>0.33568900000000002</v>
      </c>
      <c r="X6">
        <f>simulation!X49</f>
        <v>0.21970500000000001</v>
      </c>
      <c r="Y6">
        <f>simulation!Y49</f>
        <v>0.13963999999999999</v>
      </c>
      <c r="Z6">
        <f>simulation!Z49</f>
        <v>8.0064800000000005E-2</v>
      </c>
      <c r="AA6">
        <f>simulation!AA49</f>
        <v>0.20692199999999999</v>
      </c>
      <c r="AB6">
        <f>simulation!AB49</f>
        <v>4.1927199999999996</v>
      </c>
      <c r="AC6">
        <f>simulation!AC49</f>
        <v>2.5556700000000002E-2</v>
      </c>
      <c r="AD6">
        <f>simulation!AD49</f>
        <v>0.13960900000000001</v>
      </c>
      <c r="AE6">
        <f>simulation!AE49</f>
        <v>6.93391</v>
      </c>
      <c r="AF6">
        <f>simulation!AF49</f>
        <v>6.1972500000000004</v>
      </c>
      <c r="AG6">
        <f>simulation!AG49</f>
        <v>0.73666299999999996</v>
      </c>
      <c r="AH6">
        <f>simulation!AH49</f>
        <v>0.504857</v>
      </c>
      <c r="AI6">
        <f>simulation!AI49</f>
        <v>0.438164</v>
      </c>
      <c r="AJ6">
        <f>simulation!AJ49</f>
        <v>6.6693000000000002E-2</v>
      </c>
      <c r="AK6">
        <f>simulation!AK49</f>
        <v>0.19100600000000001</v>
      </c>
      <c r="AL6">
        <f>simulation!AL49</f>
        <v>11.0456</v>
      </c>
      <c r="AM6">
        <f>simulation!AM49</f>
        <v>5.7168799999999999E-2</v>
      </c>
      <c r="AN6">
        <f>simulation!AN49</f>
        <v>0.21904499999999999</v>
      </c>
    </row>
    <row r="7" spans="1:48" s="1" customFormat="1" x14ac:dyDescent="0.25">
      <c r="C7"/>
      <c r="Q7" s="2"/>
      <c r="Z7" s="2"/>
      <c r="AI7" s="2"/>
      <c r="AV7"/>
    </row>
    <row r="8" spans="1:48" x14ac:dyDescent="0.25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str">
        <f>analytical!I44</f>
        <v xml:space="preserve"> gamH</v>
      </c>
      <c r="J8" t="str">
        <f>analytical!J44</f>
        <v xml:space="preserve"> gamL</v>
      </c>
      <c r="K8" t="str">
        <f>analytical!K44</f>
        <v xml:space="preserve"> aLen_a</v>
      </c>
      <c r="L8" t="str">
        <f>analytical!L44</f>
        <v xml:space="preserve"> aLqu_a</v>
      </c>
      <c r="M8" t="str">
        <f>analytical!M44</f>
        <v xml:space="preserve"> aLbl_a</v>
      </c>
      <c r="N8" t="str">
        <f>analytical!N44</f>
        <v xml:space="preserve"> aWai_a</v>
      </c>
      <c r="O8" t="str">
        <f>analytical!O44</f>
        <v xml:space="preserve"> aWqu_a</v>
      </c>
      <c r="P8" t="str">
        <f>analytical!P44</f>
        <v xml:space="preserve"> aWbl_a</v>
      </c>
      <c r="Q8" t="str">
        <f>analytical!Q44</f>
        <v xml:space="preserve"> aBln_a</v>
      </c>
      <c r="R8" t="str">
        <f>analytical!R44</f>
        <v xml:space="preserve"> aThu_a</v>
      </c>
      <c r="S8" t="str">
        <f>analytical!S44</f>
        <v xml:space="preserve"> aPrb_a</v>
      </c>
      <c r="T8" t="str">
        <f>analytical!T44</f>
        <v xml:space="preserve"> aPim_a</v>
      </c>
      <c r="U8" t="str">
        <f>analytical!U44</f>
        <v xml:space="preserve"> aLen_H</v>
      </c>
      <c r="V8" t="str">
        <f>analytical!V44</f>
        <v xml:space="preserve"> aLqu_H</v>
      </c>
      <c r="W8" t="str">
        <f>analytical!W44</f>
        <v xml:space="preserve"> aLbl_H</v>
      </c>
      <c r="X8" t="str">
        <f>analytical!X44</f>
        <v xml:space="preserve"> aWai_H</v>
      </c>
      <c r="Y8" t="str">
        <f>analytical!Y44</f>
        <v xml:space="preserve"> aWqu_H</v>
      </c>
      <c r="Z8" t="str">
        <f>analytical!Z44</f>
        <v xml:space="preserve"> aWbl_H</v>
      </c>
      <c r="AA8" t="str">
        <f>analytical!AA44</f>
        <v xml:space="preserve"> aBln_H</v>
      </c>
      <c r="AB8" t="str">
        <f>analytical!AB44</f>
        <v xml:space="preserve"> aThu_H</v>
      </c>
      <c r="AC8" t="str">
        <f>analytical!AC44</f>
        <v xml:space="preserve"> aPrb_H</v>
      </c>
      <c r="AD8" t="str">
        <f>analytical!AD44</f>
        <v xml:space="preserve"> aPim_H</v>
      </c>
      <c r="AE8" t="str">
        <f>analytical!AE44</f>
        <v xml:space="preserve"> aLen_L</v>
      </c>
      <c r="AF8" t="str">
        <f>analytical!AF44</f>
        <v xml:space="preserve"> aLqu_L</v>
      </c>
      <c r="AG8" t="str">
        <f>analytical!AG44</f>
        <v xml:space="preserve"> aLbl_L</v>
      </c>
      <c r="AH8" t="str">
        <f>analytical!AH44</f>
        <v xml:space="preserve"> aWai_L</v>
      </c>
      <c r="AI8" t="str">
        <f>analytical!AI44</f>
        <v xml:space="preserve"> aWqu_L</v>
      </c>
      <c r="AJ8" t="str">
        <f>analytical!AJ44</f>
        <v xml:space="preserve"> aWbl_L</v>
      </c>
      <c r="AK8" t="str">
        <f>analytical!AK44</f>
        <v xml:space="preserve"> aBln_L</v>
      </c>
      <c r="AL8" t="str">
        <f>analytical!AL44</f>
        <v xml:space="preserve"> aThu_L</v>
      </c>
      <c r="AM8" t="str">
        <f>analytical!AM44</f>
        <v xml:space="preserve"> aPrb_L</v>
      </c>
      <c r="AN8" t="str">
        <f>analytical!AN44</f>
        <v xml:space="preserve"> aPim_L</v>
      </c>
    </row>
    <row r="9" spans="1:48" x14ac:dyDescent="0.25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>
        <f>analytical!I45</f>
        <v>0.2</v>
      </c>
      <c r="J9">
        <f>analytical!J45</f>
        <v>0.1</v>
      </c>
      <c r="K9">
        <f>analytical!K45</f>
        <v>29.6721</v>
      </c>
      <c r="L9">
        <f>analytical!L45</f>
        <v>27.359000000000002</v>
      </c>
      <c r="M9">
        <f>analytical!M45</f>
        <v>2.3131300000000001</v>
      </c>
      <c r="N9">
        <f>analytical!N45</f>
        <v>1.77294</v>
      </c>
      <c r="O9">
        <f>analytical!O45</f>
        <v>1.6096200000000001</v>
      </c>
      <c r="P9">
        <f>analytical!P45</f>
        <v>0.16331399999999999</v>
      </c>
      <c r="Q9">
        <f>analytical!Q45</f>
        <v>0.57605300000000004</v>
      </c>
      <c r="R9">
        <f>analytical!R45</f>
        <v>14.1637</v>
      </c>
      <c r="S9">
        <f>analytical!S45</f>
        <v>0.150142</v>
      </c>
      <c r="T9">
        <f>analytical!T45</f>
        <v>0.16670199999999999</v>
      </c>
      <c r="U9">
        <f>analytical!U45</f>
        <v>1.3220400000000001</v>
      </c>
      <c r="V9">
        <f>analytical!V45</f>
        <v>0.97563</v>
      </c>
      <c r="W9">
        <f>analytical!W45</f>
        <v>0.34640500000000002</v>
      </c>
      <c r="X9">
        <f>analytical!X45</f>
        <v>0.29559999999999997</v>
      </c>
      <c r="Y9">
        <f>analytical!Y45</f>
        <v>0.21560000000000001</v>
      </c>
      <c r="Z9">
        <f>analytical!Z45</f>
        <v>0.08</v>
      </c>
      <c r="AA9">
        <f>analytical!AA45</f>
        <v>0.180369</v>
      </c>
      <c r="AB9">
        <f>analytical!AB45</f>
        <v>4.3300599999999996</v>
      </c>
      <c r="AC9">
        <f>analytical!AC45</f>
        <v>9.4962599999999994E-2</v>
      </c>
      <c r="AD9">
        <f>analytical!AD45</f>
        <v>4.3119999999999999E-2</v>
      </c>
      <c r="AE9">
        <f>analytical!AE45</f>
        <v>28.350100000000001</v>
      </c>
      <c r="AF9">
        <f>analytical!AF45</f>
        <v>26.383400000000002</v>
      </c>
      <c r="AG9">
        <f>analytical!AG45</f>
        <v>1.96672</v>
      </c>
      <c r="AH9">
        <f>analytical!AH45</f>
        <v>2.31541</v>
      </c>
      <c r="AI9">
        <f>analytical!AI45</f>
        <v>2.1154099999999998</v>
      </c>
      <c r="AJ9">
        <f>analytical!AJ45</f>
        <v>0.19999900000000001</v>
      </c>
      <c r="AK9">
        <f>analytical!AK45</f>
        <v>0.39568399999999998</v>
      </c>
      <c r="AL9">
        <f>analytical!AL45</f>
        <v>9.8336000000000006</v>
      </c>
      <c r="AM9">
        <f>analytical!AM45</f>
        <v>0.16853499999999999</v>
      </c>
      <c r="AN9">
        <f>analytical!AN45</f>
        <v>0.21154100000000001</v>
      </c>
    </row>
    <row r="10" spans="1:48" x14ac:dyDescent="0.25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>
        <f>analytical!I46</f>
        <v>0.2</v>
      </c>
      <c r="J10">
        <f>analytical!J46</f>
        <v>0.1</v>
      </c>
      <c r="K10">
        <f>analytical!K46</f>
        <v>24.4345</v>
      </c>
      <c r="L10">
        <f>analytical!L46</f>
        <v>22.542300000000001</v>
      </c>
      <c r="M10">
        <f>analytical!M46</f>
        <v>1.8921600000000001</v>
      </c>
      <c r="N10">
        <f>analytical!N46</f>
        <v>1.34514</v>
      </c>
      <c r="O10">
        <f>analytical!O46</f>
        <v>1.2270799999999999</v>
      </c>
      <c r="P10">
        <f>analytical!P46</f>
        <v>0.118052</v>
      </c>
      <c r="Q10">
        <f>analytical!Q46</f>
        <v>0.51222999999999996</v>
      </c>
      <c r="R10">
        <f>analytical!R46</f>
        <v>16.028099999999998</v>
      </c>
      <c r="S10">
        <f>analytical!S46</f>
        <v>8.1467700000000004E-2</v>
      </c>
      <c r="T10">
        <f>analytical!T46</f>
        <v>0.12751199999999999</v>
      </c>
      <c r="U10">
        <f>analytical!U46</f>
        <v>1.2498</v>
      </c>
      <c r="V10">
        <f>analytical!V46</f>
        <v>0.88240799999999997</v>
      </c>
      <c r="W10">
        <f>analytical!W46</f>
        <v>0.36738799999999999</v>
      </c>
      <c r="X10">
        <f>analytical!X46</f>
        <v>0.26503599999999999</v>
      </c>
      <c r="Y10">
        <f>analytical!Y46</f>
        <v>0.18503600000000001</v>
      </c>
      <c r="Z10">
        <f>analytical!Z46</f>
        <v>0.08</v>
      </c>
      <c r="AA10">
        <f>analytical!AA46</f>
        <v>0.198408</v>
      </c>
      <c r="AB10">
        <f>analytical!AB46</f>
        <v>4.5923499999999997</v>
      </c>
      <c r="AC10">
        <f>analytical!AC46</f>
        <v>4.62329E-2</v>
      </c>
      <c r="AD10">
        <f>analytical!AD46</f>
        <v>3.70073E-2</v>
      </c>
      <c r="AE10">
        <f>analytical!AE46</f>
        <v>23.184699999999999</v>
      </c>
      <c r="AF10">
        <f>analytical!AF46</f>
        <v>21.6599</v>
      </c>
      <c r="AG10">
        <f>analytical!AG46</f>
        <v>1.52477</v>
      </c>
      <c r="AH10">
        <f>analytical!AH46</f>
        <v>1.72576</v>
      </c>
      <c r="AI10">
        <f>analytical!AI46</f>
        <v>1.59243</v>
      </c>
      <c r="AJ10">
        <f>analytical!AJ46</f>
        <v>0.13333300000000001</v>
      </c>
      <c r="AK10">
        <f>analytical!AK46</f>
        <v>0.31382199999999999</v>
      </c>
      <c r="AL10">
        <f>analytical!AL46</f>
        <v>11.4358</v>
      </c>
      <c r="AM10">
        <f>analytical!AM46</f>
        <v>9.3212600000000007E-2</v>
      </c>
      <c r="AN10">
        <f>analytical!AN46</f>
        <v>0.159243</v>
      </c>
    </row>
    <row r="11" spans="1:48" x14ac:dyDescent="0.25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>
        <f>analytical!I47</f>
        <v>0.2</v>
      </c>
      <c r="J11">
        <f>analytical!J47</f>
        <v>0.1</v>
      </c>
      <c r="K11">
        <f>analytical!K47</f>
        <v>20.693300000000001</v>
      </c>
      <c r="L11">
        <f>analytical!L47</f>
        <v>19.0901</v>
      </c>
      <c r="M11">
        <f>analytical!M47</f>
        <v>1.6031599999999999</v>
      </c>
      <c r="N11">
        <f>analytical!N47</f>
        <v>1.1012</v>
      </c>
      <c r="O11">
        <f>analytical!O47</f>
        <v>1.0067299999999999</v>
      </c>
      <c r="P11">
        <f>analytical!P47</f>
        <v>9.44686E-2</v>
      </c>
      <c r="Q11">
        <f>analytical!Q47</f>
        <v>0.46842299999999998</v>
      </c>
      <c r="R11">
        <f>analytical!R47</f>
        <v>16.970300000000002</v>
      </c>
      <c r="S11">
        <f>analytical!S47</f>
        <v>5.1870699999999999E-2</v>
      </c>
      <c r="T11">
        <f>analytical!T47</f>
        <v>0.10506699999999999</v>
      </c>
      <c r="U11">
        <f>analytical!U47</f>
        <v>1.2087300000000001</v>
      </c>
      <c r="V11">
        <f>analytical!V47</f>
        <v>0.83323800000000003</v>
      </c>
      <c r="W11">
        <f>analytical!W47</f>
        <v>0.37549199999999999</v>
      </c>
      <c r="X11">
        <f>analytical!X47</f>
        <v>0.25143700000000002</v>
      </c>
      <c r="Y11">
        <f>analytical!Y47</f>
        <v>0.17143700000000001</v>
      </c>
      <c r="Z11">
        <f>analytical!Z47</f>
        <v>0.08</v>
      </c>
      <c r="AA11">
        <f>analytical!AA47</f>
        <v>0.207845</v>
      </c>
      <c r="AB11">
        <f>analytical!AB47</f>
        <v>4.6936499999999999</v>
      </c>
      <c r="AC11">
        <f>analytical!AC47</f>
        <v>2.7939599999999998E-2</v>
      </c>
      <c r="AD11">
        <f>analytical!AD47</f>
        <v>3.4287499999999999E-2</v>
      </c>
      <c r="AE11">
        <f>analytical!AE47</f>
        <v>19.4846</v>
      </c>
      <c r="AF11">
        <f>analytical!AF47</f>
        <v>18.256900000000002</v>
      </c>
      <c r="AG11">
        <f>analytical!AG47</f>
        <v>1.22766</v>
      </c>
      <c r="AH11">
        <f>analytical!AH47</f>
        <v>1.3946099999999999</v>
      </c>
      <c r="AI11">
        <f>analytical!AI47</f>
        <v>1.29461</v>
      </c>
      <c r="AJ11">
        <f>analytical!AJ47</f>
        <v>0.1</v>
      </c>
      <c r="AK11">
        <f>analytical!AK47</f>
        <v>0.26057799999999998</v>
      </c>
      <c r="AL11">
        <f>analytical!AL47</f>
        <v>12.2766</v>
      </c>
      <c r="AM11">
        <f>analytical!AM47</f>
        <v>5.9847699999999997E-2</v>
      </c>
      <c r="AN11">
        <f>analytical!AN47</f>
        <v>0.12946099999999999</v>
      </c>
    </row>
    <row r="12" spans="1:48" x14ac:dyDescent="0.25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>
        <f>analytical!I48</f>
        <v>0.2</v>
      </c>
      <c r="J12">
        <f>analytical!J48</f>
        <v>0.1</v>
      </c>
      <c r="K12">
        <f>analytical!K48</f>
        <v>18.265499999999999</v>
      </c>
      <c r="L12">
        <f>analytical!L48</f>
        <v>16.8672</v>
      </c>
      <c r="M12">
        <f>analytical!M48</f>
        <v>1.3983300000000001</v>
      </c>
      <c r="N12">
        <f>analytical!N48</f>
        <v>0.95638699999999999</v>
      </c>
      <c r="O12">
        <f>analytical!O48</f>
        <v>0.876386</v>
      </c>
      <c r="P12">
        <f>analytical!P48</f>
        <v>8.0000199999999994E-2</v>
      </c>
      <c r="Q12">
        <f>analytical!Q48</f>
        <v>0.43598399999999998</v>
      </c>
      <c r="R12">
        <f>analytical!R48</f>
        <v>17.479099999999999</v>
      </c>
      <c r="S12">
        <f>analytical!S48</f>
        <v>3.7686699999999997E-2</v>
      </c>
      <c r="T12">
        <f>analytical!T48</f>
        <v>9.1820600000000002E-2</v>
      </c>
      <c r="U12">
        <f>analytical!U48</f>
        <v>1.18407</v>
      </c>
      <c r="V12">
        <f>analytical!V48</f>
        <v>0.80487399999999998</v>
      </c>
      <c r="W12">
        <f>analytical!W48</f>
        <v>0.37919999999999998</v>
      </c>
      <c r="X12">
        <f>analytical!X48</f>
        <v>0.244227</v>
      </c>
      <c r="Y12">
        <f>analytical!Y48</f>
        <v>0.16422700000000001</v>
      </c>
      <c r="Z12">
        <f>analytical!Z48</f>
        <v>0.08</v>
      </c>
      <c r="AA12">
        <f>analytical!AA48</f>
        <v>0.21335699999999999</v>
      </c>
      <c r="AB12">
        <f>analytical!AB48</f>
        <v>4.7400099999999998</v>
      </c>
      <c r="AC12">
        <f>analytical!AC48</f>
        <v>1.98038E-2</v>
      </c>
      <c r="AD12">
        <f>analytical!AD48</f>
        <v>3.2845399999999997E-2</v>
      </c>
      <c r="AE12">
        <f>analytical!AE48</f>
        <v>17.081399999999999</v>
      </c>
      <c r="AF12">
        <f>analytical!AF48</f>
        <v>16.0623</v>
      </c>
      <c r="AG12">
        <f>analytical!AG48</f>
        <v>1.0191300000000001</v>
      </c>
      <c r="AH12">
        <f>analytical!AH48</f>
        <v>1.1996899999999999</v>
      </c>
      <c r="AI12">
        <f>analytical!AI48</f>
        <v>1.1196900000000001</v>
      </c>
      <c r="AJ12">
        <f>analytical!AJ48</f>
        <v>8.0000299999999996E-2</v>
      </c>
      <c r="AK12">
        <f>analytical!AK48</f>
        <v>0.22262699999999999</v>
      </c>
      <c r="AL12">
        <f>analytical!AL48</f>
        <v>12.739100000000001</v>
      </c>
      <c r="AM12">
        <f>analytical!AM48</f>
        <v>4.3647699999999998E-2</v>
      </c>
      <c r="AN12">
        <f>analytical!AN48</f>
        <v>0.111969</v>
      </c>
    </row>
    <row r="13" spans="1:48" x14ac:dyDescent="0.25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>
        <f>analytical!I49</f>
        <v>0.2</v>
      </c>
      <c r="J13">
        <f>analytical!J49</f>
        <v>0.1</v>
      </c>
      <c r="K13">
        <f>analytical!K49</f>
        <v>16.6599</v>
      </c>
      <c r="L13">
        <f>analytical!L49</f>
        <v>15.411</v>
      </c>
      <c r="M13">
        <f>analytical!M49</f>
        <v>1.2488999999999999</v>
      </c>
      <c r="N13">
        <f>analytical!N49</f>
        <v>0.86460300000000001</v>
      </c>
      <c r="O13">
        <f>analytical!O49</f>
        <v>0.79436300000000004</v>
      </c>
      <c r="P13">
        <f>analytical!P49</f>
        <v>7.0239800000000005E-2</v>
      </c>
      <c r="Q13">
        <f>analytical!Q49</f>
        <v>0.41100199999999998</v>
      </c>
      <c r="R13">
        <f>analytical!R49</f>
        <v>17.7806</v>
      </c>
      <c r="S13">
        <f>analytical!S49</f>
        <v>2.99799E-2</v>
      </c>
      <c r="T13">
        <f>analytical!T49</f>
        <v>8.3494700000000005E-2</v>
      </c>
      <c r="U13">
        <f>analytical!U49</f>
        <v>1.16852</v>
      </c>
      <c r="V13">
        <f>analytical!V49</f>
        <v>0.78734099999999996</v>
      </c>
      <c r="W13">
        <f>analytical!W49</f>
        <v>0.38117699999999999</v>
      </c>
      <c r="X13">
        <f>analytical!X49</f>
        <v>0.239958</v>
      </c>
      <c r="Y13">
        <f>analytical!Y49</f>
        <v>0.15995799999999999</v>
      </c>
      <c r="Z13">
        <f>analytical!Z49</f>
        <v>0.08</v>
      </c>
      <c r="AA13">
        <f>analytical!AA49</f>
        <v>0.21685399999999999</v>
      </c>
      <c r="AB13">
        <f>analytical!AB49</f>
        <v>4.76471</v>
      </c>
      <c r="AC13">
        <f>analytical!AC49</f>
        <v>1.55639E-2</v>
      </c>
      <c r="AD13">
        <f>analytical!AD49</f>
        <v>3.1991600000000002E-2</v>
      </c>
      <c r="AE13">
        <f>analytical!AE49</f>
        <v>15.491400000000001</v>
      </c>
      <c r="AF13">
        <f>analytical!AF49</f>
        <v>14.6236</v>
      </c>
      <c r="AG13">
        <f>analytical!AG49</f>
        <v>0.86772700000000003</v>
      </c>
      <c r="AH13">
        <f>analytical!AH49</f>
        <v>1.0767100000000001</v>
      </c>
      <c r="AI13">
        <f>analytical!AI49</f>
        <v>1.01004</v>
      </c>
      <c r="AJ13">
        <f>analytical!AJ49</f>
        <v>6.6666900000000001E-2</v>
      </c>
      <c r="AK13">
        <f>analytical!AK49</f>
        <v>0.19414799999999999</v>
      </c>
      <c r="AL13">
        <f>analytical!AL49</f>
        <v>13.0159</v>
      </c>
      <c r="AM13">
        <f>analytical!AM49</f>
        <v>3.4785299999999998E-2</v>
      </c>
      <c r="AN13">
        <f>analytical!AN49</f>
        <v>0.101004</v>
      </c>
    </row>
    <row r="14" spans="1:48" x14ac:dyDescent="0.25">
      <c r="P14" s="2"/>
      <c r="Y14" s="2"/>
      <c r="AH14" s="2"/>
    </row>
    <row r="15" spans="1:48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48" x14ac:dyDescent="0.25">
      <c r="K16" s="4">
        <f>(K2-K9)/K2</f>
        <v>-1.6029071195480544</v>
      </c>
      <c r="L16" s="4">
        <f t="shared" ref="L16:AN20" si="0">(L2-L9)/L2</f>
        <v>-1.9464313599634699</v>
      </c>
      <c r="M16" s="4">
        <f t="shared" si="0"/>
        <v>-9.4123378773402058E-2</v>
      </c>
      <c r="N16" s="4">
        <f t="shared" si="0"/>
        <v>-1.600354645816191</v>
      </c>
      <c r="O16" s="4">
        <f t="shared" si="0"/>
        <v>-2.1101183862983368</v>
      </c>
      <c r="P16" s="4">
        <f t="shared" si="0"/>
        <v>5.783373106706317E-3</v>
      </c>
      <c r="Q16" s="4">
        <f t="shared" si="0"/>
        <v>-5.8705305304258097E-3</v>
      </c>
      <c r="R16" s="4">
        <f t="shared" si="0"/>
        <v>-0.10048638736946795</v>
      </c>
      <c r="S16" s="4">
        <f t="shared" si="0"/>
        <v>-0.45619071635016384</v>
      </c>
      <c r="T16" s="4">
        <f t="shared" si="0"/>
        <v>0.41020089017201977</v>
      </c>
      <c r="U16" s="4">
        <f t="shared" si="0"/>
        <v>-0.13747354292499098</v>
      </c>
      <c r="V16" s="4">
        <f t="shared" si="0"/>
        <v>-0.13850577462339791</v>
      </c>
      <c r="W16" s="4">
        <f t="shared" si="0"/>
        <v>-0.13457116842112174</v>
      </c>
      <c r="X16" s="4">
        <f t="shared" si="0"/>
        <v>-0.12286566257051131</v>
      </c>
      <c r="Y16" s="4">
        <f t="shared" si="0"/>
        <v>-0.17620744022127552</v>
      </c>
      <c r="Z16" s="4">
        <f t="shared" si="0"/>
        <v>-5.7533081521880542E-4</v>
      </c>
      <c r="AA16" s="4">
        <f t="shared" si="0"/>
        <v>-3.9231389721133957E-2</v>
      </c>
      <c r="AB16" s="4">
        <f t="shared" si="0"/>
        <v>-0.13391835377238662</v>
      </c>
      <c r="AC16" s="4">
        <f t="shared" si="0"/>
        <v>-0.45102245692204018</v>
      </c>
      <c r="AD16" s="4">
        <f t="shared" si="0"/>
        <v>0.76460312261163887</v>
      </c>
      <c r="AE16" s="4">
        <f t="shared" si="0"/>
        <v>-1.7692675874733825</v>
      </c>
      <c r="AF16" s="4">
        <f t="shared" si="0"/>
        <v>-2.1302492842761431</v>
      </c>
      <c r="AG16" s="4">
        <f t="shared" si="0"/>
        <v>-8.7288468236373845E-2</v>
      </c>
      <c r="AH16" s="4">
        <f t="shared" si="0"/>
        <v>-1.77241154699513</v>
      </c>
      <c r="AI16" s="4">
        <f t="shared" si="0"/>
        <v>-2.3296292157291729</v>
      </c>
      <c r="AJ16" s="4">
        <f t="shared" si="0"/>
        <v>-8.4071040028825094E-4</v>
      </c>
      <c r="AK16" s="4">
        <f t="shared" si="0"/>
        <v>8.6362622798029556E-3</v>
      </c>
      <c r="AL16" s="4">
        <f t="shared" si="0"/>
        <v>-8.6373162375977419E-2</v>
      </c>
      <c r="AM16" s="4">
        <f t="shared" si="0"/>
        <v>-0.45710852123391882</v>
      </c>
      <c r="AN16" s="4">
        <f t="shared" si="0"/>
        <v>0.33413180061191333</v>
      </c>
    </row>
    <row r="17" spans="1:40" x14ac:dyDescent="0.25">
      <c r="K17" s="4">
        <f>(K3-K10)/K3</f>
        <v>-1.4861572085280956</v>
      </c>
      <c r="L17" s="4">
        <f t="shared" si="0"/>
        <v>-1.7606320639068878</v>
      </c>
      <c r="M17" s="4">
        <f t="shared" si="0"/>
        <v>-0.138079743051504</v>
      </c>
      <c r="N17" s="4">
        <f t="shared" si="0"/>
        <v>-1.4095699230988323</v>
      </c>
      <c r="O17" s="4">
        <f t="shared" si="0"/>
        <v>-1.787576443220747</v>
      </c>
      <c r="P17" s="4">
        <f t="shared" si="0"/>
        <v>8.470771602593751E-6</v>
      </c>
      <c r="Q17" s="4">
        <f t="shared" si="0"/>
        <v>-1.6654129592984915E-2</v>
      </c>
      <c r="R17" s="4">
        <f t="shared" si="0"/>
        <v>-0.13807647246778126</v>
      </c>
      <c r="S17" s="4">
        <f t="shared" si="0"/>
        <v>-0.1216764903903744</v>
      </c>
      <c r="T17" s="4">
        <f t="shared" si="0"/>
        <v>0.47042333074453552</v>
      </c>
      <c r="U17" s="4">
        <f t="shared" si="0"/>
        <v>-0.14786921381337256</v>
      </c>
      <c r="V17" s="4">
        <f t="shared" si="0"/>
        <v>-0.15132987572169482</v>
      </c>
      <c r="W17" s="4">
        <f t="shared" si="0"/>
        <v>-0.13963284880294316</v>
      </c>
      <c r="X17" s="4">
        <f t="shared" si="0"/>
        <v>-0.1045928148703843</v>
      </c>
      <c r="Y17" s="4">
        <f t="shared" si="0"/>
        <v>-0.15727786151642703</v>
      </c>
      <c r="Z17" s="4">
        <f t="shared" si="0"/>
        <v>6.3959066197635068E-4</v>
      </c>
      <c r="AA17" s="4">
        <f t="shared" si="0"/>
        <v>-4.5209823733313698E-2</v>
      </c>
      <c r="AB17" s="4">
        <f t="shared" si="0"/>
        <v>-0.14036155049539367</v>
      </c>
      <c r="AC17" s="4">
        <f t="shared" si="0"/>
        <v>-0.12021370679524605</v>
      </c>
      <c r="AD17" s="4">
        <f t="shared" si="0"/>
        <v>0.76853222083924921</v>
      </c>
      <c r="AE17" s="4">
        <f t="shared" si="0"/>
        <v>-1.6528877202377272</v>
      </c>
      <c r="AF17" s="4">
        <f t="shared" si="0"/>
        <v>-1.9273299816196345</v>
      </c>
      <c r="AG17" s="4">
        <f t="shared" si="0"/>
        <v>-0.13770127292534062</v>
      </c>
      <c r="AH17" s="4">
        <f t="shared" si="0"/>
        <v>-1.5713821685756049</v>
      </c>
      <c r="AI17" s="4">
        <f t="shared" si="0"/>
        <v>-1.9606224552401139</v>
      </c>
      <c r="AJ17" s="4">
        <f t="shared" si="0"/>
        <v>-4.7272454415853149E-4</v>
      </c>
      <c r="AK17" s="4">
        <f t="shared" si="0"/>
        <v>6.0825507224222157E-4</v>
      </c>
      <c r="AL17" s="4">
        <f t="shared" si="0"/>
        <v>-0.13716638160773242</v>
      </c>
      <c r="AM17" s="4">
        <f t="shared" si="0"/>
        <v>-0.12195116079768142</v>
      </c>
      <c r="AN17" s="4">
        <f t="shared" si="0"/>
        <v>0.40795255976502953</v>
      </c>
    </row>
    <row r="18" spans="1:40" x14ac:dyDescent="0.25">
      <c r="K18" s="4">
        <f>(K4-K11)/K4</f>
        <v>-1.321847128112086</v>
      </c>
      <c r="L18" s="4">
        <f t="shared" si="0"/>
        <v>-1.5365162082403792</v>
      </c>
      <c r="M18" s="4">
        <f t="shared" si="0"/>
        <v>-0.15641410352588142</v>
      </c>
      <c r="N18" s="4">
        <f t="shared" si="0"/>
        <v>-1.2265581559925187</v>
      </c>
      <c r="O18" s="4">
        <f t="shared" si="0"/>
        <v>-1.5158249595785676</v>
      </c>
      <c r="P18" s="4">
        <f t="shared" si="0"/>
        <v>-5.6028817241194652E-4</v>
      </c>
      <c r="Q18" s="4">
        <f t="shared" si="0"/>
        <v>-2.4103734603124524E-2</v>
      </c>
      <c r="R18" s="4">
        <f t="shared" si="0"/>
        <v>-0.15577092030974402</v>
      </c>
      <c r="S18" s="4">
        <f t="shared" si="0"/>
        <v>0.13086598895123905</v>
      </c>
      <c r="T18" s="4">
        <f t="shared" si="0"/>
        <v>0.52090923599553141</v>
      </c>
      <c r="U18" s="4">
        <f t="shared" si="0"/>
        <v>-0.15032785481123376</v>
      </c>
      <c r="V18" s="4">
        <f t="shared" si="0"/>
        <v>-0.15538306023885889</v>
      </c>
      <c r="W18" s="4">
        <f t="shared" si="0"/>
        <v>-0.13924926273377103</v>
      </c>
      <c r="X18" s="4">
        <f t="shared" si="0"/>
        <v>-9.7752862949525732E-2</v>
      </c>
      <c r="Y18" s="4">
        <f t="shared" si="0"/>
        <v>-0.15053756224581566</v>
      </c>
      <c r="Z18" s="4">
        <f t="shared" si="0"/>
        <v>5.2097843998805311E-4</v>
      </c>
      <c r="AA18" s="4">
        <f t="shared" si="0"/>
        <v>-4.7167767516613564E-2</v>
      </c>
      <c r="AB18" s="4">
        <f t="shared" si="0"/>
        <v>-0.13984409150517266</v>
      </c>
      <c r="AC18" s="4">
        <f t="shared" si="0"/>
        <v>0.13251800035395264</v>
      </c>
      <c r="AD18" s="4">
        <f t="shared" si="0"/>
        <v>0.77020026004316178</v>
      </c>
      <c r="AE18" s="4">
        <f t="shared" si="0"/>
        <v>-1.4784333079782133</v>
      </c>
      <c r="AF18" s="4">
        <f t="shared" si="0"/>
        <v>-1.6828931377692355</v>
      </c>
      <c r="AG18" s="4">
        <f t="shared" si="0"/>
        <v>-0.16176470588235281</v>
      </c>
      <c r="AH18" s="4">
        <f t="shared" si="0"/>
        <v>-1.3750008514928374</v>
      </c>
      <c r="AI18" s="4">
        <f t="shared" si="0"/>
        <v>-1.6573218442237667</v>
      </c>
      <c r="AJ18" s="4">
        <f t="shared" si="0"/>
        <v>1.7996760583085291E-4</v>
      </c>
      <c r="AK18" s="4">
        <f t="shared" si="0"/>
        <v>-6.4229573412122511E-3</v>
      </c>
      <c r="AL18" s="4">
        <f t="shared" si="0"/>
        <v>-0.16197363065885489</v>
      </c>
      <c r="AM18" s="4">
        <f t="shared" si="0"/>
        <v>0.13062861525678321</v>
      </c>
      <c r="AN18" s="4">
        <f t="shared" si="0"/>
        <v>0.46853999466327312</v>
      </c>
    </row>
    <row r="19" spans="1:40" x14ac:dyDescent="0.25">
      <c r="K19" s="4">
        <f>(K5-K12)/K5</f>
        <v>-1.1908565876828414</v>
      </c>
      <c r="L19" s="4">
        <f t="shared" si="0"/>
        <v>-1.3639587114496543</v>
      </c>
      <c r="M19" s="4">
        <f t="shared" si="0"/>
        <v>-0.16332642823271024</v>
      </c>
      <c r="N19" s="4">
        <f t="shared" si="0"/>
        <v>-1.0939326797185283</v>
      </c>
      <c r="O19" s="4">
        <f t="shared" si="0"/>
        <v>-1.3262602989892125</v>
      </c>
      <c r="P19" s="4">
        <f t="shared" si="0"/>
        <v>8.3742777185620885E-5</v>
      </c>
      <c r="Q19" s="4">
        <f t="shared" si="0"/>
        <v>-2.9565677365726427E-2</v>
      </c>
      <c r="R19" s="4">
        <f t="shared" si="0"/>
        <v>-0.16342736191908835</v>
      </c>
      <c r="S19" s="4">
        <f t="shared" si="0"/>
        <v>0.29134363159428744</v>
      </c>
      <c r="T19" s="4">
        <f t="shared" si="0"/>
        <v>0.55587296366520911</v>
      </c>
      <c r="U19" s="4">
        <f t="shared" si="0"/>
        <v>-0.15044256385841828</v>
      </c>
      <c r="V19" s="4">
        <f t="shared" si="0"/>
        <v>-0.15664918727285526</v>
      </c>
      <c r="W19" s="4">
        <f t="shared" si="0"/>
        <v>-0.13748852612443976</v>
      </c>
      <c r="X19" s="4">
        <f t="shared" si="0"/>
        <v>-9.440311883850154E-2</v>
      </c>
      <c r="Y19" s="4">
        <f t="shared" si="0"/>
        <v>-0.14736540584347535</v>
      </c>
      <c r="Z19" s="4">
        <f t="shared" si="0"/>
        <v>3.2489440931695007E-4</v>
      </c>
      <c r="AA19" s="4">
        <f t="shared" si="0"/>
        <v>-4.7783447185294627E-2</v>
      </c>
      <c r="AB19" s="4">
        <f t="shared" si="0"/>
        <v>-0.13786092200147862</v>
      </c>
      <c r="AC19" s="4">
        <f t="shared" si="0"/>
        <v>0.29167918508662743</v>
      </c>
      <c r="AD19" s="4">
        <f t="shared" si="0"/>
        <v>0.77055096437977211</v>
      </c>
      <c r="AE19" s="4">
        <f t="shared" si="0"/>
        <v>-1.3373819089426264</v>
      </c>
      <c r="AF19" s="4">
        <f t="shared" si="0"/>
        <v>-1.4944248425289783</v>
      </c>
      <c r="AG19" s="4">
        <f t="shared" si="0"/>
        <v>-0.17324648502661064</v>
      </c>
      <c r="AH19" s="4">
        <f t="shared" si="0"/>
        <v>-1.2323634929141358</v>
      </c>
      <c r="AI19" s="4">
        <f t="shared" si="0"/>
        <v>-1.4478967401166136</v>
      </c>
      <c r="AJ19" s="4">
        <f t="shared" si="0"/>
        <v>-8.7500437501234184E-6</v>
      </c>
      <c r="AK19" s="4">
        <f t="shared" si="0"/>
        <v>-1.2686614688998198E-2</v>
      </c>
      <c r="AL19" s="4">
        <f t="shared" si="0"/>
        <v>-0.17323472799108502</v>
      </c>
      <c r="AM19" s="4">
        <f t="shared" si="0"/>
        <v>0.29131034124433958</v>
      </c>
      <c r="AN19" s="4">
        <f t="shared" si="0"/>
        <v>0.5104260035766286</v>
      </c>
    </row>
    <row r="20" spans="1:40" x14ac:dyDescent="0.25">
      <c r="K20" s="4">
        <f>(K6-K13)/K6</f>
        <v>-1.0955664541318504</v>
      </c>
      <c r="L20" s="4">
        <f t="shared" si="0"/>
        <v>-1.2407134922619705</v>
      </c>
      <c r="M20" s="4">
        <f t="shared" si="0"/>
        <v>-0.16463841096656875</v>
      </c>
      <c r="N20" s="4">
        <f t="shared" si="0"/>
        <v>-1.0012151680751042</v>
      </c>
      <c r="O20" s="4">
        <f t="shared" si="0"/>
        <v>-1.196393367379385</v>
      </c>
      <c r="P20" s="4">
        <f t="shared" si="0"/>
        <v>1.8814247671664502E-3</v>
      </c>
      <c r="Q20" s="4">
        <f t="shared" si="0"/>
        <v>-3.2855189883596966E-2</v>
      </c>
      <c r="R20" s="4">
        <f t="shared" si="0"/>
        <v>-0.16683619563862104</v>
      </c>
      <c r="S20" s="4">
        <f t="shared" si="0"/>
        <v>0.3914601149287632</v>
      </c>
      <c r="T20" s="4">
        <f t="shared" si="0"/>
        <v>0.57977401982988575</v>
      </c>
      <c r="U20" s="4">
        <f t="shared" si="0"/>
        <v>-0.14993701779247368</v>
      </c>
      <c r="V20" s="4">
        <f t="shared" si="0"/>
        <v>-0.15705298241952986</v>
      </c>
      <c r="W20" s="4">
        <f t="shared" si="0"/>
        <v>-0.13550637643771457</v>
      </c>
      <c r="X20" s="4">
        <f t="shared" si="0"/>
        <v>-9.2182699528913739E-2</v>
      </c>
      <c r="Y20" s="4">
        <f t="shared" si="0"/>
        <v>-0.14550272128329994</v>
      </c>
      <c r="Z20" s="4">
        <f t="shared" si="0"/>
        <v>8.0934443101092794E-4</v>
      </c>
      <c r="AA20" s="4">
        <f t="shared" si="0"/>
        <v>-4.7998762818839934E-2</v>
      </c>
      <c r="AB20" s="4">
        <f t="shared" si="0"/>
        <v>-0.13642456448319956</v>
      </c>
      <c r="AC20" s="4">
        <f t="shared" si="0"/>
        <v>0.39100509846732956</v>
      </c>
      <c r="AD20" s="4">
        <f t="shared" si="0"/>
        <v>0.77084858426032699</v>
      </c>
      <c r="AE20" s="4">
        <f t="shared" si="0"/>
        <v>-1.2341507172720731</v>
      </c>
      <c r="AF20" s="4">
        <f t="shared" si="0"/>
        <v>-1.3596917987817174</v>
      </c>
      <c r="AG20" s="4">
        <f t="shared" si="0"/>
        <v>-0.1779158176805406</v>
      </c>
      <c r="AH20" s="4">
        <f t="shared" si="0"/>
        <v>-1.1327029237982242</v>
      </c>
      <c r="AI20" s="4">
        <f t="shared" si="0"/>
        <v>-1.3051642763896625</v>
      </c>
      <c r="AJ20" s="4">
        <f t="shared" si="0"/>
        <v>3.9134541855968575E-4</v>
      </c>
      <c r="AK20" s="4">
        <f t="shared" si="0"/>
        <v>-1.6449745034187294E-2</v>
      </c>
      <c r="AL20" s="4">
        <f t="shared" si="0"/>
        <v>-0.17837872093865428</v>
      </c>
      <c r="AM20" s="4">
        <f t="shared" si="0"/>
        <v>0.39153349379381763</v>
      </c>
      <c r="AN20" s="4">
        <f t="shared" si="0"/>
        <v>0.53888926932822023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2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25">
      <c r="B66">
        <f>O2</f>
        <v>0.51754299999999998</v>
      </c>
      <c r="C66">
        <f>O9</f>
        <v>1.6096200000000001</v>
      </c>
      <c r="D66">
        <f>L2/((D2+C2)*(1-S2))</f>
        <v>0.51764589795449634</v>
      </c>
      <c r="F66">
        <f>P2</f>
        <v>0.16426399999999999</v>
      </c>
      <c r="G66">
        <f>P9</f>
        <v>0.16331399999999999</v>
      </c>
      <c r="H66">
        <f>M2/((C2*(1-(AC2+(1-AC2)*AD2)))+(D2*(1-(AM2+(1-AM2)*AN2))))</f>
        <v>0.1642987433304619</v>
      </c>
      <c r="J66">
        <f>Y2</f>
        <v>0.18330099999999999</v>
      </c>
      <c r="K66">
        <f>Y9</f>
        <v>0.21560000000000001</v>
      </c>
      <c r="L66">
        <f>V2/(C2*(1-AC2))</f>
        <v>0.18338980051140935</v>
      </c>
      <c r="N66">
        <f>Z2</f>
        <v>7.9953999999999997E-2</v>
      </c>
      <c r="O66">
        <f>Z9</f>
        <v>0.08</v>
      </c>
      <c r="P66">
        <f>W2/((C2*(1-(AC2+(1-AC2)*AD2))))</f>
        <v>7.9992876777452773E-2</v>
      </c>
      <c r="R66">
        <f>AI2</f>
        <v>0.63532900000000003</v>
      </c>
      <c r="S66">
        <f>AI9</f>
        <v>2.1154099999999998</v>
      </c>
      <c r="T66">
        <f>AF2/(D2*(1-AM2))</f>
        <v>0.63539423929366212</v>
      </c>
      <c r="V66">
        <f>AJ2</f>
        <v>0.19983100000000001</v>
      </c>
      <c r="W66">
        <f>AJ9</f>
        <v>0.19999900000000001</v>
      </c>
      <c r="X66">
        <f>AG2/(D2*(1-(AM2+(1-AM2)*AN2)))</f>
        <v>0.19985210411041626</v>
      </c>
    </row>
    <row r="67" spans="2:24" x14ac:dyDescent="0.25">
      <c r="B67">
        <f>O3</f>
        <v>0.44019599999999998</v>
      </c>
      <c r="C67">
        <f>O10</f>
        <v>1.2270799999999999</v>
      </c>
      <c r="D67">
        <f>L3/((D3+C3)*(1-S3))</f>
        <v>0.44025753698875431</v>
      </c>
      <c r="F67">
        <f>P3</f>
        <v>0.11805300000000001</v>
      </c>
      <c r="G67">
        <f>P10</f>
        <v>0.118052</v>
      </c>
      <c r="H67">
        <f>M3/((C3*(1-(AC3+(1-AC3)*AD3)))+(D3*(1-(AM3+(1-AM3)*AN3))))</f>
        <v>0.11806774124908359</v>
      </c>
      <c r="J67">
        <f>Y3</f>
        <v>0.159889</v>
      </c>
      <c r="K67">
        <f>Y10</f>
        <v>0.18503600000000001</v>
      </c>
      <c r="L67">
        <f>V3/(C3*(1-AC3))</f>
        <v>0.15988363754702192</v>
      </c>
      <c r="N67">
        <f>Z3</f>
        <v>8.0051200000000003E-2</v>
      </c>
      <c r="O67">
        <f>Z10</f>
        <v>0.08</v>
      </c>
      <c r="P67">
        <f>W3/((C3*(1-(AC3+(1-AC3)*AD3))))</f>
        <v>8.004856651257386E-2</v>
      </c>
      <c r="R67">
        <f>AI3</f>
        <v>0.53786999999999996</v>
      </c>
      <c r="S67">
        <f>AI10</f>
        <v>1.59243</v>
      </c>
      <c r="T67">
        <f>AF3/(D3*(1-AM3))</f>
        <v>0.53797542902362605</v>
      </c>
      <c r="V67">
        <f>AJ3</f>
        <v>0.13327</v>
      </c>
      <c r="W67">
        <f>AJ10</f>
        <v>0.13333300000000001</v>
      </c>
      <c r="X67">
        <f>AG3/(D3*(1-(AM3+(1-AM3)*AN3)))</f>
        <v>0.13329644556431575</v>
      </c>
    </row>
    <row r="68" spans="2:24" x14ac:dyDescent="0.25">
      <c r="B68">
        <f>O4</f>
        <v>0.40015899999999999</v>
      </c>
      <c r="C68">
        <f>O11</f>
        <v>1.0067299999999999</v>
      </c>
      <c r="D68">
        <f>L4/((D4+C4)*(1-S4))</f>
        <v>0.40018914855605936</v>
      </c>
      <c r="F68">
        <f>P4</f>
        <v>9.4415700000000005E-2</v>
      </c>
      <c r="G68">
        <f>P11</f>
        <v>9.44686E-2</v>
      </c>
      <c r="H68">
        <f>M4/((C4*(1-(AC4+(1-AC4)*AD4)))+(D4*(1-(AM4+(1-AM4)*AN4))))</f>
        <v>9.4423306743655011E-2</v>
      </c>
      <c r="J68">
        <f>Y4</f>
        <v>0.149006</v>
      </c>
      <c r="K68">
        <f>Y11</f>
        <v>0.17143700000000001</v>
      </c>
      <c r="L68">
        <f>V4/(C4*(1-AC4))</f>
        <v>0.14903590367478642</v>
      </c>
      <c r="N68">
        <f>Z4</f>
        <v>8.0041699999999993E-2</v>
      </c>
      <c r="O68">
        <f>Z11</f>
        <v>0.08</v>
      </c>
      <c r="P68">
        <f>W4/((C4*(1-(AC4+(1-AC4)*AD4))))</f>
        <v>8.005811258787586E-2</v>
      </c>
      <c r="R68">
        <f>AI4</f>
        <v>0.48718600000000001</v>
      </c>
      <c r="S68">
        <f>AI11</f>
        <v>1.29461</v>
      </c>
      <c r="T68">
        <f>AF4/(D4*(1-AM4))</f>
        <v>0.48720101533592836</v>
      </c>
      <c r="V68">
        <f>AJ4</f>
        <v>0.100018</v>
      </c>
      <c r="W68">
        <f>AJ11</f>
        <v>0.1</v>
      </c>
      <c r="X68">
        <f>AG4/(D4*(1-(AM4+(1-AM4)*AN4)))</f>
        <v>0.10002073895280145</v>
      </c>
    </row>
    <row r="69" spans="2:24" x14ac:dyDescent="0.25">
      <c r="B69">
        <f>O5</f>
        <v>0.37673600000000002</v>
      </c>
      <c r="C69">
        <f>O12</f>
        <v>0.876386</v>
      </c>
      <c r="D69">
        <f>L5/((D5+C5)*(1-S5))</f>
        <v>0.37679568280965908</v>
      </c>
      <c r="F69">
        <f>P5</f>
        <v>8.0006900000000006E-2</v>
      </c>
      <c r="G69">
        <f>P12</f>
        <v>8.0000199999999994E-2</v>
      </c>
      <c r="H69">
        <f>M5/((C5*(1-(AC5+(1-AC5)*AD5)))+(D5*(1-(AM5+(1-AM5)*AN5))))</f>
        <v>8.002028353871532E-2</v>
      </c>
      <c r="J69">
        <f>Y5</f>
        <v>0.14313400000000001</v>
      </c>
      <c r="K69">
        <f>Y12</f>
        <v>0.16422700000000001</v>
      </c>
      <c r="L69">
        <f>V5/(C5*(1-AC5))</f>
        <v>0.14317644149239767</v>
      </c>
      <c r="N69">
        <f>Z5</f>
        <v>8.0026E-2</v>
      </c>
      <c r="O69">
        <f>Z12</f>
        <v>0.08</v>
      </c>
      <c r="P69">
        <f>W5/((C5*(1-(AC5+(1-AC5)*AD5))))</f>
        <v>8.0049996800784312E-2</v>
      </c>
      <c r="R69">
        <f>AI5</f>
        <v>0.45740900000000001</v>
      </c>
      <c r="S69">
        <f>AI12</f>
        <v>1.1196900000000001</v>
      </c>
      <c r="T69">
        <f>AF5/(D5*(1-AM5))</f>
        <v>0.45745997283847395</v>
      </c>
      <c r="V69">
        <f>AJ5</f>
        <v>7.9999600000000004E-2</v>
      </c>
      <c r="W69">
        <f>AJ12</f>
        <v>8.0000299999999996E-2</v>
      </c>
      <c r="X69">
        <f>AG5/(D5*(1-(AM5+(1-AM5)*AN5)))</f>
        <v>8.0008609790963095E-2</v>
      </c>
    </row>
    <row r="70" spans="2:24" x14ac:dyDescent="0.25">
      <c r="B70">
        <f>O6</f>
        <v>0.36166700000000002</v>
      </c>
      <c r="C70">
        <f>O13</f>
        <v>0.79436300000000004</v>
      </c>
      <c r="D70">
        <f>L6/((D6+C6)*(1-S6))</f>
        <v>0.36170553152209545</v>
      </c>
      <c r="F70">
        <f>P6</f>
        <v>7.0372199999999996E-2</v>
      </c>
      <c r="G70">
        <f>P13</f>
        <v>7.0239800000000005E-2</v>
      </c>
      <c r="H70">
        <f>M6/((C6*(1-(AC6+(1-AC6)*AD6)))+(D6*(1-(AM6+(1-AM6)*AN6))))</f>
        <v>7.0379679277476889E-2</v>
      </c>
      <c r="J70">
        <f>Y6</f>
        <v>0.13963999999999999</v>
      </c>
      <c r="K70">
        <f>Y13</f>
        <v>0.15995799999999999</v>
      </c>
      <c r="L70">
        <f>V6/(C6*(1-AC6))</f>
        <v>0.13966353917154542</v>
      </c>
      <c r="N70">
        <f>Z6</f>
        <v>8.0064800000000005E-2</v>
      </c>
      <c r="O70">
        <f>Z13</f>
        <v>0.08</v>
      </c>
      <c r="P70">
        <f>W6/((C6*(1-(AC6+(1-AC6)*AD6))))</f>
        <v>8.0078268365741487E-2</v>
      </c>
      <c r="R70">
        <f>AI6</f>
        <v>0.438164</v>
      </c>
      <c r="S70">
        <f>AI13</f>
        <v>1.01004</v>
      </c>
      <c r="T70">
        <f>AF6/(D6*(1-AM6))</f>
        <v>0.43820145111871567</v>
      </c>
      <c r="V70">
        <f>AJ6</f>
        <v>6.6693000000000002E-2</v>
      </c>
      <c r="W70">
        <f>AJ13</f>
        <v>6.6666900000000001E-2</v>
      </c>
      <c r="X70">
        <f>AG6/(D6*(1-(AM6+(1-AM6)*AN6)))</f>
        <v>6.6698741998191147E-2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6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 x14ac:dyDescent="0.25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 x14ac:dyDescent="0.2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 x14ac:dyDescent="0.25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 x14ac:dyDescent="0.25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 x14ac:dyDescent="0.25">
      <c r="A59" s="3"/>
    </row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 x14ac:dyDescent="0.25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 x14ac:dyDescent="0.25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 x14ac:dyDescent="0.25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 x14ac:dyDescent="0.25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N70"/>
  <sheetViews>
    <sheetView topLeftCell="A40" workbookViewId="0">
      <selection activeCell="A59" sqref="A59:XFD63"/>
    </sheetView>
  </sheetViews>
  <sheetFormatPr defaultRowHeight="16.5" x14ac:dyDescent="0.25"/>
  <sheetData>
    <row r="1" spans="1:40" x14ac:dyDescent="0.25">
      <c r="A1" t="s">
        <v>34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109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110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111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103</v>
      </c>
    </row>
    <row r="3" spans="1:40" x14ac:dyDescent="0.2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12.6092</v>
      </c>
      <c r="L3">
        <v>11.4978</v>
      </c>
      <c r="M3">
        <v>1.11141</v>
      </c>
      <c r="N3">
        <v>0.73138999999999998</v>
      </c>
      <c r="O3">
        <v>0.63805500000000004</v>
      </c>
      <c r="P3">
        <v>9.3335399999999999E-2</v>
      </c>
      <c r="Q3">
        <v>0.47151500000000002</v>
      </c>
      <c r="R3">
        <v>11.9077</v>
      </c>
      <c r="S3">
        <v>9.8994899999999997E-2</v>
      </c>
      <c r="T3">
        <v>0.339198</v>
      </c>
      <c r="U3">
        <v>1.04437</v>
      </c>
      <c r="V3">
        <v>0.72693600000000003</v>
      </c>
      <c r="W3">
        <v>0.31743500000000002</v>
      </c>
      <c r="X3">
        <v>0.23483599999999999</v>
      </c>
      <c r="Y3">
        <v>0.154836</v>
      </c>
      <c r="Z3">
        <v>0.08</v>
      </c>
      <c r="AA3">
        <v>0.20039799999999999</v>
      </c>
      <c r="AB3">
        <v>3.96794</v>
      </c>
      <c r="AC3">
        <v>6.1025299999999998E-2</v>
      </c>
      <c r="AD3">
        <v>0.154836</v>
      </c>
      <c r="AE3">
        <v>11.5649</v>
      </c>
      <c r="AF3">
        <v>10.770899999999999</v>
      </c>
      <c r="AG3">
        <v>0.79397700000000004</v>
      </c>
      <c r="AH3">
        <v>0.90830699999999998</v>
      </c>
      <c r="AI3">
        <v>0.808307</v>
      </c>
      <c r="AJ3">
        <v>9.99998E-2</v>
      </c>
      <c r="AK3">
        <v>0.271117</v>
      </c>
      <c r="AL3">
        <v>7.9397700000000002</v>
      </c>
      <c r="AM3">
        <v>0.111651</v>
      </c>
      <c r="AN3">
        <v>0.40415400000000001</v>
      </c>
    </row>
    <row r="4" spans="1:40" x14ac:dyDescent="0.2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10.326599999999999</v>
      </c>
      <c r="L4">
        <v>9.0360300000000002</v>
      </c>
      <c r="M4">
        <v>1.2906200000000001</v>
      </c>
      <c r="N4">
        <v>0.579816</v>
      </c>
      <c r="O4">
        <v>0.48576000000000003</v>
      </c>
      <c r="P4">
        <v>9.4056200000000006E-2</v>
      </c>
      <c r="Q4">
        <v>0.46452500000000002</v>
      </c>
      <c r="R4">
        <v>13.7219</v>
      </c>
      <c r="S4">
        <v>6.9908799999999993E-2</v>
      </c>
      <c r="T4">
        <v>0.26233899999999999</v>
      </c>
      <c r="U4">
        <v>1.05019</v>
      </c>
      <c r="V4">
        <v>0.72394899999999995</v>
      </c>
      <c r="W4">
        <v>0.32624300000000001</v>
      </c>
      <c r="X4">
        <v>0.23075999999999999</v>
      </c>
      <c r="Y4">
        <v>0.15076000000000001</v>
      </c>
      <c r="Z4">
        <v>0.08</v>
      </c>
      <c r="AA4">
        <v>0.19867399999999999</v>
      </c>
      <c r="AB4">
        <v>4.07803</v>
      </c>
      <c r="AC4">
        <v>3.9603399999999997E-2</v>
      </c>
      <c r="AD4">
        <v>0.15076000000000001</v>
      </c>
      <c r="AE4">
        <v>9.2764600000000002</v>
      </c>
      <c r="AF4">
        <v>8.3120799999999999</v>
      </c>
      <c r="AG4">
        <v>0.96438199999999996</v>
      </c>
      <c r="AH4">
        <v>0.70233199999999996</v>
      </c>
      <c r="AI4">
        <v>0.60233099999999995</v>
      </c>
      <c r="AJ4">
        <v>0.1</v>
      </c>
      <c r="AK4">
        <v>0.26584999999999998</v>
      </c>
      <c r="AL4">
        <v>9.6438199999999998</v>
      </c>
      <c r="AM4">
        <v>8.0010700000000004E-2</v>
      </c>
      <c r="AN4">
        <v>0.30116599999999999</v>
      </c>
    </row>
    <row r="5" spans="1:40" x14ac:dyDescent="0.2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8.9104500000000009</v>
      </c>
      <c r="L5">
        <v>7.5244099999999996</v>
      </c>
      <c r="M5">
        <v>1.3860300000000001</v>
      </c>
      <c r="N5">
        <v>0.49448300000000001</v>
      </c>
      <c r="O5">
        <v>0.400092</v>
      </c>
      <c r="P5">
        <v>9.4391199999999995E-2</v>
      </c>
      <c r="Q5">
        <v>0.45728400000000002</v>
      </c>
      <c r="R5">
        <v>14.683999999999999</v>
      </c>
      <c r="S5">
        <v>5.9665000000000003E-2</v>
      </c>
      <c r="T5">
        <v>0.219217</v>
      </c>
      <c r="U5">
        <v>1.05054</v>
      </c>
      <c r="V5">
        <v>0.72109900000000005</v>
      </c>
      <c r="W5">
        <v>0.32944499999999999</v>
      </c>
      <c r="X5">
        <v>0.22901299999999999</v>
      </c>
      <c r="Y5">
        <v>0.14901300000000001</v>
      </c>
      <c r="Z5">
        <v>0.08</v>
      </c>
      <c r="AA5">
        <v>0.198411</v>
      </c>
      <c r="AB5">
        <v>4.1180599999999998</v>
      </c>
      <c r="AC5">
        <v>3.21677E-2</v>
      </c>
      <c r="AD5">
        <v>0.14901300000000001</v>
      </c>
      <c r="AE5">
        <v>7.8598999999999997</v>
      </c>
      <c r="AF5">
        <v>6.8033099999999997</v>
      </c>
      <c r="AG5">
        <v>1.0565899999999999</v>
      </c>
      <c r="AH5">
        <v>0.58708000000000005</v>
      </c>
      <c r="AI5">
        <v>0.48708000000000001</v>
      </c>
      <c r="AJ5">
        <v>0.1</v>
      </c>
      <c r="AK5">
        <v>0.25887300000000002</v>
      </c>
      <c r="AL5">
        <v>10.565899999999999</v>
      </c>
      <c r="AM5">
        <v>6.8830799999999998E-2</v>
      </c>
      <c r="AN5">
        <v>0.24354000000000001</v>
      </c>
    </row>
    <row r="6" spans="1:40" x14ac:dyDescent="0.2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8.0314700000000006</v>
      </c>
      <c r="L6">
        <v>6.59734</v>
      </c>
      <c r="M6">
        <v>1.4341299999999999</v>
      </c>
      <c r="N6">
        <v>0.44502199999999997</v>
      </c>
      <c r="O6">
        <v>0.35046500000000003</v>
      </c>
      <c r="P6">
        <v>9.4556600000000005E-2</v>
      </c>
      <c r="Q6">
        <v>0.45162999999999998</v>
      </c>
      <c r="R6">
        <v>15.1669</v>
      </c>
      <c r="S6">
        <v>5.8774100000000003E-2</v>
      </c>
      <c r="T6">
        <v>0.194303</v>
      </c>
      <c r="U6">
        <v>1.0482100000000001</v>
      </c>
      <c r="V6">
        <v>0.71796499999999996</v>
      </c>
      <c r="W6">
        <v>0.33024199999999998</v>
      </c>
      <c r="X6">
        <v>0.228157</v>
      </c>
      <c r="Y6">
        <v>0.14815700000000001</v>
      </c>
      <c r="Z6">
        <v>0.08</v>
      </c>
      <c r="AA6">
        <v>0.198431</v>
      </c>
      <c r="AB6">
        <v>4.1280200000000002</v>
      </c>
      <c r="AC6">
        <v>3.0802900000000001E-2</v>
      </c>
      <c r="AD6">
        <v>0.14815700000000001</v>
      </c>
      <c r="AE6">
        <v>6.9832599999999996</v>
      </c>
      <c r="AF6">
        <v>5.8793699999999998</v>
      </c>
      <c r="AG6">
        <v>1.10389</v>
      </c>
      <c r="AH6">
        <v>0.52059999999999995</v>
      </c>
      <c r="AI6">
        <v>0.42059999999999997</v>
      </c>
      <c r="AJ6">
        <v>0.1</v>
      </c>
      <c r="AK6">
        <v>0.25319900000000001</v>
      </c>
      <c r="AL6">
        <v>11.0389</v>
      </c>
      <c r="AM6">
        <v>6.80978E-2</v>
      </c>
      <c r="AN6">
        <v>0.21029999999999999</v>
      </c>
    </row>
    <row r="7" spans="1:40" x14ac:dyDescent="0.2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7.4365899999999998</v>
      </c>
      <c r="L7">
        <v>5.9807199999999998</v>
      </c>
      <c r="M7">
        <v>1.45587</v>
      </c>
      <c r="N7">
        <v>0.41394399999999998</v>
      </c>
      <c r="O7">
        <v>0.31930399999999998</v>
      </c>
      <c r="P7">
        <v>9.4640100000000005E-2</v>
      </c>
      <c r="Q7">
        <v>0.44697599999999998</v>
      </c>
      <c r="R7">
        <v>15.3832</v>
      </c>
      <c r="S7">
        <v>6.3476500000000005E-2</v>
      </c>
      <c r="T7">
        <v>0.178705</v>
      </c>
      <c r="U7">
        <v>1.0435700000000001</v>
      </c>
      <c r="V7">
        <v>0.71375100000000002</v>
      </c>
      <c r="W7">
        <v>0.32981500000000002</v>
      </c>
      <c r="X7">
        <v>0.227578</v>
      </c>
      <c r="Y7">
        <v>0.14757799999999999</v>
      </c>
      <c r="Z7">
        <v>0.08</v>
      </c>
      <c r="AA7">
        <v>0.19838500000000001</v>
      </c>
      <c r="AB7">
        <v>4.1226799999999999</v>
      </c>
      <c r="AC7">
        <v>3.2713100000000002E-2</v>
      </c>
      <c r="AD7">
        <v>0.14757799999999999</v>
      </c>
      <c r="AE7">
        <v>6.3930199999999999</v>
      </c>
      <c r="AF7">
        <v>5.2669600000000001</v>
      </c>
      <c r="AG7">
        <v>1.1260600000000001</v>
      </c>
      <c r="AH7">
        <v>0.47908099999999998</v>
      </c>
      <c r="AI7">
        <v>0.379081</v>
      </c>
      <c r="AJ7">
        <v>0.1</v>
      </c>
      <c r="AK7">
        <v>0.24859000000000001</v>
      </c>
      <c r="AL7">
        <v>11.2606</v>
      </c>
      <c r="AM7">
        <v>7.3731000000000005E-2</v>
      </c>
      <c r="AN7">
        <v>0.18953999999999999</v>
      </c>
    </row>
    <row r="8" spans="1:40" x14ac:dyDescent="0.25">
      <c r="A8" t="s">
        <v>35</v>
      </c>
    </row>
    <row r="9" spans="1:4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109</v>
      </c>
      <c r="S9" t="s">
        <v>54</v>
      </c>
      <c r="T9" t="s">
        <v>55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110</v>
      </c>
      <c r="AA9" t="s">
        <v>61</v>
      </c>
      <c r="AB9" t="s">
        <v>62</v>
      </c>
      <c r="AC9" t="s">
        <v>63</v>
      </c>
      <c r="AD9" t="s">
        <v>64</v>
      </c>
      <c r="AE9" t="s">
        <v>65</v>
      </c>
      <c r="AF9" t="s">
        <v>66</v>
      </c>
      <c r="AG9" t="s">
        <v>67</v>
      </c>
      <c r="AH9" t="s">
        <v>111</v>
      </c>
      <c r="AI9" t="s">
        <v>68</v>
      </c>
      <c r="AJ9" t="s">
        <v>69</v>
      </c>
      <c r="AK9" t="s">
        <v>70</v>
      </c>
      <c r="AL9" t="s">
        <v>71</v>
      </c>
      <c r="AM9" t="s">
        <v>72</v>
      </c>
      <c r="AN9" t="s">
        <v>103</v>
      </c>
    </row>
    <row r="10" spans="1:40" x14ac:dyDescent="0.2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7.33826</v>
      </c>
      <c r="L10">
        <v>5.9712199999999998</v>
      </c>
      <c r="M10">
        <v>1.36704</v>
      </c>
      <c r="N10">
        <v>0.44004599999999999</v>
      </c>
      <c r="O10">
        <v>0.34359000000000001</v>
      </c>
      <c r="P10">
        <v>9.6456399999999998E-2</v>
      </c>
      <c r="Q10">
        <v>0.45208199999999998</v>
      </c>
      <c r="R10">
        <v>14.172599999999999</v>
      </c>
      <c r="S10">
        <v>3.4505000000000001E-2</v>
      </c>
      <c r="T10">
        <v>0.18449299999999999</v>
      </c>
      <c r="U10">
        <v>0.64225299999999996</v>
      </c>
      <c r="V10">
        <v>0.44135999999999997</v>
      </c>
      <c r="W10">
        <v>0.20089399999999999</v>
      </c>
      <c r="X10">
        <v>0.22948499999999999</v>
      </c>
      <c r="Y10">
        <v>0.14948500000000001</v>
      </c>
      <c r="Z10">
        <v>0.08</v>
      </c>
      <c r="AA10">
        <v>0.143515</v>
      </c>
      <c r="AB10">
        <v>2.5111699999999999</v>
      </c>
      <c r="AC10">
        <v>1.58237E-2</v>
      </c>
      <c r="AD10">
        <v>0.14948500000000001</v>
      </c>
      <c r="AE10">
        <v>6.6959999999999997</v>
      </c>
      <c r="AF10">
        <v>5.5298600000000002</v>
      </c>
      <c r="AG10">
        <v>1.16615</v>
      </c>
      <c r="AH10">
        <v>0.48331600000000002</v>
      </c>
      <c r="AI10">
        <v>0.38331599999999999</v>
      </c>
      <c r="AJ10">
        <v>0.1</v>
      </c>
      <c r="AK10">
        <v>0.30856699999999998</v>
      </c>
      <c r="AL10">
        <v>11.6615</v>
      </c>
      <c r="AM10">
        <v>3.8241299999999999E-2</v>
      </c>
      <c r="AN10">
        <v>0.191658</v>
      </c>
    </row>
    <row r="11" spans="1:40" x14ac:dyDescent="0.2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8.1596600000000006</v>
      </c>
      <c r="L11">
        <v>6.7834500000000002</v>
      </c>
      <c r="M11">
        <v>1.3762000000000001</v>
      </c>
      <c r="N11">
        <v>0.46996599999999999</v>
      </c>
      <c r="O11">
        <v>0.37457299999999999</v>
      </c>
      <c r="P11">
        <v>9.53928E-2</v>
      </c>
      <c r="Q11">
        <v>0.455235</v>
      </c>
      <c r="R11">
        <v>14.4267</v>
      </c>
      <c r="S11">
        <v>4.6851799999999999E-2</v>
      </c>
      <c r="T11">
        <v>0.203378</v>
      </c>
      <c r="U11">
        <v>0.84867899999999996</v>
      </c>
      <c r="V11">
        <v>0.58280900000000002</v>
      </c>
      <c r="W11">
        <v>0.26587</v>
      </c>
      <c r="X11">
        <v>0.22920199999999999</v>
      </c>
      <c r="Y11">
        <v>0.149202</v>
      </c>
      <c r="Z11">
        <v>0.08</v>
      </c>
      <c r="AA11">
        <v>0.17357400000000001</v>
      </c>
      <c r="AB11">
        <v>3.3233700000000002</v>
      </c>
      <c r="AC11">
        <v>2.3455299999999998E-2</v>
      </c>
      <c r="AD11">
        <v>0.149202</v>
      </c>
      <c r="AE11">
        <v>7.3109799999999998</v>
      </c>
      <c r="AF11">
        <v>6.2006399999999999</v>
      </c>
      <c r="AG11">
        <v>1.11033</v>
      </c>
      <c r="AH11">
        <v>0.53655299999999995</v>
      </c>
      <c r="AI11">
        <v>0.43655300000000002</v>
      </c>
      <c r="AJ11">
        <v>0.1</v>
      </c>
      <c r="AK11">
        <v>0.28166200000000002</v>
      </c>
      <c r="AL11">
        <v>11.103300000000001</v>
      </c>
      <c r="AM11">
        <v>5.3090900000000003E-2</v>
      </c>
      <c r="AN11">
        <v>0.218277</v>
      </c>
    </row>
    <row r="12" spans="1:40" x14ac:dyDescent="0.2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8.9104500000000009</v>
      </c>
      <c r="L12">
        <v>7.5244099999999996</v>
      </c>
      <c r="M12">
        <v>1.3860300000000001</v>
      </c>
      <c r="N12">
        <v>0.49448300000000001</v>
      </c>
      <c r="O12">
        <v>0.400092</v>
      </c>
      <c r="P12">
        <v>9.4391199999999995E-2</v>
      </c>
      <c r="Q12">
        <v>0.45728400000000002</v>
      </c>
      <c r="R12">
        <v>14.683999999999999</v>
      </c>
      <c r="S12">
        <v>5.9665000000000003E-2</v>
      </c>
      <c r="T12">
        <v>0.219217</v>
      </c>
      <c r="U12">
        <v>1.05054</v>
      </c>
      <c r="V12">
        <v>0.72109900000000005</v>
      </c>
      <c r="W12">
        <v>0.32944499999999999</v>
      </c>
      <c r="X12">
        <v>0.22901299999999999</v>
      </c>
      <c r="Y12">
        <v>0.14901300000000001</v>
      </c>
      <c r="Z12">
        <v>0.08</v>
      </c>
      <c r="AA12">
        <v>0.198411</v>
      </c>
      <c r="AB12">
        <v>4.1180599999999998</v>
      </c>
      <c r="AC12">
        <v>3.21677E-2</v>
      </c>
      <c r="AD12">
        <v>0.14901300000000001</v>
      </c>
      <c r="AE12">
        <v>7.8598999999999997</v>
      </c>
      <c r="AF12">
        <v>6.8033099999999997</v>
      </c>
      <c r="AG12">
        <v>1.0565899999999999</v>
      </c>
      <c r="AH12">
        <v>0.58708000000000005</v>
      </c>
      <c r="AI12">
        <v>0.48708000000000001</v>
      </c>
      <c r="AJ12">
        <v>0.1</v>
      </c>
      <c r="AK12">
        <v>0.25887300000000002</v>
      </c>
      <c r="AL12">
        <v>10.565899999999999</v>
      </c>
      <c r="AM12">
        <v>6.8830799999999998E-2</v>
      </c>
      <c r="AN12">
        <v>0.24354000000000001</v>
      </c>
    </row>
    <row r="13" spans="1:40" x14ac:dyDescent="0.2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9.5973600000000001</v>
      </c>
      <c r="L13">
        <v>8.2008899999999993</v>
      </c>
      <c r="M13">
        <v>1.3964799999999999</v>
      </c>
      <c r="N13">
        <v>0.51461800000000002</v>
      </c>
      <c r="O13">
        <v>0.42116599999999998</v>
      </c>
      <c r="P13">
        <v>9.3451800000000002E-2</v>
      </c>
      <c r="Q13">
        <v>0.45856000000000002</v>
      </c>
      <c r="R13">
        <v>14.943300000000001</v>
      </c>
      <c r="S13">
        <v>7.2769200000000006E-2</v>
      </c>
      <c r="T13">
        <v>0.232571</v>
      </c>
      <c r="U13">
        <v>1.2476799999999999</v>
      </c>
      <c r="V13">
        <v>0.85627299999999995</v>
      </c>
      <c r="W13">
        <v>0.39140999999999998</v>
      </c>
      <c r="X13">
        <v>0.22894600000000001</v>
      </c>
      <c r="Y13">
        <v>0.148946</v>
      </c>
      <c r="Z13">
        <v>0.08</v>
      </c>
      <c r="AA13">
        <v>0.219307</v>
      </c>
      <c r="AB13">
        <v>4.89262</v>
      </c>
      <c r="AC13">
        <v>4.1850999999999999E-2</v>
      </c>
      <c r="AD13">
        <v>0.148946</v>
      </c>
      <c r="AE13">
        <v>8.3496799999999993</v>
      </c>
      <c r="AF13">
        <v>7.3446199999999999</v>
      </c>
      <c r="AG13">
        <v>1.0050699999999999</v>
      </c>
      <c r="AH13">
        <v>0.63520699999999997</v>
      </c>
      <c r="AI13">
        <v>0.53520699999999999</v>
      </c>
      <c r="AJ13">
        <v>0.1</v>
      </c>
      <c r="AK13">
        <v>0.23925299999999999</v>
      </c>
      <c r="AL13">
        <v>10.050700000000001</v>
      </c>
      <c r="AM13">
        <v>8.5136500000000004E-2</v>
      </c>
      <c r="AN13">
        <v>0.26760299999999998</v>
      </c>
    </row>
    <row r="14" spans="1:40" x14ac:dyDescent="0.2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10.226599999999999</v>
      </c>
      <c r="L14">
        <v>8.8191900000000008</v>
      </c>
      <c r="M14">
        <v>1.4074</v>
      </c>
      <c r="N14">
        <v>0.53119300000000003</v>
      </c>
      <c r="O14">
        <v>0.43861899999999998</v>
      </c>
      <c r="P14">
        <v>9.2574000000000004E-2</v>
      </c>
      <c r="Q14">
        <v>0.45929199999999998</v>
      </c>
      <c r="R14">
        <v>15.2029</v>
      </c>
      <c r="S14">
        <v>8.6057599999999998E-2</v>
      </c>
      <c r="T14">
        <v>0.24388799999999999</v>
      </c>
      <c r="U14">
        <v>1.43997</v>
      </c>
      <c r="V14">
        <v>0.98838199999999998</v>
      </c>
      <c r="W14">
        <v>0.45158500000000001</v>
      </c>
      <c r="X14">
        <v>0.22900499999999999</v>
      </c>
      <c r="Y14">
        <v>0.149005</v>
      </c>
      <c r="Z14">
        <v>0.08</v>
      </c>
      <c r="AA14">
        <v>0.23716999999999999</v>
      </c>
      <c r="AB14">
        <v>5.6448099999999997</v>
      </c>
      <c r="AC14">
        <v>5.2401000000000003E-2</v>
      </c>
      <c r="AD14">
        <v>0.149005</v>
      </c>
      <c r="AE14">
        <v>8.7866199999999992</v>
      </c>
      <c r="AF14">
        <v>7.8308099999999996</v>
      </c>
      <c r="AG14">
        <v>0.95581199999999999</v>
      </c>
      <c r="AH14">
        <v>0.681199</v>
      </c>
      <c r="AI14">
        <v>0.58119900000000002</v>
      </c>
      <c r="AJ14">
        <v>9.99998E-2</v>
      </c>
      <c r="AK14">
        <v>0.22212200000000001</v>
      </c>
      <c r="AL14">
        <v>9.5581200000000006</v>
      </c>
      <c r="AM14">
        <v>0.10176399999999999</v>
      </c>
      <c r="AN14">
        <v>0.290599</v>
      </c>
    </row>
    <row r="15" spans="1:40" x14ac:dyDescent="0.25">
      <c r="A15" t="s">
        <v>36</v>
      </c>
    </row>
    <row r="16" spans="1:4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  <c r="O16" t="s">
        <v>51</v>
      </c>
      <c r="P16" t="s">
        <v>52</v>
      </c>
      <c r="Q16" t="s">
        <v>53</v>
      </c>
      <c r="R16" t="s">
        <v>109</v>
      </c>
      <c r="S16" t="s">
        <v>54</v>
      </c>
      <c r="T16" t="s">
        <v>55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110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111</v>
      </c>
      <c r="AI16" t="s">
        <v>68</v>
      </c>
      <c r="AJ16" t="s">
        <v>69</v>
      </c>
      <c r="AK16" t="s">
        <v>70</v>
      </c>
      <c r="AL16" t="s">
        <v>71</v>
      </c>
      <c r="AM16" t="s">
        <v>72</v>
      </c>
      <c r="AN16" t="s">
        <v>103</v>
      </c>
    </row>
    <row r="17" spans="1:40" x14ac:dyDescent="0.2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0.2</v>
      </c>
      <c r="J17">
        <v>0.1</v>
      </c>
      <c r="K17">
        <v>11.7859</v>
      </c>
      <c r="L17">
        <v>10.402900000000001</v>
      </c>
      <c r="M17">
        <v>1.3829499999999999</v>
      </c>
      <c r="N17">
        <v>0.74702500000000005</v>
      </c>
      <c r="O17">
        <v>0.65353300000000003</v>
      </c>
      <c r="P17">
        <v>9.3491599999999994E-2</v>
      </c>
      <c r="Q17">
        <v>0.45334400000000002</v>
      </c>
      <c r="R17">
        <v>14.792299999999999</v>
      </c>
      <c r="S17">
        <v>5.1242600000000003E-3</v>
      </c>
      <c r="T17">
        <v>7.0721199999999998E-2</v>
      </c>
      <c r="U17">
        <v>1.2395799999999999</v>
      </c>
      <c r="V17">
        <v>0.85446900000000003</v>
      </c>
      <c r="W17">
        <v>0.38511400000000001</v>
      </c>
      <c r="X17">
        <v>0.25141400000000003</v>
      </c>
      <c r="Y17">
        <v>0.17141400000000001</v>
      </c>
      <c r="Z17">
        <v>0.08</v>
      </c>
      <c r="AA17">
        <v>0.211757</v>
      </c>
      <c r="AB17">
        <v>4.8139200000000004</v>
      </c>
      <c r="AC17">
        <v>3.0372900000000002E-3</v>
      </c>
      <c r="AD17">
        <v>3.4282899999999998E-2</v>
      </c>
      <c r="AE17">
        <v>10.5463</v>
      </c>
      <c r="AF17">
        <v>9.5484799999999996</v>
      </c>
      <c r="AG17">
        <v>0.99783900000000003</v>
      </c>
      <c r="AH17">
        <v>0.97334799999999999</v>
      </c>
      <c r="AI17">
        <v>0.87334699999999998</v>
      </c>
      <c r="AJ17">
        <v>0.1</v>
      </c>
      <c r="AK17">
        <v>0.241588</v>
      </c>
      <c r="AL17">
        <v>9.9783899999999992</v>
      </c>
      <c r="AM17">
        <v>6.0728900000000001E-3</v>
      </c>
      <c r="AN17">
        <v>8.7334700000000001E-2</v>
      </c>
    </row>
    <row r="18" spans="1:40" x14ac:dyDescent="0.2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0.2</v>
      </c>
      <c r="J18">
        <v>0.1</v>
      </c>
      <c r="K18">
        <v>16.195900000000002</v>
      </c>
      <c r="L18">
        <v>14.6837</v>
      </c>
      <c r="M18">
        <v>1.51224</v>
      </c>
      <c r="N18">
        <v>0.92693599999999998</v>
      </c>
      <c r="O18">
        <v>0.83287299999999997</v>
      </c>
      <c r="P18">
        <v>9.40632E-2</v>
      </c>
      <c r="Q18">
        <v>0.46266000000000002</v>
      </c>
      <c r="R18">
        <v>16.076899999999998</v>
      </c>
      <c r="S18">
        <v>2.0547699999999999E-2</v>
      </c>
      <c r="T18">
        <v>8.8104100000000005E-2</v>
      </c>
      <c r="U18">
        <v>1.23102</v>
      </c>
      <c r="V18">
        <v>0.849221</v>
      </c>
      <c r="W18">
        <v>0.381799</v>
      </c>
      <c r="X18">
        <v>0.25182599999999999</v>
      </c>
      <c r="Y18">
        <v>0.17182600000000001</v>
      </c>
      <c r="Z18">
        <v>0.08</v>
      </c>
      <c r="AA18">
        <v>0.210151</v>
      </c>
      <c r="AB18">
        <v>4.7724900000000003</v>
      </c>
      <c r="AC18">
        <v>1.15329E-2</v>
      </c>
      <c r="AD18">
        <v>3.4365199999999999E-2</v>
      </c>
      <c r="AE18">
        <v>14.9649</v>
      </c>
      <c r="AF18">
        <v>13.8344</v>
      </c>
      <c r="AG18">
        <v>1.1304399999999999</v>
      </c>
      <c r="AH18">
        <v>1.1903699999999999</v>
      </c>
      <c r="AI18">
        <v>1.0903700000000001</v>
      </c>
      <c r="AJ18">
        <v>0.1</v>
      </c>
      <c r="AK18">
        <v>0.25250899999999998</v>
      </c>
      <c r="AL18">
        <v>11.304399999999999</v>
      </c>
      <c r="AM18">
        <v>2.4014899999999999E-2</v>
      </c>
      <c r="AN18">
        <v>0.109037</v>
      </c>
    </row>
    <row r="19" spans="1:40" x14ac:dyDescent="0.2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0.2</v>
      </c>
      <c r="J19">
        <v>0.1</v>
      </c>
      <c r="K19">
        <v>20.693300000000001</v>
      </c>
      <c r="L19">
        <v>19.0901</v>
      </c>
      <c r="M19">
        <v>1.6031599999999999</v>
      </c>
      <c r="N19">
        <v>1.1012</v>
      </c>
      <c r="O19">
        <v>1.0067299999999999</v>
      </c>
      <c r="P19">
        <v>9.44686E-2</v>
      </c>
      <c r="Q19">
        <v>0.46842299999999998</v>
      </c>
      <c r="R19">
        <v>16.970300000000002</v>
      </c>
      <c r="S19">
        <v>5.1870699999999999E-2</v>
      </c>
      <c r="T19">
        <v>0.10506699999999999</v>
      </c>
      <c r="U19">
        <v>1.2087300000000001</v>
      </c>
      <c r="V19">
        <v>0.83323800000000003</v>
      </c>
      <c r="W19">
        <v>0.37549199999999999</v>
      </c>
      <c r="X19">
        <v>0.25143700000000002</v>
      </c>
      <c r="Y19">
        <v>0.17143700000000001</v>
      </c>
      <c r="Z19">
        <v>0.08</v>
      </c>
      <c r="AA19">
        <v>0.207845</v>
      </c>
      <c r="AB19">
        <v>4.6936499999999999</v>
      </c>
      <c r="AC19">
        <v>2.7939599999999998E-2</v>
      </c>
      <c r="AD19">
        <v>3.4287499999999999E-2</v>
      </c>
      <c r="AE19">
        <v>19.4846</v>
      </c>
      <c r="AF19">
        <v>18.256900000000002</v>
      </c>
      <c r="AG19">
        <v>1.22766</v>
      </c>
      <c r="AH19">
        <v>1.3946099999999999</v>
      </c>
      <c r="AI19">
        <v>1.29461</v>
      </c>
      <c r="AJ19">
        <v>0.1</v>
      </c>
      <c r="AK19">
        <v>0.26057799999999998</v>
      </c>
      <c r="AL19">
        <v>12.2766</v>
      </c>
      <c r="AM19">
        <v>5.9847699999999997E-2</v>
      </c>
      <c r="AN19">
        <v>0.12946099999999999</v>
      </c>
    </row>
    <row r="20" spans="1:40" x14ac:dyDescent="0.2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0.2</v>
      </c>
      <c r="J20">
        <v>0.1</v>
      </c>
      <c r="K20">
        <v>24.500900000000001</v>
      </c>
      <c r="L20">
        <v>22.840699999999998</v>
      </c>
      <c r="M20">
        <v>1.66018</v>
      </c>
      <c r="N20">
        <v>1.2434400000000001</v>
      </c>
      <c r="O20">
        <v>1.1486799999999999</v>
      </c>
      <c r="P20">
        <v>9.4763E-2</v>
      </c>
      <c r="Q20">
        <v>0.47167500000000001</v>
      </c>
      <c r="R20">
        <v>17.519200000000001</v>
      </c>
      <c r="S20">
        <v>9.6168799999999999E-2</v>
      </c>
      <c r="T20">
        <v>0.118939</v>
      </c>
      <c r="U20">
        <v>1.1765099999999999</v>
      </c>
      <c r="V20">
        <v>0.80953699999999995</v>
      </c>
      <c r="W20">
        <v>0.366977</v>
      </c>
      <c r="X20">
        <v>0.25046099999999999</v>
      </c>
      <c r="Y20">
        <v>0.170461</v>
      </c>
      <c r="Z20">
        <v>0.08</v>
      </c>
      <c r="AA20">
        <v>0.20494399999999999</v>
      </c>
      <c r="AB20">
        <v>4.5872099999999998</v>
      </c>
      <c r="AC20">
        <v>5.0176900000000003E-2</v>
      </c>
      <c r="AD20">
        <v>3.40921E-2</v>
      </c>
      <c r="AE20">
        <v>23.324400000000001</v>
      </c>
      <c r="AF20">
        <v>22.031199999999998</v>
      </c>
      <c r="AG20">
        <v>1.2931999999999999</v>
      </c>
      <c r="AH20">
        <v>1.5556300000000001</v>
      </c>
      <c r="AI20">
        <v>1.45563</v>
      </c>
      <c r="AJ20">
        <v>9.9999699999999997E-2</v>
      </c>
      <c r="AK20">
        <v>0.266731</v>
      </c>
      <c r="AL20">
        <v>12.932</v>
      </c>
      <c r="AM20">
        <v>0.109696</v>
      </c>
      <c r="AN20">
        <v>0.145563</v>
      </c>
    </row>
    <row r="21" spans="1:40" x14ac:dyDescent="0.2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0.2</v>
      </c>
      <c r="J21">
        <v>0.1</v>
      </c>
      <c r="K21">
        <v>27.369599999999998</v>
      </c>
      <c r="L21">
        <v>25.675000000000001</v>
      </c>
      <c r="M21">
        <v>1.69465</v>
      </c>
      <c r="N21">
        <v>1.3482499999999999</v>
      </c>
      <c r="O21">
        <v>1.25326</v>
      </c>
      <c r="P21">
        <v>9.4987699999999994E-2</v>
      </c>
      <c r="Q21">
        <v>0.47347400000000001</v>
      </c>
      <c r="R21">
        <v>17.840699999999998</v>
      </c>
      <c r="S21">
        <v>0.146394</v>
      </c>
      <c r="T21">
        <v>0.12914800000000001</v>
      </c>
      <c r="U21">
        <v>1.1406099999999999</v>
      </c>
      <c r="V21">
        <v>0.78293800000000002</v>
      </c>
      <c r="W21">
        <v>0.35767700000000002</v>
      </c>
      <c r="X21">
        <v>0.249191</v>
      </c>
      <c r="Y21">
        <v>0.16919100000000001</v>
      </c>
      <c r="Z21">
        <v>0.08</v>
      </c>
      <c r="AA21">
        <v>0.201797</v>
      </c>
      <c r="AB21">
        <v>4.4709599999999998</v>
      </c>
      <c r="AC21">
        <v>7.4490000000000001E-2</v>
      </c>
      <c r="AD21">
        <v>3.3838100000000003E-2</v>
      </c>
      <c r="AE21">
        <v>26.228999999999999</v>
      </c>
      <c r="AF21">
        <v>24.892099999999999</v>
      </c>
      <c r="AG21">
        <v>1.33697</v>
      </c>
      <c r="AH21">
        <v>1.6695899999999999</v>
      </c>
      <c r="AI21">
        <v>1.56959</v>
      </c>
      <c r="AJ21">
        <v>9.9999699999999997E-2</v>
      </c>
      <c r="AK21">
        <v>0.271677</v>
      </c>
      <c r="AL21">
        <v>13.3697</v>
      </c>
      <c r="AM21">
        <v>0.16531699999999999</v>
      </c>
      <c r="AN21">
        <v>0.15695899999999999</v>
      </c>
    </row>
    <row r="22" spans="1:40" x14ac:dyDescent="0.25">
      <c r="A22" t="s">
        <v>37</v>
      </c>
    </row>
    <row r="23" spans="1:4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R23" t="s">
        <v>109</v>
      </c>
      <c r="S23" t="s">
        <v>54</v>
      </c>
      <c r="T23" t="s">
        <v>55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110</v>
      </c>
      <c r="AA23" t="s">
        <v>61</v>
      </c>
      <c r="AB23" t="s">
        <v>62</v>
      </c>
      <c r="AC23" t="s">
        <v>63</v>
      </c>
      <c r="AD23" t="s">
        <v>64</v>
      </c>
      <c r="AE23" t="s">
        <v>65</v>
      </c>
      <c r="AF23" t="s">
        <v>66</v>
      </c>
      <c r="AG23" t="s">
        <v>67</v>
      </c>
      <c r="AH23" t="s">
        <v>111</v>
      </c>
      <c r="AI23" t="s">
        <v>68</v>
      </c>
      <c r="AJ23" t="s">
        <v>69</v>
      </c>
      <c r="AK23" t="s">
        <v>70</v>
      </c>
      <c r="AL23" t="s">
        <v>71</v>
      </c>
      <c r="AM23" t="s">
        <v>72</v>
      </c>
      <c r="AN23" t="s">
        <v>103</v>
      </c>
    </row>
    <row r="24" spans="1:40" x14ac:dyDescent="0.2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10.370699999999999</v>
      </c>
      <c r="L24">
        <v>9.1470400000000005</v>
      </c>
      <c r="M24">
        <v>1.22363</v>
      </c>
      <c r="N24">
        <v>0.60028899999999996</v>
      </c>
      <c r="O24">
        <v>0.50608799999999998</v>
      </c>
      <c r="P24">
        <v>9.4200500000000006E-2</v>
      </c>
      <c r="Q24">
        <v>0.37148399999999998</v>
      </c>
      <c r="R24">
        <v>12.989699999999999</v>
      </c>
      <c r="S24">
        <v>9.63001E-2</v>
      </c>
      <c r="T24">
        <v>0.28130699999999997</v>
      </c>
      <c r="U24">
        <v>1.3229900000000001</v>
      </c>
      <c r="V24">
        <v>1.0216499999999999</v>
      </c>
      <c r="W24">
        <v>0.30133700000000002</v>
      </c>
      <c r="X24">
        <v>0.29336099999999998</v>
      </c>
      <c r="Y24">
        <v>0.213361</v>
      </c>
      <c r="Z24">
        <v>0.08</v>
      </c>
      <c r="AA24">
        <v>0.15564500000000001</v>
      </c>
      <c r="AB24">
        <v>3.7667099999999998</v>
      </c>
      <c r="AC24">
        <v>4.2327299999999998E-2</v>
      </c>
      <c r="AD24">
        <v>0.213361</v>
      </c>
      <c r="AE24">
        <v>9.0476899999999993</v>
      </c>
      <c r="AF24">
        <v>8.1253899999999994</v>
      </c>
      <c r="AG24">
        <v>0.92229499999999998</v>
      </c>
      <c r="AH24">
        <v>0.71159300000000003</v>
      </c>
      <c r="AI24">
        <v>0.61159200000000002</v>
      </c>
      <c r="AJ24">
        <v>0.1</v>
      </c>
      <c r="AK24">
        <v>0.215839</v>
      </c>
      <c r="AL24">
        <v>9.2229500000000009</v>
      </c>
      <c r="AM24">
        <v>0.114291</v>
      </c>
      <c r="AN24">
        <v>0.30579600000000001</v>
      </c>
    </row>
    <row r="25" spans="1:40" x14ac:dyDescent="0.2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9.4526599999999998</v>
      </c>
      <c r="L25">
        <v>8.12392</v>
      </c>
      <c r="M25">
        <v>1.32874</v>
      </c>
      <c r="N25">
        <v>0.53200700000000001</v>
      </c>
      <c r="O25">
        <v>0.43768000000000001</v>
      </c>
      <c r="P25">
        <v>9.4327300000000003E-2</v>
      </c>
      <c r="Q25">
        <v>0.424151</v>
      </c>
      <c r="R25">
        <v>14.086499999999999</v>
      </c>
      <c r="S25">
        <v>7.19331E-2</v>
      </c>
      <c r="T25">
        <v>0.24108499999999999</v>
      </c>
      <c r="U25">
        <v>1.1454500000000001</v>
      </c>
      <c r="V25">
        <v>0.82580799999999999</v>
      </c>
      <c r="W25">
        <v>0.31963999999999998</v>
      </c>
      <c r="X25">
        <v>0.25128299999999998</v>
      </c>
      <c r="Y25">
        <v>0.17128299999999999</v>
      </c>
      <c r="Z25">
        <v>0.08</v>
      </c>
      <c r="AA25">
        <v>0.18156600000000001</v>
      </c>
      <c r="AB25">
        <v>3.9954999999999998</v>
      </c>
      <c r="AC25">
        <v>3.5737699999999997E-2</v>
      </c>
      <c r="AD25">
        <v>0.17128299999999999</v>
      </c>
      <c r="AE25">
        <v>8.3072099999999995</v>
      </c>
      <c r="AF25">
        <v>7.2981199999999999</v>
      </c>
      <c r="AG25">
        <v>1.0091000000000001</v>
      </c>
      <c r="AH25">
        <v>0.63115699999999997</v>
      </c>
      <c r="AI25">
        <v>0.53115699999999999</v>
      </c>
      <c r="AJ25">
        <v>0.1</v>
      </c>
      <c r="AK25">
        <v>0.242585</v>
      </c>
      <c r="AL25">
        <v>10.090999999999999</v>
      </c>
      <c r="AM25">
        <v>8.3998299999999998E-2</v>
      </c>
      <c r="AN25">
        <v>0.26557900000000001</v>
      </c>
    </row>
    <row r="26" spans="1:40" x14ac:dyDescent="0.2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8.9104500000000009</v>
      </c>
      <c r="L26">
        <v>7.5244099999999996</v>
      </c>
      <c r="M26">
        <v>1.3860300000000001</v>
      </c>
      <c r="N26">
        <v>0.49448300000000001</v>
      </c>
      <c r="O26">
        <v>0.400092</v>
      </c>
      <c r="P26">
        <v>9.4391199999999995E-2</v>
      </c>
      <c r="Q26">
        <v>0.45728400000000002</v>
      </c>
      <c r="R26">
        <v>14.683999999999999</v>
      </c>
      <c r="S26">
        <v>5.9665000000000003E-2</v>
      </c>
      <c r="T26">
        <v>0.219217</v>
      </c>
      <c r="U26">
        <v>1.05054</v>
      </c>
      <c r="V26">
        <v>0.72109900000000005</v>
      </c>
      <c r="W26">
        <v>0.32944499999999999</v>
      </c>
      <c r="X26">
        <v>0.22901299999999999</v>
      </c>
      <c r="Y26">
        <v>0.14901300000000001</v>
      </c>
      <c r="Z26">
        <v>0.08</v>
      </c>
      <c r="AA26">
        <v>0.198411</v>
      </c>
      <c r="AB26">
        <v>4.1180599999999998</v>
      </c>
      <c r="AC26">
        <v>3.21677E-2</v>
      </c>
      <c r="AD26">
        <v>0.14901300000000001</v>
      </c>
      <c r="AE26">
        <v>7.8598999999999997</v>
      </c>
      <c r="AF26">
        <v>6.8033099999999997</v>
      </c>
      <c r="AG26">
        <v>1.0565899999999999</v>
      </c>
      <c r="AH26">
        <v>0.58708000000000005</v>
      </c>
      <c r="AI26">
        <v>0.48708000000000001</v>
      </c>
      <c r="AJ26">
        <v>0.1</v>
      </c>
      <c r="AK26">
        <v>0.25887300000000002</v>
      </c>
      <c r="AL26">
        <v>10.565899999999999</v>
      </c>
      <c r="AM26">
        <v>6.8830799999999998E-2</v>
      </c>
      <c r="AN26">
        <v>0.24354000000000001</v>
      </c>
    </row>
    <row r="27" spans="1:40" x14ac:dyDescent="0.2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8.55532</v>
      </c>
      <c r="L27">
        <v>7.13361</v>
      </c>
      <c r="M27">
        <v>1.42171</v>
      </c>
      <c r="N27">
        <v>0.47085500000000002</v>
      </c>
      <c r="O27">
        <v>0.37642700000000001</v>
      </c>
      <c r="P27">
        <v>9.4428399999999996E-2</v>
      </c>
      <c r="Q27">
        <v>0.480132</v>
      </c>
      <c r="R27">
        <v>15.055999999999999</v>
      </c>
      <c r="S27">
        <v>5.2456900000000001E-2</v>
      </c>
      <c r="T27">
        <v>0.20552599999999999</v>
      </c>
      <c r="U27">
        <v>0.99172499999999997</v>
      </c>
      <c r="V27">
        <v>0.65617899999999996</v>
      </c>
      <c r="W27">
        <v>0.33554600000000001</v>
      </c>
      <c r="X27">
        <v>0.215281</v>
      </c>
      <c r="Y27">
        <v>0.13528100000000001</v>
      </c>
      <c r="Z27">
        <v>0.08</v>
      </c>
      <c r="AA27">
        <v>0.21026700000000001</v>
      </c>
      <c r="AB27">
        <v>4.1943200000000003</v>
      </c>
      <c r="AC27">
        <v>2.9899100000000001E-2</v>
      </c>
      <c r="AD27">
        <v>0.13528100000000001</v>
      </c>
      <c r="AE27">
        <v>7.5635899999999996</v>
      </c>
      <c r="AF27">
        <v>6.47743</v>
      </c>
      <c r="AG27">
        <v>1.0861700000000001</v>
      </c>
      <c r="AH27">
        <v>0.55937999999999999</v>
      </c>
      <c r="AI27">
        <v>0.45938000000000001</v>
      </c>
      <c r="AJ27">
        <v>0.1</v>
      </c>
      <c r="AK27">
        <v>0.26986500000000002</v>
      </c>
      <c r="AL27">
        <v>10.861700000000001</v>
      </c>
      <c r="AM27">
        <v>5.99762E-2</v>
      </c>
      <c r="AN27">
        <v>0.22969000000000001</v>
      </c>
    </row>
    <row r="28" spans="1:40" x14ac:dyDescent="0.2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8.3058599999999991</v>
      </c>
      <c r="L28">
        <v>6.8599300000000003</v>
      </c>
      <c r="M28">
        <v>1.4459299999999999</v>
      </c>
      <c r="N28">
        <v>0.45465699999999998</v>
      </c>
      <c r="O28">
        <v>0.360205</v>
      </c>
      <c r="P28">
        <v>9.4452499999999995E-2</v>
      </c>
      <c r="Q28">
        <v>0.496867</v>
      </c>
      <c r="R28">
        <v>15.3085</v>
      </c>
      <c r="S28">
        <v>4.7773799999999998E-2</v>
      </c>
      <c r="T28">
        <v>0.19617200000000001</v>
      </c>
      <c r="U28">
        <v>0.95176799999999995</v>
      </c>
      <c r="V28">
        <v>0.61206400000000005</v>
      </c>
      <c r="W28">
        <v>0.33970499999999998</v>
      </c>
      <c r="X28">
        <v>0.205981</v>
      </c>
      <c r="Y28">
        <v>0.12598100000000001</v>
      </c>
      <c r="Z28">
        <v>0.08</v>
      </c>
      <c r="AA28">
        <v>0.21907199999999999</v>
      </c>
      <c r="AB28">
        <v>4.2463100000000003</v>
      </c>
      <c r="AC28">
        <v>2.8325800000000002E-2</v>
      </c>
      <c r="AD28">
        <v>0.12598100000000001</v>
      </c>
      <c r="AE28">
        <v>7.3540900000000002</v>
      </c>
      <c r="AF28">
        <v>6.2478699999999998</v>
      </c>
      <c r="AG28">
        <v>1.10622</v>
      </c>
      <c r="AH28">
        <v>0.54042000000000001</v>
      </c>
      <c r="AI28">
        <v>0.44041999999999998</v>
      </c>
      <c r="AJ28">
        <v>0.1</v>
      </c>
      <c r="AK28">
        <v>0.27779500000000001</v>
      </c>
      <c r="AL28">
        <v>11.062200000000001</v>
      </c>
      <c r="AM28">
        <v>5.4256499999999999E-2</v>
      </c>
      <c r="AN28">
        <v>0.22020999999999999</v>
      </c>
    </row>
    <row r="29" spans="1:40" x14ac:dyDescent="0.25">
      <c r="A29" t="s">
        <v>38</v>
      </c>
    </row>
    <row r="30" spans="1:4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53</v>
      </c>
      <c r="R30" t="s">
        <v>109</v>
      </c>
      <c r="S30" t="s">
        <v>54</v>
      </c>
      <c r="T30" t="s">
        <v>55</v>
      </c>
      <c r="U30" t="s">
        <v>56</v>
      </c>
      <c r="V30" t="s">
        <v>57</v>
      </c>
      <c r="W30" t="s">
        <v>58</v>
      </c>
      <c r="X30" t="s">
        <v>59</v>
      </c>
      <c r="Y30" t="s">
        <v>60</v>
      </c>
      <c r="Z30" t="s">
        <v>110</v>
      </c>
      <c r="AA30" t="s">
        <v>61</v>
      </c>
      <c r="AB30" t="s">
        <v>62</v>
      </c>
      <c r="AC30" t="s">
        <v>63</v>
      </c>
      <c r="AD30" t="s">
        <v>64</v>
      </c>
      <c r="AE30" t="s">
        <v>65</v>
      </c>
      <c r="AF30" t="s">
        <v>66</v>
      </c>
      <c r="AG30" t="s">
        <v>67</v>
      </c>
      <c r="AH30" t="s">
        <v>111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103</v>
      </c>
    </row>
    <row r="31" spans="1:40" x14ac:dyDescent="0.2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0.2</v>
      </c>
      <c r="J31">
        <v>0.1</v>
      </c>
      <c r="K31">
        <v>29.953199999999999</v>
      </c>
      <c r="L31">
        <v>28.7103</v>
      </c>
      <c r="M31">
        <v>1.2428999999999999</v>
      </c>
      <c r="N31">
        <v>1.8586100000000001</v>
      </c>
      <c r="O31">
        <v>1.7653000000000001</v>
      </c>
      <c r="P31">
        <v>9.3315599999999999E-2</v>
      </c>
      <c r="Q31">
        <v>0.38483800000000001</v>
      </c>
      <c r="R31">
        <v>13.3192</v>
      </c>
      <c r="S31">
        <v>0.18681500000000001</v>
      </c>
      <c r="T31">
        <v>0.18104300000000001</v>
      </c>
      <c r="U31">
        <v>1.0900799999999999</v>
      </c>
      <c r="V31">
        <v>0.73396399999999995</v>
      </c>
      <c r="W31">
        <v>0.35611399999999999</v>
      </c>
      <c r="X31">
        <v>0.239619</v>
      </c>
      <c r="Y31">
        <v>0.15961900000000001</v>
      </c>
      <c r="Z31">
        <v>0.08</v>
      </c>
      <c r="AA31">
        <v>0.20681099999999999</v>
      </c>
      <c r="AB31">
        <v>4.4514199999999997</v>
      </c>
      <c r="AC31">
        <v>8.0356700000000003E-2</v>
      </c>
      <c r="AD31">
        <v>3.1923800000000002E-2</v>
      </c>
      <c r="AE31">
        <v>28.863099999999999</v>
      </c>
      <c r="AF31">
        <v>27.976299999999998</v>
      </c>
      <c r="AG31">
        <v>0.88678199999999996</v>
      </c>
      <c r="AH31">
        <v>2.4982099999999998</v>
      </c>
      <c r="AI31">
        <v>2.3982100000000002</v>
      </c>
      <c r="AJ31">
        <v>9.9999699999999997E-2</v>
      </c>
      <c r="AK31">
        <v>0.17802599999999999</v>
      </c>
      <c r="AL31">
        <v>8.86782</v>
      </c>
      <c r="AM31">
        <v>0.222301</v>
      </c>
      <c r="AN31">
        <v>0.23982100000000001</v>
      </c>
    </row>
    <row r="32" spans="1:40" x14ac:dyDescent="0.2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0.2</v>
      </c>
      <c r="J32">
        <v>0.1</v>
      </c>
      <c r="K32">
        <v>24.974699999999999</v>
      </c>
      <c r="L32">
        <v>23.5015</v>
      </c>
      <c r="M32">
        <v>1.4731700000000001</v>
      </c>
      <c r="N32">
        <v>1.3937999999999999</v>
      </c>
      <c r="O32">
        <v>1.2996799999999999</v>
      </c>
      <c r="P32">
        <v>9.4114799999999998E-2</v>
      </c>
      <c r="Q32">
        <v>0.434174</v>
      </c>
      <c r="R32">
        <v>15.652799999999999</v>
      </c>
      <c r="S32">
        <v>9.58754E-2</v>
      </c>
      <c r="T32">
        <v>0.13436400000000001</v>
      </c>
      <c r="U32">
        <v>1.16333</v>
      </c>
      <c r="V32">
        <v>0.79486299999999999</v>
      </c>
      <c r="W32">
        <v>0.36846600000000002</v>
      </c>
      <c r="X32">
        <v>0.24682000000000001</v>
      </c>
      <c r="Y32">
        <v>0.16682</v>
      </c>
      <c r="Z32">
        <v>0.08</v>
      </c>
      <c r="AA32">
        <v>0.207898</v>
      </c>
      <c r="AB32">
        <v>4.6058199999999996</v>
      </c>
      <c r="AC32">
        <v>4.7041699999999999E-2</v>
      </c>
      <c r="AD32">
        <v>3.3363999999999998E-2</v>
      </c>
      <c r="AE32">
        <v>23.811399999999999</v>
      </c>
      <c r="AF32">
        <v>22.706700000000001</v>
      </c>
      <c r="AG32">
        <v>1.1047</v>
      </c>
      <c r="AH32">
        <v>1.8049999999999999</v>
      </c>
      <c r="AI32">
        <v>1.7050000000000001</v>
      </c>
      <c r="AJ32">
        <v>9.9999699999999997E-2</v>
      </c>
      <c r="AK32">
        <v>0.226276</v>
      </c>
      <c r="AL32">
        <v>11.047000000000001</v>
      </c>
      <c r="AM32">
        <v>0.112153</v>
      </c>
      <c r="AN32">
        <v>0.17050000000000001</v>
      </c>
    </row>
    <row r="33" spans="1:40" x14ac:dyDescent="0.2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0.2</v>
      </c>
      <c r="J33">
        <v>0.1</v>
      </c>
      <c r="K33">
        <v>20.693300000000001</v>
      </c>
      <c r="L33">
        <v>19.0901</v>
      </c>
      <c r="M33">
        <v>1.6031599999999999</v>
      </c>
      <c r="N33">
        <v>1.1012</v>
      </c>
      <c r="O33">
        <v>1.0067299999999999</v>
      </c>
      <c r="P33">
        <v>9.44686E-2</v>
      </c>
      <c r="Q33">
        <v>0.46842299999999998</v>
      </c>
      <c r="R33">
        <v>16.970300000000002</v>
      </c>
      <c r="S33">
        <v>5.1870699999999999E-2</v>
      </c>
      <c r="T33">
        <v>0.10506699999999999</v>
      </c>
      <c r="U33">
        <v>1.2087300000000001</v>
      </c>
      <c r="V33">
        <v>0.83323800000000003</v>
      </c>
      <c r="W33">
        <v>0.37549199999999999</v>
      </c>
      <c r="X33">
        <v>0.25143700000000002</v>
      </c>
      <c r="Y33">
        <v>0.17143700000000001</v>
      </c>
      <c r="Z33">
        <v>0.08</v>
      </c>
      <c r="AA33">
        <v>0.207845</v>
      </c>
      <c r="AB33">
        <v>4.6936499999999999</v>
      </c>
      <c r="AC33">
        <v>2.7939599999999998E-2</v>
      </c>
      <c r="AD33">
        <v>3.4287499999999999E-2</v>
      </c>
      <c r="AE33">
        <v>19.4846</v>
      </c>
      <c r="AF33">
        <v>18.256900000000002</v>
      </c>
      <c r="AG33">
        <v>1.22766</v>
      </c>
      <c r="AH33">
        <v>1.3946099999999999</v>
      </c>
      <c r="AI33">
        <v>1.29461</v>
      </c>
      <c r="AJ33">
        <v>0.1</v>
      </c>
      <c r="AK33">
        <v>0.26057799999999998</v>
      </c>
      <c r="AL33">
        <v>12.2766</v>
      </c>
      <c r="AM33">
        <v>5.9847699999999997E-2</v>
      </c>
      <c r="AN33">
        <v>0.12946099999999999</v>
      </c>
    </row>
    <row r="34" spans="1:40" x14ac:dyDescent="0.2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0.2</v>
      </c>
      <c r="J34">
        <v>0.1</v>
      </c>
      <c r="K34">
        <v>17.7026</v>
      </c>
      <c r="L34">
        <v>16.028500000000001</v>
      </c>
      <c r="M34">
        <v>1.6740699999999999</v>
      </c>
      <c r="N34">
        <v>0.92183899999999996</v>
      </c>
      <c r="O34">
        <v>0.82719600000000004</v>
      </c>
      <c r="P34">
        <v>9.4642199999999996E-2</v>
      </c>
      <c r="Q34">
        <v>0.493145</v>
      </c>
      <c r="R34">
        <v>17.688400000000001</v>
      </c>
      <c r="S34">
        <v>3.11548E-2</v>
      </c>
      <c r="T34">
        <v>8.71416E-2</v>
      </c>
      <c r="U34">
        <v>1.2359500000000001</v>
      </c>
      <c r="V34">
        <v>0.85684700000000003</v>
      </c>
      <c r="W34">
        <v>0.379106</v>
      </c>
      <c r="X34">
        <v>0.25450400000000001</v>
      </c>
      <c r="Y34">
        <v>0.17450399999999999</v>
      </c>
      <c r="Z34">
        <v>0.08</v>
      </c>
      <c r="AA34">
        <v>0.20724799999999999</v>
      </c>
      <c r="AB34">
        <v>4.7388199999999996</v>
      </c>
      <c r="AC34">
        <v>1.79618E-2</v>
      </c>
      <c r="AD34">
        <v>3.4900800000000003E-2</v>
      </c>
      <c r="AE34">
        <v>16.4666</v>
      </c>
      <c r="AF34">
        <v>15.1717</v>
      </c>
      <c r="AG34">
        <v>1.2949600000000001</v>
      </c>
      <c r="AH34">
        <v>1.14873</v>
      </c>
      <c r="AI34">
        <v>1.0487299999999999</v>
      </c>
      <c r="AJ34">
        <v>0.1</v>
      </c>
      <c r="AK34">
        <v>0.28589700000000001</v>
      </c>
      <c r="AL34">
        <v>12.9496</v>
      </c>
      <c r="AM34">
        <v>3.5552500000000001E-2</v>
      </c>
      <c r="AN34">
        <v>0.10487299999999999</v>
      </c>
    </row>
    <row r="35" spans="1:40" x14ac:dyDescent="0.2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0.2</v>
      </c>
      <c r="J35">
        <v>0.1</v>
      </c>
      <c r="K35">
        <v>15.7028</v>
      </c>
      <c r="L35">
        <v>13.988099999999999</v>
      </c>
      <c r="M35">
        <v>1.7146399999999999</v>
      </c>
      <c r="N35">
        <v>0.80896699999999999</v>
      </c>
      <c r="O35">
        <v>0.714229</v>
      </c>
      <c r="P35">
        <v>9.4737399999999999E-2</v>
      </c>
      <c r="Q35">
        <v>0.51186100000000001</v>
      </c>
      <c r="R35">
        <v>18.0989</v>
      </c>
      <c r="S35">
        <v>2.0754999999999999E-2</v>
      </c>
      <c r="T35">
        <v>7.5876899999999997E-2</v>
      </c>
      <c r="U35">
        <v>1.25332</v>
      </c>
      <c r="V35">
        <v>0.87231000000000003</v>
      </c>
      <c r="W35">
        <v>0.38100600000000001</v>
      </c>
      <c r="X35">
        <v>0.256687</v>
      </c>
      <c r="Y35">
        <v>0.17668700000000001</v>
      </c>
      <c r="Z35">
        <v>0.08</v>
      </c>
      <c r="AA35">
        <v>0.206507</v>
      </c>
      <c r="AB35">
        <v>4.7625799999999998</v>
      </c>
      <c r="AC35">
        <v>1.25918E-2</v>
      </c>
      <c r="AD35">
        <v>3.5337300000000002E-2</v>
      </c>
      <c r="AE35">
        <v>14.449400000000001</v>
      </c>
      <c r="AF35">
        <v>13.1158</v>
      </c>
      <c r="AG35">
        <v>1.3336300000000001</v>
      </c>
      <c r="AH35">
        <v>0.99540799999999996</v>
      </c>
      <c r="AI35">
        <v>0.89540699999999995</v>
      </c>
      <c r="AJ35">
        <v>0.1</v>
      </c>
      <c r="AK35">
        <v>0.30535400000000001</v>
      </c>
      <c r="AL35">
        <v>13.3363</v>
      </c>
      <c r="AM35">
        <v>2.3476E-2</v>
      </c>
      <c r="AN35">
        <v>8.9540700000000001E-2</v>
      </c>
    </row>
    <row r="36" spans="1:40" x14ac:dyDescent="0.25">
      <c r="A36" t="s">
        <v>39</v>
      </c>
    </row>
    <row r="37" spans="1:4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47</v>
      </c>
      <c r="L37" t="s">
        <v>48</v>
      </c>
      <c r="M37" t="s">
        <v>49</v>
      </c>
      <c r="N37" t="s">
        <v>50</v>
      </c>
      <c r="O37" t="s">
        <v>51</v>
      </c>
      <c r="P37" t="s">
        <v>52</v>
      </c>
      <c r="Q37" t="s">
        <v>53</v>
      </c>
      <c r="R37" t="s">
        <v>109</v>
      </c>
      <c r="S37" t="s">
        <v>54</v>
      </c>
      <c r="T37" t="s">
        <v>55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110</v>
      </c>
      <c r="AA37" t="s">
        <v>61</v>
      </c>
      <c r="AB37" t="s">
        <v>62</v>
      </c>
      <c r="AC37" t="s">
        <v>63</v>
      </c>
      <c r="AD37" t="s">
        <v>64</v>
      </c>
      <c r="AE37" t="s">
        <v>65</v>
      </c>
      <c r="AF37" t="s">
        <v>66</v>
      </c>
      <c r="AG37" t="s">
        <v>67</v>
      </c>
      <c r="AH37" t="s">
        <v>111</v>
      </c>
      <c r="AI37" t="s">
        <v>68</v>
      </c>
      <c r="AJ37" t="s">
        <v>69</v>
      </c>
      <c r="AK37" t="s">
        <v>70</v>
      </c>
      <c r="AL37" t="s">
        <v>71</v>
      </c>
      <c r="AM37" t="s">
        <v>72</v>
      </c>
      <c r="AN37" t="s">
        <v>103</v>
      </c>
    </row>
    <row r="38" spans="1:40" x14ac:dyDescent="0.2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10.1883</v>
      </c>
      <c r="L38">
        <v>8.7377000000000002</v>
      </c>
      <c r="M38">
        <v>1.4506300000000001</v>
      </c>
      <c r="N38">
        <v>0.59661699999999995</v>
      </c>
      <c r="O38">
        <v>0.486763</v>
      </c>
      <c r="P38">
        <v>0.10985399999999999</v>
      </c>
      <c r="Q38">
        <v>0.52604600000000001</v>
      </c>
      <c r="R38">
        <v>13.205</v>
      </c>
      <c r="S38">
        <v>0.102469</v>
      </c>
      <c r="T38">
        <v>0.264372</v>
      </c>
      <c r="U38">
        <v>1.2740899999999999</v>
      </c>
      <c r="V38">
        <v>0.75358700000000001</v>
      </c>
      <c r="W38">
        <v>0.52050600000000002</v>
      </c>
      <c r="X38">
        <v>0.29513800000000001</v>
      </c>
      <c r="Y38">
        <v>0.161805</v>
      </c>
      <c r="Z38">
        <v>0.13333300000000001</v>
      </c>
      <c r="AA38">
        <v>0.30715999999999999</v>
      </c>
      <c r="AB38">
        <v>3.9037899999999999</v>
      </c>
      <c r="AC38">
        <v>6.8524000000000002E-2</v>
      </c>
      <c r="AD38">
        <v>0.161805</v>
      </c>
      <c r="AE38">
        <v>8.9142299999999999</v>
      </c>
      <c r="AF38">
        <v>7.9841100000000003</v>
      </c>
      <c r="AG38">
        <v>0.93012099999999998</v>
      </c>
      <c r="AH38">
        <v>0.70061399999999996</v>
      </c>
      <c r="AI38">
        <v>0.60061399999999998</v>
      </c>
      <c r="AJ38">
        <v>0.1</v>
      </c>
      <c r="AK38">
        <v>0.218886</v>
      </c>
      <c r="AL38">
        <v>9.3012099999999993</v>
      </c>
      <c r="AM38">
        <v>0.113783</v>
      </c>
      <c r="AN38">
        <v>0.30030699999999999</v>
      </c>
    </row>
    <row r="39" spans="1:40" x14ac:dyDescent="0.2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9.4232200000000006</v>
      </c>
      <c r="L39">
        <v>8.0102499999999992</v>
      </c>
      <c r="M39">
        <v>1.4129700000000001</v>
      </c>
      <c r="N39">
        <v>0.53296600000000005</v>
      </c>
      <c r="O39">
        <v>0.43296600000000002</v>
      </c>
      <c r="P39">
        <v>0.1</v>
      </c>
      <c r="Q39">
        <v>0.48453400000000002</v>
      </c>
      <c r="R39">
        <v>14.1297</v>
      </c>
      <c r="S39">
        <v>7.4956200000000001E-2</v>
      </c>
      <c r="T39">
        <v>0.23627200000000001</v>
      </c>
      <c r="U39">
        <v>1.1366799999999999</v>
      </c>
      <c r="V39">
        <v>0.73221099999999995</v>
      </c>
      <c r="W39">
        <v>0.40447</v>
      </c>
      <c r="X39">
        <v>0.25328099999999998</v>
      </c>
      <c r="Y39">
        <v>0.153281</v>
      </c>
      <c r="Z39">
        <v>0.1</v>
      </c>
      <c r="AA39">
        <v>0.24172099999999999</v>
      </c>
      <c r="AB39">
        <v>4.0446999999999997</v>
      </c>
      <c r="AC39">
        <v>4.4616700000000002E-2</v>
      </c>
      <c r="AD39">
        <v>0.153281</v>
      </c>
      <c r="AE39">
        <v>8.2865400000000005</v>
      </c>
      <c r="AF39">
        <v>7.2780399999999998</v>
      </c>
      <c r="AG39">
        <v>1.0085</v>
      </c>
      <c r="AH39">
        <v>0.63031700000000002</v>
      </c>
      <c r="AI39">
        <v>0.53031600000000001</v>
      </c>
      <c r="AJ39">
        <v>0.1</v>
      </c>
      <c r="AK39">
        <v>0.242813</v>
      </c>
      <c r="AL39">
        <v>10.085000000000001</v>
      </c>
      <c r="AM39">
        <v>8.50693E-2</v>
      </c>
      <c r="AN39">
        <v>0.265158</v>
      </c>
    </row>
    <row r="40" spans="1:40" x14ac:dyDescent="0.2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8.9104500000000009</v>
      </c>
      <c r="L40">
        <v>7.5244099999999996</v>
      </c>
      <c r="M40">
        <v>1.3860300000000001</v>
      </c>
      <c r="N40">
        <v>0.49448300000000001</v>
      </c>
      <c r="O40">
        <v>0.400092</v>
      </c>
      <c r="P40">
        <v>9.4391199999999995E-2</v>
      </c>
      <c r="Q40">
        <v>0.45728400000000002</v>
      </c>
      <c r="R40">
        <v>14.683999999999999</v>
      </c>
      <c r="S40">
        <v>5.9665000000000003E-2</v>
      </c>
      <c r="T40">
        <v>0.219217</v>
      </c>
      <c r="U40">
        <v>1.05054</v>
      </c>
      <c r="V40">
        <v>0.72109900000000005</v>
      </c>
      <c r="W40">
        <v>0.32944499999999999</v>
      </c>
      <c r="X40">
        <v>0.22901299999999999</v>
      </c>
      <c r="Y40">
        <v>0.14901300000000001</v>
      </c>
      <c r="Z40">
        <v>0.08</v>
      </c>
      <c r="AA40">
        <v>0.198411</v>
      </c>
      <c r="AB40">
        <v>4.1180599999999998</v>
      </c>
      <c r="AC40">
        <v>3.21677E-2</v>
      </c>
      <c r="AD40">
        <v>0.14901300000000001</v>
      </c>
      <c r="AE40">
        <v>7.8598999999999997</v>
      </c>
      <c r="AF40">
        <v>6.8033099999999997</v>
      </c>
      <c r="AG40">
        <v>1.0565899999999999</v>
      </c>
      <c r="AH40">
        <v>0.58708000000000005</v>
      </c>
      <c r="AI40">
        <v>0.48708000000000001</v>
      </c>
      <c r="AJ40">
        <v>0.1</v>
      </c>
      <c r="AK40">
        <v>0.25887300000000002</v>
      </c>
      <c r="AL40">
        <v>10.565899999999999</v>
      </c>
      <c r="AM40">
        <v>6.8830799999999998E-2</v>
      </c>
      <c r="AN40">
        <v>0.24354000000000001</v>
      </c>
    </row>
    <row r="41" spans="1:40" x14ac:dyDescent="0.2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8.5493900000000007</v>
      </c>
      <c r="L41">
        <v>7.1836200000000003</v>
      </c>
      <c r="M41">
        <v>1.36578</v>
      </c>
      <c r="N41">
        <v>0.46899099999999999</v>
      </c>
      <c r="O41">
        <v>0.37820900000000002</v>
      </c>
      <c r="P41">
        <v>9.0782299999999996E-2</v>
      </c>
      <c r="Q41">
        <v>0.43817800000000001</v>
      </c>
      <c r="R41">
        <v>15.044499999999999</v>
      </c>
      <c r="S41">
        <v>5.0311700000000001E-2</v>
      </c>
      <c r="T41">
        <v>0.207923</v>
      </c>
      <c r="U41">
        <v>0.99223899999999998</v>
      </c>
      <c r="V41">
        <v>0.71488600000000002</v>
      </c>
      <c r="W41">
        <v>0.27735399999999999</v>
      </c>
      <c r="X41">
        <v>0.21330399999999999</v>
      </c>
      <c r="Y41">
        <v>0.14663699999999999</v>
      </c>
      <c r="Z41">
        <v>6.6666699999999995E-2</v>
      </c>
      <c r="AA41">
        <v>0.16786699999999999</v>
      </c>
      <c r="AB41">
        <v>4.1603000000000003</v>
      </c>
      <c r="AC41">
        <v>2.4961899999999999E-2</v>
      </c>
      <c r="AD41">
        <v>0.14663699999999999</v>
      </c>
      <c r="AE41">
        <v>7.55715</v>
      </c>
      <c r="AF41">
        <v>6.4687299999999999</v>
      </c>
      <c r="AG41">
        <v>1.0884199999999999</v>
      </c>
      <c r="AH41">
        <v>0.558172</v>
      </c>
      <c r="AI41">
        <v>0.45817200000000002</v>
      </c>
      <c r="AJ41">
        <v>0.1</v>
      </c>
      <c r="AK41">
        <v>0.27031100000000002</v>
      </c>
      <c r="AL41">
        <v>10.8842</v>
      </c>
      <c r="AM41">
        <v>5.8761599999999997E-2</v>
      </c>
      <c r="AN41">
        <v>0.22908600000000001</v>
      </c>
    </row>
    <row r="42" spans="1:40" x14ac:dyDescent="0.2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8.2843099999999996</v>
      </c>
      <c r="L42">
        <v>6.93431</v>
      </c>
      <c r="M42">
        <v>1.35</v>
      </c>
      <c r="N42">
        <v>0.45099899999999998</v>
      </c>
      <c r="O42">
        <v>0.36273</v>
      </c>
      <c r="P42">
        <v>8.82685E-2</v>
      </c>
      <c r="Q42">
        <v>0.42410599999999998</v>
      </c>
      <c r="R42">
        <v>15.2942</v>
      </c>
      <c r="S42">
        <v>4.4150399999999999E-2</v>
      </c>
      <c r="T42">
        <v>0.19996700000000001</v>
      </c>
      <c r="U42">
        <v>0.95047400000000004</v>
      </c>
      <c r="V42">
        <v>0.71123899999999995</v>
      </c>
      <c r="W42">
        <v>0.239234</v>
      </c>
      <c r="X42">
        <v>0.20235800000000001</v>
      </c>
      <c r="Y42">
        <v>0.14521500000000001</v>
      </c>
      <c r="Z42">
        <v>5.7142900000000003E-2</v>
      </c>
      <c r="AA42">
        <v>0.14527300000000001</v>
      </c>
      <c r="AB42">
        <v>4.1866000000000003</v>
      </c>
      <c r="AC42">
        <v>2.0431899999999999E-2</v>
      </c>
      <c r="AD42">
        <v>0.14521500000000001</v>
      </c>
      <c r="AE42">
        <v>7.3338299999999998</v>
      </c>
      <c r="AF42">
        <v>6.2230699999999999</v>
      </c>
      <c r="AG42">
        <v>1.11076</v>
      </c>
      <c r="AH42">
        <v>0.53765399999999997</v>
      </c>
      <c r="AI42">
        <v>0.43765399999999999</v>
      </c>
      <c r="AJ42">
        <v>0.1</v>
      </c>
      <c r="AK42">
        <v>0.278833</v>
      </c>
      <c r="AL42">
        <v>11.1076</v>
      </c>
      <c r="AM42">
        <v>5.2056600000000001E-2</v>
      </c>
      <c r="AN42">
        <v>0.21882699999999999</v>
      </c>
    </row>
    <row r="43" spans="1:40" x14ac:dyDescent="0.25">
      <c r="A43" t="s">
        <v>40</v>
      </c>
    </row>
    <row r="44" spans="1:4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50</v>
      </c>
      <c r="O44" t="s">
        <v>51</v>
      </c>
      <c r="P44" t="s">
        <v>52</v>
      </c>
      <c r="Q44" t="s">
        <v>53</v>
      </c>
      <c r="R44" t="s">
        <v>109</v>
      </c>
      <c r="S44" t="s">
        <v>54</v>
      </c>
      <c r="T44" t="s">
        <v>55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110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F44" t="s">
        <v>66</v>
      </c>
      <c r="AG44" t="s">
        <v>67</v>
      </c>
      <c r="AH44" t="s">
        <v>111</v>
      </c>
      <c r="AI44" t="s">
        <v>68</v>
      </c>
      <c r="AJ44" t="s">
        <v>69</v>
      </c>
      <c r="AK44" t="s">
        <v>70</v>
      </c>
      <c r="AL44" t="s">
        <v>71</v>
      </c>
      <c r="AM44" t="s">
        <v>72</v>
      </c>
      <c r="AN44" t="s">
        <v>103</v>
      </c>
    </row>
    <row r="45" spans="1:40" x14ac:dyDescent="0.2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0.2</v>
      </c>
      <c r="J45">
        <v>0.1</v>
      </c>
      <c r="K45">
        <v>29.6721</v>
      </c>
      <c r="L45">
        <v>27.359000000000002</v>
      </c>
      <c r="M45">
        <v>2.3131300000000001</v>
      </c>
      <c r="N45">
        <v>1.77294</v>
      </c>
      <c r="O45">
        <v>1.6096200000000001</v>
      </c>
      <c r="P45">
        <v>0.16331399999999999</v>
      </c>
      <c r="Q45">
        <v>0.57605300000000004</v>
      </c>
      <c r="R45">
        <v>14.1637</v>
      </c>
      <c r="S45">
        <v>0.150142</v>
      </c>
      <c r="T45">
        <v>0.16670199999999999</v>
      </c>
      <c r="U45">
        <v>1.3220400000000001</v>
      </c>
      <c r="V45">
        <v>0.97563</v>
      </c>
      <c r="W45">
        <v>0.34640500000000002</v>
      </c>
      <c r="X45">
        <v>0.29559999999999997</v>
      </c>
      <c r="Y45">
        <v>0.21560000000000001</v>
      </c>
      <c r="Z45">
        <v>0.08</v>
      </c>
      <c r="AA45">
        <v>0.180369</v>
      </c>
      <c r="AB45">
        <v>4.3300599999999996</v>
      </c>
      <c r="AC45">
        <v>9.4962599999999994E-2</v>
      </c>
      <c r="AD45">
        <v>4.3119999999999999E-2</v>
      </c>
      <c r="AE45">
        <v>28.350100000000001</v>
      </c>
      <c r="AF45">
        <v>26.383400000000002</v>
      </c>
      <c r="AG45">
        <v>1.96672</v>
      </c>
      <c r="AH45">
        <v>2.31541</v>
      </c>
      <c r="AI45">
        <v>2.1154099999999998</v>
      </c>
      <c r="AJ45">
        <v>0.19999900000000001</v>
      </c>
      <c r="AK45">
        <v>0.39568399999999998</v>
      </c>
      <c r="AL45">
        <v>9.8336000000000006</v>
      </c>
      <c r="AM45">
        <v>0.16853499999999999</v>
      </c>
      <c r="AN45">
        <v>0.21154100000000001</v>
      </c>
    </row>
    <row r="46" spans="1:40" x14ac:dyDescent="0.2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0.2</v>
      </c>
      <c r="J46">
        <v>0.1</v>
      </c>
      <c r="K46">
        <v>24.4345</v>
      </c>
      <c r="L46">
        <v>22.542300000000001</v>
      </c>
      <c r="M46">
        <v>1.8921600000000001</v>
      </c>
      <c r="N46">
        <v>1.34514</v>
      </c>
      <c r="O46">
        <v>1.2270799999999999</v>
      </c>
      <c r="P46">
        <v>0.118052</v>
      </c>
      <c r="Q46">
        <v>0.51222999999999996</v>
      </c>
      <c r="R46">
        <v>16.028099999999998</v>
      </c>
      <c r="S46">
        <v>8.1467700000000004E-2</v>
      </c>
      <c r="T46">
        <v>0.12751199999999999</v>
      </c>
      <c r="U46">
        <v>1.2498</v>
      </c>
      <c r="V46">
        <v>0.88240799999999997</v>
      </c>
      <c r="W46">
        <v>0.36738799999999999</v>
      </c>
      <c r="X46">
        <v>0.26503599999999999</v>
      </c>
      <c r="Y46">
        <v>0.18503600000000001</v>
      </c>
      <c r="Z46">
        <v>0.08</v>
      </c>
      <c r="AA46">
        <v>0.198408</v>
      </c>
      <c r="AB46">
        <v>4.5923499999999997</v>
      </c>
      <c r="AC46">
        <v>4.62329E-2</v>
      </c>
      <c r="AD46">
        <v>3.70073E-2</v>
      </c>
      <c r="AE46">
        <v>23.184699999999999</v>
      </c>
      <c r="AF46">
        <v>21.6599</v>
      </c>
      <c r="AG46">
        <v>1.52477</v>
      </c>
      <c r="AH46">
        <v>1.72576</v>
      </c>
      <c r="AI46">
        <v>1.59243</v>
      </c>
      <c r="AJ46">
        <v>0.13333300000000001</v>
      </c>
      <c r="AK46">
        <v>0.31382199999999999</v>
      </c>
      <c r="AL46">
        <v>11.4358</v>
      </c>
      <c r="AM46">
        <v>9.3212600000000007E-2</v>
      </c>
      <c r="AN46">
        <v>0.159243</v>
      </c>
    </row>
    <row r="47" spans="1:40" x14ac:dyDescent="0.2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0.2</v>
      </c>
      <c r="J47">
        <v>0.1</v>
      </c>
      <c r="K47">
        <v>20.693300000000001</v>
      </c>
      <c r="L47">
        <v>19.0901</v>
      </c>
      <c r="M47">
        <v>1.6031599999999999</v>
      </c>
      <c r="N47">
        <v>1.1012</v>
      </c>
      <c r="O47">
        <v>1.0067299999999999</v>
      </c>
      <c r="P47">
        <v>9.44686E-2</v>
      </c>
      <c r="Q47">
        <v>0.46842299999999998</v>
      </c>
      <c r="R47">
        <v>16.970300000000002</v>
      </c>
      <c r="S47">
        <v>5.1870699999999999E-2</v>
      </c>
      <c r="T47">
        <v>0.10506699999999999</v>
      </c>
      <c r="U47">
        <v>1.2087300000000001</v>
      </c>
      <c r="V47">
        <v>0.83323800000000003</v>
      </c>
      <c r="W47">
        <v>0.37549199999999999</v>
      </c>
      <c r="X47">
        <v>0.25143700000000002</v>
      </c>
      <c r="Y47">
        <v>0.17143700000000001</v>
      </c>
      <c r="Z47">
        <v>0.08</v>
      </c>
      <c r="AA47">
        <v>0.207845</v>
      </c>
      <c r="AB47">
        <v>4.6936499999999999</v>
      </c>
      <c r="AC47">
        <v>2.7939599999999998E-2</v>
      </c>
      <c r="AD47">
        <v>3.4287499999999999E-2</v>
      </c>
      <c r="AE47">
        <v>19.4846</v>
      </c>
      <c r="AF47">
        <v>18.256900000000002</v>
      </c>
      <c r="AG47">
        <v>1.22766</v>
      </c>
      <c r="AH47">
        <v>1.3946099999999999</v>
      </c>
      <c r="AI47">
        <v>1.29461</v>
      </c>
      <c r="AJ47">
        <v>0.1</v>
      </c>
      <c r="AK47">
        <v>0.26057799999999998</v>
      </c>
      <c r="AL47">
        <v>12.2766</v>
      </c>
      <c r="AM47">
        <v>5.9847699999999997E-2</v>
      </c>
      <c r="AN47">
        <v>0.12946099999999999</v>
      </c>
    </row>
    <row r="48" spans="1:40" x14ac:dyDescent="0.2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0.2</v>
      </c>
      <c r="J48">
        <v>0.1</v>
      </c>
      <c r="K48">
        <v>18.265499999999999</v>
      </c>
      <c r="L48">
        <v>16.8672</v>
      </c>
      <c r="M48">
        <v>1.3983300000000001</v>
      </c>
      <c r="N48">
        <v>0.95638699999999999</v>
      </c>
      <c r="O48">
        <v>0.876386</v>
      </c>
      <c r="P48">
        <v>8.0000199999999994E-2</v>
      </c>
      <c r="Q48">
        <v>0.43598399999999998</v>
      </c>
      <c r="R48">
        <v>17.479099999999999</v>
      </c>
      <c r="S48">
        <v>3.7686699999999997E-2</v>
      </c>
      <c r="T48">
        <v>9.1820600000000002E-2</v>
      </c>
      <c r="U48">
        <v>1.18407</v>
      </c>
      <c r="V48">
        <v>0.80487399999999998</v>
      </c>
      <c r="W48">
        <v>0.37919999999999998</v>
      </c>
      <c r="X48">
        <v>0.244227</v>
      </c>
      <c r="Y48">
        <v>0.16422700000000001</v>
      </c>
      <c r="Z48">
        <v>0.08</v>
      </c>
      <c r="AA48">
        <v>0.21335699999999999</v>
      </c>
      <c r="AB48">
        <v>4.7400099999999998</v>
      </c>
      <c r="AC48">
        <v>1.98038E-2</v>
      </c>
      <c r="AD48">
        <v>3.2845399999999997E-2</v>
      </c>
      <c r="AE48">
        <v>17.081399999999999</v>
      </c>
      <c r="AF48">
        <v>16.0623</v>
      </c>
      <c r="AG48">
        <v>1.0191300000000001</v>
      </c>
      <c r="AH48">
        <v>1.1996899999999999</v>
      </c>
      <c r="AI48">
        <v>1.1196900000000001</v>
      </c>
      <c r="AJ48">
        <v>8.0000299999999996E-2</v>
      </c>
      <c r="AK48">
        <v>0.22262699999999999</v>
      </c>
      <c r="AL48">
        <v>12.739100000000001</v>
      </c>
      <c r="AM48">
        <v>4.3647699999999998E-2</v>
      </c>
      <c r="AN48">
        <v>0.111969</v>
      </c>
    </row>
    <row r="49" spans="1:40" x14ac:dyDescent="0.2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0.2</v>
      </c>
      <c r="J49">
        <v>0.1</v>
      </c>
      <c r="K49">
        <v>16.6599</v>
      </c>
      <c r="L49">
        <v>15.411</v>
      </c>
      <c r="M49">
        <v>1.2488999999999999</v>
      </c>
      <c r="N49">
        <v>0.86460300000000001</v>
      </c>
      <c r="O49">
        <v>0.79436300000000004</v>
      </c>
      <c r="P49">
        <v>7.0239800000000005E-2</v>
      </c>
      <c r="Q49">
        <v>0.41100199999999998</v>
      </c>
      <c r="R49">
        <v>17.7806</v>
      </c>
      <c r="S49">
        <v>2.99799E-2</v>
      </c>
      <c r="T49">
        <v>8.3494700000000005E-2</v>
      </c>
      <c r="U49">
        <v>1.16852</v>
      </c>
      <c r="V49">
        <v>0.78734099999999996</v>
      </c>
      <c r="W49">
        <v>0.38117699999999999</v>
      </c>
      <c r="X49">
        <v>0.239958</v>
      </c>
      <c r="Y49">
        <v>0.15995799999999999</v>
      </c>
      <c r="Z49">
        <v>0.08</v>
      </c>
      <c r="AA49">
        <v>0.21685399999999999</v>
      </c>
      <c r="AB49">
        <v>4.76471</v>
      </c>
      <c r="AC49">
        <v>1.55639E-2</v>
      </c>
      <c r="AD49">
        <v>3.1991600000000002E-2</v>
      </c>
      <c r="AE49">
        <v>15.491400000000001</v>
      </c>
      <c r="AF49">
        <v>14.6236</v>
      </c>
      <c r="AG49">
        <v>0.86772700000000003</v>
      </c>
      <c r="AH49">
        <v>1.0767100000000001</v>
      </c>
      <c r="AI49">
        <v>1.01004</v>
      </c>
      <c r="AJ49">
        <v>6.6666900000000001E-2</v>
      </c>
      <c r="AK49">
        <v>0.19414799999999999</v>
      </c>
      <c r="AL49">
        <v>13.0159</v>
      </c>
      <c r="AM49">
        <v>3.4785299999999998E-2</v>
      </c>
      <c r="AN49">
        <v>0.101004</v>
      </c>
    </row>
    <row r="50" spans="1:40" x14ac:dyDescent="0.25">
      <c r="A50" t="s">
        <v>41</v>
      </c>
    </row>
    <row r="51" spans="1:40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47</v>
      </c>
      <c r="L51" t="s">
        <v>48</v>
      </c>
      <c r="M51" t="s">
        <v>49</v>
      </c>
      <c r="N51" t="s">
        <v>50</v>
      </c>
      <c r="O51" t="s">
        <v>51</v>
      </c>
      <c r="P51" t="s">
        <v>52</v>
      </c>
      <c r="Q51" t="s">
        <v>53</v>
      </c>
      <c r="R51" t="s">
        <v>109</v>
      </c>
      <c r="S51" t="s">
        <v>54</v>
      </c>
      <c r="T51" t="s">
        <v>55</v>
      </c>
      <c r="U51" t="s">
        <v>56</v>
      </c>
      <c r="V51" t="s">
        <v>57</v>
      </c>
      <c r="W51" t="s">
        <v>58</v>
      </c>
      <c r="X51" t="s">
        <v>59</v>
      </c>
      <c r="Y51" t="s">
        <v>60</v>
      </c>
      <c r="Z51" t="s">
        <v>110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F51" t="s">
        <v>66</v>
      </c>
      <c r="AG51" t="s">
        <v>67</v>
      </c>
      <c r="AH51" t="s">
        <v>111</v>
      </c>
      <c r="AI51" t="s">
        <v>68</v>
      </c>
      <c r="AJ51" t="s">
        <v>69</v>
      </c>
      <c r="AK51" t="s">
        <v>70</v>
      </c>
      <c r="AL51" t="s">
        <v>71</v>
      </c>
      <c r="AM51" t="s">
        <v>72</v>
      </c>
      <c r="AN51" t="s">
        <v>103</v>
      </c>
    </row>
    <row r="52" spans="1:40" x14ac:dyDescent="0.2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7.5675800000000004</v>
      </c>
      <c r="L52">
        <v>6.26877</v>
      </c>
      <c r="M52">
        <v>1.29881</v>
      </c>
      <c r="N52">
        <v>0.40689700000000001</v>
      </c>
      <c r="O52">
        <v>0.32489600000000002</v>
      </c>
      <c r="P52">
        <v>8.2001199999999996E-2</v>
      </c>
      <c r="Q52">
        <v>0.45055000000000001</v>
      </c>
      <c r="R52">
        <v>15.839</v>
      </c>
      <c r="S52">
        <v>3.5265600000000001E-2</v>
      </c>
      <c r="T52">
        <v>0.17910300000000001</v>
      </c>
      <c r="U52">
        <v>0.93830000000000002</v>
      </c>
      <c r="V52">
        <v>0.64271299999999998</v>
      </c>
      <c r="W52">
        <v>0.29558699999999999</v>
      </c>
      <c r="X52">
        <v>0.20033899999999999</v>
      </c>
      <c r="Y52">
        <v>0.13100600000000001</v>
      </c>
      <c r="Z52">
        <v>6.93333E-2</v>
      </c>
      <c r="AA52">
        <v>0.18598000000000001</v>
      </c>
      <c r="AB52">
        <v>4.2632700000000003</v>
      </c>
      <c r="AC52">
        <v>1.8803500000000001E-2</v>
      </c>
      <c r="AD52">
        <v>0.13100600000000001</v>
      </c>
      <c r="AE52">
        <v>6.6292799999999996</v>
      </c>
      <c r="AF52">
        <v>5.6260599999999998</v>
      </c>
      <c r="AG52">
        <v>1.0032300000000001</v>
      </c>
      <c r="AH52">
        <v>0.47767199999999999</v>
      </c>
      <c r="AI52">
        <v>0.39100499999999999</v>
      </c>
      <c r="AJ52">
        <v>8.6666800000000002E-2</v>
      </c>
      <c r="AK52">
        <v>0.26457000000000003</v>
      </c>
      <c r="AL52">
        <v>11.575699999999999</v>
      </c>
      <c r="AM52">
        <v>4.0752900000000002E-2</v>
      </c>
      <c r="AN52">
        <v>0.19550300000000001</v>
      </c>
    </row>
    <row r="53" spans="1:40" x14ac:dyDescent="0.2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8.2610100000000006</v>
      </c>
      <c r="L53">
        <v>6.9147499999999997</v>
      </c>
      <c r="M53">
        <v>1.34626</v>
      </c>
      <c r="N53">
        <v>0.45096799999999998</v>
      </c>
      <c r="O53">
        <v>0.36276000000000003</v>
      </c>
      <c r="P53">
        <v>8.82082E-2</v>
      </c>
      <c r="Q53">
        <v>0.45427400000000001</v>
      </c>
      <c r="R53">
        <v>15.2623</v>
      </c>
      <c r="S53">
        <v>4.6924500000000001E-2</v>
      </c>
      <c r="T53">
        <v>0.19931299999999999</v>
      </c>
      <c r="U53">
        <v>0.99655499999999997</v>
      </c>
      <c r="V53">
        <v>0.68366400000000005</v>
      </c>
      <c r="W53">
        <v>0.31289099999999997</v>
      </c>
      <c r="X53">
        <v>0.21492900000000001</v>
      </c>
      <c r="Y53">
        <v>0.140263</v>
      </c>
      <c r="Z53">
        <v>7.4666700000000003E-2</v>
      </c>
      <c r="AA53">
        <v>0.19239999999999999</v>
      </c>
      <c r="AB53">
        <v>4.1905000000000001</v>
      </c>
      <c r="AC53">
        <v>2.5166899999999999E-2</v>
      </c>
      <c r="AD53">
        <v>0.140263</v>
      </c>
      <c r="AE53">
        <v>7.2644500000000001</v>
      </c>
      <c r="AF53">
        <v>6.2310800000000004</v>
      </c>
      <c r="AG53">
        <v>1.0333699999999999</v>
      </c>
      <c r="AH53">
        <v>0.53253399999999995</v>
      </c>
      <c r="AI53">
        <v>0.43919999999999998</v>
      </c>
      <c r="AJ53">
        <v>9.3333399999999997E-2</v>
      </c>
      <c r="AK53">
        <v>0.261874</v>
      </c>
      <c r="AL53">
        <v>11.0718</v>
      </c>
      <c r="AM53">
        <v>5.4177000000000003E-2</v>
      </c>
      <c r="AN53">
        <v>0.21959999999999999</v>
      </c>
    </row>
    <row r="54" spans="1:40" x14ac:dyDescent="0.2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8.9104500000000009</v>
      </c>
      <c r="L54">
        <v>7.5244099999999996</v>
      </c>
      <c r="M54">
        <v>1.3860300000000001</v>
      </c>
      <c r="N54">
        <v>0.49448300000000001</v>
      </c>
      <c r="O54">
        <v>0.400092</v>
      </c>
      <c r="P54">
        <v>9.4391199999999995E-2</v>
      </c>
      <c r="Q54">
        <v>0.45728400000000002</v>
      </c>
      <c r="R54">
        <v>14.683999999999999</v>
      </c>
      <c r="S54">
        <v>5.9665000000000003E-2</v>
      </c>
      <c r="T54">
        <v>0.219217</v>
      </c>
      <c r="U54">
        <v>1.05054</v>
      </c>
      <c r="V54">
        <v>0.72109900000000005</v>
      </c>
      <c r="W54">
        <v>0.32944499999999999</v>
      </c>
      <c r="X54">
        <v>0.22901299999999999</v>
      </c>
      <c r="Y54">
        <v>0.14901300000000001</v>
      </c>
      <c r="Z54">
        <v>0.08</v>
      </c>
      <c r="AA54">
        <v>0.198411</v>
      </c>
      <c r="AB54">
        <v>4.1180599999999998</v>
      </c>
      <c r="AC54">
        <v>3.21677E-2</v>
      </c>
      <c r="AD54">
        <v>0.14901300000000001</v>
      </c>
      <c r="AE54">
        <v>7.8598999999999997</v>
      </c>
      <c r="AF54">
        <v>6.8033099999999997</v>
      </c>
      <c r="AG54">
        <v>1.0565899999999999</v>
      </c>
      <c r="AH54">
        <v>0.58708000000000005</v>
      </c>
      <c r="AI54">
        <v>0.48708000000000001</v>
      </c>
      <c r="AJ54">
        <v>0.1</v>
      </c>
      <c r="AK54">
        <v>0.25887300000000002</v>
      </c>
      <c r="AL54">
        <v>10.565899999999999</v>
      </c>
      <c r="AM54">
        <v>6.8830799999999998E-2</v>
      </c>
      <c r="AN54">
        <v>0.24354000000000001</v>
      </c>
    </row>
    <row r="55" spans="1:40" x14ac:dyDescent="0.2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9.5132999999999992</v>
      </c>
      <c r="L55">
        <v>8.0943900000000006</v>
      </c>
      <c r="M55">
        <v>1.4189099999999999</v>
      </c>
      <c r="N55">
        <v>0.53722400000000003</v>
      </c>
      <c r="O55">
        <v>0.43667499999999998</v>
      </c>
      <c r="P55">
        <v>0.10055</v>
      </c>
      <c r="Q55">
        <v>0.45968799999999999</v>
      </c>
      <c r="R55">
        <v>14.111499999999999</v>
      </c>
      <c r="S55">
        <v>7.3178499999999994E-2</v>
      </c>
      <c r="T55">
        <v>0.23871500000000001</v>
      </c>
      <c r="U55">
        <v>1.10073</v>
      </c>
      <c r="V55">
        <v>0.75544199999999995</v>
      </c>
      <c r="W55">
        <v>0.34528799999999998</v>
      </c>
      <c r="X55">
        <v>0.24265800000000001</v>
      </c>
      <c r="Y55">
        <v>0.15732499999999999</v>
      </c>
      <c r="Z55">
        <v>8.5333300000000001E-2</v>
      </c>
      <c r="AA55">
        <v>0.20405300000000001</v>
      </c>
      <c r="AB55">
        <v>4.0463500000000003</v>
      </c>
      <c r="AC55">
        <v>3.9642299999999998E-2</v>
      </c>
      <c r="AD55">
        <v>0.15732499999999999</v>
      </c>
      <c r="AE55">
        <v>8.4125700000000005</v>
      </c>
      <c r="AF55">
        <v>7.3389499999999996</v>
      </c>
      <c r="AG55">
        <v>1.07362</v>
      </c>
      <c r="AH55">
        <v>0.64100500000000005</v>
      </c>
      <c r="AI55">
        <v>0.53433900000000001</v>
      </c>
      <c r="AJ55">
        <v>0.106667</v>
      </c>
      <c r="AK55">
        <v>0.25563599999999997</v>
      </c>
      <c r="AL55">
        <v>10.065200000000001</v>
      </c>
      <c r="AM55">
        <v>8.4357299999999996E-2</v>
      </c>
      <c r="AN55">
        <v>0.26716899999999999</v>
      </c>
    </row>
    <row r="56" spans="1:40" x14ac:dyDescent="0.2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10.068899999999999</v>
      </c>
      <c r="L56">
        <v>8.6231600000000004</v>
      </c>
      <c r="M56">
        <v>1.4457</v>
      </c>
      <c r="N56">
        <v>0.57901800000000003</v>
      </c>
      <c r="O56">
        <v>0.472335</v>
      </c>
      <c r="P56">
        <v>0.106683</v>
      </c>
      <c r="Q56">
        <v>0.461586</v>
      </c>
      <c r="R56">
        <v>13.551399999999999</v>
      </c>
      <c r="S56">
        <v>8.7177400000000002E-2</v>
      </c>
      <c r="T56">
        <v>0.25772299999999998</v>
      </c>
      <c r="U56">
        <v>1.14754</v>
      </c>
      <c r="V56">
        <v>0.78706900000000002</v>
      </c>
      <c r="W56">
        <v>0.36046800000000001</v>
      </c>
      <c r="X56">
        <v>0.25591900000000001</v>
      </c>
      <c r="Y56">
        <v>0.16525300000000001</v>
      </c>
      <c r="Z56">
        <v>9.0666700000000003E-2</v>
      </c>
      <c r="AA56">
        <v>0.20936099999999999</v>
      </c>
      <c r="AB56">
        <v>3.9757500000000001</v>
      </c>
      <c r="AC56">
        <v>4.7436100000000002E-2</v>
      </c>
      <c r="AD56">
        <v>0.16525300000000001</v>
      </c>
      <c r="AE56">
        <v>8.9213299999999993</v>
      </c>
      <c r="AF56">
        <v>7.8360900000000004</v>
      </c>
      <c r="AG56">
        <v>1.0852299999999999</v>
      </c>
      <c r="AH56">
        <v>0.69405899999999998</v>
      </c>
      <c r="AI56">
        <v>0.58072500000000005</v>
      </c>
      <c r="AJ56">
        <v>0.113333</v>
      </c>
      <c r="AK56">
        <v>0.25222499999999998</v>
      </c>
      <c r="AL56">
        <v>9.5755999999999997</v>
      </c>
      <c r="AM56">
        <v>0.100424</v>
      </c>
      <c r="AN56">
        <v>0.29036299999999998</v>
      </c>
    </row>
    <row r="57" spans="1:40" x14ac:dyDescent="0.25">
      <c r="A57" t="s">
        <v>42</v>
      </c>
    </row>
    <row r="58" spans="1:40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R58" t="s">
        <v>109</v>
      </c>
      <c r="S58" t="s">
        <v>54</v>
      </c>
      <c r="T58" t="s">
        <v>55</v>
      </c>
      <c r="U58" t="s">
        <v>56</v>
      </c>
      <c r="V58" t="s">
        <v>57</v>
      </c>
      <c r="W58" t="s">
        <v>58</v>
      </c>
      <c r="X58" t="s">
        <v>59</v>
      </c>
      <c r="Y58" t="s">
        <v>60</v>
      </c>
      <c r="Z58" t="s">
        <v>110</v>
      </c>
      <c r="AA58" t="s">
        <v>61</v>
      </c>
      <c r="AB58" t="s">
        <v>62</v>
      </c>
      <c r="AC58" t="s">
        <v>63</v>
      </c>
      <c r="AD58" t="s">
        <v>64</v>
      </c>
      <c r="AE58" t="s">
        <v>65</v>
      </c>
      <c r="AF58" t="s">
        <v>66</v>
      </c>
      <c r="AG58" t="s">
        <v>67</v>
      </c>
      <c r="AH58" t="s">
        <v>111</v>
      </c>
      <c r="AI58" t="s">
        <v>68</v>
      </c>
      <c r="AJ58" t="s">
        <v>69</v>
      </c>
      <c r="AK58" t="s">
        <v>70</v>
      </c>
      <c r="AL58" t="s">
        <v>71</v>
      </c>
      <c r="AM58" t="s">
        <v>72</v>
      </c>
      <c r="AN58" t="s">
        <v>103</v>
      </c>
    </row>
    <row r="59" spans="1:40" x14ac:dyDescent="0.25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9.2739899999999995</v>
      </c>
      <c r="L59">
        <v>7.8723900000000002</v>
      </c>
      <c r="M59">
        <v>1.4016</v>
      </c>
      <c r="N59">
        <v>0.51620500000000002</v>
      </c>
      <c r="O59">
        <v>0.42241899999999999</v>
      </c>
      <c r="P59">
        <v>9.3786499999999995E-2</v>
      </c>
      <c r="Q59">
        <v>0.45759899999999998</v>
      </c>
      <c r="R59">
        <v>14.944599999999999</v>
      </c>
      <c r="S59">
        <v>6.8176700000000007E-2</v>
      </c>
      <c r="T59">
        <v>0.198099</v>
      </c>
      <c r="U59">
        <v>1.18587</v>
      </c>
      <c r="V59">
        <v>0.81442700000000001</v>
      </c>
      <c r="W59">
        <v>0.37144100000000002</v>
      </c>
      <c r="X59">
        <v>0.24946399999999999</v>
      </c>
      <c r="Y59">
        <v>0.169464</v>
      </c>
      <c r="Z59">
        <v>0.08</v>
      </c>
      <c r="AA59">
        <v>0.20791899999999999</v>
      </c>
      <c r="AB59">
        <v>4.6430100000000003</v>
      </c>
      <c r="AC59">
        <v>3.8820199999999999E-2</v>
      </c>
      <c r="AD59">
        <v>3.3892800000000001E-2</v>
      </c>
      <c r="AE59">
        <v>8.08812</v>
      </c>
      <c r="AF59">
        <v>7.0579700000000001</v>
      </c>
      <c r="AG59">
        <v>1.03016</v>
      </c>
      <c r="AH59">
        <v>0.61031599999999997</v>
      </c>
      <c r="AI59">
        <v>0.51031599999999999</v>
      </c>
      <c r="AJ59">
        <v>0.1</v>
      </c>
      <c r="AK59">
        <v>0.24968099999999999</v>
      </c>
      <c r="AL59">
        <v>10.301600000000001</v>
      </c>
      <c r="AM59">
        <v>7.7962100000000006E-2</v>
      </c>
      <c r="AN59">
        <v>0.255158</v>
      </c>
    </row>
    <row r="60" spans="1:40" x14ac:dyDescent="0.25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9.0871099999999991</v>
      </c>
      <c r="L60">
        <v>7.6940799999999996</v>
      </c>
      <c r="M60">
        <v>1.39303</v>
      </c>
      <c r="N60">
        <v>0.50496099999999999</v>
      </c>
      <c r="O60">
        <v>0.41085899999999997</v>
      </c>
      <c r="P60">
        <v>9.4102199999999997E-2</v>
      </c>
      <c r="Q60">
        <v>0.457453</v>
      </c>
      <c r="R60">
        <v>14.8034</v>
      </c>
      <c r="S60">
        <v>6.3658199999999998E-2</v>
      </c>
      <c r="T60">
        <v>0.209512</v>
      </c>
      <c r="U60">
        <v>1.11374</v>
      </c>
      <c r="V60">
        <v>0.76450499999999999</v>
      </c>
      <c r="W60">
        <v>0.34923700000000002</v>
      </c>
      <c r="X60">
        <v>0.23847399999999999</v>
      </c>
      <c r="Y60">
        <v>0.158474</v>
      </c>
      <c r="Z60">
        <v>0.08</v>
      </c>
      <c r="AA60">
        <v>0.203101</v>
      </c>
      <c r="AB60">
        <v>4.3654599999999997</v>
      </c>
      <c r="AC60">
        <v>3.5167900000000002E-2</v>
      </c>
      <c r="AD60">
        <v>9.5084500000000002E-2</v>
      </c>
      <c r="AE60">
        <v>7.9733700000000001</v>
      </c>
      <c r="AF60">
        <v>6.9295799999999996</v>
      </c>
      <c r="AG60">
        <v>1.04379</v>
      </c>
      <c r="AH60">
        <v>0.59843500000000005</v>
      </c>
      <c r="AI60">
        <v>0.49843500000000002</v>
      </c>
      <c r="AJ60">
        <v>0.1</v>
      </c>
      <c r="AK60">
        <v>0.25435200000000002</v>
      </c>
      <c r="AL60">
        <v>10.437900000000001</v>
      </c>
      <c r="AM60">
        <v>7.3154999999999998E-2</v>
      </c>
      <c r="AN60">
        <v>0.24921699999999999</v>
      </c>
    </row>
    <row r="61" spans="1:40" x14ac:dyDescent="0.25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8.9104500000000009</v>
      </c>
      <c r="L61">
        <v>7.5244099999999996</v>
      </c>
      <c r="M61">
        <v>1.3860300000000001</v>
      </c>
      <c r="N61">
        <v>0.49448300000000001</v>
      </c>
      <c r="O61">
        <v>0.400092</v>
      </c>
      <c r="P61">
        <v>9.4391199999999995E-2</v>
      </c>
      <c r="Q61">
        <v>0.45728400000000002</v>
      </c>
      <c r="R61">
        <v>14.683999999999999</v>
      </c>
      <c r="S61">
        <v>5.9665000000000003E-2</v>
      </c>
      <c r="T61">
        <v>0.219217</v>
      </c>
      <c r="U61">
        <v>1.05054</v>
      </c>
      <c r="V61">
        <v>0.72109900000000005</v>
      </c>
      <c r="W61">
        <v>0.32944499999999999</v>
      </c>
      <c r="X61">
        <v>0.22901299999999999</v>
      </c>
      <c r="Y61">
        <v>0.14901300000000001</v>
      </c>
      <c r="Z61">
        <v>0.08</v>
      </c>
      <c r="AA61">
        <v>0.198411</v>
      </c>
      <c r="AB61">
        <v>4.1180599999999998</v>
      </c>
      <c r="AC61">
        <v>3.21677E-2</v>
      </c>
      <c r="AD61">
        <v>0.14901300000000001</v>
      </c>
      <c r="AE61">
        <v>7.8598999999999997</v>
      </c>
      <c r="AF61">
        <v>6.8033099999999997</v>
      </c>
      <c r="AG61">
        <v>1.0565899999999999</v>
      </c>
      <c r="AH61">
        <v>0.58708000000000005</v>
      </c>
      <c r="AI61">
        <v>0.48708000000000001</v>
      </c>
      <c r="AJ61">
        <v>0.1</v>
      </c>
      <c r="AK61">
        <v>0.25887300000000002</v>
      </c>
      <c r="AL61">
        <v>10.565899999999999</v>
      </c>
      <c r="AM61">
        <v>6.8830799999999998E-2</v>
      </c>
      <c r="AN61">
        <v>0.24354000000000001</v>
      </c>
    </row>
    <row r="62" spans="1:40" x14ac:dyDescent="0.25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8.7419600000000006</v>
      </c>
      <c r="L62">
        <v>7.3614600000000001</v>
      </c>
      <c r="M62">
        <v>1.38049</v>
      </c>
      <c r="N62">
        <v>0.48457899999999998</v>
      </c>
      <c r="O62">
        <v>0.38992199999999999</v>
      </c>
      <c r="P62">
        <v>9.4657099999999994E-2</v>
      </c>
      <c r="Q62">
        <v>0.457096</v>
      </c>
      <c r="R62">
        <v>14.584199999999999</v>
      </c>
      <c r="S62">
        <v>5.6033100000000002E-2</v>
      </c>
      <c r="T62">
        <v>0.22750699999999999</v>
      </c>
      <c r="U62">
        <v>0.99441900000000005</v>
      </c>
      <c r="V62">
        <v>0.682728</v>
      </c>
      <c r="W62">
        <v>0.311691</v>
      </c>
      <c r="X62">
        <v>0.22071199999999999</v>
      </c>
      <c r="Y62">
        <v>0.140712</v>
      </c>
      <c r="Z62">
        <v>0.08</v>
      </c>
      <c r="AA62">
        <v>0.193799</v>
      </c>
      <c r="AB62">
        <v>3.8961299999999999</v>
      </c>
      <c r="AC62">
        <v>2.9609199999999999E-2</v>
      </c>
      <c r="AD62">
        <v>0.19699700000000001</v>
      </c>
      <c r="AE62">
        <v>7.7475399999999999</v>
      </c>
      <c r="AF62">
        <v>6.6787299999999998</v>
      </c>
      <c r="AG62">
        <v>1.0688</v>
      </c>
      <c r="AH62">
        <v>0.57612099999999999</v>
      </c>
      <c r="AI62">
        <v>0.47612100000000002</v>
      </c>
      <c r="AJ62">
        <v>0.1</v>
      </c>
      <c r="AK62">
        <v>0.263297</v>
      </c>
      <c r="AL62">
        <v>10.688000000000001</v>
      </c>
      <c r="AM62">
        <v>6.4841099999999999E-2</v>
      </c>
      <c r="AN62">
        <v>0.23806099999999999</v>
      </c>
    </row>
    <row r="63" spans="1:40" x14ac:dyDescent="0.25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8.5804399999999994</v>
      </c>
      <c r="L63">
        <v>7.2042099999999998</v>
      </c>
      <c r="M63">
        <v>1.3762300000000001</v>
      </c>
      <c r="N63">
        <v>0.47514200000000001</v>
      </c>
      <c r="O63">
        <v>0.38024000000000002</v>
      </c>
      <c r="P63">
        <v>9.4902600000000004E-2</v>
      </c>
      <c r="Q63">
        <v>0.45689200000000002</v>
      </c>
      <c r="R63">
        <v>14.5015</v>
      </c>
      <c r="S63">
        <v>5.2674899999999997E-2</v>
      </c>
      <c r="T63">
        <v>0.23461000000000001</v>
      </c>
      <c r="U63">
        <v>0.94409299999999996</v>
      </c>
      <c r="V63">
        <v>0.64841000000000004</v>
      </c>
      <c r="W63">
        <v>0.29568299999999997</v>
      </c>
      <c r="X63">
        <v>0.21333099999999999</v>
      </c>
      <c r="Y63">
        <v>0.13333100000000001</v>
      </c>
      <c r="Z63">
        <v>0.08</v>
      </c>
      <c r="AA63">
        <v>0.189244</v>
      </c>
      <c r="AB63">
        <v>3.6960299999999999</v>
      </c>
      <c r="AC63">
        <v>2.7365400000000002E-2</v>
      </c>
      <c r="AD63">
        <v>0.23999500000000001</v>
      </c>
      <c r="AE63">
        <v>7.6363500000000002</v>
      </c>
      <c r="AF63">
        <v>6.5557999999999996</v>
      </c>
      <c r="AG63">
        <v>1.0805400000000001</v>
      </c>
      <c r="AH63">
        <v>0.56550100000000003</v>
      </c>
      <c r="AI63">
        <v>0.465501</v>
      </c>
      <c r="AJ63">
        <v>0.1</v>
      </c>
      <c r="AK63">
        <v>0.267648</v>
      </c>
      <c r="AL63">
        <v>10.805400000000001</v>
      </c>
      <c r="AM63">
        <v>6.1111400000000003E-2</v>
      </c>
      <c r="AN63">
        <v>0.23275000000000001</v>
      </c>
    </row>
    <row r="64" spans="1:40" x14ac:dyDescent="0.25">
      <c r="A64" t="s">
        <v>43</v>
      </c>
    </row>
    <row r="65" spans="1:40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50</v>
      </c>
      <c r="O65" t="s">
        <v>51</v>
      </c>
      <c r="P65" t="s">
        <v>52</v>
      </c>
      <c r="Q65" t="s">
        <v>53</v>
      </c>
      <c r="R65" t="s">
        <v>109</v>
      </c>
      <c r="S65" t="s">
        <v>54</v>
      </c>
      <c r="T65" t="s">
        <v>55</v>
      </c>
      <c r="U65" t="s">
        <v>56</v>
      </c>
      <c r="V65" t="s">
        <v>57</v>
      </c>
      <c r="W65" t="s">
        <v>58</v>
      </c>
      <c r="X65" t="s">
        <v>59</v>
      </c>
      <c r="Y65" t="s">
        <v>60</v>
      </c>
      <c r="Z65" t="s">
        <v>110</v>
      </c>
      <c r="AA65" t="s">
        <v>61</v>
      </c>
      <c r="AB65" t="s">
        <v>62</v>
      </c>
      <c r="AC65" t="s">
        <v>63</v>
      </c>
      <c r="AD65" t="s">
        <v>64</v>
      </c>
      <c r="AE65" t="s">
        <v>65</v>
      </c>
      <c r="AF65" t="s">
        <v>66</v>
      </c>
      <c r="AG65" t="s">
        <v>67</v>
      </c>
      <c r="AH65" t="s">
        <v>111</v>
      </c>
      <c r="AI65" t="s">
        <v>68</v>
      </c>
      <c r="AJ65" t="s">
        <v>69</v>
      </c>
      <c r="AK65" t="s">
        <v>70</v>
      </c>
      <c r="AL65" t="s">
        <v>71</v>
      </c>
      <c r="AM65" t="s">
        <v>72</v>
      </c>
      <c r="AN65" t="s">
        <v>103</v>
      </c>
    </row>
    <row r="66" spans="1:40" x14ac:dyDescent="0.25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0.2</v>
      </c>
      <c r="J66">
        <v>0.06</v>
      </c>
      <c r="K66">
        <v>22.1798</v>
      </c>
      <c r="L66">
        <v>20.556699999999999</v>
      </c>
      <c r="M66">
        <v>1.6230599999999999</v>
      </c>
      <c r="N66">
        <v>1.2053700000000001</v>
      </c>
      <c r="O66">
        <v>1.11077</v>
      </c>
      <c r="P66">
        <v>9.4593099999999999E-2</v>
      </c>
      <c r="Q66">
        <v>0.46946399999999999</v>
      </c>
      <c r="R66">
        <v>17.158300000000001</v>
      </c>
      <c r="S66">
        <v>7.4666700000000003E-2</v>
      </c>
      <c r="T66">
        <v>7.28549E-2</v>
      </c>
      <c r="U66">
        <v>1.1917800000000001</v>
      </c>
      <c r="V66">
        <v>0.82069899999999996</v>
      </c>
      <c r="W66">
        <v>0.37107899999999999</v>
      </c>
      <c r="X66">
        <v>0.25088500000000002</v>
      </c>
      <c r="Y66">
        <v>0.17088500000000001</v>
      </c>
      <c r="Z66">
        <v>0.08</v>
      </c>
      <c r="AA66">
        <v>0.206284</v>
      </c>
      <c r="AB66">
        <v>4.63849</v>
      </c>
      <c r="AC66">
        <v>3.9474599999999999E-2</v>
      </c>
      <c r="AD66">
        <v>3.4177100000000002E-2</v>
      </c>
      <c r="AE66">
        <v>20.988</v>
      </c>
      <c r="AF66">
        <v>19.736000000000001</v>
      </c>
      <c r="AG66">
        <v>1.2519800000000001</v>
      </c>
      <c r="AH66">
        <v>1.54016</v>
      </c>
      <c r="AI66">
        <v>1.4401600000000001</v>
      </c>
      <c r="AJ66">
        <v>9.9999699999999997E-2</v>
      </c>
      <c r="AK66">
        <v>0.26318000000000003</v>
      </c>
      <c r="AL66">
        <v>12.5198</v>
      </c>
      <c r="AM66">
        <v>8.6397299999999996E-2</v>
      </c>
      <c r="AN66">
        <v>8.6409600000000003E-2</v>
      </c>
    </row>
    <row r="67" spans="1:40" x14ac:dyDescent="0.25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0.2</v>
      </c>
      <c r="J67">
        <v>0.08</v>
      </c>
      <c r="K67">
        <v>21.433599999999998</v>
      </c>
      <c r="L67">
        <v>19.820599999999999</v>
      </c>
      <c r="M67">
        <v>1.61307</v>
      </c>
      <c r="N67">
        <v>1.15167</v>
      </c>
      <c r="O67">
        <v>1.05714</v>
      </c>
      <c r="P67">
        <v>9.4529500000000002E-2</v>
      </c>
      <c r="Q67">
        <v>0.46894400000000003</v>
      </c>
      <c r="R67">
        <v>17.064299999999999</v>
      </c>
      <c r="S67">
        <v>6.2541600000000003E-2</v>
      </c>
      <c r="T67">
        <v>8.9866699999999994E-2</v>
      </c>
      <c r="U67">
        <v>1.20076</v>
      </c>
      <c r="V67">
        <v>0.82734099999999999</v>
      </c>
      <c r="W67">
        <v>0.373415</v>
      </c>
      <c r="X67">
        <v>0.25118000000000001</v>
      </c>
      <c r="Y67">
        <v>0.17118</v>
      </c>
      <c r="Z67">
        <v>0.08</v>
      </c>
      <c r="AA67">
        <v>0.207118</v>
      </c>
      <c r="AB67">
        <v>4.6676799999999998</v>
      </c>
      <c r="AC67">
        <v>3.3369999999999997E-2</v>
      </c>
      <c r="AD67">
        <v>3.4236099999999998E-2</v>
      </c>
      <c r="AE67">
        <v>20.232900000000001</v>
      </c>
      <c r="AF67">
        <v>18.993200000000002</v>
      </c>
      <c r="AG67">
        <v>1.23966</v>
      </c>
      <c r="AH67">
        <v>1.46485</v>
      </c>
      <c r="AI67">
        <v>1.3648499999999999</v>
      </c>
      <c r="AJ67">
        <v>0.1</v>
      </c>
      <c r="AK67">
        <v>0.26182699999999998</v>
      </c>
      <c r="AL67">
        <v>12.396599999999999</v>
      </c>
      <c r="AM67">
        <v>7.2265499999999996E-2</v>
      </c>
      <c r="AN67">
        <v>0.10918799999999999</v>
      </c>
    </row>
    <row r="68" spans="1:40" x14ac:dyDescent="0.25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0.2</v>
      </c>
      <c r="J68">
        <v>0.1</v>
      </c>
      <c r="K68">
        <v>20.693300000000001</v>
      </c>
      <c r="L68">
        <v>19.0901</v>
      </c>
      <c r="M68">
        <v>1.6031599999999999</v>
      </c>
      <c r="N68">
        <v>1.1012</v>
      </c>
      <c r="O68">
        <v>1.0067299999999999</v>
      </c>
      <c r="P68">
        <v>9.44686E-2</v>
      </c>
      <c r="Q68">
        <v>0.46842299999999998</v>
      </c>
      <c r="R68">
        <v>16.970300000000002</v>
      </c>
      <c r="S68">
        <v>5.1870699999999999E-2</v>
      </c>
      <c r="T68">
        <v>0.10506699999999999</v>
      </c>
      <c r="U68">
        <v>1.2087300000000001</v>
      </c>
      <c r="V68">
        <v>0.83323800000000003</v>
      </c>
      <c r="W68">
        <v>0.37549199999999999</v>
      </c>
      <c r="X68">
        <v>0.25143700000000002</v>
      </c>
      <c r="Y68">
        <v>0.17143700000000001</v>
      </c>
      <c r="Z68">
        <v>0.08</v>
      </c>
      <c r="AA68">
        <v>0.207845</v>
      </c>
      <c r="AB68">
        <v>4.6936499999999999</v>
      </c>
      <c r="AC68">
        <v>2.7939599999999998E-2</v>
      </c>
      <c r="AD68">
        <v>3.4287499999999999E-2</v>
      </c>
      <c r="AE68">
        <v>19.4846</v>
      </c>
      <c r="AF68">
        <v>18.256900000000002</v>
      </c>
      <c r="AG68">
        <v>1.22766</v>
      </c>
      <c r="AH68">
        <v>1.3946099999999999</v>
      </c>
      <c r="AI68">
        <v>1.29461</v>
      </c>
      <c r="AJ68">
        <v>0.1</v>
      </c>
      <c r="AK68">
        <v>0.26057799999999998</v>
      </c>
      <c r="AL68">
        <v>12.2766</v>
      </c>
      <c r="AM68">
        <v>5.9847699999999997E-2</v>
      </c>
      <c r="AN68">
        <v>0.12946099999999999</v>
      </c>
    </row>
    <row r="69" spans="1:40" x14ac:dyDescent="0.25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0.2</v>
      </c>
      <c r="J69">
        <v>0.12</v>
      </c>
      <c r="K69">
        <v>19.964600000000001</v>
      </c>
      <c r="L69">
        <v>18.371300000000002</v>
      </c>
      <c r="M69">
        <v>1.5933200000000001</v>
      </c>
      <c r="N69">
        <v>1.0538400000000001</v>
      </c>
      <c r="O69">
        <v>0.95943299999999998</v>
      </c>
      <c r="P69">
        <v>9.4410900000000006E-2</v>
      </c>
      <c r="Q69">
        <v>0.46790199999999998</v>
      </c>
      <c r="R69">
        <v>16.8765</v>
      </c>
      <c r="S69">
        <v>4.25945E-2</v>
      </c>
      <c r="T69">
        <v>0.118635</v>
      </c>
      <c r="U69">
        <v>1.2157199999999999</v>
      </c>
      <c r="V69">
        <v>0.83840499999999996</v>
      </c>
      <c r="W69">
        <v>0.37731900000000002</v>
      </c>
      <c r="X69">
        <v>0.25165799999999999</v>
      </c>
      <c r="Y69">
        <v>0.17165800000000001</v>
      </c>
      <c r="Z69">
        <v>0.08</v>
      </c>
      <c r="AA69">
        <v>0.20847199999999999</v>
      </c>
      <c r="AB69">
        <v>4.7164799999999998</v>
      </c>
      <c r="AC69">
        <v>2.3167400000000001E-2</v>
      </c>
      <c r="AD69">
        <v>3.4331599999999997E-2</v>
      </c>
      <c r="AE69">
        <v>18.748899999999999</v>
      </c>
      <c r="AF69">
        <v>17.532900000000001</v>
      </c>
      <c r="AG69">
        <v>1.216</v>
      </c>
      <c r="AH69">
        <v>1.32918</v>
      </c>
      <c r="AI69">
        <v>1.2291799999999999</v>
      </c>
      <c r="AJ69">
        <v>0.1</v>
      </c>
      <c r="AK69">
        <v>0.25942999999999999</v>
      </c>
      <c r="AL69">
        <v>12.16</v>
      </c>
      <c r="AM69">
        <v>4.9070099999999998E-2</v>
      </c>
      <c r="AN69">
        <v>0.14750099999999999</v>
      </c>
    </row>
    <row r="70" spans="1:40" x14ac:dyDescent="0.25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0.2</v>
      </c>
      <c r="J70">
        <v>0.14000000000000001</v>
      </c>
      <c r="K70">
        <v>19.253</v>
      </c>
      <c r="L70">
        <v>17.6694</v>
      </c>
      <c r="M70">
        <v>1.5835900000000001</v>
      </c>
      <c r="N70">
        <v>1.00952</v>
      </c>
      <c r="O70">
        <v>0.91516200000000003</v>
      </c>
      <c r="P70">
        <v>9.4356200000000001E-2</v>
      </c>
      <c r="Q70">
        <v>0.46738200000000002</v>
      </c>
      <c r="R70">
        <v>16.783200000000001</v>
      </c>
      <c r="S70">
        <v>3.4630000000000001E-2</v>
      </c>
      <c r="T70">
        <v>0.130742</v>
      </c>
      <c r="U70">
        <v>1.2217800000000001</v>
      </c>
      <c r="V70">
        <v>0.84287299999999998</v>
      </c>
      <c r="W70">
        <v>0.37890400000000002</v>
      </c>
      <c r="X70">
        <v>0.25184400000000001</v>
      </c>
      <c r="Y70">
        <v>0.171844</v>
      </c>
      <c r="Z70">
        <v>0.08</v>
      </c>
      <c r="AA70">
        <v>0.209008</v>
      </c>
      <c r="AB70">
        <v>4.7363</v>
      </c>
      <c r="AC70">
        <v>1.9024900000000001E-2</v>
      </c>
      <c r="AD70">
        <v>3.4368799999999998E-2</v>
      </c>
      <c r="AE70">
        <v>18.031199999999998</v>
      </c>
      <c r="AF70">
        <v>16.826499999999999</v>
      </c>
      <c r="AG70">
        <v>1.20469</v>
      </c>
      <c r="AH70">
        <v>1.2683</v>
      </c>
      <c r="AI70">
        <v>1.1682999999999999</v>
      </c>
      <c r="AJ70">
        <v>0.1</v>
      </c>
      <c r="AK70">
        <v>0.25837399999999999</v>
      </c>
      <c r="AL70">
        <v>12.046900000000001</v>
      </c>
      <c r="AM70">
        <v>3.9831699999999998E-2</v>
      </c>
      <c r="AN70">
        <v>0.16356299999999999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71CE-19FE-4D42-831B-BD4986D82C5E}">
  <sheetPr codeName="工作表17">
    <pageSetUpPr fitToPage="1"/>
  </sheetPr>
  <dimension ref="A1:BS123"/>
  <sheetViews>
    <sheetView topLeftCell="AD1"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 x14ac:dyDescent="0.25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 x14ac:dyDescent="0.2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 x14ac:dyDescent="0.25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 x14ac:dyDescent="0.25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 x14ac:dyDescent="0.25">
      <c r="A59" s="3"/>
    </row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 x14ac:dyDescent="0.25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 x14ac:dyDescent="0.25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 x14ac:dyDescent="0.25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 x14ac:dyDescent="0.25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F41A-2EF2-415F-AA72-106E6928AEA3}">
  <sheetPr codeName="工作表18">
    <pageSetUpPr fitToPage="1"/>
  </sheetPr>
  <dimension ref="A1:BS123"/>
  <sheetViews>
    <sheetView topLeftCell="AY1"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simulation!J65</f>
        <v xml:space="preserve"> gamL</v>
      </c>
      <c r="B1" t="str">
        <f>simulation!A65</f>
        <v>b</v>
      </c>
      <c r="C1" t="str">
        <f>simulation!B65</f>
        <v xml:space="preserve"> lamH</v>
      </c>
      <c r="D1" t="str">
        <f>simulation!C65</f>
        <v xml:space="preserve"> lamL</v>
      </c>
      <c r="E1" t="str">
        <f>simulation!D65</f>
        <v xml:space="preserve"> muqH</v>
      </c>
      <c r="F1" t="str">
        <f>simulation!E65</f>
        <v xml:space="preserve"> muqL</v>
      </c>
      <c r="G1" t="str">
        <f>simulation!F65</f>
        <v xml:space="preserve"> mubH</v>
      </c>
      <c r="H1" t="str">
        <f>simulation!G65</f>
        <v xml:space="preserve"> mubL</v>
      </c>
      <c r="I1" t="str">
        <f>simulation!H65</f>
        <v xml:space="preserve"> gtob</v>
      </c>
      <c r="J1" t="str">
        <f>simulation!I65</f>
        <v xml:space="preserve"> gamH</v>
      </c>
      <c r="K1" t="str">
        <f>simulation!K65</f>
        <v xml:space="preserve"> sLen_a</v>
      </c>
      <c r="L1" t="str">
        <f>simulation!L65</f>
        <v xml:space="preserve"> sLqu_a</v>
      </c>
      <c r="M1" t="str">
        <f>simulation!M65</f>
        <v xml:space="preserve"> sLbl_a</v>
      </c>
      <c r="N1" t="str">
        <f>simulation!N65</f>
        <v xml:space="preserve"> sWai_a</v>
      </c>
      <c r="O1" t="str">
        <f>simulation!O65</f>
        <v xml:space="preserve"> sWqu_a</v>
      </c>
      <c r="P1" t="str">
        <f>simulation!P65</f>
        <v xml:space="preserve"> sWbl_a</v>
      </c>
      <c r="Q1" t="str">
        <f>simulation!Q65</f>
        <v xml:space="preserve"> sBln_a</v>
      </c>
      <c r="R1" t="str">
        <f>simulation!R65</f>
        <v xml:space="preserve"> sThu_a</v>
      </c>
      <c r="S1" t="str">
        <f>simulation!S65</f>
        <v xml:space="preserve"> sPrb_a</v>
      </c>
      <c r="T1" t="str">
        <f>simulation!T65</f>
        <v xml:space="preserve"> sPim_a</v>
      </c>
      <c r="U1" t="str">
        <f>simulation!U65</f>
        <v xml:space="preserve"> sLen_H</v>
      </c>
      <c r="V1" t="str">
        <f>simulation!V65</f>
        <v xml:space="preserve"> sLqu_H</v>
      </c>
      <c r="W1" t="str">
        <f>simulation!W65</f>
        <v xml:space="preserve"> sLbl_H</v>
      </c>
      <c r="X1" t="str">
        <f>simulation!X65</f>
        <v xml:space="preserve"> sWai_H</v>
      </c>
      <c r="Y1" t="str">
        <f>simulation!Y65</f>
        <v xml:space="preserve"> sWqu_H</v>
      </c>
      <c r="Z1" t="str">
        <f>simulation!Z65</f>
        <v xml:space="preserve"> sWbl_H</v>
      </c>
      <c r="AA1" t="str">
        <f>simulation!AA65</f>
        <v xml:space="preserve"> sBln_H</v>
      </c>
      <c r="AB1" t="str">
        <f>simulation!AB65</f>
        <v xml:space="preserve"> sThu_H</v>
      </c>
      <c r="AC1" t="str">
        <f>simulation!AC65</f>
        <v xml:space="preserve"> sPrb_H</v>
      </c>
      <c r="AD1" t="str">
        <f>simulation!AD65</f>
        <v xml:space="preserve"> sPim_H</v>
      </c>
      <c r="AE1" t="str">
        <f>simulation!AE65</f>
        <v xml:space="preserve"> sLen_L</v>
      </c>
      <c r="AF1" t="str">
        <f>simulation!AF65</f>
        <v xml:space="preserve"> sLqu_L</v>
      </c>
      <c r="AG1" t="str">
        <f>simulation!AG65</f>
        <v xml:space="preserve"> sLbl_L</v>
      </c>
      <c r="AH1" t="str">
        <f>simulation!AH65</f>
        <v xml:space="preserve"> sWai_L</v>
      </c>
      <c r="AI1" t="str">
        <f>simulation!AI65</f>
        <v xml:space="preserve"> sWqu_L</v>
      </c>
      <c r="AJ1" t="str">
        <f>simulation!AJ65</f>
        <v xml:space="preserve"> sWbl_L</v>
      </c>
      <c r="AK1" t="str">
        <f>simulation!AK65</f>
        <v xml:space="preserve"> sBln_L</v>
      </c>
      <c r="AL1" t="str">
        <f>simulation!AL65</f>
        <v xml:space="preserve"> sThu_L</v>
      </c>
      <c r="AM1" t="str">
        <f>simulation!AM65</f>
        <v xml:space="preserve"> sPrb_L</v>
      </c>
      <c r="AN1" t="str">
        <f>simulation!AN65</f>
        <v xml:space="preserve"> sPim_L</v>
      </c>
      <c r="BS1">
        <v>0</v>
      </c>
    </row>
    <row r="2" spans="1:71" x14ac:dyDescent="0.25">
      <c r="A2">
        <f>simulation!J66</f>
        <v>0.1</v>
      </c>
      <c r="B2">
        <f>simulation!A66</f>
        <v>5</v>
      </c>
      <c r="C2">
        <f>simulation!B66</f>
        <v>5</v>
      </c>
      <c r="D2">
        <f>simulation!C66</f>
        <v>15</v>
      </c>
      <c r="E2">
        <f>simulation!D66</f>
        <v>20</v>
      </c>
      <c r="F2">
        <f>simulation!E66</f>
        <v>20</v>
      </c>
      <c r="G2">
        <f>simulation!F66</f>
        <v>25</v>
      </c>
      <c r="H2">
        <f>simulation!G66</f>
        <v>20</v>
      </c>
      <c r="I2">
        <f>simulation!H66</f>
        <v>15</v>
      </c>
      <c r="J2">
        <f>simulation!I66</f>
        <v>1</v>
      </c>
      <c r="K2">
        <f>simulation!K66</f>
        <v>10.379899999999999</v>
      </c>
      <c r="L2">
        <f>simulation!L66</f>
        <v>8.8984699999999997</v>
      </c>
      <c r="M2">
        <f>simulation!M66</f>
        <v>1.48139</v>
      </c>
      <c r="N2">
        <f>simulation!N66</f>
        <v>0.61498200000000003</v>
      </c>
      <c r="O2">
        <f>simulation!O66</f>
        <v>0.52004600000000001</v>
      </c>
      <c r="P2">
        <f>simulation!P66</f>
        <v>9.4935099999999994E-2</v>
      </c>
      <c r="Q2">
        <f>simulation!Q66</f>
        <v>0.46227200000000002</v>
      </c>
      <c r="R2">
        <f>simulation!R66</f>
        <v>15.6043</v>
      </c>
      <c r="S2">
        <f>simulation!S66</f>
        <v>0.144509</v>
      </c>
      <c r="T2">
        <f>simulation!T66</f>
        <v>8.8052400000000003E-2</v>
      </c>
      <c r="U2">
        <f>simulation!U66</f>
        <v>1.0012799999999999</v>
      </c>
      <c r="V2">
        <f>simulation!V66</f>
        <v>0.68501500000000004</v>
      </c>
      <c r="W2">
        <f>simulation!W66</f>
        <v>0.31626700000000002</v>
      </c>
      <c r="X2">
        <f>simulation!X66</f>
        <v>0.22766600000000001</v>
      </c>
      <c r="Y2">
        <f>simulation!Y66</f>
        <v>0.14766899999999999</v>
      </c>
      <c r="Z2">
        <f>simulation!Z66</f>
        <v>7.9996800000000007E-2</v>
      </c>
      <c r="AA2">
        <f>simulation!AA66</f>
        <v>0.19273999999999999</v>
      </c>
      <c r="AB2">
        <f>simulation!AB66</f>
        <v>3.9534899999999999</v>
      </c>
      <c r="AC2">
        <f>simulation!AC66</f>
        <v>7.24326E-2</v>
      </c>
      <c r="AD2">
        <f>simulation!AD66</f>
        <v>0.14774200000000001</v>
      </c>
      <c r="AE2">
        <f>simulation!AE66</f>
        <v>9.3785799999999995</v>
      </c>
      <c r="AF2">
        <f>simulation!AF66</f>
        <v>8.2134599999999995</v>
      </c>
      <c r="AG2">
        <f>simulation!AG66</f>
        <v>1.1651199999999999</v>
      </c>
      <c r="AH2">
        <f>simulation!AH66</f>
        <v>0.758552</v>
      </c>
      <c r="AI2">
        <f>simulation!AI66</f>
        <v>0.65854800000000002</v>
      </c>
      <c r="AJ2">
        <f>simulation!AJ66</f>
        <v>0.100004</v>
      </c>
      <c r="AK2">
        <f>simulation!AK66</f>
        <v>0.26953199999999999</v>
      </c>
      <c r="AL2">
        <f>simulation!AL66</f>
        <v>11.6508</v>
      </c>
      <c r="AM2">
        <f>simulation!AM66</f>
        <v>0.16854</v>
      </c>
      <c r="AN2">
        <f>simulation!AN66</f>
        <v>6.5851400000000004E-2</v>
      </c>
    </row>
    <row r="3" spans="1:71" x14ac:dyDescent="0.25">
      <c r="A3">
        <f>simulation!J67</f>
        <v>0.3</v>
      </c>
      <c r="B3">
        <f>simulation!A67</f>
        <v>5</v>
      </c>
      <c r="C3">
        <f>simulation!B67</f>
        <v>5</v>
      </c>
      <c r="D3">
        <f>simulation!C67</f>
        <v>15</v>
      </c>
      <c r="E3">
        <f>simulation!D67</f>
        <v>20</v>
      </c>
      <c r="F3">
        <f>simulation!E67</f>
        <v>20</v>
      </c>
      <c r="G3">
        <f>simulation!F67</f>
        <v>25</v>
      </c>
      <c r="H3">
        <f>simulation!G67</f>
        <v>20</v>
      </c>
      <c r="I3">
        <f>simulation!H67</f>
        <v>15</v>
      </c>
      <c r="J3">
        <f>simulation!I67</f>
        <v>1</v>
      </c>
      <c r="K3">
        <f>simulation!K67</f>
        <v>9.6421299999999999</v>
      </c>
      <c r="L3">
        <f>simulation!L67</f>
        <v>8.2097999999999995</v>
      </c>
      <c r="M3">
        <f>simulation!M67</f>
        <v>1.4323399999999999</v>
      </c>
      <c r="N3">
        <f>simulation!N67</f>
        <v>0.5484</v>
      </c>
      <c r="O3">
        <f>simulation!O67</f>
        <v>0.45376300000000003</v>
      </c>
      <c r="P3">
        <f>simulation!P67</f>
        <v>9.4637100000000002E-2</v>
      </c>
      <c r="Q3">
        <f>simulation!Q67</f>
        <v>0.45967000000000002</v>
      </c>
      <c r="R3">
        <f>simulation!R67</f>
        <v>15.135</v>
      </c>
      <c r="S3">
        <f>simulation!S67</f>
        <v>9.5418699999999995E-2</v>
      </c>
      <c r="T3">
        <f>simulation!T67</f>
        <v>0.16347400000000001</v>
      </c>
      <c r="U3">
        <f>simulation!U67</f>
        <v>1.02925</v>
      </c>
      <c r="V3">
        <f>simulation!V67</f>
        <v>0.70547899999999997</v>
      </c>
      <c r="W3">
        <f>simulation!W67</f>
        <v>0.32377600000000001</v>
      </c>
      <c r="X3">
        <f>simulation!X67</f>
        <v>0.228465</v>
      </c>
      <c r="Y3">
        <f>simulation!Y67</f>
        <v>0.148454</v>
      </c>
      <c r="Z3">
        <f>simulation!Z67</f>
        <v>8.0011600000000002E-2</v>
      </c>
      <c r="AA3">
        <f>simulation!AA67</f>
        <v>0.196106</v>
      </c>
      <c r="AB3">
        <f>simulation!AB67</f>
        <v>4.0466100000000003</v>
      </c>
      <c r="AC3">
        <f>simulation!AC67</f>
        <v>4.9474200000000003E-2</v>
      </c>
      <c r="AD3">
        <f>simulation!AD67</f>
        <v>0.14847199999999999</v>
      </c>
      <c r="AE3">
        <f>simulation!AE67</f>
        <v>8.6128800000000005</v>
      </c>
      <c r="AF3">
        <f>simulation!AF67</f>
        <v>7.5043199999999999</v>
      </c>
      <c r="AG3">
        <f>simulation!AG67</f>
        <v>1.10856</v>
      </c>
      <c r="AH3">
        <f>simulation!AH67</f>
        <v>0.66249400000000003</v>
      </c>
      <c r="AI3">
        <f>simulation!AI67</f>
        <v>0.56252000000000002</v>
      </c>
      <c r="AJ3">
        <f>simulation!AJ67</f>
        <v>9.9974599999999997E-2</v>
      </c>
      <c r="AK3">
        <f>simulation!AK67</f>
        <v>0.26356299999999999</v>
      </c>
      <c r="AL3">
        <f>simulation!AL67</f>
        <v>11.0884</v>
      </c>
      <c r="AM3">
        <f>simulation!AM67</f>
        <v>0.11073</v>
      </c>
      <c r="AN3">
        <f>simulation!AN67</f>
        <v>0.168818</v>
      </c>
    </row>
    <row r="4" spans="1:71" x14ac:dyDescent="0.25">
      <c r="A4">
        <f>simulation!J68</f>
        <v>0.5</v>
      </c>
      <c r="B4">
        <f>simulation!A68</f>
        <v>5</v>
      </c>
      <c r="C4">
        <f>simulation!B68</f>
        <v>5</v>
      </c>
      <c r="D4">
        <f>simulation!C68</f>
        <v>15</v>
      </c>
      <c r="E4">
        <f>simulation!D68</f>
        <v>20</v>
      </c>
      <c r="F4">
        <f>simulation!E68</f>
        <v>20</v>
      </c>
      <c r="G4">
        <f>simulation!F68</f>
        <v>25</v>
      </c>
      <c r="H4">
        <f>simulation!G68</f>
        <v>20</v>
      </c>
      <c r="I4">
        <f>simulation!H68</f>
        <v>15</v>
      </c>
      <c r="J4">
        <f>simulation!I68</f>
        <v>1</v>
      </c>
      <c r="K4">
        <f>simulation!K68</f>
        <v>8.9105500000000006</v>
      </c>
      <c r="L4">
        <f>simulation!L68</f>
        <v>7.5247900000000003</v>
      </c>
      <c r="M4">
        <f>simulation!M68</f>
        <v>1.3857600000000001</v>
      </c>
      <c r="N4">
        <f>simulation!N68</f>
        <v>0.494506</v>
      </c>
      <c r="O4">
        <f>simulation!O68</f>
        <v>0.40012199999999998</v>
      </c>
      <c r="P4">
        <f>simulation!P68</f>
        <v>9.4383499999999995E-2</v>
      </c>
      <c r="Q4">
        <f>simulation!Q68</f>
        <v>0.45729799999999998</v>
      </c>
      <c r="R4">
        <f>simulation!R68</f>
        <v>14.6822</v>
      </c>
      <c r="S4">
        <f>simulation!S68</f>
        <v>5.9676199999999999E-2</v>
      </c>
      <c r="T4">
        <f>simulation!T68</f>
        <v>0.21928700000000001</v>
      </c>
      <c r="U4">
        <f>simulation!U68</f>
        <v>1.0509200000000001</v>
      </c>
      <c r="V4">
        <f>simulation!V68</f>
        <v>0.72136</v>
      </c>
      <c r="W4">
        <f>simulation!W68</f>
        <v>0.32956000000000002</v>
      </c>
      <c r="X4">
        <f>simulation!X68</f>
        <v>0.229073</v>
      </c>
      <c r="Y4">
        <f>simulation!Y68</f>
        <v>0.149058</v>
      </c>
      <c r="Z4">
        <f>simulation!Z68</f>
        <v>8.0015100000000006E-2</v>
      </c>
      <c r="AA4">
        <f>simulation!AA68</f>
        <v>0.19842899999999999</v>
      </c>
      <c r="AB4">
        <f>simulation!AB68</f>
        <v>4.1187199999999997</v>
      </c>
      <c r="AC4">
        <f>simulation!AC68</f>
        <v>3.2129699999999997E-2</v>
      </c>
      <c r="AD4">
        <f>simulation!AD68</f>
        <v>0.14893100000000001</v>
      </c>
      <c r="AE4">
        <f>simulation!AE68</f>
        <v>7.8596300000000001</v>
      </c>
      <c r="AF4">
        <f>simulation!AF68</f>
        <v>6.8034299999999996</v>
      </c>
      <c r="AG4">
        <f>simulation!AG68</f>
        <v>1.0562</v>
      </c>
      <c r="AH4">
        <f>simulation!AH68</f>
        <v>0.58710200000000001</v>
      </c>
      <c r="AI4">
        <f>simulation!AI68</f>
        <v>0.48711599999999999</v>
      </c>
      <c r="AJ4">
        <f>simulation!AJ68</f>
        <v>9.99858E-2</v>
      </c>
      <c r="AK4">
        <f>simulation!AK68</f>
        <v>0.25886900000000002</v>
      </c>
      <c r="AL4">
        <f>simulation!AL68</f>
        <v>10.563499999999999</v>
      </c>
      <c r="AM4">
        <f>simulation!AM68</f>
        <v>6.8858799999999998E-2</v>
      </c>
      <c r="AN4">
        <f>simulation!AN68</f>
        <v>0.24366599999999999</v>
      </c>
    </row>
    <row r="5" spans="1:71" x14ac:dyDescent="0.25">
      <c r="A5">
        <f>simulation!J69</f>
        <v>0.7</v>
      </c>
      <c r="B5">
        <f>simulation!A69</f>
        <v>5</v>
      </c>
      <c r="C5">
        <f>simulation!B69</f>
        <v>5</v>
      </c>
      <c r="D5">
        <f>simulation!C69</f>
        <v>15</v>
      </c>
      <c r="E5">
        <f>simulation!D69</f>
        <v>20</v>
      </c>
      <c r="F5">
        <f>simulation!E69</f>
        <v>20</v>
      </c>
      <c r="G5">
        <f>simulation!F69</f>
        <v>25</v>
      </c>
      <c r="H5">
        <f>simulation!G69</f>
        <v>20</v>
      </c>
      <c r="I5">
        <f>simulation!H69</f>
        <v>15</v>
      </c>
      <c r="J5">
        <f>simulation!I69</f>
        <v>1</v>
      </c>
      <c r="K5">
        <f>simulation!K69</f>
        <v>8.2202199999999994</v>
      </c>
      <c r="L5">
        <f>simulation!L69</f>
        <v>6.8793199999999999</v>
      </c>
      <c r="M5">
        <f>simulation!M69</f>
        <v>1.3408899999999999</v>
      </c>
      <c r="N5">
        <f>simulation!N69</f>
        <v>0.45078800000000002</v>
      </c>
      <c r="O5">
        <f>simulation!O69</f>
        <v>0.35669499999999998</v>
      </c>
      <c r="P5">
        <f>simulation!P69</f>
        <v>9.4093599999999999E-2</v>
      </c>
      <c r="Q5">
        <f>simulation!Q69</f>
        <v>0.45478200000000002</v>
      </c>
      <c r="R5">
        <f>simulation!R69</f>
        <v>14.2506</v>
      </c>
      <c r="S5">
        <f>simulation!S69</f>
        <v>3.5506299999999998E-2</v>
      </c>
      <c r="T5">
        <f>simulation!T69</f>
        <v>0.2611</v>
      </c>
      <c r="U5">
        <f>simulation!U69</f>
        <v>1.0646599999999999</v>
      </c>
      <c r="V5">
        <f>simulation!V69</f>
        <v>0.73138499999999995</v>
      </c>
      <c r="W5">
        <f>simulation!W69</f>
        <v>0.33327400000000001</v>
      </c>
      <c r="X5">
        <f>simulation!X69</f>
        <v>0.22923499999999999</v>
      </c>
      <c r="Y5">
        <f>simulation!Y69</f>
        <v>0.14927299999999999</v>
      </c>
      <c r="Z5">
        <f>simulation!Z69</f>
        <v>7.99618E-2</v>
      </c>
      <c r="AA5">
        <f>simulation!AA69</f>
        <v>0.199935</v>
      </c>
      <c r="AB5">
        <f>simulation!AB69</f>
        <v>4.1679199999999996</v>
      </c>
      <c r="AC5">
        <f>simulation!AC69</f>
        <v>1.9988300000000001E-2</v>
      </c>
      <c r="AD5">
        <f>simulation!AD69</f>
        <v>0.149344</v>
      </c>
      <c r="AE5">
        <f>simulation!AE69</f>
        <v>7.1555600000000004</v>
      </c>
      <c r="AF5">
        <f>simulation!AF69</f>
        <v>6.1479400000000002</v>
      </c>
      <c r="AG5">
        <f>simulation!AG69</f>
        <v>1.00762</v>
      </c>
      <c r="AH5">
        <f>simulation!AH69</f>
        <v>0.52727199999999996</v>
      </c>
      <c r="AI5">
        <f>simulation!AI69</f>
        <v>0.42733599999999999</v>
      </c>
      <c r="AJ5">
        <f>simulation!AJ69</f>
        <v>9.9935300000000005E-2</v>
      </c>
      <c r="AK5">
        <f>simulation!AK69</f>
        <v>0.25484699999999999</v>
      </c>
      <c r="AL5">
        <f>simulation!AL69</f>
        <v>10.082700000000001</v>
      </c>
      <c r="AM5">
        <f>simulation!AM69</f>
        <v>4.0679699999999999E-2</v>
      </c>
      <c r="AN5">
        <f>simulation!AN69</f>
        <v>0.29916100000000001</v>
      </c>
    </row>
    <row r="6" spans="1:71" x14ac:dyDescent="0.25">
      <c r="A6">
        <f>simulation!J70</f>
        <v>0.9</v>
      </c>
      <c r="B6">
        <f>simulation!A70</f>
        <v>5</v>
      </c>
      <c r="C6">
        <f>simulation!B70</f>
        <v>5</v>
      </c>
      <c r="D6">
        <f>simulation!C70</f>
        <v>15</v>
      </c>
      <c r="E6">
        <f>simulation!D70</f>
        <v>20</v>
      </c>
      <c r="F6">
        <f>simulation!E70</f>
        <v>20</v>
      </c>
      <c r="G6">
        <f>simulation!F70</f>
        <v>25</v>
      </c>
      <c r="H6">
        <f>simulation!G70</f>
        <v>20</v>
      </c>
      <c r="I6">
        <f>simulation!H70</f>
        <v>15</v>
      </c>
      <c r="J6">
        <f>simulation!I70</f>
        <v>1</v>
      </c>
      <c r="K6">
        <f>simulation!K70</f>
        <v>7.6085799999999999</v>
      </c>
      <c r="L6">
        <f>simulation!L70</f>
        <v>6.3091100000000004</v>
      </c>
      <c r="M6">
        <f>simulation!M70</f>
        <v>1.2994699999999999</v>
      </c>
      <c r="N6">
        <f>simulation!N70</f>
        <v>0.41597899999999999</v>
      </c>
      <c r="O6">
        <f>simulation!O70</f>
        <v>0.32205600000000001</v>
      </c>
      <c r="P6">
        <f>simulation!P70</f>
        <v>9.39223E-2</v>
      </c>
      <c r="Q6">
        <f>simulation!Q70</f>
        <v>0.45244400000000001</v>
      </c>
      <c r="R6">
        <f>simulation!R70</f>
        <v>13.835599999999999</v>
      </c>
      <c r="S6">
        <f>simulation!S70</f>
        <v>2.0452499999999998E-2</v>
      </c>
      <c r="T6">
        <f>simulation!T70</f>
        <v>0.29374600000000001</v>
      </c>
      <c r="U6">
        <f>simulation!U70</f>
        <v>1.0743400000000001</v>
      </c>
      <c r="V6">
        <f>simulation!V70</f>
        <v>0.73837299999999995</v>
      </c>
      <c r="W6">
        <f>simulation!W70</f>
        <v>0.33597100000000002</v>
      </c>
      <c r="X6">
        <f>simulation!X70</f>
        <v>0.22948399999999999</v>
      </c>
      <c r="Y6">
        <f>simulation!Y70</f>
        <v>0.149501</v>
      </c>
      <c r="Z6">
        <f>simulation!Z70</f>
        <v>7.9982899999999996E-2</v>
      </c>
      <c r="AA6">
        <f>simulation!AA70</f>
        <v>0.20083000000000001</v>
      </c>
      <c r="AB6">
        <f>simulation!AB70</f>
        <v>4.2005299999999997</v>
      </c>
      <c r="AC6">
        <f>simulation!AC70</f>
        <v>1.2016000000000001E-2</v>
      </c>
      <c r="AD6">
        <f>simulation!AD70</f>
        <v>0.149504</v>
      </c>
      <c r="AE6">
        <f>simulation!AE70</f>
        <v>6.5342399999999996</v>
      </c>
      <c r="AF6">
        <f>simulation!AF70</f>
        <v>5.5707399999999998</v>
      </c>
      <c r="AG6">
        <f>simulation!AG70</f>
        <v>0.96349799999999997</v>
      </c>
      <c r="AH6">
        <f>simulation!AH70</f>
        <v>0.48022399999999998</v>
      </c>
      <c r="AI6">
        <f>simulation!AI70</f>
        <v>0.38022499999999998</v>
      </c>
      <c r="AJ6">
        <f>simulation!AJ70</f>
        <v>9.9999299999999999E-2</v>
      </c>
      <c r="AK6">
        <f>simulation!AK70</f>
        <v>0.251614</v>
      </c>
      <c r="AL6">
        <f>simulation!AL70</f>
        <v>9.63504</v>
      </c>
      <c r="AM6">
        <f>simulation!AM70</f>
        <v>2.3264E-2</v>
      </c>
      <c r="AN6">
        <f>simulation!AN70</f>
        <v>0.34237000000000001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analytical!J65</f>
        <v xml:space="preserve"> gamL</v>
      </c>
      <c r="B8" t="str">
        <f>analytical!A65</f>
        <v>b</v>
      </c>
      <c r="C8" t="str">
        <f>analytical!B65</f>
        <v xml:space="preserve"> lamH</v>
      </c>
      <c r="D8" t="str">
        <f>analytical!C65</f>
        <v xml:space="preserve"> lamL</v>
      </c>
      <c r="E8" t="str">
        <f>analytical!D65</f>
        <v xml:space="preserve"> muqH</v>
      </c>
      <c r="F8" t="str">
        <f>analytical!E65</f>
        <v xml:space="preserve"> muqL</v>
      </c>
      <c r="G8" t="str">
        <f>analytical!F65</f>
        <v xml:space="preserve"> mubH</v>
      </c>
      <c r="H8" t="str">
        <f>analytical!G65</f>
        <v xml:space="preserve"> mubL</v>
      </c>
      <c r="I8" t="str">
        <f>analytical!H65</f>
        <v xml:space="preserve"> gtob</v>
      </c>
      <c r="J8" t="str">
        <f>analytical!I65</f>
        <v xml:space="preserve"> gamH</v>
      </c>
      <c r="K8" t="str">
        <f>analytical!K65</f>
        <v xml:space="preserve"> aLen_a</v>
      </c>
      <c r="L8" t="str">
        <f>analytical!L65</f>
        <v xml:space="preserve"> aLqu_a</v>
      </c>
      <c r="M8" t="str">
        <f>analytical!M65</f>
        <v xml:space="preserve"> aLbl_a</v>
      </c>
      <c r="N8" t="str">
        <f>analytical!N65</f>
        <v xml:space="preserve"> aWai_a</v>
      </c>
      <c r="O8" t="str">
        <f>analytical!O65</f>
        <v xml:space="preserve"> aWqu_a</v>
      </c>
      <c r="P8" t="str">
        <f>analytical!P65</f>
        <v xml:space="preserve"> aWbl_a</v>
      </c>
      <c r="Q8" t="str">
        <f>analytical!Q65</f>
        <v xml:space="preserve"> aBln_a</v>
      </c>
      <c r="R8" t="str">
        <f>analytical!R65</f>
        <v xml:space="preserve"> aThu_a</v>
      </c>
      <c r="S8" t="str">
        <f>analytical!S65</f>
        <v xml:space="preserve"> aPrb_a</v>
      </c>
      <c r="T8" t="str">
        <f>analytical!T65</f>
        <v xml:space="preserve"> aPim_a</v>
      </c>
      <c r="U8" t="str">
        <f>analytical!U65</f>
        <v xml:space="preserve"> aLen_H</v>
      </c>
      <c r="V8" t="str">
        <f>analytical!V65</f>
        <v xml:space="preserve"> aLqu_H</v>
      </c>
      <c r="W8" t="str">
        <f>analytical!W65</f>
        <v xml:space="preserve"> aLbl_H</v>
      </c>
      <c r="X8" t="str">
        <f>analytical!X65</f>
        <v xml:space="preserve"> aWai_H</v>
      </c>
      <c r="Y8" t="str">
        <f>analytical!Y65</f>
        <v xml:space="preserve"> aWqu_H</v>
      </c>
      <c r="Z8" t="str">
        <f>analytical!Z65</f>
        <v xml:space="preserve"> aWbl_H</v>
      </c>
      <c r="AA8" t="str">
        <f>analytical!AA65</f>
        <v xml:space="preserve"> aBln_H</v>
      </c>
      <c r="AB8" t="str">
        <f>analytical!AB65</f>
        <v xml:space="preserve"> aThu_H</v>
      </c>
      <c r="AC8" t="str">
        <f>analytical!AC65</f>
        <v xml:space="preserve"> aPrb_H</v>
      </c>
      <c r="AD8" t="str">
        <f>analytical!AD65</f>
        <v xml:space="preserve"> aPim_H</v>
      </c>
      <c r="AE8" t="str">
        <f>analytical!AE65</f>
        <v xml:space="preserve"> aLen_L</v>
      </c>
      <c r="AF8" t="str">
        <f>analytical!AF65</f>
        <v xml:space="preserve"> aLqu_L</v>
      </c>
      <c r="AG8" t="str">
        <f>analytical!AG65</f>
        <v xml:space="preserve"> aLbl_L</v>
      </c>
      <c r="AH8" t="str">
        <f>analytical!AH65</f>
        <v xml:space="preserve"> aWai_L</v>
      </c>
      <c r="AI8" t="str">
        <f>analytical!AI65</f>
        <v xml:space="preserve"> aWqu_L</v>
      </c>
      <c r="AJ8" t="str">
        <f>analytical!AJ65</f>
        <v xml:space="preserve"> aWbl_L</v>
      </c>
      <c r="AK8" t="str">
        <f>analytical!AK65</f>
        <v xml:space="preserve"> aBln_L</v>
      </c>
      <c r="AL8" t="str">
        <f>analytical!AL65</f>
        <v xml:space="preserve"> aThu_L</v>
      </c>
      <c r="AM8" t="str">
        <f>analytical!AM65</f>
        <v xml:space="preserve"> aPrb_L</v>
      </c>
      <c r="AN8" t="str">
        <f>analytical!AN65</f>
        <v xml:space="preserve"> aPim_L</v>
      </c>
    </row>
    <row r="9" spans="1:71" x14ac:dyDescent="0.25">
      <c r="A9">
        <f>analytical!J66</f>
        <v>0.06</v>
      </c>
      <c r="B9">
        <f>analytical!A66</f>
        <v>5</v>
      </c>
      <c r="C9">
        <f>analytical!B66</f>
        <v>5</v>
      </c>
      <c r="D9">
        <f>analytical!C66</f>
        <v>15</v>
      </c>
      <c r="E9">
        <f>analytical!D66</f>
        <v>20</v>
      </c>
      <c r="F9">
        <f>analytical!E66</f>
        <v>20</v>
      </c>
      <c r="G9">
        <f>analytical!F66</f>
        <v>25</v>
      </c>
      <c r="H9">
        <f>analytical!G66</f>
        <v>20</v>
      </c>
      <c r="I9">
        <f>analytical!H66</f>
        <v>15</v>
      </c>
      <c r="J9">
        <f>analytical!I66</f>
        <v>0.2</v>
      </c>
      <c r="K9">
        <f>analytical!K66</f>
        <v>22.1798</v>
      </c>
      <c r="L9">
        <f>analytical!L66</f>
        <v>20.556699999999999</v>
      </c>
      <c r="M9">
        <f>analytical!M66</f>
        <v>1.6230599999999999</v>
      </c>
      <c r="N9">
        <f>analytical!N66</f>
        <v>1.2053700000000001</v>
      </c>
      <c r="O9">
        <f>analytical!O66</f>
        <v>1.11077</v>
      </c>
      <c r="P9">
        <f>analytical!P66</f>
        <v>9.4593099999999999E-2</v>
      </c>
      <c r="Q9">
        <f>analytical!Q66</f>
        <v>0.46946399999999999</v>
      </c>
      <c r="R9">
        <f>analytical!R66</f>
        <v>17.158300000000001</v>
      </c>
      <c r="S9">
        <f>analytical!S66</f>
        <v>7.4666700000000003E-2</v>
      </c>
      <c r="T9">
        <f>analytical!T66</f>
        <v>7.28549E-2</v>
      </c>
      <c r="U9">
        <f>analytical!U66</f>
        <v>1.1917800000000001</v>
      </c>
      <c r="V9">
        <f>analytical!V66</f>
        <v>0.82069899999999996</v>
      </c>
      <c r="W9">
        <f>analytical!W66</f>
        <v>0.37107899999999999</v>
      </c>
      <c r="X9">
        <f>analytical!X66</f>
        <v>0.25088500000000002</v>
      </c>
      <c r="Y9">
        <f>analytical!Y66</f>
        <v>0.17088500000000001</v>
      </c>
      <c r="Z9">
        <f>analytical!Z66</f>
        <v>0.08</v>
      </c>
      <c r="AA9">
        <f>analytical!AA66</f>
        <v>0.206284</v>
      </c>
      <c r="AB9">
        <f>analytical!AB66</f>
        <v>4.63849</v>
      </c>
      <c r="AC9">
        <f>analytical!AC66</f>
        <v>3.9474599999999999E-2</v>
      </c>
      <c r="AD9">
        <f>analytical!AD66</f>
        <v>3.4177100000000002E-2</v>
      </c>
      <c r="AE9">
        <f>analytical!AE66</f>
        <v>20.988</v>
      </c>
      <c r="AF9">
        <f>analytical!AF66</f>
        <v>19.736000000000001</v>
      </c>
      <c r="AG9">
        <f>analytical!AG66</f>
        <v>1.2519800000000001</v>
      </c>
      <c r="AH9">
        <f>analytical!AH66</f>
        <v>1.54016</v>
      </c>
      <c r="AI9">
        <f>analytical!AI66</f>
        <v>1.4401600000000001</v>
      </c>
      <c r="AJ9">
        <f>analytical!AJ66</f>
        <v>9.9999699999999997E-2</v>
      </c>
      <c r="AK9">
        <f>analytical!AK66</f>
        <v>0.26318000000000003</v>
      </c>
      <c r="AL9">
        <f>analytical!AL66</f>
        <v>12.5198</v>
      </c>
      <c r="AM9">
        <f>analytical!AM66</f>
        <v>8.6397299999999996E-2</v>
      </c>
      <c r="AN9">
        <f>analytical!AN66</f>
        <v>8.6409600000000003E-2</v>
      </c>
    </row>
    <row r="10" spans="1:71" x14ac:dyDescent="0.25">
      <c r="A10">
        <f>analytical!J67</f>
        <v>0.08</v>
      </c>
      <c r="B10">
        <f>analytical!A67</f>
        <v>5</v>
      </c>
      <c r="C10">
        <f>analytical!B67</f>
        <v>5</v>
      </c>
      <c r="D10">
        <f>analytical!C67</f>
        <v>15</v>
      </c>
      <c r="E10">
        <f>analytical!D67</f>
        <v>20</v>
      </c>
      <c r="F10">
        <f>analytical!E67</f>
        <v>20</v>
      </c>
      <c r="G10">
        <f>analytical!F67</f>
        <v>25</v>
      </c>
      <c r="H10">
        <f>analytical!G67</f>
        <v>20</v>
      </c>
      <c r="I10">
        <f>analytical!H67</f>
        <v>15</v>
      </c>
      <c r="J10">
        <f>analytical!I67</f>
        <v>0.2</v>
      </c>
      <c r="K10">
        <f>analytical!K67</f>
        <v>21.433599999999998</v>
      </c>
      <c r="L10">
        <f>analytical!L67</f>
        <v>19.820599999999999</v>
      </c>
      <c r="M10">
        <f>analytical!M67</f>
        <v>1.61307</v>
      </c>
      <c r="N10">
        <f>analytical!N67</f>
        <v>1.15167</v>
      </c>
      <c r="O10">
        <f>analytical!O67</f>
        <v>1.05714</v>
      </c>
      <c r="P10">
        <f>analytical!P67</f>
        <v>9.4529500000000002E-2</v>
      </c>
      <c r="Q10">
        <f>analytical!Q67</f>
        <v>0.46894400000000003</v>
      </c>
      <c r="R10">
        <f>analytical!R67</f>
        <v>17.064299999999999</v>
      </c>
      <c r="S10">
        <f>analytical!S67</f>
        <v>6.2541600000000003E-2</v>
      </c>
      <c r="T10">
        <f>analytical!T67</f>
        <v>8.9866699999999994E-2</v>
      </c>
      <c r="U10">
        <f>analytical!U67</f>
        <v>1.20076</v>
      </c>
      <c r="V10">
        <f>analytical!V67</f>
        <v>0.82734099999999999</v>
      </c>
      <c r="W10">
        <f>analytical!W67</f>
        <v>0.373415</v>
      </c>
      <c r="X10">
        <f>analytical!X67</f>
        <v>0.25118000000000001</v>
      </c>
      <c r="Y10">
        <f>analytical!Y67</f>
        <v>0.17118</v>
      </c>
      <c r="Z10">
        <f>analytical!Z67</f>
        <v>0.08</v>
      </c>
      <c r="AA10">
        <f>analytical!AA67</f>
        <v>0.207118</v>
      </c>
      <c r="AB10">
        <f>analytical!AB67</f>
        <v>4.6676799999999998</v>
      </c>
      <c r="AC10">
        <f>analytical!AC67</f>
        <v>3.3369999999999997E-2</v>
      </c>
      <c r="AD10">
        <f>analytical!AD67</f>
        <v>3.4236099999999998E-2</v>
      </c>
      <c r="AE10">
        <f>analytical!AE67</f>
        <v>20.232900000000001</v>
      </c>
      <c r="AF10">
        <f>analytical!AF67</f>
        <v>18.993200000000002</v>
      </c>
      <c r="AG10">
        <f>analytical!AG67</f>
        <v>1.23966</v>
      </c>
      <c r="AH10">
        <f>analytical!AH67</f>
        <v>1.46485</v>
      </c>
      <c r="AI10">
        <f>analytical!AI67</f>
        <v>1.3648499999999999</v>
      </c>
      <c r="AJ10">
        <f>analytical!AJ67</f>
        <v>0.1</v>
      </c>
      <c r="AK10">
        <f>analytical!AK67</f>
        <v>0.26182699999999998</v>
      </c>
      <c r="AL10">
        <f>analytical!AL67</f>
        <v>12.396599999999999</v>
      </c>
      <c r="AM10">
        <f>analytical!AM67</f>
        <v>7.2265499999999996E-2</v>
      </c>
      <c r="AN10">
        <f>analytical!AN67</f>
        <v>0.10918799999999999</v>
      </c>
    </row>
    <row r="11" spans="1:71" x14ac:dyDescent="0.25">
      <c r="A11">
        <f>analytical!J68</f>
        <v>0.1</v>
      </c>
      <c r="B11">
        <f>analytical!A68</f>
        <v>5</v>
      </c>
      <c r="C11">
        <f>analytical!B68</f>
        <v>5</v>
      </c>
      <c r="D11">
        <f>analytical!C68</f>
        <v>15</v>
      </c>
      <c r="E11">
        <f>analytical!D68</f>
        <v>20</v>
      </c>
      <c r="F11">
        <f>analytical!E68</f>
        <v>20</v>
      </c>
      <c r="G11">
        <f>analytical!F68</f>
        <v>25</v>
      </c>
      <c r="H11">
        <f>analytical!G68</f>
        <v>20</v>
      </c>
      <c r="I11">
        <f>analytical!H68</f>
        <v>15</v>
      </c>
      <c r="J11">
        <f>analytical!I68</f>
        <v>0.2</v>
      </c>
      <c r="K11">
        <f>analytical!K68</f>
        <v>20.693300000000001</v>
      </c>
      <c r="L11">
        <f>analytical!L68</f>
        <v>19.0901</v>
      </c>
      <c r="M11">
        <f>analytical!M68</f>
        <v>1.6031599999999999</v>
      </c>
      <c r="N11">
        <f>analytical!N68</f>
        <v>1.1012</v>
      </c>
      <c r="O11">
        <f>analytical!O68</f>
        <v>1.0067299999999999</v>
      </c>
      <c r="P11">
        <f>analytical!P68</f>
        <v>9.44686E-2</v>
      </c>
      <c r="Q11">
        <f>analytical!Q68</f>
        <v>0.46842299999999998</v>
      </c>
      <c r="R11">
        <f>analytical!R68</f>
        <v>16.970300000000002</v>
      </c>
      <c r="S11">
        <f>analytical!S68</f>
        <v>5.1870699999999999E-2</v>
      </c>
      <c r="T11">
        <f>analytical!T68</f>
        <v>0.10506699999999999</v>
      </c>
      <c r="U11">
        <f>analytical!U68</f>
        <v>1.2087300000000001</v>
      </c>
      <c r="V11">
        <f>analytical!V68</f>
        <v>0.83323800000000003</v>
      </c>
      <c r="W11">
        <f>analytical!W68</f>
        <v>0.37549199999999999</v>
      </c>
      <c r="X11">
        <f>analytical!X68</f>
        <v>0.25143700000000002</v>
      </c>
      <c r="Y11">
        <f>analytical!Y68</f>
        <v>0.17143700000000001</v>
      </c>
      <c r="Z11">
        <f>analytical!Z68</f>
        <v>0.08</v>
      </c>
      <c r="AA11">
        <f>analytical!AA68</f>
        <v>0.207845</v>
      </c>
      <c r="AB11">
        <f>analytical!AB68</f>
        <v>4.6936499999999999</v>
      </c>
      <c r="AC11">
        <f>analytical!AC68</f>
        <v>2.7939599999999998E-2</v>
      </c>
      <c r="AD11">
        <f>analytical!AD68</f>
        <v>3.4287499999999999E-2</v>
      </c>
      <c r="AE11">
        <f>analytical!AE68</f>
        <v>19.4846</v>
      </c>
      <c r="AF11">
        <f>analytical!AF68</f>
        <v>18.256900000000002</v>
      </c>
      <c r="AG11">
        <f>analytical!AG68</f>
        <v>1.22766</v>
      </c>
      <c r="AH11">
        <f>analytical!AH68</f>
        <v>1.3946099999999999</v>
      </c>
      <c r="AI11">
        <f>analytical!AI68</f>
        <v>1.29461</v>
      </c>
      <c r="AJ11">
        <f>analytical!AJ68</f>
        <v>0.1</v>
      </c>
      <c r="AK11">
        <f>analytical!AK68</f>
        <v>0.26057799999999998</v>
      </c>
      <c r="AL11">
        <f>analytical!AL68</f>
        <v>12.2766</v>
      </c>
      <c r="AM11">
        <f>analytical!AM68</f>
        <v>5.9847699999999997E-2</v>
      </c>
      <c r="AN11">
        <f>analytical!AN68</f>
        <v>0.12946099999999999</v>
      </c>
    </row>
    <row r="12" spans="1:71" x14ac:dyDescent="0.25">
      <c r="A12">
        <f>analytical!J69</f>
        <v>0.12</v>
      </c>
      <c r="B12">
        <f>analytical!A69</f>
        <v>5</v>
      </c>
      <c r="C12">
        <f>analytical!B69</f>
        <v>5</v>
      </c>
      <c r="D12">
        <f>analytical!C69</f>
        <v>15</v>
      </c>
      <c r="E12">
        <f>analytical!D69</f>
        <v>20</v>
      </c>
      <c r="F12">
        <f>analytical!E69</f>
        <v>20</v>
      </c>
      <c r="G12">
        <f>analytical!F69</f>
        <v>25</v>
      </c>
      <c r="H12">
        <f>analytical!G69</f>
        <v>20</v>
      </c>
      <c r="I12">
        <f>analytical!H69</f>
        <v>15</v>
      </c>
      <c r="J12">
        <f>analytical!I69</f>
        <v>0.2</v>
      </c>
      <c r="K12">
        <f>analytical!K69</f>
        <v>19.964600000000001</v>
      </c>
      <c r="L12">
        <f>analytical!L69</f>
        <v>18.371300000000002</v>
      </c>
      <c r="M12">
        <f>analytical!M69</f>
        <v>1.5933200000000001</v>
      </c>
      <c r="N12">
        <f>analytical!N69</f>
        <v>1.0538400000000001</v>
      </c>
      <c r="O12">
        <f>analytical!O69</f>
        <v>0.95943299999999998</v>
      </c>
      <c r="P12">
        <f>analytical!P69</f>
        <v>9.4410900000000006E-2</v>
      </c>
      <c r="Q12">
        <f>analytical!Q69</f>
        <v>0.46790199999999998</v>
      </c>
      <c r="R12">
        <f>analytical!R69</f>
        <v>16.8765</v>
      </c>
      <c r="S12">
        <f>analytical!S69</f>
        <v>4.25945E-2</v>
      </c>
      <c r="T12">
        <f>analytical!T69</f>
        <v>0.118635</v>
      </c>
      <c r="U12">
        <f>analytical!U69</f>
        <v>1.2157199999999999</v>
      </c>
      <c r="V12">
        <f>analytical!V69</f>
        <v>0.83840499999999996</v>
      </c>
      <c r="W12">
        <f>analytical!W69</f>
        <v>0.37731900000000002</v>
      </c>
      <c r="X12">
        <f>analytical!X69</f>
        <v>0.25165799999999999</v>
      </c>
      <c r="Y12">
        <f>analytical!Y69</f>
        <v>0.17165800000000001</v>
      </c>
      <c r="Z12">
        <f>analytical!Z69</f>
        <v>0.08</v>
      </c>
      <c r="AA12">
        <f>analytical!AA69</f>
        <v>0.20847199999999999</v>
      </c>
      <c r="AB12">
        <f>analytical!AB69</f>
        <v>4.7164799999999998</v>
      </c>
      <c r="AC12">
        <f>analytical!AC69</f>
        <v>2.3167400000000001E-2</v>
      </c>
      <c r="AD12">
        <f>analytical!AD69</f>
        <v>3.4331599999999997E-2</v>
      </c>
      <c r="AE12">
        <f>analytical!AE69</f>
        <v>18.748899999999999</v>
      </c>
      <c r="AF12">
        <f>analytical!AF69</f>
        <v>17.532900000000001</v>
      </c>
      <c r="AG12">
        <f>analytical!AG69</f>
        <v>1.216</v>
      </c>
      <c r="AH12">
        <f>analytical!AH69</f>
        <v>1.32918</v>
      </c>
      <c r="AI12">
        <f>analytical!AI69</f>
        <v>1.2291799999999999</v>
      </c>
      <c r="AJ12">
        <f>analytical!AJ69</f>
        <v>0.1</v>
      </c>
      <c r="AK12">
        <f>analytical!AK69</f>
        <v>0.25942999999999999</v>
      </c>
      <c r="AL12">
        <f>analytical!AL69</f>
        <v>12.16</v>
      </c>
      <c r="AM12">
        <f>analytical!AM69</f>
        <v>4.9070099999999998E-2</v>
      </c>
      <c r="AN12">
        <f>analytical!AN69</f>
        <v>0.14750099999999999</v>
      </c>
    </row>
    <row r="13" spans="1:71" x14ac:dyDescent="0.25">
      <c r="A13">
        <f>analytical!J70</f>
        <v>0.14000000000000001</v>
      </c>
      <c r="B13">
        <f>analytical!A70</f>
        <v>5</v>
      </c>
      <c r="C13">
        <f>analytical!B70</f>
        <v>5</v>
      </c>
      <c r="D13">
        <f>analytical!C70</f>
        <v>15</v>
      </c>
      <c r="E13">
        <f>analytical!D70</f>
        <v>20</v>
      </c>
      <c r="F13">
        <f>analytical!E70</f>
        <v>20</v>
      </c>
      <c r="G13">
        <f>analytical!F70</f>
        <v>25</v>
      </c>
      <c r="H13">
        <f>analytical!G70</f>
        <v>20</v>
      </c>
      <c r="I13">
        <f>analytical!H70</f>
        <v>15</v>
      </c>
      <c r="J13">
        <f>analytical!I70</f>
        <v>0.2</v>
      </c>
      <c r="K13">
        <f>analytical!K70</f>
        <v>19.253</v>
      </c>
      <c r="L13">
        <f>analytical!L70</f>
        <v>17.6694</v>
      </c>
      <c r="M13">
        <f>analytical!M70</f>
        <v>1.5835900000000001</v>
      </c>
      <c r="N13">
        <f>analytical!N70</f>
        <v>1.00952</v>
      </c>
      <c r="O13">
        <f>analytical!O70</f>
        <v>0.91516200000000003</v>
      </c>
      <c r="P13">
        <f>analytical!P70</f>
        <v>9.4356200000000001E-2</v>
      </c>
      <c r="Q13">
        <f>analytical!Q70</f>
        <v>0.46738200000000002</v>
      </c>
      <c r="R13">
        <f>analytical!R70</f>
        <v>16.783200000000001</v>
      </c>
      <c r="S13">
        <f>analytical!S70</f>
        <v>3.4630000000000001E-2</v>
      </c>
      <c r="T13">
        <f>analytical!T70</f>
        <v>0.130742</v>
      </c>
      <c r="U13">
        <f>analytical!U70</f>
        <v>1.2217800000000001</v>
      </c>
      <c r="V13">
        <f>analytical!V70</f>
        <v>0.84287299999999998</v>
      </c>
      <c r="W13">
        <f>analytical!W70</f>
        <v>0.37890400000000002</v>
      </c>
      <c r="X13">
        <f>analytical!X70</f>
        <v>0.25184400000000001</v>
      </c>
      <c r="Y13">
        <f>analytical!Y70</f>
        <v>0.171844</v>
      </c>
      <c r="Z13">
        <f>analytical!Z70</f>
        <v>0.08</v>
      </c>
      <c r="AA13">
        <f>analytical!AA70</f>
        <v>0.209008</v>
      </c>
      <c r="AB13">
        <f>analytical!AB70</f>
        <v>4.7363</v>
      </c>
      <c r="AC13">
        <f>analytical!AC70</f>
        <v>1.9024900000000001E-2</v>
      </c>
      <c r="AD13">
        <f>analytical!AD70</f>
        <v>3.4368799999999998E-2</v>
      </c>
      <c r="AE13">
        <f>analytical!AE70</f>
        <v>18.031199999999998</v>
      </c>
      <c r="AF13">
        <f>analytical!AF70</f>
        <v>16.826499999999999</v>
      </c>
      <c r="AG13">
        <f>analytical!AG70</f>
        <v>1.20469</v>
      </c>
      <c r="AH13">
        <f>analytical!AH70</f>
        <v>1.2683</v>
      </c>
      <c r="AI13">
        <f>analytical!AI70</f>
        <v>1.1682999999999999</v>
      </c>
      <c r="AJ13">
        <f>analytical!AJ70</f>
        <v>0.1</v>
      </c>
      <c r="AK13">
        <f>analytical!AK70</f>
        <v>0.25837399999999999</v>
      </c>
      <c r="AL13">
        <f>analytical!AL70</f>
        <v>12.046900000000001</v>
      </c>
      <c r="AM13">
        <f>analytical!AM70</f>
        <v>3.9831699999999998E-2</v>
      </c>
      <c r="AN13">
        <f>analytical!AN70</f>
        <v>0.16356299999999999</v>
      </c>
    </row>
    <row r="14" spans="1:71" x14ac:dyDescent="0.25">
      <c r="B14" s="1"/>
      <c r="F14" s="1"/>
      <c r="G14" s="1"/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 x14ac:dyDescent="0.25">
      <c r="K16" s="4">
        <f>(K2-K9)/K2</f>
        <v>-1.1368028593724411</v>
      </c>
      <c r="L16" s="4">
        <f t="shared" ref="L16:AN20" si="0">(L2-L9)/L2</f>
        <v>-1.3101387092387793</v>
      </c>
      <c r="M16" s="4">
        <f t="shared" si="0"/>
        <v>-9.563315534734268E-2</v>
      </c>
      <c r="N16" s="4">
        <f t="shared" si="0"/>
        <v>-0.96000858561713998</v>
      </c>
      <c r="O16" s="4">
        <f t="shared" si="0"/>
        <v>-1.1359072082085047</v>
      </c>
      <c r="P16" s="4">
        <f t="shared" si="0"/>
        <v>3.6024610497065374E-3</v>
      </c>
      <c r="Q16" s="4">
        <f t="shared" si="0"/>
        <v>-1.5557939914163038E-2</v>
      </c>
      <c r="R16" s="4">
        <f t="shared" si="0"/>
        <v>-9.9587934095089189E-2</v>
      </c>
      <c r="S16" s="4">
        <f t="shared" si="0"/>
        <v>0.48330761405863992</v>
      </c>
      <c r="T16" s="4">
        <f t="shared" si="0"/>
        <v>0.17259609050974195</v>
      </c>
      <c r="U16" s="4">
        <f t="shared" si="0"/>
        <v>-0.19025647171620338</v>
      </c>
      <c r="V16" s="4">
        <f t="shared" si="0"/>
        <v>-0.19807449471909361</v>
      </c>
      <c r="W16" s="4">
        <f t="shared" si="0"/>
        <v>-0.17330926084605719</v>
      </c>
      <c r="X16" s="4">
        <f t="shared" si="0"/>
        <v>-0.10198712148498246</v>
      </c>
      <c r="Y16" s="4">
        <f t="shared" si="0"/>
        <v>-0.1572164773920052</v>
      </c>
      <c r="Z16" s="4">
        <f t="shared" si="0"/>
        <v>-4.0001600063938472E-5</v>
      </c>
      <c r="AA16" s="4">
        <f t="shared" si="0"/>
        <v>-7.027083117152641E-2</v>
      </c>
      <c r="AB16" s="4">
        <f t="shared" si="0"/>
        <v>-0.17326463453809168</v>
      </c>
      <c r="AC16" s="4">
        <f t="shared" si="0"/>
        <v>0.45501611152989124</v>
      </c>
      <c r="AD16" s="4">
        <f t="shared" si="0"/>
        <v>0.76867038486009398</v>
      </c>
      <c r="AE16" s="4">
        <f t="shared" si="0"/>
        <v>-1.2378654337863515</v>
      </c>
      <c r="AF16" s="4">
        <f t="shared" si="0"/>
        <v>-1.4028850204420551</v>
      </c>
      <c r="AG16" s="4">
        <f t="shared" si="0"/>
        <v>-7.4550260917330538E-2</v>
      </c>
      <c r="AH16" s="4">
        <f t="shared" si="0"/>
        <v>-1.0303947521066452</v>
      </c>
      <c r="AI16" s="4">
        <f t="shared" si="0"/>
        <v>-1.186871723853083</v>
      </c>
      <c r="AJ16" s="4">
        <f t="shared" si="0"/>
        <v>4.2998280068784744E-5</v>
      </c>
      <c r="AK16" s="4">
        <f t="shared" si="0"/>
        <v>2.356677500259698E-2</v>
      </c>
      <c r="AL16" s="4">
        <f t="shared" si="0"/>
        <v>-7.4587152813540683E-2</v>
      </c>
      <c r="AM16" s="4">
        <f t="shared" si="0"/>
        <v>0.48737807048771803</v>
      </c>
      <c r="AN16" s="4">
        <f t="shared" si="0"/>
        <v>-0.31219078106160231</v>
      </c>
    </row>
    <row r="17" spans="1:40" x14ac:dyDescent="0.25">
      <c r="K17" s="4">
        <f>(K3-K10)/K3</f>
        <v>-1.2229113276838208</v>
      </c>
      <c r="L17" s="4">
        <f t="shared" si="0"/>
        <v>-1.4142610051401983</v>
      </c>
      <c r="M17" s="4">
        <f t="shared" si="0"/>
        <v>-0.12617814206124248</v>
      </c>
      <c r="N17" s="4">
        <f t="shared" si="0"/>
        <v>-1.1000547045951858</v>
      </c>
      <c r="O17" s="4">
        <f t="shared" si="0"/>
        <v>-1.3297183772145369</v>
      </c>
      <c r="P17" s="4">
        <f t="shared" si="0"/>
        <v>1.1369748227703445E-3</v>
      </c>
      <c r="Q17" s="4">
        <f t="shared" si="0"/>
        <v>-2.0175343180977665E-2</v>
      </c>
      <c r="R17" s="4">
        <f t="shared" si="0"/>
        <v>-0.12747274529236866</v>
      </c>
      <c r="S17" s="4">
        <f t="shared" si="0"/>
        <v>0.34455615094315889</v>
      </c>
      <c r="T17" s="4">
        <f t="shared" si="0"/>
        <v>0.45026915595140521</v>
      </c>
      <c r="U17" s="4">
        <f t="shared" si="0"/>
        <v>-0.16663589992713146</v>
      </c>
      <c r="V17" s="4">
        <f t="shared" si="0"/>
        <v>-0.17273653787001461</v>
      </c>
      <c r="W17" s="4">
        <f t="shared" si="0"/>
        <v>-0.15331278414706459</v>
      </c>
      <c r="X17" s="4">
        <f t="shared" si="0"/>
        <v>-9.9424419495327571E-2</v>
      </c>
      <c r="Y17" s="4">
        <f t="shared" si="0"/>
        <v>-0.15308445713823807</v>
      </c>
      <c r="Z17" s="4">
        <f t="shared" si="0"/>
        <v>1.4497897804818924E-4</v>
      </c>
      <c r="AA17" s="4">
        <f t="shared" si="0"/>
        <v>-5.6153304845338717E-2</v>
      </c>
      <c r="AB17" s="4">
        <f t="shared" si="0"/>
        <v>-0.15347908496247464</v>
      </c>
      <c r="AC17" s="4">
        <f t="shared" si="0"/>
        <v>0.32550703194796488</v>
      </c>
      <c r="AD17" s="4">
        <f t="shared" si="0"/>
        <v>0.76941039387898058</v>
      </c>
      <c r="AE17" s="4">
        <f t="shared" si="0"/>
        <v>-1.3491445370189761</v>
      </c>
      <c r="AF17" s="4">
        <f t="shared" si="0"/>
        <v>-1.530968828621381</v>
      </c>
      <c r="AG17" s="4">
        <f t="shared" si="0"/>
        <v>-0.11826152846936566</v>
      </c>
      <c r="AH17" s="4">
        <f t="shared" si="0"/>
        <v>-1.2111143648093416</v>
      </c>
      <c r="AI17" s="4">
        <f t="shared" si="0"/>
        <v>-1.4263137310673395</v>
      </c>
      <c r="AJ17" s="4">
        <f t="shared" si="0"/>
        <v>-2.5406453239131487E-4</v>
      </c>
      <c r="AK17" s="4">
        <f t="shared" si="0"/>
        <v>6.5866604948343101E-3</v>
      </c>
      <c r="AL17" s="4">
        <f t="shared" si="0"/>
        <v>-0.11797914938133539</v>
      </c>
      <c r="AM17" s="4">
        <f t="shared" si="0"/>
        <v>0.34737198591167706</v>
      </c>
      <c r="AN17" s="4">
        <f t="shared" si="0"/>
        <v>0.35322062813207122</v>
      </c>
    </row>
    <row r="18" spans="1:40" x14ac:dyDescent="0.25">
      <c r="K18" s="4">
        <f>(K4-K11)/K4</f>
        <v>-1.322337005010914</v>
      </c>
      <c r="L18" s="4">
        <f t="shared" si="0"/>
        <v>-1.5369611643647199</v>
      </c>
      <c r="M18" s="4">
        <f t="shared" si="0"/>
        <v>-0.15688142246853698</v>
      </c>
      <c r="N18" s="4">
        <f t="shared" si="0"/>
        <v>-1.2268688347563022</v>
      </c>
      <c r="O18" s="4">
        <f t="shared" si="0"/>
        <v>-1.5160576024312584</v>
      </c>
      <c r="P18" s="4">
        <f t="shared" si="0"/>
        <v>-9.0164064693515941E-4</v>
      </c>
      <c r="Q18" s="4">
        <f t="shared" si="0"/>
        <v>-2.4327681293161124E-2</v>
      </c>
      <c r="R18" s="4">
        <f t="shared" si="0"/>
        <v>-0.155841767582515</v>
      </c>
      <c r="S18" s="4">
        <f t="shared" si="0"/>
        <v>0.13079753737670965</v>
      </c>
      <c r="T18" s="4">
        <f t="shared" si="0"/>
        <v>0.52086991020899553</v>
      </c>
      <c r="U18" s="4">
        <f t="shared" si="0"/>
        <v>-0.15016366612111293</v>
      </c>
      <c r="V18" s="4">
        <f t="shared" si="0"/>
        <v>-0.15509315736941337</v>
      </c>
      <c r="W18" s="4">
        <f t="shared" si="0"/>
        <v>-0.1393737104017477</v>
      </c>
      <c r="X18" s="4">
        <f t="shared" si="0"/>
        <v>-9.7628266971664157E-2</v>
      </c>
      <c r="Y18" s="4">
        <f t="shared" si="0"/>
        <v>-0.15013618859772712</v>
      </c>
      <c r="Z18" s="4">
        <f t="shared" si="0"/>
        <v>1.8871438016079462E-4</v>
      </c>
      <c r="AA18" s="4">
        <f t="shared" si="0"/>
        <v>-4.7452741282776247E-2</v>
      </c>
      <c r="AB18" s="4">
        <f t="shared" si="0"/>
        <v>-0.13958948411156868</v>
      </c>
      <c r="AC18" s="4">
        <f t="shared" si="0"/>
        <v>0.1304120486652536</v>
      </c>
      <c r="AD18" s="4">
        <f t="shared" si="0"/>
        <v>0.76977593650751019</v>
      </c>
      <c r="AE18" s="4">
        <f t="shared" si="0"/>
        <v>-1.4790734423885095</v>
      </c>
      <c r="AF18" s="4">
        <f t="shared" si="0"/>
        <v>-1.6834846540642006</v>
      </c>
      <c r="AG18" s="4">
        <f t="shared" si="0"/>
        <v>-0.16233667865934476</v>
      </c>
      <c r="AH18" s="4">
        <f t="shared" si="0"/>
        <v>-1.3754134715943735</v>
      </c>
      <c r="AI18" s="4">
        <f t="shared" si="0"/>
        <v>-1.6577037091781015</v>
      </c>
      <c r="AJ18" s="4">
        <f t="shared" si="0"/>
        <v>-1.4202016686375339E-4</v>
      </c>
      <c r="AK18" s="4">
        <f t="shared" si="0"/>
        <v>-6.6017947301529366E-3</v>
      </c>
      <c r="AL18" s="4">
        <f t="shared" si="0"/>
        <v>-0.16217162872154123</v>
      </c>
      <c r="AM18" s="4">
        <f t="shared" si="0"/>
        <v>0.13086344809958933</v>
      </c>
      <c r="AN18" s="4">
        <f t="shared" si="0"/>
        <v>0.46869485279029494</v>
      </c>
    </row>
    <row r="19" spans="1:40" x14ac:dyDescent="0.25">
      <c r="K19" s="4">
        <f>(K5-K12)/K5</f>
        <v>-1.4287184527908015</v>
      </c>
      <c r="L19" s="4">
        <f t="shared" si="0"/>
        <v>-1.6705110388817501</v>
      </c>
      <c r="M19" s="4">
        <f t="shared" si="0"/>
        <v>-0.18825556160460602</v>
      </c>
      <c r="N19" s="4">
        <f t="shared" si="0"/>
        <v>-1.3377729664498614</v>
      </c>
      <c r="O19" s="4">
        <f t="shared" si="0"/>
        <v>-1.6897853908801639</v>
      </c>
      <c r="P19" s="4">
        <f t="shared" si="0"/>
        <v>-3.3721740904801862E-3</v>
      </c>
      <c r="Q19" s="4">
        <f t="shared" si="0"/>
        <v>-2.8848986987171799E-2</v>
      </c>
      <c r="R19" s="4">
        <f t="shared" si="0"/>
        <v>-0.18426592564523597</v>
      </c>
      <c r="S19" s="4">
        <f t="shared" si="0"/>
        <v>-0.19963217795151855</v>
      </c>
      <c r="T19" s="4">
        <f t="shared" si="0"/>
        <v>0.5456338567598622</v>
      </c>
      <c r="U19" s="4">
        <f t="shared" si="0"/>
        <v>-0.14188567242124245</v>
      </c>
      <c r="V19" s="4">
        <f t="shared" si="0"/>
        <v>-0.14632512288329677</v>
      </c>
      <c r="W19" s="4">
        <f t="shared" si="0"/>
        <v>-0.13215852421731067</v>
      </c>
      <c r="X19" s="4">
        <f t="shared" si="0"/>
        <v>-9.7816651034964119E-2</v>
      </c>
      <c r="Y19" s="4">
        <f t="shared" si="0"/>
        <v>-0.14996014014590728</v>
      </c>
      <c r="Z19" s="4">
        <f t="shared" si="0"/>
        <v>-4.7772811517502259E-4</v>
      </c>
      <c r="AA19" s="4">
        <f t="shared" si="0"/>
        <v>-4.2698877135068841E-2</v>
      </c>
      <c r="AB19" s="4">
        <f t="shared" si="0"/>
        <v>-0.13161481026507232</v>
      </c>
      <c r="AC19" s="4">
        <f t="shared" si="0"/>
        <v>-0.15904804310521659</v>
      </c>
      <c r="AD19" s="4">
        <f t="shared" si="0"/>
        <v>0.77011731304906805</v>
      </c>
      <c r="AE19" s="4">
        <f t="shared" si="0"/>
        <v>-1.6201862607538748</v>
      </c>
      <c r="AF19" s="4">
        <f t="shared" si="0"/>
        <v>-1.8518332970068023</v>
      </c>
      <c r="AG19" s="4">
        <f t="shared" si="0"/>
        <v>-0.20680415235902425</v>
      </c>
      <c r="AH19" s="4">
        <f t="shared" si="0"/>
        <v>-1.5208620977408247</v>
      </c>
      <c r="AI19" s="4">
        <f t="shared" si="0"/>
        <v>-1.8763783065316286</v>
      </c>
      <c r="AJ19" s="4">
        <f t="shared" si="0"/>
        <v>-6.4741888001537858E-4</v>
      </c>
      <c r="AK19" s="4">
        <f t="shared" si="0"/>
        <v>-1.7983339023021672E-2</v>
      </c>
      <c r="AL19" s="4">
        <f t="shared" si="0"/>
        <v>-0.20602616362680623</v>
      </c>
      <c r="AM19" s="4">
        <f t="shared" si="0"/>
        <v>-0.20625520837174313</v>
      </c>
      <c r="AN19" s="4">
        <f t="shared" si="0"/>
        <v>0.50695110659477671</v>
      </c>
    </row>
    <row r="20" spans="1:40" x14ac:dyDescent="0.25">
      <c r="K20" s="4">
        <f>(K6-K13)/K6</f>
        <v>-1.5304327482920599</v>
      </c>
      <c r="L20" s="4">
        <f t="shared" si="0"/>
        <v>-1.8006168857414118</v>
      </c>
      <c r="M20" s="4">
        <f t="shared" si="0"/>
        <v>-0.21864298521705017</v>
      </c>
      <c r="N20" s="4">
        <f t="shared" si="0"/>
        <v>-1.4268532786510857</v>
      </c>
      <c r="O20" s="4">
        <f t="shared" si="0"/>
        <v>-1.8416238169759296</v>
      </c>
      <c r="P20" s="4">
        <f t="shared" si="0"/>
        <v>-4.6197761341023481E-3</v>
      </c>
      <c r="Q20" s="4">
        <f t="shared" si="0"/>
        <v>-3.3016240683929957E-2</v>
      </c>
      <c r="R20" s="4">
        <f t="shared" si="0"/>
        <v>-0.21304460955795204</v>
      </c>
      <c r="S20" s="4">
        <f t="shared" si="0"/>
        <v>-0.69319154137636008</v>
      </c>
      <c r="T20" s="4">
        <f t="shared" si="0"/>
        <v>0.55491479032905977</v>
      </c>
      <c r="U20" s="4">
        <f t="shared" si="0"/>
        <v>-0.13723774596496455</v>
      </c>
      <c r="V20" s="4">
        <f t="shared" si="0"/>
        <v>-0.14152738521045602</v>
      </c>
      <c r="W20" s="4">
        <f t="shared" si="0"/>
        <v>-0.12778781501974873</v>
      </c>
      <c r="X20" s="4">
        <f t="shared" si="0"/>
        <v>-9.7435986822610815E-2</v>
      </c>
      <c r="Y20" s="4">
        <f t="shared" si="0"/>
        <v>-0.14945050534779034</v>
      </c>
      <c r="Z20" s="4">
        <f t="shared" si="0"/>
        <v>-2.1379569883070006E-4</v>
      </c>
      <c r="AA20" s="4">
        <f t="shared" si="0"/>
        <v>-4.0721007817557088E-2</v>
      </c>
      <c r="AB20" s="4">
        <f t="shared" si="0"/>
        <v>-0.12754819034740864</v>
      </c>
      <c r="AC20" s="4">
        <f t="shared" si="0"/>
        <v>-0.58329727030625833</v>
      </c>
      <c r="AD20" s="4">
        <f t="shared" si="0"/>
        <v>0.77011451198630132</v>
      </c>
      <c r="AE20" s="4">
        <f t="shared" si="0"/>
        <v>-1.7594946007492835</v>
      </c>
      <c r="AF20" s="4">
        <f t="shared" si="0"/>
        <v>-2.0205143302326078</v>
      </c>
      <c r="AG20" s="4">
        <f t="shared" si="0"/>
        <v>-0.2503295284473866</v>
      </c>
      <c r="AH20" s="4">
        <f t="shared" si="0"/>
        <v>-1.6410591723862198</v>
      </c>
      <c r="AI20" s="4">
        <f t="shared" si="0"/>
        <v>-2.0726543493983822</v>
      </c>
      <c r="AJ20" s="4">
        <f t="shared" si="0"/>
        <v>-7.0000490004055142E-6</v>
      </c>
      <c r="AK20" s="4">
        <f t="shared" si="0"/>
        <v>-2.6866549556065992E-2</v>
      </c>
      <c r="AL20" s="4">
        <f t="shared" si="0"/>
        <v>-0.2503217423072453</v>
      </c>
      <c r="AM20" s="4">
        <f t="shared" si="0"/>
        <v>-0.71216041953232456</v>
      </c>
      <c r="AN20" s="4">
        <f t="shared" si="0"/>
        <v>0.52226246458509806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 x14ac:dyDescent="0.25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 x14ac:dyDescent="0.25">
      <c r="B66">
        <f>O2</f>
        <v>0.52004600000000001</v>
      </c>
      <c r="C66">
        <f>O9</f>
        <v>1.11077</v>
      </c>
      <c r="D66">
        <f>L2/((D2+C2)*(1-S2))</f>
        <v>0.52007969692258593</v>
      </c>
      <c r="F66">
        <f>P2</f>
        <v>9.4935099999999994E-2</v>
      </c>
      <c r="G66">
        <f>P9</f>
        <v>9.4593099999999999E-2</v>
      </c>
      <c r="H66">
        <f>M2/((C2*(1-(AC2+(1-AC2)*AD2)))+(D2*(1-(AM2+(1-AM2)*AN2))))</f>
        <v>9.4941169085238988E-2</v>
      </c>
      <c r="J66">
        <f>Y2</f>
        <v>0.14766899999999999</v>
      </c>
      <c r="K66">
        <f>Y9</f>
        <v>0.17088500000000001</v>
      </c>
      <c r="L66">
        <f>V2/(C2*(1-AC2))</f>
        <v>0.14770139614652261</v>
      </c>
      <c r="N66">
        <f>Z2</f>
        <v>7.9996800000000007E-2</v>
      </c>
      <c r="O66">
        <f>Z9</f>
        <v>0.08</v>
      </c>
      <c r="P66">
        <f>W2/((C2*(1-(AC2+(1-AC2)*AD2))))</f>
        <v>8.0014244963938913E-2</v>
      </c>
      <c r="R66">
        <f>AI2</f>
        <v>0.65854800000000002</v>
      </c>
      <c r="S66">
        <f>AI9</f>
        <v>1.4401600000000001</v>
      </c>
      <c r="T66">
        <f>AF2/(D2*(1-AM2))</f>
        <v>0.65855723666802968</v>
      </c>
      <c r="V66">
        <f>AJ2</f>
        <v>0.100004</v>
      </c>
      <c r="W66">
        <f>AJ9</f>
        <v>9.9999699999999997E-2</v>
      </c>
      <c r="X66">
        <f>AG2/(D2*(1-(AM2+(1-AM2)*AN2)))</f>
        <v>0.10000508192931942</v>
      </c>
    </row>
    <row r="67" spans="2:24" x14ac:dyDescent="0.25">
      <c r="B67">
        <f>O3</f>
        <v>0.45376300000000003</v>
      </c>
      <c r="C67">
        <f>O10</f>
        <v>1.05714</v>
      </c>
      <c r="D67">
        <f>L3/((D3+C3)*(1-S3))</f>
        <v>0.45379005734476263</v>
      </c>
      <c r="F67">
        <f>P3</f>
        <v>9.4637100000000002E-2</v>
      </c>
      <c r="G67">
        <f>P10</f>
        <v>9.4529500000000002E-2</v>
      </c>
      <c r="H67">
        <f>M3/((C3*(1-(AC3+(1-AC3)*AD3)))+(D3*(1-(AM3+(1-AM3)*AN3))))</f>
        <v>9.464275437364672E-2</v>
      </c>
      <c r="J67">
        <f>Y3</f>
        <v>0.148454</v>
      </c>
      <c r="K67">
        <f>Y10</f>
        <v>0.17118</v>
      </c>
      <c r="L67">
        <f>V3/(C3*(1-AC3))</f>
        <v>0.14843973724858389</v>
      </c>
      <c r="N67">
        <f>Z3</f>
        <v>8.0011600000000002E-2</v>
      </c>
      <c r="O67">
        <f>Z10</f>
        <v>0.08</v>
      </c>
      <c r="P67">
        <f>W3/((C3*(1-(AC3+(1-AC3)*AD3))))</f>
        <v>8.0004019432773979E-2</v>
      </c>
      <c r="R67">
        <f>AI3</f>
        <v>0.56252000000000002</v>
      </c>
      <c r="S67">
        <f>AI10</f>
        <v>1.3648499999999999</v>
      </c>
      <c r="T67">
        <f>AF3/(D3*(1-AM3))</f>
        <v>0.56258279262766087</v>
      </c>
      <c r="V67">
        <f>AJ3</f>
        <v>9.9974599999999997E-2</v>
      </c>
      <c r="W67">
        <f>AJ10</f>
        <v>0.1</v>
      </c>
      <c r="X67">
        <f>AG3/(D3*(1-(AM3+(1-AM3)*AN3)))</f>
        <v>9.9985765024577025E-2</v>
      </c>
    </row>
    <row r="68" spans="2:24" x14ac:dyDescent="0.25">
      <c r="B68">
        <f>O4</f>
        <v>0.40012199999999998</v>
      </c>
      <c r="C68">
        <f>O11</f>
        <v>1.0067299999999999</v>
      </c>
      <c r="D68">
        <f>L4/((D4+C4)*(1-S4))</f>
        <v>0.40011695971111227</v>
      </c>
      <c r="F68">
        <f>P4</f>
        <v>9.4383499999999995E-2</v>
      </c>
      <c r="G68">
        <f>P11</f>
        <v>9.44686E-2</v>
      </c>
      <c r="H68">
        <f>M4/((C4*(1-(AC4+(1-AC4)*AD4)))+(D4*(1-(AM4+(1-AM4)*AN4))))</f>
        <v>9.4382208091490741E-2</v>
      </c>
      <c r="J68">
        <f>Y4</f>
        <v>0.149058</v>
      </c>
      <c r="K68">
        <f>Y11</f>
        <v>0.17143700000000001</v>
      </c>
      <c r="L68">
        <f>V4/(C4*(1-AC4))</f>
        <v>0.14906129467966939</v>
      </c>
      <c r="N68">
        <f>Z4</f>
        <v>8.0015100000000006E-2</v>
      </c>
      <c r="O68">
        <f>Z11</f>
        <v>0.08</v>
      </c>
      <c r="P68">
        <f>W4/((C4*(1-(AC4+(1-AC4)*AD4))))</f>
        <v>8.001705343656397E-2</v>
      </c>
      <c r="R68">
        <f>AI4</f>
        <v>0.48711599999999999</v>
      </c>
      <c r="S68">
        <f>AI11</f>
        <v>1.29461</v>
      </c>
      <c r="T68">
        <f>AF4/(D4*(1-AM4))</f>
        <v>0.48710335231649077</v>
      </c>
      <c r="V68">
        <f>AJ4</f>
        <v>9.99858E-2</v>
      </c>
      <c r="W68">
        <f>AJ11</f>
        <v>0.1</v>
      </c>
      <c r="X68">
        <f>AG4/(D4*(1-(AM4+(1-AM4)*AN4)))</f>
        <v>9.9982901755546652E-2</v>
      </c>
    </row>
    <row r="69" spans="2:24" x14ac:dyDescent="0.25">
      <c r="B69">
        <f>O5</f>
        <v>0.35669499999999998</v>
      </c>
      <c r="C69">
        <f>O12</f>
        <v>0.95943299999999998</v>
      </c>
      <c r="D69">
        <f>L5/((D5+C5)*(1-S5))</f>
        <v>0.35662856066348592</v>
      </c>
      <c r="F69">
        <f>P5</f>
        <v>9.4093599999999999E-2</v>
      </c>
      <c r="G69">
        <f>P12</f>
        <v>9.4410900000000006E-2</v>
      </c>
      <c r="H69">
        <f>M5/((C5*(1-(AC5+(1-AC5)*AD5)))+(D5*(1-(AM5+(1-AM5)*AN5))))</f>
        <v>9.4076415555348902E-2</v>
      </c>
      <c r="J69">
        <f>Y5</f>
        <v>0.14927299999999999</v>
      </c>
      <c r="K69">
        <f>Y12</f>
        <v>0.17165800000000001</v>
      </c>
      <c r="L69">
        <f>V5/(C5*(1-AC5))</f>
        <v>0.14926046291079992</v>
      </c>
      <c r="N69">
        <f>Z5</f>
        <v>7.99618E-2</v>
      </c>
      <c r="O69">
        <f>Z12</f>
        <v>0.08</v>
      </c>
      <c r="P69">
        <f>W5/((C5*(1-(AC5+(1-AC5)*AD5))))</f>
        <v>7.9955105275782618E-2</v>
      </c>
      <c r="R69">
        <f>AI5</f>
        <v>0.42733599999999999</v>
      </c>
      <c r="S69">
        <f>AI12</f>
        <v>1.2291799999999999</v>
      </c>
      <c r="T69">
        <f>AF5/(D5*(1-AM5))</f>
        <v>0.42724277456305959</v>
      </c>
      <c r="V69">
        <f>AJ5</f>
        <v>9.9935300000000005E-2</v>
      </c>
      <c r="W69">
        <f>AJ12</f>
        <v>0.1</v>
      </c>
      <c r="X69">
        <f>AG5/(D5*(1-(AM5+(1-AM5)*AN5)))</f>
        <v>9.9913373810148781E-2</v>
      </c>
    </row>
    <row r="70" spans="2:24" x14ac:dyDescent="0.25">
      <c r="B70">
        <f>O6</f>
        <v>0.32205600000000001</v>
      </c>
      <c r="C70">
        <f>O13</f>
        <v>0.91516200000000003</v>
      </c>
      <c r="D70">
        <f>L6/((D6+C6)*(1-S6))</f>
        <v>0.3220420653413949</v>
      </c>
      <c r="F70">
        <f>P6</f>
        <v>9.39223E-2</v>
      </c>
      <c r="G70">
        <f>P13</f>
        <v>9.4356200000000001E-2</v>
      </c>
      <c r="H70">
        <f>M6/((C6*(1-(AC6+(1-AC6)*AD6)))+(D6*(1-(AM6+(1-AM6)*AN6))))</f>
        <v>9.3917139267182162E-2</v>
      </c>
      <c r="J70">
        <f>Y6</f>
        <v>0.149501</v>
      </c>
      <c r="K70">
        <f>Y13</f>
        <v>0.171844</v>
      </c>
      <c r="L70">
        <f>V6/(C6*(1-AC6))</f>
        <v>0.14947063920063483</v>
      </c>
      <c r="N70">
        <f>Z6</f>
        <v>7.9982899999999996E-2</v>
      </c>
      <c r="O70">
        <f>Z13</f>
        <v>0.08</v>
      </c>
      <c r="P70">
        <f>W6/((C6*(1-(AC6+(1-AC6)*AD6))))</f>
        <v>7.9966778545977238E-2</v>
      </c>
      <c r="R70">
        <f>AI6</f>
        <v>0.38022499999999998</v>
      </c>
      <c r="S70">
        <f>AI13</f>
        <v>1.1682999999999999</v>
      </c>
      <c r="T70">
        <f>AF6/(D6*(1-AM6))</f>
        <v>0.38022829778636874</v>
      </c>
      <c r="V70">
        <f>AJ6</f>
        <v>9.9999299999999999E-2</v>
      </c>
      <c r="W70">
        <f>AJ13</f>
        <v>0.1</v>
      </c>
      <c r="X70">
        <f>AG6/(D6*(1-(AM6+(1-AM6)*AN6)))</f>
        <v>0.10000017192384913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S123"/>
  <sheetViews>
    <sheetView topLeftCell="A13" zoomScale="85" zoomScaleNormal="85" workbookViewId="0">
      <selection activeCell="Z30" sqref="Z30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 x14ac:dyDescent="0.25">
      <c r="P14" s="2"/>
      <c r="Y14" s="2"/>
      <c r="AH14" s="2"/>
    </row>
    <row r="15" spans="1:71" x14ac:dyDescent="0.2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7" x14ac:dyDescent="0.25">
      <c r="K17" s="4">
        <f>(K3-K10)/K3</f>
        <v>2.1299666950664182E-4</v>
      </c>
      <c r="L17" s="4">
        <f t="shared" ref="L17:Z17" si="1">(L3-L10)/L3</f>
        <v>2.3456127636736253E-4</v>
      </c>
      <c r="M17" s="4">
        <f t="shared" si="1"/>
        <v>-1.549666821643501E-5</v>
      </c>
      <c r="N17" s="4">
        <f t="shared" si="1"/>
        <v>1.8967937288560003E-4</v>
      </c>
      <c r="O17" s="4">
        <f t="shared" si="1"/>
        <v>2.2639800769753016E-4</v>
      </c>
      <c r="P17" s="4">
        <f t="shared" si="1"/>
        <v>-4.2527946177854245E-6</v>
      </c>
      <c r="Q17" s="4">
        <f t="shared" si="1"/>
        <v>8.6102052457642081E-5</v>
      </c>
      <c r="R17" s="4">
        <f t="shared" si="1"/>
        <v>-2.1863339552187851E-5</v>
      </c>
      <c r="S17" s="4">
        <f t="shared" si="1"/>
        <v>2.1168446881187487E-3</v>
      </c>
      <c r="T17" s="4">
        <f t="shared" si="1"/>
        <v>6.4797450792012561E-5</v>
      </c>
      <c r="U17" s="4">
        <f t="shared" si="1"/>
        <v>3.046139494151393E-4</v>
      </c>
      <c r="V17" s="4">
        <f t="shared" si="1"/>
        <v>4.2526340787881368E-4</v>
      </c>
      <c r="W17" s="4">
        <f t="shared" si="1"/>
        <v>2.4520997636813376E-5</v>
      </c>
      <c r="X17" s="4">
        <f t="shared" si="1"/>
        <v>-3.0335466927750645E-5</v>
      </c>
      <c r="Y17" s="4">
        <f t="shared" si="1"/>
        <v>1.0611768451204599E-4</v>
      </c>
      <c r="Z17" s="4">
        <f t="shared" si="1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7" x14ac:dyDescent="0.25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7" x14ac:dyDescent="0.25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7" x14ac:dyDescent="0.25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22" spans="1:47" x14ac:dyDescent="0.2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25">
      <c r="AD23">
        <v>3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16.099900000000002</v>
      </c>
      <c r="AM23">
        <v>14.9437</v>
      </c>
      <c r="AN23">
        <v>1.15615</v>
      </c>
      <c r="AO23">
        <v>1.3047299999999999</v>
      </c>
      <c r="AP23">
        <v>1.2110399999999999</v>
      </c>
      <c r="AQ23">
        <v>9.3694100000000002E-2</v>
      </c>
      <c r="AR23">
        <v>0.47537099999999999</v>
      </c>
      <c r="AS23">
        <v>12.339600000000001</v>
      </c>
      <c r="AT23">
        <v>0.38301000000000002</v>
      </c>
      <c r="AU23">
        <v>0</v>
      </c>
    </row>
    <row r="24" spans="1:47" x14ac:dyDescent="0.25">
      <c r="AD24">
        <v>4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13.3751</v>
      </c>
      <c r="AM24">
        <v>11.9861</v>
      </c>
      <c r="AN24">
        <v>1.3889499999999999</v>
      </c>
      <c r="AO24">
        <v>0.90692600000000001</v>
      </c>
      <c r="AP24">
        <v>0.81274500000000005</v>
      </c>
      <c r="AQ24">
        <v>9.4180700000000006E-2</v>
      </c>
      <c r="AR24">
        <v>0.47072399999999998</v>
      </c>
      <c r="AS24">
        <v>14.7477</v>
      </c>
      <c r="AT24">
        <v>0.26254</v>
      </c>
      <c r="AU24">
        <v>0</v>
      </c>
    </row>
    <row r="25" spans="1:47" x14ac:dyDescent="0.2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9.6628500000000006</v>
      </c>
      <c r="AN25">
        <v>1.5192600000000001</v>
      </c>
      <c r="AO25">
        <v>0.69474599999999997</v>
      </c>
      <c r="AP25">
        <v>0.60035400000000005</v>
      </c>
      <c r="AQ25">
        <v>9.4391699999999995E-2</v>
      </c>
      <c r="AR25">
        <v>0.46354000000000001</v>
      </c>
      <c r="AS25">
        <v>16.095300000000002</v>
      </c>
      <c r="AT25">
        <v>0.195275</v>
      </c>
      <c r="AU25">
        <v>0</v>
      </c>
    </row>
    <row r="26" spans="1:47" x14ac:dyDescent="0.25">
      <c r="AD26">
        <v>6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9.71035</v>
      </c>
      <c r="AM26">
        <v>8.1287099999999999</v>
      </c>
      <c r="AN26">
        <v>1.58165</v>
      </c>
      <c r="AO26">
        <v>0.58041600000000004</v>
      </c>
      <c r="AP26">
        <v>0.485877</v>
      </c>
      <c r="AQ26">
        <v>9.4539600000000001E-2</v>
      </c>
      <c r="AR26">
        <v>0.45739099999999999</v>
      </c>
      <c r="AS26">
        <v>16.73</v>
      </c>
      <c r="AT26">
        <v>0.163546</v>
      </c>
      <c r="AU26">
        <v>0</v>
      </c>
    </row>
    <row r="27" spans="1:47" x14ac:dyDescent="0.25">
      <c r="AD27">
        <v>7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8.7012800000000006</v>
      </c>
      <c r="AM27">
        <v>7.0966699999999996</v>
      </c>
      <c r="AN27">
        <v>1.6046100000000001</v>
      </c>
      <c r="AO27">
        <v>0.512764</v>
      </c>
      <c r="AP27">
        <v>0.41820499999999999</v>
      </c>
      <c r="AQ27">
        <v>9.4559000000000004E-2</v>
      </c>
      <c r="AR27">
        <v>0.45131500000000002</v>
      </c>
      <c r="AS27">
        <v>16.9694</v>
      </c>
      <c r="AT27">
        <v>0.15144199999999999</v>
      </c>
      <c r="AU27">
        <v>0</v>
      </c>
    </row>
    <row r="29" spans="1:47" x14ac:dyDescent="0.2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25">
      <c r="AD30">
        <v>3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16.102599999999999</v>
      </c>
      <c r="AM30">
        <v>14.946199999999999</v>
      </c>
      <c r="AN30">
        <v>1.15632</v>
      </c>
      <c r="AO30">
        <v>1.30518</v>
      </c>
      <c r="AP30">
        <v>1.21146</v>
      </c>
      <c r="AQ30">
        <v>9.3724699999999994E-2</v>
      </c>
      <c r="AR30">
        <v>0.47536600000000001</v>
      </c>
      <c r="AS30">
        <v>12.337400000000001</v>
      </c>
      <c r="AT30">
        <v>0.383129</v>
      </c>
      <c r="AU30">
        <v>0</v>
      </c>
    </row>
    <row r="31" spans="1:47" x14ac:dyDescent="0.25">
      <c r="AD31">
        <v>4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13.380699999999999</v>
      </c>
      <c r="AM31">
        <v>11.992100000000001</v>
      </c>
      <c r="AN31">
        <v>1.3886700000000001</v>
      </c>
      <c r="AO31">
        <v>0.907613</v>
      </c>
      <c r="AP31">
        <v>0.813419</v>
      </c>
      <c r="AQ31">
        <v>9.4193499999999999E-2</v>
      </c>
      <c r="AR31">
        <v>0.47057700000000002</v>
      </c>
      <c r="AS31">
        <v>14.742800000000001</v>
      </c>
      <c r="AT31">
        <v>0.26286100000000001</v>
      </c>
      <c r="AU31">
        <v>0</v>
      </c>
    </row>
    <row r="32" spans="1:47" x14ac:dyDescent="0.2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25">
      <c r="AD33">
        <v>6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9.7104199999999992</v>
      </c>
      <c r="AM33">
        <v>8.1290999999999993</v>
      </c>
      <c r="AN33">
        <v>1.58131</v>
      </c>
      <c r="AO33">
        <v>0.58040400000000003</v>
      </c>
      <c r="AP33">
        <v>0.48588700000000001</v>
      </c>
      <c r="AQ33">
        <v>9.4517100000000007E-2</v>
      </c>
      <c r="AR33">
        <v>0.45726499999999998</v>
      </c>
      <c r="AS33">
        <v>16.730399999999999</v>
      </c>
      <c r="AT33">
        <v>0.16347800000000001</v>
      </c>
      <c r="AU33">
        <v>0</v>
      </c>
    </row>
    <row r="34" spans="30:47" x14ac:dyDescent="0.25">
      <c r="AD34">
        <v>7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8.7024799999999995</v>
      </c>
      <c r="AM34">
        <v>7.09809</v>
      </c>
      <c r="AN34">
        <v>1.60439</v>
      </c>
      <c r="AO34">
        <v>0.51285400000000003</v>
      </c>
      <c r="AP34">
        <v>0.41830499999999998</v>
      </c>
      <c r="AQ34">
        <v>9.45497E-2</v>
      </c>
      <c r="AR34">
        <v>0.45138499999999998</v>
      </c>
      <c r="AS34">
        <v>16.968699999999998</v>
      </c>
      <c r="AT34">
        <v>0.151564</v>
      </c>
      <c r="AU34">
        <v>0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 x14ac:dyDescent="0.25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 x14ac:dyDescent="0.25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 x14ac:dyDescent="0.25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 x14ac:dyDescent="0.25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5444-A018-414A-B1D6-1950B2BA3650}">
  <sheetPr codeName="工作表4">
    <pageSetUpPr fitToPage="1"/>
  </sheetPr>
  <dimension ref="A1:BS123"/>
  <sheetViews>
    <sheetView topLeftCell="A13" zoomScale="85" zoomScaleNormal="85" workbookViewId="0">
      <selection activeCell="AB28" sqref="AB28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 x14ac:dyDescent="0.25">
      <c r="P14" s="2"/>
      <c r="Y14" s="2"/>
      <c r="AH14" s="2"/>
    </row>
    <row r="15" spans="1:71" x14ac:dyDescent="0.2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7" x14ac:dyDescent="0.25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7" x14ac:dyDescent="0.25">
      <c r="A18" s="5" t="s">
        <v>153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7" x14ac:dyDescent="0.25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7" x14ac:dyDescent="0.25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22" spans="1:47" x14ac:dyDescent="0.2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25">
      <c r="AD23">
        <v>5</v>
      </c>
      <c r="AE23">
        <v>3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9.4100199999999994</v>
      </c>
      <c r="AM23">
        <v>7.9031700000000003</v>
      </c>
      <c r="AN23">
        <v>1.50685</v>
      </c>
      <c r="AO23">
        <v>0.60181499999999999</v>
      </c>
      <c r="AP23">
        <v>0.50544500000000003</v>
      </c>
      <c r="AQ23">
        <v>9.63701E-2</v>
      </c>
      <c r="AR23">
        <v>0.46015899999999998</v>
      </c>
      <c r="AS23">
        <v>15.636100000000001</v>
      </c>
      <c r="AT23">
        <v>0.13145399999999999</v>
      </c>
      <c r="AU23">
        <v>0</v>
      </c>
    </row>
    <row r="24" spans="1:47" x14ac:dyDescent="0.25">
      <c r="AD24">
        <v>5</v>
      </c>
      <c r="AE24">
        <v>4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10.3657</v>
      </c>
      <c r="AM24">
        <v>8.8521300000000007</v>
      </c>
      <c r="AN24">
        <v>1.51353</v>
      </c>
      <c r="AO24">
        <v>0.65301100000000001</v>
      </c>
      <c r="AP24">
        <v>0.55766199999999999</v>
      </c>
      <c r="AQ24">
        <v>9.53489E-2</v>
      </c>
      <c r="AR24">
        <v>0.46242</v>
      </c>
      <c r="AS24">
        <v>15.873699999999999</v>
      </c>
      <c r="AT24">
        <v>0.16456200000000001</v>
      </c>
      <c r="AU24">
        <v>0</v>
      </c>
    </row>
    <row r="25" spans="1:47" x14ac:dyDescent="0.2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9.6621600000000001</v>
      </c>
      <c r="AN25">
        <v>1.51996</v>
      </c>
      <c r="AO25">
        <v>0.694581</v>
      </c>
      <c r="AP25">
        <v>0.60016899999999995</v>
      </c>
      <c r="AQ25">
        <v>9.4412700000000002E-2</v>
      </c>
      <c r="AR25">
        <v>0.46359899999999998</v>
      </c>
      <c r="AS25">
        <v>16.0991</v>
      </c>
      <c r="AT25">
        <v>0.195132</v>
      </c>
      <c r="AU25">
        <v>0</v>
      </c>
    </row>
    <row r="26" spans="1:47" x14ac:dyDescent="0.25">
      <c r="AD26">
        <v>5</v>
      </c>
      <c r="AE26">
        <v>6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11.8789</v>
      </c>
      <c r="AM26">
        <v>10.3529</v>
      </c>
      <c r="AN26">
        <v>1.5260100000000001</v>
      </c>
      <c r="AO26">
        <v>0.72797900000000004</v>
      </c>
      <c r="AP26">
        <v>0.63446000000000002</v>
      </c>
      <c r="AQ26">
        <v>9.3518699999999996E-2</v>
      </c>
      <c r="AR26">
        <v>0.46401399999999998</v>
      </c>
      <c r="AS26">
        <v>16.317699999999999</v>
      </c>
      <c r="AT26">
        <v>0.22292999999999999</v>
      </c>
      <c r="AU26">
        <v>0</v>
      </c>
    </row>
    <row r="27" spans="1:47" x14ac:dyDescent="0.25">
      <c r="AD27">
        <v>5</v>
      </c>
      <c r="AE27">
        <v>7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12.4872</v>
      </c>
      <c r="AM27">
        <v>10.9542</v>
      </c>
      <c r="AN27">
        <v>1.53308</v>
      </c>
      <c r="AO27">
        <v>0.75558499999999995</v>
      </c>
      <c r="AP27">
        <v>0.66281999999999996</v>
      </c>
      <c r="AQ27">
        <v>9.2764700000000005E-2</v>
      </c>
      <c r="AR27">
        <v>0.46422200000000002</v>
      </c>
      <c r="AS27">
        <v>16.526599999999998</v>
      </c>
      <c r="AT27">
        <v>0.24868399999999999</v>
      </c>
      <c r="AU27">
        <v>0</v>
      </c>
    </row>
    <row r="29" spans="1:47" x14ac:dyDescent="0.2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25">
      <c r="AD30">
        <v>5</v>
      </c>
      <c r="AE30">
        <v>3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9.40639</v>
      </c>
      <c r="AM30">
        <v>7.8990499999999999</v>
      </c>
      <c r="AN30">
        <v>1.5073300000000001</v>
      </c>
      <c r="AO30">
        <v>0.60150999999999999</v>
      </c>
      <c r="AP30">
        <v>0.50512000000000001</v>
      </c>
      <c r="AQ30">
        <v>9.6389299999999997E-2</v>
      </c>
      <c r="AR30">
        <v>0.46030300000000002</v>
      </c>
      <c r="AS30">
        <v>15.638</v>
      </c>
      <c r="AT30">
        <v>0.13122400000000001</v>
      </c>
      <c r="AU30">
        <v>0</v>
      </c>
    </row>
    <row r="31" spans="1:47" x14ac:dyDescent="0.25">
      <c r="AD31">
        <v>5</v>
      </c>
      <c r="AE31">
        <v>4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10.364800000000001</v>
      </c>
      <c r="AM31">
        <v>8.85107</v>
      </c>
      <c r="AN31">
        <v>1.51372</v>
      </c>
      <c r="AO31">
        <v>0.65297799999999995</v>
      </c>
      <c r="AP31">
        <v>0.55761400000000005</v>
      </c>
      <c r="AQ31">
        <v>9.5363699999999996E-2</v>
      </c>
      <c r="AR31">
        <v>0.46247300000000002</v>
      </c>
      <c r="AS31">
        <v>15.873100000000001</v>
      </c>
      <c r="AT31">
        <v>0.164573</v>
      </c>
      <c r="AU31">
        <v>0</v>
      </c>
    </row>
    <row r="32" spans="1:47" x14ac:dyDescent="0.2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25">
      <c r="AD33">
        <v>5</v>
      </c>
      <c r="AE33">
        <v>6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11.882300000000001</v>
      </c>
      <c r="AM33">
        <v>10.356</v>
      </c>
      <c r="AN33">
        <v>1.52634</v>
      </c>
      <c r="AO33">
        <v>0.72831800000000002</v>
      </c>
      <c r="AP33">
        <v>0.63476200000000005</v>
      </c>
      <c r="AQ33">
        <v>9.3556100000000003E-2</v>
      </c>
      <c r="AR33">
        <v>0.46410699999999999</v>
      </c>
      <c r="AS33">
        <v>16.314800000000002</v>
      </c>
      <c r="AT33">
        <v>0.223107</v>
      </c>
      <c r="AU33">
        <v>0</v>
      </c>
    </row>
    <row r="34" spans="30:47" x14ac:dyDescent="0.25">
      <c r="AD34">
        <v>5</v>
      </c>
      <c r="AE34">
        <v>7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12.489699999999999</v>
      </c>
      <c r="AM34">
        <v>10.9566</v>
      </c>
      <c r="AN34">
        <v>1.53305</v>
      </c>
      <c r="AO34">
        <v>0.75575400000000004</v>
      </c>
      <c r="AP34">
        <v>0.66298900000000005</v>
      </c>
      <c r="AQ34">
        <v>9.2765200000000006E-2</v>
      </c>
      <c r="AR34">
        <v>0.464198</v>
      </c>
      <c r="AS34">
        <v>16.5261</v>
      </c>
      <c r="AT34">
        <v>0.24881200000000001</v>
      </c>
      <c r="AU34">
        <v>0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 x14ac:dyDescent="0.25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 x14ac:dyDescent="0.25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 x14ac:dyDescent="0.25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 x14ac:dyDescent="0.25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5">
    <pageSetUpPr fitToPage="1"/>
  </sheetPr>
  <dimension ref="A1:BS123"/>
  <sheetViews>
    <sheetView topLeftCell="P1" zoomScale="85" zoomScaleNormal="85" workbookViewId="0">
      <selection sqref="A1:AN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 x14ac:dyDescent="0.25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 x14ac:dyDescent="0.25">
      <c r="A18" s="5" t="s">
        <v>153</v>
      </c>
      <c r="B18" s="5"/>
      <c r="C18" s="5"/>
      <c r="I18" s="6"/>
      <c r="J18" s="6"/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 x14ac:dyDescent="0.25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 x14ac:dyDescent="0.25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 x14ac:dyDescent="0.25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 x14ac:dyDescent="0.25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 x14ac:dyDescent="0.25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 x14ac:dyDescent="0.25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AD9-39E2-43D7-806D-73E4455B395B}">
  <sheetPr codeName="工作表19">
    <pageSetUpPr fitToPage="1"/>
  </sheetPr>
  <dimension ref="A1:BS123"/>
  <sheetViews>
    <sheetView topLeftCell="A16" zoomScale="85" zoomScaleNormal="85" workbookViewId="0">
      <selection activeCell="AD39" sqref="AD39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 x14ac:dyDescent="0.25">
      <c r="P14" s="2"/>
      <c r="Y14" s="2"/>
      <c r="AH14" s="2"/>
    </row>
    <row r="15" spans="1:71" x14ac:dyDescent="0.2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7" x14ac:dyDescent="0.25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7" x14ac:dyDescent="0.25">
      <c r="A18" t="s">
        <v>169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7" x14ac:dyDescent="0.25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7" x14ac:dyDescent="0.25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22" spans="1:47" x14ac:dyDescent="0.2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25">
      <c r="AD23">
        <v>5</v>
      </c>
      <c r="AE23">
        <v>5</v>
      </c>
      <c r="AF23">
        <v>15</v>
      </c>
      <c r="AG23">
        <v>10</v>
      </c>
      <c r="AH23">
        <v>20</v>
      </c>
      <c r="AI23">
        <v>25</v>
      </c>
      <c r="AJ23">
        <v>20</v>
      </c>
      <c r="AK23">
        <v>15</v>
      </c>
      <c r="AL23">
        <v>12.777200000000001</v>
      </c>
      <c r="AM23">
        <v>11.440099999999999</v>
      </c>
      <c r="AN23">
        <v>1.3370899999999999</v>
      </c>
      <c r="AO23">
        <v>0.89750300000000005</v>
      </c>
      <c r="AP23">
        <v>0.80358200000000002</v>
      </c>
      <c r="AQ23">
        <v>9.3921000000000004E-2</v>
      </c>
      <c r="AR23">
        <v>0.374637</v>
      </c>
      <c r="AS23">
        <v>14.2364</v>
      </c>
      <c r="AT23">
        <v>0.28818199999999999</v>
      </c>
      <c r="AU23">
        <v>0</v>
      </c>
    </row>
    <row r="24" spans="1:47" x14ac:dyDescent="0.25">
      <c r="AD24">
        <v>5</v>
      </c>
      <c r="AE24">
        <v>5</v>
      </c>
      <c r="AF24">
        <v>15</v>
      </c>
      <c r="AG24">
        <v>15</v>
      </c>
      <c r="AH24">
        <v>20</v>
      </c>
      <c r="AI24">
        <v>25</v>
      </c>
      <c r="AJ24">
        <v>20</v>
      </c>
      <c r="AK24">
        <v>15</v>
      </c>
      <c r="AL24">
        <v>11.7927</v>
      </c>
      <c r="AM24">
        <v>10.337</v>
      </c>
      <c r="AN24">
        <v>1.45574</v>
      </c>
      <c r="AO24">
        <v>0.76361500000000004</v>
      </c>
      <c r="AP24">
        <v>0.66935199999999995</v>
      </c>
      <c r="AQ24">
        <v>9.4263700000000006E-2</v>
      </c>
      <c r="AR24">
        <v>0.429338</v>
      </c>
      <c r="AS24">
        <v>15.443199999999999</v>
      </c>
      <c r="AT24">
        <v>0.227821</v>
      </c>
      <c r="AU24">
        <v>0</v>
      </c>
    </row>
    <row r="25" spans="1:47" x14ac:dyDescent="0.2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11.180300000000001</v>
      </c>
      <c r="AM25">
        <v>9.6599000000000004</v>
      </c>
      <c r="AN25">
        <v>1.5203800000000001</v>
      </c>
      <c r="AO25">
        <v>0.69464099999999995</v>
      </c>
      <c r="AP25">
        <v>0.60017900000000002</v>
      </c>
      <c r="AQ25">
        <v>9.4462599999999994E-2</v>
      </c>
      <c r="AR25">
        <v>0.46361999999999998</v>
      </c>
      <c r="AS25">
        <v>16.094999999999999</v>
      </c>
      <c r="AT25">
        <v>0.19512199999999999</v>
      </c>
      <c r="AU25">
        <v>0</v>
      </c>
    </row>
    <row r="26" spans="1:47" x14ac:dyDescent="0.25">
      <c r="AD26">
        <v>5</v>
      </c>
      <c r="AE26">
        <v>5</v>
      </c>
      <c r="AF26">
        <v>15</v>
      </c>
      <c r="AG26">
        <v>25</v>
      </c>
      <c r="AH26">
        <v>20</v>
      </c>
      <c r="AI26">
        <v>25</v>
      </c>
      <c r="AJ26">
        <v>20</v>
      </c>
      <c r="AK26">
        <v>15</v>
      </c>
      <c r="AL26">
        <v>10.760300000000001</v>
      </c>
      <c r="AM26">
        <v>9.2002199999999998</v>
      </c>
      <c r="AN26">
        <v>1.5600700000000001</v>
      </c>
      <c r="AO26">
        <v>0.65209700000000004</v>
      </c>
      <c r="AP26">
        <v>0.55755299999999997</v>
      </c>
      <c r="AQ26">
        <v>9.4543699999999994E-2</v>
      </c>
      <c r="AR26">
        <v>0.48727399999999998</v>
      </c>
      <c r="AS26">
        <v>16.501100000000001</v>
      </c>
      <c r="AT26">
        <v>0.17499799999999999</v>
      </c>
      <c r="AU26">
        <v>0</v>
      </c>
    </row>
    <row r="27" spans="1:47" x14ac:dyDescent="0.25">
      <c r="AD27">
        <v>5</v>
      </c>
      <c r="AE27">
        <v>5</v>
      </c>
      <c r="AF27">
        <v>15</v>
      </c>
      <c r="AG27">
        <v>30</v>
      </c>
      <c r="AH27">
        <v>20</v>
      </c>
      <c r="AI27">
        <v>25</v>
      </c>
      <c r="AJ27">
        <v>20</v>
      </c>
      <c r="AK27">
        <v>15</v>
      </c>
      <c r="AL27">
        <v>10.4595</v>
      </c>
      <c r="AM27">
        <v>8.8722799999999999</v>
      </c>
      <c r="AN27">
        <v>1.5871999999999999</v>
      </c>
      <c r="AO27">
        <v>0.62351800000000002</v>
      </c>
      <c r="AP27">
        <v>0.52890099999999995</v>
      </c>
      <c r="AQ27">
        <v>9.4617199999999999E-2</v>
      </c>
      <c r="AR27">
        <v>0.50445600000000002</v>
      </c>
      <c r="AS27">
        <v>16.774899999999999</v>
      </c>
      <c r="AT27">
        <v>0.16122300000000001</v>
      </c>
      <c r="AU27">
        <v>0</v>
      </c>
    </row>
    <row r="29" spans="1:47" x14ac:dyDescent="0.2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25">
      <c r="AD30">
        <v>5</v>
      </c>
      <c r="AE30">
        <v>5</v>
      </c>
      <c r="AF30">
        <v>15</v>
      </c>
      <c r="AG30">
        <v>10</v>
      </c>
      <c r="AH30">
        <v>20</v>
      </c>
      <c r="AI30">
        <v>25</v>
      </c>
      <c r="AJ30">
        <v>20</v>
      </c>
      <c r="AK30">
        <v>15</v>
      </c>
      <c r="AL30">
        <v>12.776199999999999</v>
      </c>
      <c r="AM30">
        <v>11.438599999999999</v>
      </c>
      <c r="AN30">
        <v>1.3376699999999999</v>
      </c>
      <c r="AO30">
        <v>0.89714300000000002</v>
      </c>
      <c r="AP30">
        <v>0.80321200000000004</v>
      </c>
      <c r="AQ30">
        <v>9.3930899999999998E-2</v>
      </c>
      <c r="AR30">
        <v>0.37469000000000002</v>
      </c>
      <c r="AS30">
        <v>14.241</v>
      </c>
      <c r="AT30">
        <v>0.28794900000000001</v>
      </c>
      <c r="AU30">
        <v>0</v>
      </c>
    </row>
    <row r="31" spans="1:47" x14ac:dyDescent="0.25">
      <c r="AD31">
        <v>5</v>
      </c>
      <c r="AE31">
        <v>5</v>
      </c>
      <c r="AF31">
        <v>15</v>
      </c>
      <c r="AG31">
        <v>15</v>
      </c>
      <c r="AH31">
        <v>20</v>
      </c>
      <c r="AI31">
        <v>25</v>
      </c>
      <c r="AJ31">
        <v>20</v>
      </c>
      <c r="AK31">
        <v>15</v>
      </c>
      <c r="AL31">
        <v>11.795199999999999</v>
      </c>
      <c r="AM31">
        <v>10.339499999999999</v>
      </c>
      <c r="AN31">
        <v>1.4557199999999999</v>
      </c>
      <c r="AO31">
        <v>0.76371100000000003</v>
      </c>
      <c r="AP31">
        <v>0.66945699999999997</v>
      </c>
      <c r="AQ31">
        <v>9.4254099999999993E-2</v>
      </c>
      <c r="AR31">
        <v>0.42933900000000003</v>
      </c>
      <c r="AS31">
        <v>15.444599999999999</v>
      </c>
      <c r="AT31">
        <v>0.227768</v>
      </c>
      <c r="AU31">
        <v>0</v>
      </c>
    </row>
    <row r="32" spans="1:47" x14ac:dyDescent="0.2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25">
      <c r="AD33">
        <v>5</v>
      </c>
      <c r="AE33">
        <v>5</v>
      </c>
      <c r="AF33">
        <v>15</v>
      </c>
      <c r="AG33">
        <v>25</v>
      </c>
      <c r="AH33">
        <v>20</v>
      </c>
      <c r="AI33">
        <v>25</v>
      </c>
      <c r="AJ33">
        <v>20</v>
      </c>
      <c r="AK33">
        <v>15</v>
      </c>
      <c r="AL33">
        <v>10.761100000000001</v>
      </c>
      <c r="AM33">
        <v>9.2013300000000005</v>
      </c>
      <c r="AN33">
        <v>1.55972</v>
      </c>
      <c r="AO33">
        <v>0.652115</v>
      </c>
      <c r="AP33">
        <v>0.55759700000000001</v>
      </c>
      <c r="AQ33">
        <v>9.45183E-2</v>
      </c>
      <c r="AR33">
        <v>0.48718099999999998</v>
      </c>
      <c r="AS33">
        <v>16.501799999999999</v>
      </c>
      <c r="AT33">
        <v>0.17491100000000001</v>
      </c>
      <c r="AU33">
        <v>0</v>
      </c>
    </row>
    <row r="34" spans="30:47" x14ac:dyDescent="0.25">
      <c r="AD34">
        <v>5</v>
      </c>
      <c r="AE34">
        <v>5</v>
      </c>
      <c r="AF34">
        <v>15</v>
      </c>
      <c r="AG34">
        <v>30</v>
      </c>
      <c r="AH34">
        <v>20</v>
      </c>
      <c r="AI34">
        <v>25</v>
      </c>
      <c r="AJ34">
        <v>20</v>
      </c>
      <c r="AK34">
        <v>15</v>
      </c>
      <c r="AL34">
        <v>10.4567</v>
      </c>
      <c r="AM34">
        <v>8.8701600000000003</v>
      </c>
      <c r="AN34">
        <v>1.5865499999999999</v>
      </c>
      <c r="AO34">
        <v>0.62336899999999995</v>
      </c>
      <c r="AP34">
        <v>0.52878800000000004</v>
      </c>
      <c r="AQ34">
        <v>9.4581200000000004E-2</v>
      </c>
      <c r="AR34">
        <v>0.50440300000000005</v>
      </c>
      <c r="AS34">
        <v>16.7745</v>
      </c>
      <c r="AT34">
        <v>0.161274</v>
      </c>
      <c r="AU34">
        <v>0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 x14ac:dyDescent="0.25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 x14ac:dyDescent="0.25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 x14ac:dyDescent="0.25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 x14ac:dyDescent="0.25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6">
    <pageSetUpPr fitToPage="1"/>
  </sheetPr>
  <dimension ref="A1:BS123"/>
  <sheetViews>
    <sheetView zoomScale="85" zoomScaleNormal="85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 x14ac:dyDescent="0.25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 x14ac:dyDescent="0.25">
      <c r="A18" t="s">
        <v>155</v>
      </c>
      <c r="B18" s="5"/>
      <c r="C18" s="5"/>
      <c r="I18" s="6"/>
      <c r="J18" s="6"/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 x14ac:dyDescent="0.25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 x14ac:dyDescent="0.25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 x14ac:dyDescent="0.25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 x14ac:dyDescent="0.25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 x14ac:dyDescent="0.25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 x14ac:dyDescent="0.25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670-B317-4531-8143-8221BF9B9660}">
  <sheetPr codeName="工作表20">
    <pageSetUpPr fitToPage="1"/>
  </sheetPr>
  <dimension ref="A1:BS123"/>
  <sheetViews>
    <sheetView tabSelected="1" topLeftCell="A13" zoomScale="85" zoomScaleNormal="85" workbookViewId="0">
      <selection activeCell="B20" sqref="B20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 x14ac:dyDescent="0.25">
      <c r="P14" s="2"/>
      <c r="Y14" s="2"/>
      <c r="AH14" s="2"/>
    </row>
    <row r="15" spans="1:71" x14ac:dyDescent="0.25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7" x14ac:dyDescent="0.25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7" x14ac:dyDescent="0.25">
      <c r="A18" t="s">
        <v>170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7" x14ac:dyDescent="0.25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7" x14ac:dyDescent="0.25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22" spans="1:47" x14ac:dyDescent="0.25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 x14ac:dyDescent="0.25">
      <c r="AD23">
        <v>5</v>
      </c>
      <c r="AE23">
        <v>5</v>
      </c>
      <c r="AF23">
        <v>15</v>
      </c>
      <c r="AG23">
        <v>20</v>
      </c>
      <c r="AH23">
        <v>20</v>
      </c>
      <c r="AI23">
        <v>15</v>
      </c>
      <c r="AJ23">
        <v>20</v>
      </c>
      <c r="AK23">
        <v>15</v>
      </c>
      <c r="AL23">
        <v>12.317399999999999</v>
      </c>
      <c r="AM23">
        <v>10.737500000000001</v>
      </c>
      <c r="AN23">
        <v>1.5799099999999999</v>
      </c>
      <c r="AO23">
        <v>0.85389300000000001</v>
      </c>
      <c r="AP23">
        <v>0.744367</v>
      </c>
      <c r="AQ23">
        <v>0.109526</v>
      </c>
      <c r="AR23">
        <v>0.530447</v>
      </c>
      <c r="AS23">
        <v>14.425000000000001</v>
      </c>
      <c r="AT23">
        <v>0.27879599999999999</v>
      </c>
      <c r="AU23">
        <v>0</v>
      </c>
    </row>
    <row r="24" spans="1:47" x14ac:dyDescent="0.25">
      <c r="AD24">
        <v>5</v>
      </c>
      <c r="AE24">
        <v>5</v>
      </c>
      <c r="AF24">
        <v>15</v>
      </c>
      <c r="AG24">
        <v>20</v>
      </c>
      <c r="AH24">
        <v>20</v>
      </c>
      <c r="AI24">
        <v>20</v>
      </c>
      <c r="AJ24">
        <v>20</v>
      </c>
      <c r="AK24">
        <v>15</v>
      </c>
      <c r="AL24">
        <v>11.6579</v>
      </c>
      <c r="AM24">
        <v>10.1122</v>
      </c>
      <c r="AN24">
        <v>1.54579</v>
      </c>
      <c r="AO24">
        <v>0.75430299999999995</v>
      </c>
      <c r="AP24">
        <v>0.65428600000000003</v>
      </c>
      <c r="AQ24">
        <v>0.10001699999999999</v>
      </c>
      <c r="AR24">
        <v>0.49057699999999999</v>
      </c>
      <c r="AS24">
        <v>15.455299999999999</v>
      </c>
      <c r="AT24">
        <v>0.22724</v>
      </c>
      <c r="AU24">
        <v>0</v>
      </c>
    </row>
    <row r="25" spans="1:47" x14ac:dyDescent="0.25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11.185</v>
      </c>
      <c r="AM25">
        <v>9.6648999999999994</v>
      </c>
      <c r="AN25">
        <v>1.5200800000000001</v>
      </c>
      <c r="AO25">
        <v>0.69489299999999998</v>
      </c>
      <c r="AP25">
        <v>0.60045499999999996</v>
      </c>
      <c r="AQ25">
        <v>9.4438300000000003E-2</v>
      </c>
      <c r="AR25">
        <v>0.46346700000000002</v>
      </c>
      <c r="AS25">
        <v>16.096</v>
      </c>
      <c r="AT25">
        <v>0.19525200000000001</v>
      </c>
      <c r="AU25">
        <v>0</v>
      </c>
    </row>
    <row r="26" spans="1:47" x14ac:dyDescent="0.25">
      <c r="AD26">
        <v>5</v>
      </c>
      <c r="AE26">
        <v>5</v>
      </c>
      <c r="AF26">
        <v>15</v>
      </c>
      <c r="AG26">
        <v>20</v>
      </c>
      <c r="AH26">
        <v>20</v>
      </c>
      <c r="AI26">
        <v>30</v>
      </c>
      <c r="AJ26">
        <v>20</v>
      </c>
      <c r="AK26">
        <v>15</v>
      </c>
      <c r="AL26">
        <v>10.814</v>
      </c>
      <c r="AM26">
        <v>9.3142099999999992</v>
      </c>
      <c r="AN26">
        <v>1.49983</v>
      </c>
      <c r="AO26">
        <v>0.65421200000000002</v>
      </c>
      <c r="AP26">
        <v>0.56347800000000003</v>
      </c>
      <c r="AQ26">
        <v>9.0734599999999999E-2</v>
      </c>
      <c r="AR26">
        <v>0.44442700000000002</v>
      </c>
      <c r="AS26">
        <v>16.529900000000001</v>
      </c>
      <c r="AT26">
        <v>0.17343500000000001</v>
      </c>
      <c r="AU26">
        <v>0</v>
      </c>
    </row>
    <row r="27" spans="1:47" x14ac:dyDescent="0.25">
      <c r="AD27">
        <v>5</v>
      </c>
      <c r="AE27">
        <v>5</v>
      </c>
      <c r="AF27">
        <v>15</v>
      </c>
      <c r="AG27">
        <v>20</v>
      </c>
      <c r="AH27">
        <v>20</v>
      </c>
      <c r="AI27">
        <v>35</v>
      </c>
      <c r="AJ27">
        <v>20</v>
      </c>
      <c r="AK27">
        <v>15</v>
      </c>
      <c r="AL27">
        <v>10.541499999999999</v>
      </c>
      <c r="AM27">
        <v>9.0564999999999998</v>
      </c>
      <c r="AN27">
        <v>1.48498</v>
      </c>
      <c r="AO27">
        <v>0.62631099999999995</v>
      </c>
      <c r="AP27">
        <v>0.53808199999999995</v>
      </c>
      <c r="AQ27">
        <v>8.8228699999999993E-2</v>
      </c>
      <c r="AR27">
        <v>0.43030000000000002</v>
      </c>
      <c r="AS27">
        <v>16.831099999999999</v>
      </c>
      <c r="AT27">
        <v>0.15831400000000001</v>
      </c>
      <c r="AU27">
        <v>0</v>
      </c>
    </row>
    <row r="29" spans="1:47" x14ac:dyDescent="0.25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 x14ac:dyDescent="0.25">
      <c r="AD30">
        <v>5</v>
      </c>
      <c r="AE30">
        <v>5</v>
      </c>
      <c r="AF30">
        <v>15</v>
      </c>
      <c r="AG30">
        <v>20</v>
      </c>
      <c r="AH30">
        <v>20</v>
      </c>
      <c r="AI30">
        <v>15</v>
      </c>
      <c r="AJ30">
        <v>20</v>
      </c>
      <c r="AK30">
        <v>15</v>
      </c>
      <c r="AL30">
        <v>12.313700000000001</v>
      </c>
      <c r="AM30">
        <v>10.733700000000001</v>
      </c>
      <c r="AN30">
        <v>1.58002</v>
      </c>
      <c r="AO30">
        <v>0.85346500000000003</v>
      </c>
      <c r="AP30">
        <v>0.743954</v>
      </c>
      <c r="AQ30">
        <v>0.109512</v>
      </c>
      <c r="AR30">
        <v>0.53048200000000001</v>
      </c>
      <c r="AS30">
        <v>14.427899999999999</v>
      </c>
      <c r="AT30">
        <v>0.27860600000000002</v>
      </c>
      <c r="AU30">
        <v>0</v>
      </c>
    </row>
    <row r="31" spans="1:47" x14ac:dyDescent="0.25">
      <c r="AD31">
        <v>5</v>
      </c>
      <c r="AE31">
        <v>5</v>
      </c>
      <c r="AF31">
        <v>15</v>
      </c>
      <c r="AG31">
        <v>20</v>
      </c>
      <c r="AH31">
        <v>20</v>
      </c>
      <c r="AI31">
        <v>20</v>
      </c>
      <c r="AJ31">
        <v>20</v>
      </c>
      <c r="AK31">
        <v>15</v>
      </c>
      <c r="AL31">
        <v>11.6601</v>
      </c>
      <c r="AM31">
        <v>10.114599999999999</v>
      </c>
      <c r="AN31">
        <v>1.5454399999999999</v>
      </c>
      <c r="AO31">
        <v>0.75448099999999996</v>
      </c>
      <c r="AP31">
        <v>0.65448099999999998</v>
      </c>
      <c r="AQ31">
        <v>0.1</v>
      </c>
      <c r="AR31">
        <v>0.49046499999999998</v>
      </c>
      <c r="AS31">
        <v>15.4544</v>
      </c>
      <c r="AT31">
        <v>0.22728000000000001</v>
      </c>
      <c r="AU31">
        <v>0</v>
      </c>
    </row>
    <row r="32" spans="1:47" x14ac:dyDescent="0.25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 x14ac:dyDescent="0.25">
      <c r="AD33">
        <v>5</v>
      </c>
      <c r="AE33">
        <v>5</v>
      </c>
      <c r="AF33">
        <v>15</v>
      </c>
      <c r="AG33">
        <v>20</v>
      </c>
      <c r="AH33">
        <v>20</v>
      </c>
      <c r="AI33">
        <v>30</v>
      </c>
      <c r="AJ33">
        <v>20</v>
      </c>
      <c r="AK33">
        <v>15</v>
      </c>
      <c r="AL33">
        <v>10.819900000000001</v>
      </c>
      <c r="AM33">
        <v>9.3196399999999997</v>
      </c>
      <c r="AN33">
        <v>1.50027</v>
      </c>
      <c r="AO33">
        <v>0.65461000000000003</v>
      </c>
      <c r="AP33">
        <v>0.56384299999999998</v>
      </c>
      <c r="AQ33">
        <v>9.0767100000000003E-2</v>
      </c>
      <c r="AR33">
        <v>0.44448199999999999</v>
      </c>
      <c r="AS33">
        <v>16.5288</v>
      </c>
      <c r="AT33">
        <v>0.17356099999999999</v>
      </c>
      <c r="AU33">
        <v>0</v>
      </c>
    </row>
    <row r="34" spans="30:47" x14ac:dyDescent="0.25">
      <c r="AD34">
        <v>5</v>
      </c>
      <c r="AE34">
        <v>5</v>
      </c>
      <c r="AF34">
        <v>15</v>
      </c>
      <c r="AG34">
        <v>20</v>
      </c>
      <c r="AH34">
        <v>20</v>
      </c>
      <c r="AI34">
        <v>35</v>
      </c>
      <c r="AJ34">
        <v>20</v>
      </c>
      <c r="AK34">
        <v>15</v>
      </c>
      <c r="AL34">
        <v>10.540800000000001</v>
      </c>
      <c r="AM34">
        <v>9.0561199999999999</v>
      </c>
      <c r="AN34">
        <v>1.48464</v>
      </c>
      <c r="AO34">
        <v>0.62616799999999995</v>
      </c>
      <c r="AP34">
        <v>0.53797399999999995</v>
      </c>
      <c r="AQ34">
        <v>8.8193900000000006E-2</v>
      </c>
      <c r="AR34">
        <v>0.43022899999999997</v>
      </c>
      <c r="AS34">
        <v>16.8338</v>
      </c>
      <c r="AT34">
        <v>0.15831200000000001</v>
      </c>
      <c r="AU34">
        <v>0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 x14ac:dyDescent="0.25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 x14ac:dyDescent="0.25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 x14ac:dyDescent="0.25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 x14ac:dyDescent="0.25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7">
    <pageSetUpPr fitToPage="1"/>
  </sheetPr>
  <dimension ref="A1:BS123"/>
  <sheetViews>
    <sheetView zoomScale="85" zoomScaleNormal="85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 x14ac:dyDescent="0.25">
      <c r="P14" s="2"/>
      <c r="Y14" s="2"/>
      <c r="AH14" s="2"/>
    </row>
    <row r="15" spans="1:71" x14ac:dyDescent="0.25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 x14ac:dyDescent="0.25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 x14ac:dyDescent="0.25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 x14ac:dyDescent="0.25">
      <c r="A18" t="s">
        <v>157</v>
      </c>
      <c r="B18" s="5"/>
      <c r="C18" s="5"/>
      <c r="I18" s="6"/>
      <c r="J18" s="6"/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 x14ac:dyDescent="0.25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 x14ac:dyDescent="0.25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 x14ac:dyDescent="0.25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 x14ac:dyDescent="0.25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 x14ac:dyDescent="0.25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 x14ac:dyDescent="0.25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 x14ac:dyDescent="0.25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 x14ac:dyDescent="0.25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simulation</vt:lpstr>
      <vt:lpstr>analytical</vt:lpstr>
      <vt:lpstr>1. b</vt:lpstr>
      <vt:lpstr>2. lamH-2</vt:lpstr>
      <vt:lpstr>2. lamH</vt:lpstr>
      <vt:lpstr>3. muqH-2</vt:lpstr>
      <vt:lpstr>3. muqH</vt:lpstr>
      <vt:lpstr>4. mubH-2</vt:lpstr>
      <vt:lpstr>4. mubH</vt:lpstr>
      <vt:lpstr>5. gtob-2</vt:lpstr>
      <vt:lpstr>5. gtob</vt:lpstr>
      <vt:lpstr>6. gamH</vt:lpstr>
      <vt:lpstr>lamH</vt:lpstr>
      <vt:lpstr>lamL</vt:lpstr>
      <vt:lpstr>muqH</vt:lpstr>
      <vt:lpstr>muqL</vt:lpstr>
      <vt:lpstr>mubH</vt:lpstr>
      <vt:lpstr>mubL</vt:lpstr>
      <vt:lpstr>gtob</vt:lpstr>
      <vt:lpstr>gamH</vt:lpstr>
      <vt:lpstr>gamL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2025-06-16T09:49:25Z</dcterms:modified>
</cp:coreProperties>
</file>