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3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drawings/drawing4.xml" ContentType="application/vnd.openxmlformats-officedocument.drawing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drawings/drawing5.xml" ContentType="application/vnd.openxmlformats-officedocument.drawing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drawings/drawing6.xml" ContentType="application/vnd.openxmlformats-officedocument.drawing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drawings/drawing7.xml" ContentType="application/vnd.openxmlformats-officedocument.drawing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drawings/drawing8.xml" ContentType="application/vnd.openxmlformats-officedocument.drawing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drawings/drawing9.xml" ContentType="application/vnd.openxmlformats-officedocument.drawing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drawings/drawing10.xml" ContentType="application/vnd.openxmlformats-officedocument.drawing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drawings/drawing11.xml" ContentType="application/vnd.openxmlformats-officedocument.drawing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drawings/drawing12.xml" ContentType="application/vnd.openxmlformats-officedocument.drawing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drawings/drawing13.xml" ContentType="application/vnd.openxmlformats-officedocument.drawing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drawings/drawing14.xml" ContentType="application/vnd.openxmlformats-officedocument.drawing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drawings/drawing15.xml" ContentType="application/vnd.openxmlformats-officedocument.drawing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drawings/drawing16.xml" ContentType="application/vnd.openxmlformats-officedocument.drawing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drawings/drawing17.xml" ContentType="application/vnd.openxmlformats-officedocument.drawing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drawings/drawing18.xml" ContentType="application/vnd.openxmlformats-officedocument.drawing+xml"/>
  <Override PartName="/xl/charts/chart639.xml" ContentType="application/vnd.openxmlformats-officedocument.drawingml.chart+xml"/>
  <Override PartName="/xl/charts/chart640.xml" ContentType="application/vnd.openxmlformats-officedocument.drawingml.chart+xml"/>
  <Override PartName="/xl/charts/chart641.xml" ContentType="application/vnd.openxmlformats-officedocument.drawingml.chart+xml"/>
  <Override PartName="/xl/charts/chart642.xml" ContentType="application/vnd.openxmlformats-officedocument.drawingml.chart+xml"/>
  <Override PartName="/xl/charts/chart643.xml" ContentType="application/vnd.openxmlformats-officedocument.drawingml.chart+xml"/>
  <Override PartName="/xl/charts/chart644.xml" ContentType="application/vnd.openxmlformats-officedocument.drawingml.chart+xml"/>
  <Override PartName="/xl/charts/chart645.xml" ContentType="application/vnd.openxmlformats-officedocument.drawingml.chart+xml"/>
  <Override PartName="/xl/charts/chart646.xml" ContentType="application/vnd.openxmlformats-officedocument.drawingml.chart+xml"/>
  <Override PartName="/xl/charts/chart647.xml" ContentType="application/vnd.openxmlformats-officedocument.drawingml.chart+xml"/>
  <Override PartName="/xl/charts/chart648.xml" ContentType="application/vnd.openxmlformats-officedocument.drawingml.chart+xml"/>
  <Override PartName="/xl/charts/chart649.xml" ContentType="application/vnd.openxmlformats-officedocument.drawingml.chart+xml"/>
  <Override PartName="/xl/charts/chart650.xml" ContentType="application/vnd.openxmlformats-officedocument.drawingml.chart+xml"/>
  <Override PartName="/xl/charts/chart651.xml" ContentType="application/vnd.openxmlformats-officedocument.drawingml.chart+xml"/>
  <Override PartName="/xl/charts/chart652.xml" ContentType="application/vnd.openxmlformats-officedocument.drawingml.chart+xml"/>
  <Override PartName="/xl/charts/chart653.xml" ContentType="application/vnd.openxmlformats-officedocument.drawingml.chart+xml"/>
  <Override PartName="/xl/charts/chart654.xml" ContentType="application/vnd.openxmlformats-officedocument.drawingml.chart+xml"/>
  <Override PartName="/xl/charts/chart655.xml" ContentType="application/vnd.openxmlformats-officedocument.drawingml.chart+xml"/>
  <Override PartName="/xl/charts/chart656.xml" ContentType="application/vnd.openxmlformats-officedocument.drawingml.chart+xml"/>
  <Override PartName="/xl/charts/chart657.xml" ContentType="application/vnd.openxmlformats-officedocument.drawingml.chart+xml"/>
  <Override PartName="/xl/charts/chart658.xml" ContentType="application/vnd.openxmlformats-officedocument.drawingml.chart+xml"/>
  <Override PartName="/xl/charts/chart659.xml" ContentType="application/vnd.openxmlformats-officedocument.drawingml.chart+xml"/>
  <Override PartName="/xl/charts/chart660.xml" ContentType="application/vnd.openxmlformats-officedocument.drawingml.chart+xml"/>
  <Override PartName="/xl/charts/chart661.xml" ContentType="application/vnd.openxmlformats-officedocument.drawingml.chart+xml"/>
  <Override PartName="/xl/charts/chart662.xml" ContentType="application/vnd.openxmlformats-officedocument.drawingml.chart+xml"/>
  <Override PartName="/xl/charts/chart663.xml" ContentType="application/vnd.openxmlformats-officedocument.drawingml.chart+xml"/>
  <Override PartName="/xl/charts/chart664.xml" ContentType="application/vnd.openxmlformats-officedocument.drawingml.chart+xml"/>
  <Override PartName="/xl/charts/chart665.xml" ContentType="application/vnd.openxmlformats-officedocument.drawingml.chart+xml"/>
  <Override PartName="/xl/charts/chart666.xml" ContentType="application/vnd.openxmlformats-officedocument.drawingml.chart+xml"/>
  <Override PartName="/xl/charts/chart667.xml" ContentType="application/vnd.openxmlformats-officedocument.drawingml.chart+xml"/>
  <Override PartName="/xl/charts/chart668.xml" ContentType="application/vnd.openxmlformats-officedocument.drawingml.chart+xml"/>
  <Override PartName="/xl/charts/chart669.xml" ContentType="application/vnd.openxmlformats-officedocument.drawingml.chart+xml"/>
  <Override PartName="/xl/charts/chart670.xml" ContentType="application/vnd.openxmlformats-officedocument.drawingml.chart+xml"/>
  <Override PartName="/xl/charts/chart671.xml" ContentType="application/vnd.openxmlformats-officedocument.drawingml.chart+xml"/>
  <Override PartName="/xl/charts/chart672.xml" ContentType="application/vnd.openxmlformats-officedocument.drawingml.chart+xml"/>
  <Override PartName="/xl/charts/chart673.xml" ContentType="application/vnd.openxmlformats-officedocument.drawingml.chart+xml"/>
  <Override PartName="/xl/charts/chart674.xml" ContentType="application/vnd.openxmlformats-officedocument.drawingml.chart+xml"/>
  <Override PartName="/xl/charts/chart675.xml" ContentType="application/vnd.openxmlformats-officedocument.drawingml.chart+xml"/>
  <Override PartName="/xl/charts/chart676.xml" ContentType="application/vnd.openxmlformats-officedocument.drawingml.chart+xml"/>
  <Override PartName="/xl/charts/chart677.xml" ContentType="application/vnd.openxmlformats-officedocument.drawingml.chart+xml"/>
  <Override PartName="/xl/charts/chart678.xml" ContentType="application/vnd.openxmlformats-officedocument.drawingml.chart+xml"/>
  <Override PartName="/xl/charts/chart679.xml" ContentType="application/vnd.openxmlformats-officedocument.drawingml.chart+xml"/>
  <Override PartName="/xl/charts/chart680.xml" ContentType="application/vnd.openxmlformats-officedocument.drawingml.chart+xml"/>
  <Override PartName="/xl/charts/chart681.xml" ContentType="application/vnd.openxmlformats-officedocument.drawingml.chart+xml"/>
  <Override PartName="/xl/charts/chart682.xml" ContentType="application/vnd.openxmlformats-officedocument.drawingml.chart+xml"/>
  <Override PartName="/xl/charts/chart683.xml" ContentType="application/vnd.openxmlformats-officedocument.drawingml.chart+xml"/>
  <Override PartName="/xl/charts/chart684.xml" ContentType="application/vnd.openxmlformats-officedocument.drawingml.chart+xml"/>
  <Override PartName="/xl/charts/chart685.xml" ContentType="application/vnd.openxmlformats-officedocument.drawingml.chart+xml"/>
  <Override PartName="/xl/charts/chart686.xml" ContentType="application/vnd.openxmlformats-officedocument.drawingml.chart+xml"/>
  <Override PartName="/xl/charts/chart687.xml" ContentType="application/vnd.openxmlformats-officedocument.drawingml.chart+xml"/>
  <Override PartName="/xl/charts/chart688.xml" ContentType="application/vnd.openxmlformats-officedocument.drawingml.chart+xml"/>
  <Override PartName="/xl/charts/chart689.xml" ContentType="application/vnd.openxmlformats-officedocument.drawingml.chart+xml"/>
  <Override PartName="/xl/charts/chart690.xml" ContentType="application/vnd.openxmlformats-officedocument.drawingml.chart+xml"/>
  <Override PartName="/xl/charts/chart691.xml" ContentType="application/vnd.openxmlformats-officedocument.drawingml.chart+xml"/>
  <Override PartName="/xl/charts/chart692.xml" ContentType="application/vnd.openxmlformats-officedocument.drawingml.chart+xml"/>
  <Override PartName="/xl/charts/chart693.xml" ContentType="application/vnd.openxmlformats-officedocument.drawingml.chart+xml"/>
  <Override PartName="/xl/charts/chart694.xml" ContentType="application/vnd.openxmlformats-officedocument.drawingml.chart+xml"/>
  <Override PartName="/xl/charts/chart695.xml" ContentType="application/vnd.openxmlformats-officedocument.drawingml.chart+xml"/>
  <Override PartName="/xl/charts/chart696.xml" ContentType="application/vnd.openxmlformats-officedocument.drawingml.chart+xml"/>
  <Override PartName="/xl/charts/chart697.xml" ContentType="application/vnd.openxmlformats-officedocument.drawingml.chart+xml"/>
  <Override PartName="/xl/charts/chart698.xml" ContentType="application/vnd.openxmlformats-officedocument.drawingml.chart+xml"/>
  <Override PartName="/xl/charts/chart699.xml" ContentType="application/vnd.openxmlformats-officedocument.drawingml.chart+xml"/>
  <Override PartName="/xl/charts/chart700.xml" ContentType="application/vnd.openxmlformats-officedocument.drawingml.chart+xml"/>
  <Override PartName="/xl/charts/chart701.xml" ContentType="application/vnd.openxmlformats-officedocument.drawingml.chart+xml"/>
  <Override PartName="/xl/charts/chart702.xml" ContentType="application/vnd.openxmlformats-officedocument.drawingml.chart+xml"/>
  <Override PartName="/xl/charts/chart703.xml" ContentType="application/vnd.openxmlformats-officedocument.drawingml.chart+xml"/>
  <Override PartName="/xl/charts/chart704.xml" ContentType="application/vnd.openxmlformats-officedocument.drawingml.chart+xml"/>
  <Override PartName="/xl/charts/chart705.xml" ContentType="application/vnd.openxmlformats-officedocument.drawingml.chart+xml"/>
  <Override PartName="/xl/drawings/drawing19.xml" ContentType="application/vnd.openxmlformats-officedocument.drawing+xml"/>
  <Override PartName="/xl/charts/chart706.xml" ContentType="application/vnd.openxmlformats-officedocument.drawingml.chart+xml"/>
  <Override PartName="/xl/charts/chart707.xml" ContentType="application/vnd.openxmlformats-officedocument.drawingml.chart+xml"/>
  <Override PartName="/xl/charts/chart708.xml" ContentType="application/vnd.openxmlformats-officedocument.drawingml.chart+xml"/>
  <Override PartName="/xl/charts/chart709.xml" ContentType="application/vnd.openxmlformats-officedocument.drawingml.chart+xml"/>
  <Override PartName="/xl/charts/chart710.xml" ContentType="application/vnd.openxmlformats-officedocument.drawingml.chart+xml"/>
  <Override PartName="/xl/charts/chart711.xml" ContentType="application/vnd.openxmlformats-officedocument.drawingml.chart+xml"/>
  <Override PartName="/xl/charts/chart712.xml" ContentType="application/vnd.openxmlformats-officedocument.drawingml.chart+xml"/>
  <Override PartName="/xl/charts/chart713.xml" ContentType="application/vnd.openxmlformats-officedocument.drawingml.chart+xml"/>
  <Override PartName="/xl/charts/chart714.xml" ContentType="application/vnd.openxmlformats-officedocument.drawingml.chart+xml"/>
  <Override PartName="/xl/charts/chart715.xml" ContentType="application/vnd.openxmlformats-officedocument.drawingml.chart+xml"/>
  <Override PartName="/xl/charts/chart716.xml" ContentType="application/vnd.openxmlformats-officedocument.drawingml.chart+xml"/>
  <Override PartName="/xl/charts/chart717.xml" ContentType="application/vnd.openxmlformats-officedocument.drawingml.chart+xml"/>
  <Override PartName="/xl/charts/chart718.xml" ContentType="application/vnd.openxmlformats-officedocument.drawingml.chart+xml"/>
  <Override PartName="/xl/charts/chart719.xml" ContentType="application/vnd.openxmlformats-officedocument.drawingml.chart+xml"/>
  <Override PartName="/xl/charts/chart720.xml" ContentType="application/vnd.openxmlformats-officedocument.drawingml.chart+xml"/>
  <Override PartName="/xl/charts/chart721.xml" ContentType="application/vnd.openxmlformats-officedocument.drawingml.chart+xml"/>
  <Override PartName="/xl/charts/chart722.xml" ContentType="application/vnd.openxmlformats-officedocument.drawingml.chart+xml"/>
  <Override PartName="/xl/charts/chart723.xml" ContentType="application/vnd.openxmlformats-officedocument.drawingml.chart+xml"/>
  <Override PartName="/xl/charts/chart724.xml" ContentType="application/vnd.openxmlformats-officedocument.drawingml.chart+xml"/>
  <Override PartName="/xl/charts/chart725.xml" ContentType="application/vnd.openxmlformats-officedocument.drawingml.chart+xml"/>
  <Override PartName="/xl/charts/chart726.xml" ContentType="application/vnd.openxmlformats-officedocument.drawingml.chart+xml"/>
  <Override PartName="/xl/charts/chart727.xml" ContentType="application/vnd.openxmlformats-officedocument.drawingml.chart+xml"/>
  <Override PartName="/xl/charts/chart728.xml" ContentType="application/vnd.openxmlformats-officedocument.drawingml.chart+xml"/>
  <Override PartName="/xl/charts/chart729.xml" ContentType="application/vnd.openxmlformats-officedocument.drawingml.chart+xml"/>
  <Override PartName="/xl/charts/chart730.xml" ContentType="application/vnd.openxmlformats-officedocument.drawingml.chart+xml"/>
  <Override PartName="/xl/charts/chart731.xml" ContentType="application/vnd.openxmlformats-officedocument.drawingml.chart+xml"/>
  <Override PartName="/xl/charts/chart732.xml" ContentType="application/vnd.openxmlformats-officedocument.drawingml.chart+xml"/>
  <Override PartName="/xl/charts/chart733.xml" ContentType="application/vnd.openxmlformats-officedocument.drawingml.chart+xml"/>
  <Override PartName="/xl/charts/chart734.xml" ContentType="application/vnd.openxmlformats-officedocument.drawingml.chart+xml"/>
  <Override PartName="/xl/charts/chart7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Cosmos\Cosmos thesis\"/>
    </mc:Choice>
  </mc:AlternateContent>
  <xr:revisionPtr revIDLastSave="0" documentId="13_ncr:1_{E18871CD-1C37-409D-867F-6EAE4B024CFF}" xr6:coauthVersionLast="47" xr6:coauthVersionMax="47" xr10:uidLastSave="{00000000-0000-0000-0000-000000000000}"/>
  <bookViews>
    <workbookView xWindow="28680" yWindow="-120" windowWidth="29040" windowHeight="15720" tabRatio="743" activeTab="9" xr2:uid="{633F6ED1-8355-4595-9F79-52981A8778F4}"/>
  </bookViews>
  <sheets>
    <sheet name="simulation" sheetId="14" r:id="rId1"/>
    <sheet name="analytical" sheetId="18" r:id="rId2"/>
    <sheet name="1. b" sheetId="1" r:id="rId3"/>
    <sheet name="2. lamH-2" sheetId="43" r:id="rId4"/>
    <sheet name="2. lamH" sheetId="38" state="hidden" r:id="rId5"/>
    <sheet name="3. muqH-2" sheetId="46" r:id="rId6"/>
    <sheet name="3. muqH" sheetId="39" state="hidden" r:id="rId7"/>
    <sheet name="4. mubH-2" sheetId="47" r:id="rId8"/>
    <sheet name="4. mubH" sheetId="40" state="hidden" r:id="rId9"/>
    <sheet name="5. gtob-2" sheetId="48" r:id="rId10"/>
    <sheet name="5. gtob" sheetId="41" state="hidden" r:id="rId11"/>
    <sheet name="6. gamH" sheetId="42" r:id="rId12"/>
    <sheet name="lamH" sheetId="29" state="hidden" r:id="rId13"/>
    <sheet name="lamL" sheetId="30" state="hidden" r:id="rId14"/>
    <sheet name="muqH" sheetId="31" state="hidden" r:id="rId15"/>
    <sheet name="muqL" sheetId="32" state="hidden" r:id="rId16"/>
    <sheet name="mubH" sheetId="33" state="hidden" r:id="rId17"/>
    <sheet name="mubL" sheetId="34" state="hidden" r:id="rId18"/>
    <sheet name="gtob" sheetId="35" state="hidden" r:id="rId19"/>
    <sheet name="gamH" sheetId="36" state="hidden" r:id="rId20"/>
    <sheet name="gamL" sheetId="37" state="hidden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3" i="48" l="1"/>
  <c r="AM13" i="48"/>
  <c r="AL13" i="48"/>
  <c r="AK13" i="48"/>
  <c r="AJ13" i="48"/>
  <c r="AI13" i="48"/>
  <c r="AH13" i="48"/>
  <c r="AG13" i="48"/>
  <c r="AF13" i="48"/>
  <c r="AE13" i="48"/>
  <c r="AD13" i="48"/>
  <c r="AC13" i="48"/>
  <c r="AB13" i="48"/>
  <c r="AA13" i="48"/>
  <c r="Z13" i="48"/>
  <c r="Y13" i="48"/>
  <c r="K104" i="48" s="1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A13" i="48"/>
  <c r="AN12" i="48"/>
  <c r="AM12" i="48"/>
  <c r="AL12" i="48"/>
  <c r="AK12" i="48"/>
  <c r="AJ12" i="48"/>
  <c r="AI12" i="48"/>
  <c r="AH12" i="48"/>
  <c r="AG12" i="48"/>
  <c r="AF12" i="48"/>
  <c r="AE12" i="48"/>
  <c r="AD12" i="48"/>
  <c r="AC12" i="48"/>
  <c r="AB12" i="48"/>
  <c r="AA12" i="48"/>
  <c r="Z12" i="48"/>
  <c r="Y12" i="48"/>
  <c r="K103" i="48" s="1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A12" i="48"/>
  <c r="AN11" i="48"/>
  <c r="AM11" i="48"/>
  <c r="AL11" i="48"/>
  <c r="AK11" i="48"/>
  <c r="AJ11" i="48"/>
  <c r="AI11" i="48"/>
  <c r="AH11" i="48"/>
  <c r="AG11" i="48"/>
  <c r="AF11" i="48"/>
  <c r="AE11" i="48"/>
  <c r="AD11" i="48"/>
  <c r="AC11" i="48"/>
  <c r="AB11" i="48"/>
  <c r="AA11" i="48"/>
  <c r="Z11" i="48"/>
  <c r="Y11" i="48"/>
  <c r="K102" i="48" s="1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A11" i="48"/>
  <c r="AN10" i="48"/>
  <c r="AM10" i="48"/>
  <c r="AL10" i="48"/>
  <c r="AK10" i="48"/>
  <c r="AJ10" i="48"/>
  <c r="AI10" i="48"/>
  <c r="AH10" i="48"/>
  <c r="AG10" i="48"/>
  <c r="AF10" i="48"/>
  <c r="AE10" i="48"/>
  <c r="AD10" i="48"/>
  <c r="AC10" i="48"/>
  <c r="AB10" i="48"/>
  <c r="AA10" i="48"/>
  <c r="Z10" i="48"/>
  <c r="Y10" i="48"/>
  <c r="K101" i="48" s="1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A10" i="48"/>
  <c r="AN9" i="48"/>
  <c r="AM9" i="48"/>
  <c r="AL9" i="48"/>
  <c r="AK9" i="48"/>
  <c r="AJ9" i="48"/>
  <c r="AI9" i="48"/>
  <c r="AH9" i="48"/>
  <c r="AG9" i="48"/>
  <c r="AF9" i="48"/>
  <c r="AE9" i="48"/>
  <c r="AD9" i="48"/>
  <c r="AC9" i="48"/>
  <c r="AB9" i="48"/>
  <c r="AA9" i="48"/>
  <c r="Z9" i="48"/>
  <c r="Y9" i="48"/>
  <c r="K100" i="48" s="1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A9" i="48"/>
  <c r="AN8" i="48"/>
  <c r="AM8" i="48"/>
  <c r="AL8" i="48"/>
  <c r="AK8" i="48"/>
  <c r="AJ8" i="48"/>
  <c r="AI8" i="48"/>
  <c r="AH8" i="48"/>
  <c r="AG8" i="48"/>
  <c r="AF8" i="48"/>
  <c r="AE8" i="48"/>
  <c r="AD8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A8" i="48"/>
  <c r="AN6" i="48"/>
  <c r="AM6" i="48"/>
  <c r="AL6" i="48"/>
  <c r="AK6" i="48"/>
  <c r="AJ6" i="48"/>
  <c r="AI6" i="48"/>
  <c r="AH6" i="48"/>
  <c r="AG6" i="48"/>
  <c r="X104" i="48" s="1"/>
  <c r="AF6" i="48"/>
  <c r="AE6" i="48"/>
  <c r="AD6" i="48"/>
  <c r="AC6" i="48"/>
  <c r="AB6" i="48"/>
  <c r="AA6" i="48"/>
  <c r="Z6" i="48"/>
  <c r="Y6" i="48"/>
  <c r="X6" i="48"/>
  <c r="W6" i="48"/>
  <c r="V6" i="48"/>
  <c r="U6" i="48"/>
  <c r="T6" i="48"/>
  <c r="S6" i="48"/>
  <c r="R6" i="48"/>
  <c r="Q6" i="48"/>
  <c r="Q20" i="48" s="1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A6" i="48"/>
  <c r="AN5" i="48"/>
  <c r="AM5" i="48"/>
  <c r="AL5" i="48"/>
  <c r="AK5" i="48"/>
  <c r="AJ5" i="48"/>
  <c r="AI5" i="48"/>
  <c r="AH5" i="48"/>
  <c r="AG5" i="48"/>
  <c r="X103" i="48" s="1"/>
  <c r="AF5" i="48"/>
  <c r="AE5" i="48"/>
  <c r="AD5" i="48"/>
  <c r="AC5" i="48"/>
  <c r="AB5" i="48"/>
  <c r="AA5" i="48"/>
  <c r="Z5" i="48"/>
  <c r="Y5" i="48"/>
  <c r="J103" i="48" s="1"/>
  <c r="X5" i="48"/>
  <c r="W5" i="48"/>
  <c r="V5" i="48"/>
  <c r="U5" i="48"/>
  <c r="T5" i="48"/>
  <c r="S5" i="48"/>
  <c r="R5" i="48"/>
  <c r="Q5" i="48"/>
  <c r="Q19" i="48" s="1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A5" i="48"/>
  <c r="AN4" i="48"/>
  <c r="AM4" i="48"/>
  <c r="AL4" i="48"/>
  <c r="AK4" i="48"/>
  <c r="AJ4" i="48"/>
  <c r="AI4" i="48"/>
  <c r="AH4" i="48"/>
  <c r="AG4" i="48"/>
  <c r="X102" i="48" s="1"/>
  <c r="AF4" i="48"/>
  <c r="AE4" i="48"/>
  <c r="AD4" i="48"/>
  <c r="AC4" i="48"/>
  <c r="AB4" i="48"/>
  <c r="AA4" i="48"/>
  <c r="Z4" i="48"/>
  <c r="Y4" i="48"/>
  <c r="J102" i="48" s="1"/>
  <c r="X4" i="48"/>
  <c r="W4" i="48"/>
  <c r="V4" i="48"/>
  <c r="U4" i="48"/>
  <c r="T4" i="48"/>
  <c r="S4" i="48"/>
  <c r="R4" i="48"/>
  <c r="Q4" i="48"/>
  <c r="Q18" i="48" s="1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A4" i="48"/>
  <c r="AN3" i="48"/>
  <c r="AM3" i="48"/>
  <c r="AL3" i="48"/>
  <c r="AK3" i="48"/>
  <c r="AJ3" i="48"/>
  <c r="AI3" i="48"/>
  <c r="AH3" i="48"/>
  <c r="AG3" i="48"/>
  <c r="X101" i="48" s="1"/>
  <c r="AF3" i="48"/>
  <c r="AE3" i="48"/>
  <c r="AD3" i="48"/>
  <c r="AC3" i="48"/>
  <c r="AB3" i="48"/>
  <c r="AA3" i="48"/>
  <c r="Z3" i="48"/>
  <c r="Y3" i="48"/>
  <c r="J101" i="48" s="1"/>
  <c r="X3" i="48"/>
  <c r="W3" i="48"/>
  <c r="V3" i="48"/>
  <c r="U3" i="48"/>
  <c r="T3" i="48"/>
  <c r="S3" i="48"/>
  <c r="R3" i="48"/>
  <c r="Q3" i="48"/>
  <c r="Q17" i="48" s="1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A3" i="48"/>
  <c r="AN2" i="48"/>
  <c r="AM2" i="48"/>
  <c r="AL2" i="48"/>
  <c r="AK2" i="48"/>
  <c r="AJ2" i="48"/>
  <c r="AI2" i="48"/>
  <c r="AH2" i="48"/>
  <c r="AG2" i="48"/>
  <c r="X100" i="48" s="1"/>
  <c r="AF2" i="48"/>
  <c r="AE2" i="48"/>
  <c r="AD2" i="48"/>
  <c r="AC2" i="48"/>
  <c r="AB2" i="48"/>
  <c r="AA2" i="48"/>
  <c r="Z2" i="48"/>
  <c r="Y2" i="48"/>
  <c r="X2" i="48"/>
  <c r="W2" i="48"/>
  <c r="V2" i="48"/>
  <c r="U2" i="48"/>
  <c r="T2" i="48"/>
  <c r="S2" i="48"/>
  <c r="R2" i="48"/>
  <c r="Q2" i="48"/>
  <c r="Q16" i="48" s="1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A2" i="48"/>
  <c r="AN1" i="48"/>
  <c r="AM1" i="48"/>
  <c r="AL1" i="48"/>
  <c r="AK1" i="48"/>
  <c r="AJ1" i="48"/>
  <c r="AI1" i="48"/>
  <c r="AH1" i="48"/>
  <c r="AG1" i="48"/>
  <c r="AF1" i="48"/>
  <c r="AE1" i="48"/>
  <c r="AD1" i="48"/>
  <c r="AC1" i="48"/>
  <c r="AB1" i="48"/>
  <c r="AA1" i="48"/>
  <c r="Z1" i="48"/>
  <c r="Y1" i="48"/>
  <c r="X1" i="48"/>
  <c r="W1" i="48"/>
  <c r="V1" i="48"/>
  <c r="U1" i="48"/>
  <c r="T1" i="48"/>
  <c r="S1" i="48"/>
  <c r="R1" i="48"/>
  <c r="Q1" i="48"/>
  <c r="P1" i="48"/>
  <c r="O1" i="48"/>
  <c r="N1" i="48"/>
  <c r="M1" i="48"/>
  <c r="L1" i="48"/>
  <c r="K1" i="48"/>
  <c r="J1" i="48"/>
  <c r="I1" i="48"/>
  <c r="H1" i="48"/>
  <c r="G1" i="48"/>
  <c r="F1" i="48"/>
  <c r="E1" i="48"/>
  <c r="D1" i="48"/>
  <c r="C1" i="48"/>
  <c r="B1" i="48"/>
  <c r="A1" i="48"/>
  <c r="G104" i="48"/>
  <c r="F104" i="48"/>
  <c r="S103" i="48"/>
  <c r="W102" i="48"/>
  <c r="V102" i="48"/>
  <c r="B102" i="48"/>
  <c r="C101" i="48"/>
  <c r="G100" i="48"/>
  <c r="F100" i="48"/>
  <c r="AK20" i="48"/>
  <c r="AJ20" i="48"/>
  <c r="AC20" i="48"/>
  <c r="AB20" i="48"/>
  <c r="U20" i="48"/>
  <c r="T20" i="48"/>
  <c r="M20" i="48"/>
  <c r="L20" i="48"/>
  <c r="AN18" i="48"/>
  <c r="AF18" i="48"/>
  <c r="Y18" i="48"/>
  <c r="X18" i="48"/>
  <c r="P18" i="48"/>
  <c r="AM17" i="48"/>
  <c r="AL17" i="48"/>
  <c r="AE17" i="48"/>
  <c r="AD17" i="48"/>
  <c r="W17" i="48"/>
  <c r="V17" i="48"/>
  <c r="O17" i="48"/>
  <c r="N17" i="48"/>
  <c r="AK16" i="48"/>
  <c r="AJ16" i="48"/>
  <c r="AC16" i="48"/>
  <c r="AB16" i="48"/>
  <c r="U16" i="48"/>
  <c r="T16" i="48"/>
  <c r="M16" i="48"/>
  <c r="L16" i="48"/>
  <c r="W104" i="48"/>
  <c r="S104" i="48"/>
  <c r="O104" i="48"/>
  <c r="C104" i="48"/>
  <c r="W103" i="48"/>
  <c r="O103" i="48"/>
  <c r="G103" i="48"/>
  <c r="C103" i="48"/>
  <c r="S102" i="48"/>
  <c r="O102" i="48"/>
  <c r="G102" i="48"/>
  <c r="C102" i="48"/>
  <c r="W101" i="48"/>
  <c r="S101" i="48"/>
  <c r="O101" i="48"/>
  <c r="G101" i="48"/>
  <c r="W100" i="48"/>
  <c r="S100" i="48"/>
  <c r="O100" i="48"/>
  <c r="C100" i="48"/>
  <c r="AN20" i="48"/>
  <c r="AM20" i="48"/>
  <c r="AL20" i="48"/>
  <c r="V104" i="48"/>
  <c r="R104" i="48"/>
  <c r="AH20" i="48"/>
  <c r="AF20" i="48"/>
  <c r="AE20" i="48"/>
  <c r="AD20" i="48"/>
  <c r="AA20" i="48"/>
  <c r="N104" i="48"/>
  <c r="Y20" i="48"/>
  <c r="X20" i="48"/>
  <c r="W20" i="48"/>
  <c r="L104" i="48"/>
  <c r="S20" i="48"/>
  <c r="R20" i="48"/>
  <c r="P20" i="48"/>
  <c r="B104" i="48"/>
  <c r="N20" i="48"/>
  <c r="H104" i="48"/>
  <c r="D104" i="48"/>
  <c r="K20" i="48"/>
  <c r="P104" i="48"/>
  <c r="AN19" i="48"/>
  <c r="AM19" i="48"/>
  <c r="AL19" i="48"/>
  <c r="AK19" i="48"/>
  <c r="V103" i="48"/>
  <c r="AI19" i="48"/>
  <c r="AH19" i="48"/>
  <c r="AF19" i="48"/>
  <c r="AE19" i="48"/>
  <c r="AD19" i="48"/>
  <c r="AC19" i="48"/>
  <c r="AB19" i="48"/>
  <c r="AA19" i="48"/>
  <c r="N103" i="48"/>
  <c r="X19" i="48"/>
  <c r="P103" i="48"/>
  <c r="V19" i="48"/>
  <c r="U19" i="48"/>
  <c r="T19" i="48"/>
  <c r="S19" i="48"/>
  <c r="R19" i="48"/>
  <c r="F103" i="48"/>
  <c r="O19" i="48"/>
  <c r="N19" i="48"/>
  <c r="M19" i="48"/>
  <c r="D103" i="48"/>
  <c r="K19" i="48"/>
  <c r="T103" i="48"/>
  <c r="H103" i="48"/>
  <c r="AM18" i="48"/>
  <c r="AL18" i="48"/>
  <c r="AK18" i="48"/>
  <c r="AJ18" i="48"/>
  <c r="R102" i="48"/>
  <c r="AH18" i="48"/>
  <c r="T102" i="48"/>
  <c r="AE18" i="48"/>
  <c r="AD18" i="48"/>
  <c r="AC18" i="48"/>
  <c r="AB18" i="48"/>
  <c r="AA18" i="48"/>
  <c r="N102" i="48"/>
  <c r="P102" i="48"/>
  <c r="V18" i="48"/>
  <c r="U18" i="48"/>
  <c r="T18" i="48"/>
  <c r="S18" i="48"/>
  <c r="R18" i="48"/>
  <c r="F102" i="48"/>
  <c r="O18" i="48"/>
  <c r="N18" i="48"/>
  <c r="H102" i="48"/>
  <c r="L18" i="48"/>
  <c r="K18" i="48"/>
  <c r="L102" i="48"/>
  <c r="AN17" i="48"/>
  <c r="AK17" i="48"/>
  <c r="V101" i="48"/>
  <c r="AI17" i="48"/>
  <c r="AH17" i="48"/>
  <c r="T101" i="48"/>
  <c r="AC17" i="48"/>
  <c r="AB17" i="48"/>
  <c r="AA17" i="48"/>
  <c r="Z17" i="48"/>
  <c r="X17" i="48"/>
  <c r="P101" i="48"/>
  <c r="L101" i="48"/>
  <c r="U17" i="48"/>
  <c r="T17" i="48"/>
  <c r="S17" i="48"/>
  <c r="R17" i="48"/>
  <c r="F101" i="48"/>
  <c r="B101" i="48"/>
  <c r="H101" i="48"/>
  <c r="L17" i="48"/>
  <c r="K17" i="48"/>
  <c r="D101" i="48"/>
  <c r="AN16" i="48"/>
  <c r="AM16" i="48"/>
  <c r="AL16" i="48"/>
  <c r="V100" i="48"/>
  <c r="AI16" i="48"/>
  <c r="AH16" i="48"/>
  <c r="AF16" i="48"/>
  <c r="AE16" i="48"/>
  <c r="AD16" i="48"/>
  <c r="AA16" i="48"/>
  <c r="N100" i="48"/>
  <c r="Y16" i="48"/>
  <c r="X16" i="48"/>
  <c r="W16" i="48"/>
  <c r="L100" i="48"/>
  <c r="S16" i="48"/>
  <c r="R16" i="48"/>
  <c r="P16" i="48"/>
  <c r="B100" i="48"/>
  <c r="N16" i="48"/>
  <c r="H100" i="48"/>
  <c r="D100" i="48"/>
  <c r="K16" i="48"/>
  <c r="P100" i="48"/>
  <c r="AN13" i="47"/>
  <c r="AM13" i="47"/>
  <c r="AL13" i="47"/>
  <c r="AK13" i="47"/>
  <c r="AJ13" i="47"/>
  <c r="AI13" i="47"/>
  <c r="S104" i="47" s="1"/>
  <c r="AH13" i="47"/>
  <c r="AG13" i="47"/>
  <c r="AF13" i="47"/>
  <c r="AE13" i="47"/>
  <c r="AD13" i="47"/>
  <c r="AC13" i="47"/>
  <c r="AB13" i="47"/>
  <c r="AA13" i="47"/>
  <c r="Z13" i="47"/>
  <c r="O104" i="47" s="1"/>
  <c r="Y13" i="47"/>
  <c r="K104" i="47" s="1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A13" i="47"/>
  <c r="AN12" i="47"/>
  <c r="AM12" i="47"/>
  <c r="AL12" i="47"/>
  <c r="AK12" i="47"/>
  <c r="AJ12" i="47"/>
  <c r="AI12" i="47"/>
  <c r="AH12" i="47"/>
  <c r="AG12" i="47"/>
  <c r="AF12" i="47"/>
  <c r="AE12" i="47"/>
  <c r="AD12" i="47"/>
  <c r="AC12" i="47"/>
  <c r="AB12" i="47"/>
  <c r="AA12" i="47"/>
  <c r="Z12" i="47"/>
  <c r="Y12" i="47"/>
  <c r="K103" i="47" s="1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A12" i="47"/>
  <c r="AN11" i="47"/>
  <c r="AM11" i="47"/>
  <c r="AL11" i="47"/>
  <c r="AK11" i="47"/>
  <c r="AJ11" i="47"/>
  <c r="AI11" i="47"/>
  <c r="S102" i="47" s="1"/>
  <c r="AH11" i="47"/>
  <c r="AG11" i="47"/>
  <c r="AF11" i="47"/>
  <c r="AE11" i="47"/>
  <c r="AD11" i="47"/>
  <c r="AC11" i="47"/>
  <c r="AB11" i="47"/>
  <c r="AA11" i="47"/>
  <c r="Z11" i="47"/>
  <c r="O102" i="47" s="1"/>
  <c r="Y11" i="47"/>
  <c r="K102" i="47" s="1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A11" i="47"/>
  <c r="AN10" i="47"/>
  <c r="AM10" i="47"/>
  <c r="AL10" i="47"/>
  <c r="AK10" i="47"/>
  <c r="AJ10" i="47"/>
  <c r="W101" i="47" s="1"/>
  <c r="AI10" i="47"/>
  <c r="AH10" i="47"/>
  <c r="AG10" i="47"/>
  <c r="AF10" i="47"/>
  <c r="AE10" i="47"/>
  <c r="AD10" i="47"/>
  <c r="AC10" i="47"/>
  <c r="AB10" i="47"/>
  <c r="AA10" i="47"/>
  <c r="Z10" i="47"/>
  <c r="Y10" i="47"/>
  <c r="K101" i="47" s="1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A10" i="47"/>
  <c r="AN9" i="47"/>
  <c r="AM9" i="47"/>
  <c r="AL9" i="47"/>
  <c r="AK9" i="47"/>
  <c r="AJ9" i="47"/>
  <c r="W100" i="47" s="1"/>
  <c r="AI9" i="47"/>
  <c r="AH9" i="47"/>
  <c r="AG9" i="47"/>
  <c r="AF9" i="47"/>
  <c r="AE9" i="47"/>
  <c r="AD9" i="47"/>
  <c r="AC9" i="47"/>
  <c r="AB9" i="47"/>
  <c r="AA9" i="47"/>
  <c r="Z9" i="47"/>
  <c r="Y9" i="47"/>
  <c r="K100" i="47" s="1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A9" i="47"/>
  <c r="AN8" i="47"/>
  <c r="AM8" i="47"/>
  <c r="AL8" i="47"/>
  <c r="AK8" i="47"/>
  <c r="AJ8" i="47"/>
  <c r="AI8" i="47"/>
  <c r="AH8" i="47"/>
  <c r="AG8" i="47"/>
  <c r="AF8" i="47"/>
  <c r="AE8" i="47"/>
  <c r="AD8" i="47"/>
  <c r="AC8" i="47"/>
  <c r="AB8" i="47"/>
  <c r="AA8" i="47"/>
  <c r="Z8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A8" i="47"/>
  <c r="AN6" i="47"/>
  <c r="AM6" i="47"/>
  <c r="AL6" i="47"/>
  <c r="AK6" i="47"/>
  <c r="AJ6" i="47"/>
  <c r="AI6" i="47"/>
  <c r="AI20" i="47" s="1"/>
  <c r="AH6" i="47"/>
  <c r="AG6" i="47"/>
  <c r="X104" i="47" s="1"/>
  <c r="AF6" i="47"/>
  <c r="AE6" i="47"/>
  <c r="AD6" i="47"/>
  <c r="AC6" i="47"/>
  <c r="AB6" i="47"/>
  <c r="AB20" i="47" s="1"/>
  <c r="AA6" i="47"/>
  <c r="AA20" i="47" s="1"/>
  <c r="Z6" i="47"/>
  <c r="N104" i="47" s="1"/>
  <c r="Y6" i="47"/>
  <c r="Y20" i="47" s="1"/>
  <c r="X6" i="47"/>
  <c r="W6" i="47"/>
  <c r="V6" i="47"/>
  <c r="U6" i="47"/>
  <c r="T6" i="47"/>
  <c r="S6" i="47"/>
  <c r="R6" i="47"/>
  <c r="R20" i="47" s="1"/>
  <c r="Q6" i="47"/>
  <c r="Q20" i="47" s="1"/>
  <c r="P6" i="47"/>
  <c r="O6" i="47"/>
  <c r="N6" i="47"/>
  <c r="M6" i="47"/>
  <c r="L6" i="47"/>
  <c r="D104" i="47" s="1"/>
  <c r="K6" i="47"/>
  <c r="J6" i="47"/>
  <c r="I6" i="47"/>
  <c r="H6" i="47"/>
  <c r="G6" i="47"/>
  <c r="F6" i="47"/>
  <c r="E6" i="47"/>
  <c r="D6" i="47"/>
  <c r="C6" i="47"/>
  <c r="B6" i="47"/>
  <c r="A6" i="47"/>
  <c r="AN5" i="47"/>
  <c r="AM5" i="47"/>
  <c r="AL5" i="47"/>
  <c r="AK5" i="47"/>
  <c r="AJ5" i="47"/>
  <c r="AI5" i="47"/>
  <c r="AH5" i="47"/>
  <c r="AG5" i="47"/>
  <c r="AF5" i="47"/>
  <c r="AE5" i="47"/>
  <c r="AD5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P103" i="47" s="1"/>
  <c r="A5" i="47"/>
  <c r="AN4" i="47"/>
  <c r="AM4" i="47"/>
  <c r="AL4" i="47"/>
  <c r="AK4" i="47"/>
  <c r="AJ4" i="47"/>
  <c r="AJ18" i="47" s="1"/>
  <c r="AI4" i="47"/>
  <c r="R102" i="47" s="1"/>
  <c r="AH4" i="47"/>
  <c r="AH18" i="47" s="1"/>
  <c r="AG4" i="47"/>
  <c r="X102" i="47" s="1"/>
  <c r="AF4" i="47"/>
  <c r="AE4" i="47"/>
  <c r="AD4" i="47"/>
  <c r="AC4" i="47"/>
  <c r="AB4" i="47"/>
  <c r="AA4" i="47"/>
  <c r="AA18" i="47" s="1"/>
  <c r="Z4" i="47"/>
  <c r="N102" i="47" s="1"/>
  <c r="Y4" i="47"/>
  <c r="J102" i="47" s="1"/>
  <c r="X4" i="47"/>
  <c r="W4" i="47"/>
  <c r="V4" i="47"/>
  <c r="U4" i="47"/>
  <c r="T4" i="47"/>
  <c r="S4" i="47"/>
  <c r="R4" i="47"/>
  <c r="R18" i="47" s="1"/>
  <c r="Q4" i="47"/>
  <c r="Q18" i="47" s="1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P102" i="47" s="1"/>
  <c r="A4" i="47"/>
  <c r="AN3" i="47"/>
  <c r="AM3" i="47"/>
  <c r="AL3" i="47"/>
  <c r="AK3" i="47"/>
  <c r="AK17" i="47" s="1"/>
  <c r="AJ3" i="47"/>
  <c r="V101" i="47" s="1"/>
  <c r="AI3" i="47"/>
  <c r="AH3" i="47"/>
  <c r="AG3" i="47"/>
  <c r="AG17" i="47" s="1"/>
  <c r="AF3" i="47"/>
  <c r="AE3" i="47"/>
  <c r="AD3" i="47"/>
  <c r="AC3" i="47"/>
  <c r="AC17" i="47" s="1"/>
  <c r="AB3" i="47"/>
  <c r="AB17" i="47" s="1"/>
  <c r="AA3" i="47"/>
  <c r="AA17" i="47" s="1"/>
  <c r="Z3" i="47"/>
  <c r="Z17" i="47" s="1"/>
  <c r="Y3" i="47"/>
  <c r="J101" i="47" s="1"/>
  <c r="X3" i="47"/>
  <c r="W3" i="47"/>
  <c r="V3" i="47"/>
  <c r="U3" i="47"/>
  <c r="T3" i="47"/>
  <c r="S3" i="47"/>
  <c r="R3" i="47"/>
  <c r="R17" i="47" s="1"/>
  <c r="Q3" i="47"/>
  <c r="Q17" i="47" s="1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L101" i="47" s="1"/>
  <c r="A3" i="47"/>
  <c r="AN2" i="47"/>
  <c r="AM2" i="47"/>
  <c r="AL2" i="47"/>
  <c r="AK2" i="47"/>
  <c r="AJ2" i="47"/>
  <c r="AI2" i="47"/>
  <c r="AI16" i="47" s="1"/>
  <c r="AH2" i="47"/>
  <c r="AG2" i="47"/>
  <c r="X100" i="47" s="1"/>
  <c r="AF2" i="47"/>
  <c r="AE2" i="47"/>
  <c r="AD2" i="47"/>
  <c r="AC2" i="47"/>
  <c r="AB2" i="47"/>
  <c r="AB16" i="47" s="1"/>
  <c r="AA2" i="47"/>
  <c r="AA16" i="47" s="1"/>
  <c r="Z2" i="47"/>
  <c r="N100" i="47" s="1"/>
  <c r="Y2" i="47"/>
  <c r="Y16" i="47" s="1"/>
  <c r="X2" i="47"/>
  <c r="W2" i="47"/>
  <c r="V2" i="47"/>
  <c r="U2" i="47"/>
  <c r="T2" i="47"/>
  <c r="S2" i="47"/>
  <c r="R2" i="47"/>
  <c r="R16" i="47" s="1"/>
  <c r="Q2" i="47"/>
  <c r="Q16" i="47" s="1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A2" i="47"/>
  <c r="AN1" i="47"/>
  <c r="AM1" i="47"/>
  <c r="AL1" i="47"/>
  <c r="AK1" i="47"/>
  <c r="AJ1" i="47"/>
  <c r="AI1" i="47"/>
  <c r="AH1" i="47"/>
  <c r="AG1" i="47"/>
  <c r="AF1" i="47"/>
  <c r="AE1" i="47"/>
  <c r="AD1" i="47"/>
  <c r="AC1" i="47"/>
  <c r="AB1" i="47"/>
  <c r="AA1" i="47"/>
  <c r="Z1" i="47"/>
  <c r="Y1" i="47"/>
  <c r="X1" i="47"/>
  <c r="W1" i="47"/>
  <c r="V1" i="47"/>
  <c r="U1" i="47"/>
  <c r="T1" i="47"/>
  <c r="S1" i="47"/>
  <c r="R1" i="47"/>
  <c r="Q1" i="47"/>
  <c r="P1" i="47"/>
  <c r="O1" i="47"/>
  <c r="N1" i="47"/>
  <c r="M1" i="47"/>
  <c r="L1" i="47"/>
  <c r="K1" i="47"/>
  <c r="J1" i="47"/>
  <c r="I1" i="47"/>
  <c r="H1" i="47"/>
  <c r="G1" i="47"/>
  <c r="F1" i="47"/>
  <c r="E1" i="47"/>
  <c r="D1" i="47"/>
  <c r="C1" i="47"/>
  <c r="B1" i="47"/>
  <c r="A1" i="47"/>
  <c r="F104" i="47"/>
  <c r="S103" i="47"/>
  <c r="R103" i="47"/>
  <c r="G103" i="47"/>
  <c r="V102" i="47"/>
  <c r="T102" i="47"/>
  <c r="C101" i="47"/>
  <c r="B101" i="47"/>
  <c r="O100" i="47"/>
  <c r="F100" i="47"/>
  <c r="D100" i="47"/>
  <c r="AJ20" i="47"/>
  <c r="T20" i="47"/>
  <c r="S20" i="47"/>
  <c r="L20" i="47"/>
  <c r="K20" i="47"/>
  <c r="AN18" i="47"/>
  <c r="AM18" i="47"/>
  <c r="AF18" i="47"/>
  <c r="AE18" i="47"/>
  <c r="X18" i="47"/>
  <c r="W18" i="47"/>
  <c r="P18" i="47"/>
  <c r="O18" i="47"/>
  <c r="AL17" i="47"/>
  <c r="AD17" i="47"/>
  <c r="V17" i="47"/>
  <c r="U17" i="47"/>
  <c r="N17" i="47"/>
  <c r="M17" i="47"/>
  <c r="AJ16" i="47"/>
  <c r="T16" i="47"/>
  <c r="S16" i="47"/>
  <c r="L16" i="47"/>
  <c r="K16" i="47"/>
  <c r="W104" i="47"/>
  <c r="G104" i="47"/>
  <c r="C104" i="47"/>
  <c r="W103" i="47"/>
  <c r="O103" i="47"/>
  <c r="C103" i="47"/>
  <c r="W102" i="47"/>
  <c r="G102" i="47"/>
  <c r="C102" i="47"/>
  <c r="S101" i="47"/>
  <c r="O101" i="47"/>
  <c r="G101" i="47"/>
  <c r="S100" i="47"/>
  <c r="G100" i="47"/>
  <c r="C100" i="47"/>
  <c r="AN20" i="47"/>
  <c r="AM20" i="47"/>
  <c r="AL20" i="47"/>
  <c r="AK20" i="47"/>
  <c r="V104" i="47"/>
  <c r="R104" i="47"/>
  <c r="AH20" i="47"/>
  <c r="AF20" i="47"/>
  <c r="AE20" i="47"/>
  <c r="AD20" i="47"/>
  <c r="AC20" i="47"/>
  <c r="X20" i="47"/>
  <c r="W20" i="47"/>
  <c r="L104" i="47"/>
  <c r="U20" i="47"/>
  <c r="P20" i="47"/>
  <c r="B104" i="47"/>
  <c r="N20" i="47"/>
  <c r="H104" i="47"/>
  <c r="P104" i="47"/>
  <c r="AN19" i="47"/>
  <c r="AM19" i="47"/>
  <c r="AL19" i="47"/>
  <c r="AK19" i="47"/>
  <c r="V103" i="47"/>
  <c r="AI19" i="47"/>
  <c r="AH19" i="47"/>
  <c r="X103" i="47"/>
  <c r="AF19" i="47"/>
  <c r="AE19" i="47"/>
  <c r="AD19" i="47"/>
  <c r="AC19" i="47"/>
  <c r="AB19" i="47"/>
  <c r="AA19" i="47"/>
  <c r="N103" i="47"/>
  <c r="Y19" i="47"/>
  <c r="X19" i="47"/>
  <c r="V19" i="47"/>
  <c r="U19" i="47"/>
  <c r="T19" i="47"/>
  <c r="S19" i="47"/>
  <c r="R19" i="47"/>
  <c r="Q19" i="47"/>
  <c r="F103" i="47"/>
  <c r="O19" i="47"/>
  <c r="N19" i="47"/>
  <c r="M19" i="47"/>
  <c r="D103" i="47"/>
  <c r="K19" i="47"/>
  <c r="H103" i="47"/>
  <c r="AL18" i="47"/>
  <c r="AK18" i="47"/>
  <c r="AD18" i="47"/>
  <c r="AC18" i="47"/>
  <c r="AB18" i="47"/>
  <c r="V18" i="47"/>
  <c r="U18" i="47"/>
  <c r="T18" i="47"/>
  <c r="S18" i="47"/>
  <c r="F102" i="47"/>
  <c r="B102" i="47"/>
  <c r="N18" i="47"/>
  <c r="H102" i="47"/>
  <c r="L18" i="47"/>
  <c r="K18" i="47"/>
  <c r="AN17" i="47"/>
  <c r="AM17" i="47"/>
  <c r="AI17" i="47"/>
  <c r="AH17" i="47"/>
  <c r="T101" i="47"/>
  <c r="AE17" i="47"/>
  <c r="X17" i="47"/>
  <c r="P101" i="47"/>
  <c r="T17" i="47"/>
  <c r="S17" i="47"/>
  <c r="F101" i="47"/>
  <c r="O17" i="47"/>
  <c r="H101" i="47"/>
  <c r="L17" i="47"/>
  <c r="K17" i="47"/>
  <c r="AN16" i="47"/>
  <c r="AM16" i="47"/>
  <c r="AL16" i="47"/>
  <c r="AK16" i="47"/>
  <c r="V100" i="47"/>
  <c r="R100" i="47"/>
  <c r="AH16" i="47"/>
  <c r="AF16" i="47"/>
  <c r="AE16" i="47"/>
  <c r="AD16" i="47"/>
  <c r="AC16" i="47"/>
  <c r="X16" i="47"/>
  <c r="W16" i="47"/>
  <c r="L100" i="47"/>
  <c r="U16" i="47"/>
  <c r="P16" i="47"/>
  <c r="B100" i="47"/>
  <c r="N16" i="47"/>
  <c r="H100" i="47"/>
  <c r="P100" i="47"/>
  <c r="AN13" i="46"/>
  <c r="AM13" i="46"/>
  <c r="AL13" i="46"/>
  <c r="AK13" i="46"/>
  <c r="AJ13" i="46"/>
  <c r="AI13" i="46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S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B13" i="46"/>
  <c r="A13" i="46"/>
  <c r="AN12" i="46"/>
  <c r="AM12" i="46"/>
  <c r="AL12" i="46"/>
  <c r="AK12" i="46"/>
  <c r="AJ12" i="46"/>
  <c r="AI12" i="46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B12" i="46"/>
  <c r="A12" i="46"/>
  <c r="AN11" i="46"/>
  <c r="AM11" i="46"/>
  <c r="AL11" i="46"/>
  <c r="AK11" i="46"/>
  <c r="AJ11" i="46"/>
  <c r="AI11" i="46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S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11" i="46"/>
  <c r="B11" i="46"/>
  <c r="A11" i="46"/>
  <c r="AN10" i="46"/>
  <c r="AM10" i="46"/>
  <c r="AL10" i="46"/>
  <c r="AK10" i="46"/>
  <c r="AJ10" i="46"/>
  <c r="AI10" i="46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B10" i="46"/>
  <c r="A10" i="46"/>
  <c r="AN9" i="46"/>
  <c r="AM9" i="46"/>
  <c r="AL9" i="46"/>
  <c r="AK9" i="46"/>
  <c r="AJ9" i="46"/>
  <c r="AI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A9" i="46"/>
  <c r="AN8" i="46"/>
  <c r="AM8" i="46"/>
  <c r="AL8" i="46"/>
  <c r="AK8" i="46"/>
  <c r="AJ8" i="46"/>
  <c r="AI8" i="46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A8" i="46"/>
  <c r="AN6" i="46"/>
  <c r="AM6" i="46"/>
  <c r="AL6" i="46"/>
  <c r="AK6" i="46"/>
  <c r="AJ6" i="46"/>
  <c r="AI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A6" i="46"/>
  <c r="AN5" i="46"/>
  <c r="AM5" i="46"/>
  <c r="AL5" i="46"/>
  <c r="AK5" i="46"/>
  <c r="AJ5" i="46"/>
  <c r="AI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A5" i="46"/>
  <c r="AN4" i="46"/>
  <c r="AM4" i="46"/>
  <c r="AL4" i="46"/>
  <c r="AK4" i="46"/>
  <c r="AJ4" i="46"/>
  <c r="AI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A4" i="46"/>
  <c r="AN3" i="46"/>
  <c r="AM3" i="46"/>
  <c r="AL3" i="46"/>
  <c r="AK3" i="46"/>
  <c r="AJ3" i="46"/>
  <c r="AI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A3" i="46"/>
  <c r="AN2" i="46"/>
  <c r="AM2" i="46"/>
  <c r="AL2" i="46"/>
  <c r="AK2" i="46"/>
  <c r="AJ2" i="46"/>
  <c r="AI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A2" i="46"/>
  <c r="AN1" i="46"/>
  <c r="AM1" i="46"/>
  <c r="AL1" i="46"/>
  <c r="AK1" i="46"/>
  <c r="AJ1" i="46"/>
  <c r="AI1" i="46"/>
  <c r="AH1" i="46"/>
  <c r="AG1" i="46"/>
  <c r="AF1" i="46"/>
  <c r="AE1" i="46"/>
  <c r="AD1" i="46"/>
  <c r="AC1" i="46"/>
  <c r="AB1" i="46"/>
  <c r="AA1" i="46"/>
  <c r="Z1" i="46"/>
  <c r="Y1" i="46"/>
  <c r="X1" i="46"/>
  <c r="W1" i="46"/>
  <c r="V1" i="46"/>
  <c r="U1" i="46"/>
  <c r="T1" i="46"/>
  <c r="S1" i="46"/>
  <c r="R1" i="46"/>
  <c r="Q1" i="46"/>
  <c r="P1" i="46"/>
  <c r="O1" i="46"/>
  <c r="N1" i="46"/>
  <c r="M1" i="46"/>
  <c r="L1" i="46"/>
  <c r="K1" i="46"/>
  <c r="J1" i="46"/>
  <c r="I1" i="46"/>
  <c r="H1" i="46"/>
  <c r="G1" i="46"/>
  <c r="F1" i="46"/>
  <c r="E1" i="46"/>
  <c r="D1" i="46"/>
  <c r="C1" i="46"/>
  <c r="B1" i="46"/>
  <c r="A1" i="46"/>
  <c r="G104" i="46"/>
  <c r="K103" i="46"/>
  <c r="J103" i="46"/>
  <c r="W102" i="46"/>
  <c r="L102" i="46"/>
  <c r="C102" i="46"/>
  <c r="B102" i="46"/>
  <c r="O101" i="46"/>
  <c r="G100" i="46"/>
  <c r="AL20" i="46"/>
  <c r="AK20" i="46"/>
  <c r="AD20" i="46"/>
  <c r="AC20" i="46"/>
  <c r="V20" i="46"/>
  <c r="U20" i="46"/>
  <c r="N20" i="46"/>
  <c r="M20" i="46"/>
  <c r="AG18" i="46"/>
  <c r="Y18" i="46"/>
  <c r="Q18" i="46"/>
  <c r="AN17" i="46"/>
  <c r="AM17" i="46"/>
  <c r="AF17" i="46"/>
  <c r="AE17" i="46"/>
  <c r="X17" i="46"/>
  <c r="W17" i="46"/>
  <c r="P17" i="46"/>
  <c r="O17" i="46"/>
  <c r="AL16" i="46"/>
  <c r="AK16" i="46"/>
  <c r="AD16" i="46"/>
  <c r="AC16" i="46"/>
  <c r="V16" i="46"/>
  <c r="U16" i="46"/>
  <c r="N16" i="46"/>
  <c r="M16" i="46"/>
  <c r="W104" i="46"/>
  <c r="S104" i="46"/>
  <c r="O104" i="46"/>
  <c r="K104" i="46"/>
  <c r="C104" i="46"/>
  <c r="W103" i="46"/>
  <c r="S103" i="46"/>
  <c r="O103" i="46"/>
  <c r="G103" i="46"/>
  <c r="C103" i="46"/>
  <c r="S102" i="46"/>
  <c r="O102" i="46"/>
  <c r="K102" i="46"/>
  <c r="G102" i="46"/>
  <c r="W101" i="46"/>
  <c r="S101" i="46"/>
  <c r="K101" i="46"/>
  <c r="G101" i="46"/>
  <c r="C101" i="46"/>
  <c r="W100" i="46"/>
  <c r="S100" i="46"/>
  <c r="O100" i="46"/>
  <c r="K100" i="46"/>
  <c r="C100" i="46"/>
  <c r="AN20" i="46"/>
  <c r="AM20" i="46"/>
  <c r="V104" i="46"/>
  <c r="R104" i="46"/>
  <c r="AH20" i="46"/>
  <c r="X104" i="46"/>
  <c r="AF20" i="46"/>
  <c r="AE20" i="46"/>
  <c r="AB20" i="46"/>
  <c r="AA20" i="46"/>
  <c r="N104" i="46"/>
  <c r="Y20" i="46"/>
  <c r="X20" i="46"/>
  <c r="W20" i="46"/>
  <c r="L104" i="46"/>
  <c r="T20" i="46"/>
  <c r="S20" i="46"/>
  <c r="R20" i="46"/>
  <c r="Q20" i="46"/>
  <c r="P20" i="46"/>
  <c r="B104" i="46"/>
  <c r="L20" i="46"/>
  <c r="K20" i="46"/>
  <c r="H104" i="46"/>
  <c r="AN19" i="46"/>
  <c r="AM19" i="46"/>
  <c r="AL19" i="46"/>
  <c r="AK19" i="46"/>
  <c r="V103" i="46"/>
  <c r="AI19" i="46"/>
  <c r="AH19" i="46"/>
  <c r="X103" i="46"/>
  <c r="AF19" i="46"/>
  <c r="AE19" i="46"/>
  <c r="AD19" i="46"/>
  <c r="AC19" i="46"/>
  <c r="AB19" i="46"/>
  <c r="AA19" i="46"/>
  <c r="N103" i="46"/>
  <c r="Y19" i="46"/>
  <c r="X19" i="46"/>
  <c r="P103" i="46"/>
  <c r="V19" i="46"/>
  <c r="U19" i="46"/>
  <c r="T19" i="46"/>
  <c r="S19" i="46"/>
  <c r="R19" i="46"/>
  <c r="Q19" i="46"/>
  <c r="F103" i="46"/>
  <c r="O19" i="46"/>
  <c r="N19" i="46"/>
  <c r="M19" i="46"/>
  <c r="D103" i="46"/>
  <c r="K19" i="46"/>
  <c r="T103" i="46"/>
  <c r="AN18" i="46"/>
  <c r="AM18" i="46"/>
  <c r="AL18" i="46"/>
  <c r="AK18" i="46"/>
  <c r="AJ18" i="46"/>
  <c r="R102" i="46"/>
  <c r="AH18" i="46"/>
  <c r="X102" i="46"/>
  <c r="AF18" i="46"/>
  <c r="AE18" i="46"/>
  <c r="AD18" i="46"/>
  <c r="AC18" i="46"/>
  <c r="AB18" i="46"/>
  <c r="AA18" i="46"/>
  <c r="N102" i="46"/>
  <c r="J102" i="46"/>
  <c r="X18" i="46"/>
  <c r="P102" i="46"/>
  <c r="V18" i="46"/>
  <c r="U18" i="46"/>
  <c r="T18" i="46"/>
  <c r="S18" i="46"/>
  <c r="R18" i="46"/>
  <c r="F102" i="46"/>
  <c r="O18" i="46"/>
  <c r="N18" i="46"/>
  <c r="H102" i="46"/>
  <c r="L18" i="46"/>
  <c r="K18" i="46"/>
  <c r="AL17" i="46"/>
  <c r="AK17" i="46"/>
  <c r="V101" i="46"/>
  <c r="AI17" i="46"/>
  <c r="AH17" i="46"/>
  <c r="AG17" i="46"/>
  <c r="T101" i="46"/>
  <c r="AD17" i="46"/>
  <c r="AC17" i="46"/>
  <c r="AB17" i="46"/>
  <c r="AA17" i="46"/>
  <c r="Z17" i="46"/>
  <c r="J101" i="46"/>
  <c r="P101" i="46"/>
  <c r="V17" i="46"/>
  <c r="U17" i="46"/>
  <c r="T17" i="46"/>
  <c r="S17" i="46"/>
  <c r="R17" i="46"/>
  <c r="Q17" i="46"/>
  <c r="F101" i="46"/>
  <c r="B101" i="46"/>
  <c r="N17" i="46"/>
  <c r="H101" i="46"/>
  <c r="L17" i="46"/>
  <c r="K17" i="46"/>
  <c r="D101" i="46"/>
  <c r="AN16" i="46"/>
  <c r="AM16" i="46"/>
  <c r="V100" i="46"/>
  <c r="R100" i="46"/>
  <c r="AH16" i="46"/>
  <c r="X100" i="46"/>
  <c r="AF16" i="46"/>
  <c r="AE16" i="46"/>
  <c r="AB16" i="46"/>
  <c r="AA16" i="46"/>
  <c r="N100" i="46"/>
  <c r="Y16" i="46"/>
  <c r="X16" i="46"/>
  <c r="W16" i="46"/>
  <c r="L100" i="46"/>
  <c r="T16" i="46"/>
  <c r="S16" i="46"/>
  <c r="R16" i="46"/>
  <c r="Q16" i="46"/>
  <c r="P16" i="46"/>
  <c r="B100" i="46"/>
  <c r="L16" i="46"/>
  <c r="K16" i="46"/>
  <c r="H100" i="46"/>
  <c r="AN13" i="43"/>
  <c r="AM13" i="43"/>
  <c r="AL13" i="43"/>
  <c r="AK13" i="43"/>
  <c r="AJ13" i="43"/>
  <c r="AI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A13" i="43"/>
  <c r="AN12" i="43"/>
  <c r="AM12" i="43"/>
  <c r="AL12" i="43"/>
  <c r="AK12" i="43"/>
  <c r="AJ12" i="43"/>
  <c r="AI12" i="43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A12" i="43"/>
  <c r="AN11" i="43"/>
  <c r="AM11" i="43"/>
  <c r="AL11" i="43"/>
  <c r="AK11" i="43"/>
  <c r="AJ11" i="43"/>
  <c r="AI11" i="43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A11" i="43"/>
  <c r="AN10" i="43"/>
  <c r="AM10" i="43"/>
  <c r="AL10" i="43"/>
  <c r="AK10" i="43"/>
  <c r="AJ10" i="43"/>
  <c r="AI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A10" i="43"/>
  <c r="AN9" i="43"/>
  <c r="AM9" i="43"/>
  <c r="AL9" i="43"/>
  <c r="AK9" i="43"/>
  <c r="AJ9" i="43"/>
  <c r="AI9" i="43"/>
  <c r="AH9" i="43"/>
  <c r="AG9" i="43"/>
  <c r="AF9" i="43"/>
  <c r="AE9" i="43"/>
  <c r="AD9" i="43"/>
  <c r="AC9" i="43"/>
  <c r="AB9" i="43"/>
  <c r="AA9" i="43"/>
  <c r="Z9" i="43"/>
  <c r="O100" i="43" s="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9" i="43"/>
  <c r="AN8" i="43"/>
  <c r="AM8" i="43"/>
  <c r="AL8" i="43"/>
  <c r="AK8" i="43"/>
  <c r="AJ8" i="43"/>
  <c r="AI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A8" i="43"/>
  <c r="AN6" i="43"/>
  <c r="AM6" i="43"/>
  <c r="AL6" i="43"/>
  <c r="AK6" i="43"/>
  <c r="AJ6" i="43"/>
  <c r="AI6" i="43"/>
  <c r="AH6" i="43"/>
  <c r="AH20" i="43" s="1"/>
  <c r="AG6" i="43"/>
  <c r="AF6" i="43"/>
  <c r="AE6" i="43"/>
  <c r="AD6" i="43"/>
  <c r="AC6" i="43"/>
  <c r="AB6" i="43"/>
  <c r="AA6" i="43"/>
  <c r="Z6" i="43"/>
  <c r="Z20" i="43" s="1"/>
  <c r="Y6" i="43"/>
  <c r="X6" i="43"/>
  <c r="W6" i="43"/>
  <c r="V6" i="43"/>
  <c r="U6" i="43"/>
  <c r="T6" i="43"/>
  <c r="S6" i="43"/>
  <c r="R6" i="43"/>
  <c r="R20" i="43" s="1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H104" i="43" s="1"/>
  <c r="A6" i="43"/>
  <c r="AN5" i="43"/>
  <c r="AM5" i="43"/>
  <c r="AL5" i="43"/>
  <c r="AK5" i="43"/>
  <c r="AJ5" i="43"/>
  <c r="AI5" i="43"/>
  <c r="AH5" i="43"/>
  <c r="AH19" i="43" s="1"/>
  <c r="AG5" i="43"/>
  <c r="AF5" i="43"/>
  <c r="AE5" i="43"/>
  <c r="AD5" i="43"/>
  <c r="AC5" i="43"/>
  <c r="AB5" i="43"/>
  <c r="AA5" i="43"/>
  <c r="Z5" i="43"/>
  <c r="N103" i="43" s="1"/>
  <c r="Y5" i="43"/>
  <c r="X5" i="43"/>
  <c r="W5" i="43"/>
  <c r="V5" i="43"/>
  <c r="U5" i="43"/>
  <c r="T5" i="43"/>
  <c r="S5" i="43"/>
  <c r="R5" i="43"/>
  <c r="R19" i="43" s="1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L103" i="43" s="1"/>
  <c r="A5" i="43"/>
  <c r="AN4" i="43"/>
  <c r="AM4" i="43"/>
  <c r="AL4" i="43"/>
  <c r="AK4" i="43"/>
  <c r="AJ4" i="43"/>
  <c r="AI4" i="43"/>
  <c r="AH4" i="43"/>
  <c r="AG4" i="43"/>
  <c r="AF4" i="43"/>
  <c r="AE4" i="43"/>
  <c r="AD4" i="43"/>
  <c r="AC4" i="43"/>
  <c r="AB4" i="43"/>
  <c r="AA4" i="43"/>
  <c r="Z4" i="43"/>
  <c r="N102" i="43" s="1"/>
  <c r="Y4" i="43"/>
  <c r="X4" i="43"/>
  <c r="W4" i="43"/>
  <c r="V4" i="43"/>
  <c r="U4" i="43"/>
  <c r="T4" i="43"/>
  <c r="S4" i="43"/>
  <c r="R4" i="43"/>
  <c r="R18" i="43" s="1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D102" i="43" s="1"/>
  <c r="A4" i="43"/>
  <c r="AN3" i="43"/>
  <c r="AM3" i="43"/>
  <c r="AL3" i="43"/>
  <c r="AK3" i="43"/>
  <c r="AJ3" i="43"/>
  <c r="AI3" i="43"/>
  <c r="AH3" i="43"/>
  <c r="AH17" i="43" s="1"/>
  <c r="AG3" i="43"/>
  <c r="AG17" i="43" s="1"/>
  <c r="AF3" i="43"/>
  <c r="AE3" i="43"/>
  <c r="AD3" i="43"/>
  <c r="AC3" i="43"/>
  <c r="AB3" i="43"/>
  <c r="AA3" i="43"/>
  <c r="Z3" i="43"/>
  <c r="N101" i="43" s="1"/>
  <c r="Y3" i="43"/>
  <c r="X3" i="43"/>
  <c r="W3" i="43"/>
  <c r="V3" i="43"/>
  <c r="U3" i="43"/>
  <c r="T3" i="43"/>
  <c r="S3" i="43"/>
  <c r="R3" i="43"/>
  <c r="R17" i="43" s="1"/>
  <c r="Q3" i="43"/>
  <c r="Q17" i="43" s="1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H101" i="43" s="1"/>
  <c r="A3" i="43"/>
  <c r="AN2" i="43"/>
  <c r="AM2" i="43"/>
  <c r="AL2" i="43"/>
  <c r="AK2" i="43"/>
  <c r="AJ2" i="43"/>
  <c r="AI2" i="43"/>
  <c r="AH2" i="43"/>
  <c r="AH16" i="43" s="1"/>
  <c r="AG2" i="43"/>
  <c r="AF2" i="43"/>
  <c r="AE2" i="43"/>
  <c r="AD2" i="43"/>
  <c r="AC2" i="43"/>
  <c r="AB2" i="43"/>
  <c r="AA2" i="43"/>
  <c r="Z2" i="43"/>
  <c r="N100" i="43" s="1"/>
  <c r="Y2" i="43"/>
  <c r="Y16" i="43" s="1"/>
  <c r="X2" i="43"/>
  <c r="W2" i="43"/>
  <c r="V2" i="43"/>
  <c r="U2" i="43"/>
  <c r="T2" i="43"/>
  <c r="S2" i="43"/>
  <c r="R2" i="43"/>
  <c r="R16" i="43" s="1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H100" i="43" s="1"/>
  <c r="A2" i="43"/>
  <c r="AN1" i="43"/>
  <c r="AM1" i="43"/>
  <c r="AL1" i="43"/>
  <c r="AK1" i="43"/>
  <c r="AJ1" i="43"/>
  <c r="AI1" i="43"/>
  <c r="AH1" i="43"/>
  <c r="AG1" i="43"/>
  <c r="AF1" i="43"/>
  <c r="AE1" i="43"/>
  <c r="AD1" i="43"/>
  <c r="AC1" i="43"/>
  <c r="AB1" i="43"/>
  <c r="AA1" i="43"/>
  <c r="Z1" i="43"/>
  <c r="Y1" i="43"/>
  <c r="X1" i="43"/>
  <c r="W1" i="43"/>
  <c r="V1" i="43"/>
  <c r="U1" i="43"/>
  <c r="T1" i="43"/>
  <c r="S1" i="43"/>
  <c r="R1" i="43"/>
  <c r="Q1" i="43"/>
  <c r="P1" i="43"/>
  <c r="O1" i="43"/>
  <c r="N1" i="43"/>
  <c r="M1" i="43"/>
  <c r="L1" i="43"/>
  <c r="K1" i="43"/>
  <c r="J1" i="43"/>
  <c r="I1" i="43"/>
  <c r="H1" i="43"/>
  <c r="G1" i="43"/>
  <c r="F1" i="43"/>
  <c r="E1" i="43"/>
  <c r="D1" i="43"/>
  <c r="C1" i="43"/>
  <c r="B1" i="43"/>
  <c r="A1" i="43"/>
  <c r="W104" i="43"/>
  <c r="V104" i="43"/>
  <c r="S104" i="43"/>
  <c r="K104" i="43"/>
  <c r="J104" i="43"/>
  <c r="W103" i="43"/>
  <c r="R103" i="43"/>
  <c r="O103" i="43"/>
  <c r="S102" i="43"/>
  <c r="R102" i="43"/>
  <c r="O102" i="43"/>
  <c r="G102" i="43"/>
  <c r="W101" i="43"/>
  <c r="V101" i="43"/>
  <c r="S101" i="43"/>
  <c r="R101" i="43"/>
  <c r="K101" i="43"/>
  <c r="J101" i="43"/>
  <c r="W100" i="43"/>
  <c r="V100" i="43"/>
  <c r="S100" i="43"/>
  <c r="K100" i="43"/>
  <c r="AI20" i="43"/>
  <c r="AG20" i="43"/>
  <c r="AA20" i="43"/>
  <c r="Y20" i="43"/>
  <c r="S20" i="43"/>
  <c r="Q20" i="43"/>
  <c r="K20" i="43"/>
  <c r="AL18" i="43"/>
  <c r="AK18" i="43"/>
  <c r="AJ18" i="43"/>
  <c r="AI18" i="43"/>
  <c r="AD18" i="43"/>
  <c r="AC18" i="43"/>
  <c r="AB18" i="43"/>
  <c r="AA18" i="43"/>
  <c r="V18" i="43"/>
  <c r="U18" i="43"/>
  <c r="T18" i="43"/>
  <c r="S18" i="43"/>
  <c r="N18" i="43"/>
  <c r="M18" i="43"/>
  <c r="L18" i="43"/>
  <c r="K18" i="43"/>
  <c r="AJ17" i="43"/>
  <c r="AI17" i="43"/>
  <c r="AB17" i="43"/>
  <c r="AA17" i="43"/>
  <c r="Z17" i="43"/>
  <c r="Y17" i="43"/>
  <c r="T17" i="43"/>
  <c r="S17" i="43"/>
  <c r="L17" i="43"/>
  <c r="K17" i="43"/>
  <c r="AI16" i="43"/>
  <c r="AG16" i="43"/>
  <c r="AA16" i="43"/>
  <c r="S16" i="43"/>
  <c r="Q16" i="43"/>
  <c r="K16" i="43"/>
  <c r="O104" i="43"/>
  <c r="G104" i="43"/>
  <c r="C104" i="43"/>
  <c r="S103" i="43"/>
  <c r="K103" i="43"/>
  <c r="G103" i="43"/>
  <c r="C103" i="43"/>
  <c r="W102" i="43"/>
  <c r="K102" i="43"/>
  <c r="C102" i="43"/>
  <c r="O101" i="43"/>
  <c r="G101" i="43"/>
  <c r="C101" i="43"/>
  <c r="G100" i="43"/>
  <c r="C100" i="43"/>
  <c r="AN20" i="43"/>
  <c r="AM20" i="43"/>
  <c r="AL20" i="43"/>
  <c r="AK20" i="43"/>
  <c r="AJ20" i="43"/>
  <c r="R104" i="43"/>
  <c r="AF20" i="43"/>
  <c r="AE20" i="43"/>
  <c r="AD20" i="43"/>
  <c r="AC20" i="43"/>
  <c r="AB20" i="43"/>
  <c r="X20" i="43"/>
  <c r="W20" i="43"/>
  <c r="V20" i="43"/>
  <c r="U20" i="43"/>
  <c r="T20" i="43"/>
  <c r="P20" i="43"/>
  <c r="O20" i="43"/>
  <c r="N20" i="43"/>
  <c r="L20" i="43"/>
  <c r="AN19" i="43"/>
  <c r="AM19" i="43"/>
  <c r="AL19" i="43"/>
  <c r="AK19" i="43"/>
  <c r="V103" i="43"/>
  <c r="AI19" i="43"/>
  <c r="X103" i="43"/>
  <c r="AF19" i="43"/>
  <c r="AE19" i="43"/>
  <c r="AD19" i="43"/>
  <c r="AB19" i="43"/>
  <c r="AA19" i="43"/>
  <c r="J103" i="43"/>
  <c r="X19" i="43"/>
  <c r="W19" i="43"/>
  <c r="V19" i="43"/>
  <c r="U19" i="43"/>
  <c r="T19" i="43"/>
  <c r="S19" i="43"/>
  <c r="Q19" i="43"/>
  <c r="F103" i="43"/>
  <c r="B103" i="43"/>
  <c r="N19" i="43"/>
  <c r="M19" i="43"/>
  <c r="L19" i="43"/>
  <c r="K19" i="43"/>
  <c r="AN18" i="43"/>
  <c r="AM18" i="43"/>
  <c r="V102" i="43"/>
  <c r="AH18" i="43"/>
  <c r="X102" i="43"/>
  <c r="AF18" i="43"/>
  <c r="AE18" i="43"/>
  <c r="Y18" i="43"/>
  <c r="X18" i="43"/>
  <c r="L102" i="43"/>
  <c r="Q18" i="43"/>
  <c r="F102" i="43"/>
  <c r="B102" i="43"/>
  <c r="AN17" i="43"/>
  <c r="T101" i="43"/>
  <c r="AL17" i="43"/>
  <c r="AK17" i="43"/>
  <c r="X101" i="43"/>
  <c r="AF17" i="43"/>
  <c r="AE17" i="43"/>
  <c r="AD17" i="43"/>
  <c r="AC17" i="43"/>
  <c r="X17" i="43"/>
  <c r="V17" i="43"/>
  <c r="U17" i="43"/>
  <c r="F101" i="43"/>
  <c r="O17" i="43"/>
  <c r="N17" i="43"/>
  <c r="D101" i="43"/>
  <c r="AN16" i="43"/>
  <c r="AM16" i="43"/>
  <c r="AL16" i="43"/>
  <c r="AK16" i="43"/>
  <c r="AJ16" i="43"/>
  <c r="R100" i="43"/>
  <c r="AF16" i="43"/>
  <c r="AE16" i="43"/>
  <c r="AD16" i="43"/>
  <c r="AC16" i="43"/>
  <c r="AB16" i="43"/>
  <c r="X16" i="43"/>
  <c r="W16" i="43"/>
  <c r="V16" i="43"/>
  <c r="U16" i="43"/>
  <c r="T16" i="43"/>
  <c r="P16" i="43"/>
  <c r="O16" i="43"/>
  <c r="N16" i="43"/>
  <c r="L16" i="43"/>
  <c r="AG17" i="48" l="1"/>
  <c r="AG18" i="48"/>
  <c r="Y19" i="48"/>
  <c r="N101" i="48"/>
  <c r="R100" i="48"/>
  <c r="M17" i="48"/>
  <c r="W18" i="48"/>
  <c r="AG19" i="48"/>
  <c r="AI20" i="48"/>
  <c r="R103" i="48"/>
  <c r="Z19" i="48"/>
  <c r="V16" i="48"/>
  <c r="P17" i="48"/>
  <c r="AF17" i="48"/>
  <c r="Z18" i="48"/>
  <c r="L19" i="48"/>
  <c r="AJ19" i="48"/>
  <c r="V20" i="48"/>
  <c r="O16" i="48"/>
  <c r="Y17" i="48"/>
  <c r="AI18" i="48"/>
  <c r="O20" i="48"/>
  <c r="J100" i="48"/>
  <c r="T100" i="48"/>
  <c r="R101" i="48"/>
  <c r="D102" i="48"/>
  <c r="B103" i="48"/>
  <c r="L103" i="48"/>
  <c r="J104" i="48"/>
  <c r="T104" i="48"/>
  <c r="AG16" i="48"/>
  <c r="M18" i="48"/>
  <c r="W19" i="48"/>
  <c r="AG20" i="48"/>
  <c r="Z16" i="48"/>
  <c r="AJ17" i="48"/>
  <c r="P19" i="48"/>
  <c r="Z20" i="48"/>
  <c r="AG19" i="47"/>
  <c r="Z19" i="47"/>
  <c r="X101" i="47"/>
  <c r="M16" i="47"/>
  <c r="W17" i="47"/>
  <c r="Y18" i="47"/>
  <c r="AG18" i="47"/>
  <c r="M20" i="47"/>
  <c r="D101" i="47"/>
  <c r="L102" i="47"/>
  <c r="J103" i="47"/>
  <c r="T103" i="47"/>
  <c r="V16" i="47"/>
  <c r="P17" i="47"/>
  <c r="AF17" i="47"/>
  <c r="Z18" i="47"/>
  <c r="L19" i="47"/>
  <c r="AJ19" i="47"/>
  <c r="V20" i="47"/>
  <c r="O16" i="47"/>
  <c r="Y17" i="47"/>
  <c r="AI18" i="47"/>
  <c r="O20" i="47"/>
  <c r="J100" i="47"/>
  <c r="T100" i="47"/>
  <c r="R101" i="47"/>
  <c r="D102" i="47"/>
  <c r="B103" i="47"/>
  <c r="L103" i="47"/>
  <c r="J104" i="47"/>
  <c r="T104" i="47"/>
  <c r="N101" i="47"/>
  <c r="AG16" i="47"/>
  <c r="M18" i="47"/>
  <c r="W19" i="47"/>
  <c r="AG20" i="47"/>
  <c r="Z16" i="47"/>
  <c r="AJ17" i="47"/>
  <c r="P19" i="47"/>
  <c r="Z20" i="47"/>
  <c r="AI16" i="46"/>
  <c r="M17" i="46"/>
  <c r="W18" i="46"/>
  <c r="AG19" i="46"/>
  <c r="AI20" i="46"/>
  <c r="D100" i="46"/>
  <c r="L101" i="46"/>
  <c r="T102" i="46"/>
  <c r="R103" i="46"/>
  <c r="D104" i="46"/>
  <c r="AJ16" i="46"/>
  <c r="P18" i="46"/>
  <c r="Z19" i="46"/>
  <c r="AJ20" i="46"/>
  <c r="F100" i="46"/>
  <c r="P100" i="46"/>
  <c r="N101" i="46"/>
  <c r="X101" i="46"/>
  <c r="V102" i="46"/>
  <c r="H103" i="46"/>
  <c r="F104" i="46"/>
  <c r="P104" i="46"/>
  <c r="Z18" i="46"/>
  <c r="L19" i="46"/>
  <c r="AJ19" i="46"/>
  <c r="O16" i="46"/>
  <c r="Y17" i="46"/>
  <c r="AI18" i="46"/>
  <c r="O20" i="46"/>
  <c r="J100" i="46"/>
  <c r="T100" i="46"/>
  <c r="R101" i="46"/>
  <c r="D102" i="46"/>
  <c r="B103" i="46"/>
  <c r="L103" i="46"/>
  <c r="J104" i="46"/>
  <c r="T104" i="46"/>
  <c r="AG16" i="46"/>
  <c r="M18" i="46"/>
  <c r="W19" i="46"/>
  <c r="AG20" i="46"/>
  <c r="Z16" i="46"/>
  <c r="AJ17" i="46"/>
  <c r="P19" i="46"/>
  <c r="Z20" i="46"/>
  <c r="P101" i="43"/>
  <c r="P102" i="43"/>
  <c r="J100" i="43"/>
  <c r="L104" i="43"/>
  <c r="H102" i="43"/>
  <c r="Z19" i="43"/>
  <c r="L100" i="43"/>
  <c r="D103" i="43"/>
  <c r="N104" i="43"/>
  <c r="Z16" i="43"/>
  <c r="O19" i="43"/>
  <c r="X100" i="43"/>
  <c r="X104" i="43"/>
  <c r="M17" i="43"/>
  <c r="O18" i="43"/>
  <c r="W18" i="43"/>
  <c r="Y19" i="43"/>
  <c r="AG19" i="43"/>
  <c r="D100" i="43"/>
  <c r="B101" i="43"/>
  <c r="L101" i="43"/>
  <c r="J102" i="43"/>
  <c r="T102" i="43"/>
  <c r="D104" i="43"/>
  <c r="B100" i="43"/>
  <c r="B104" i="43"/>
  <c r="P19" i="43"/>
  <c r="P18" i="43"/>
  <c r="F100" i="43"/>
  <c r="P100" i="43"/>
  <c r="H103" i="43"/>
  <c r="F104" i="43"/>
  <c r="P104" i="43"/>
  <c r="P103" i="43"/>
  <c r="M16" i="43"/>
  <c r="W17" i="43"/>
  <c r="AM17" i="43"/>
  <c r="AG18" i="43"/>
  <c r="M20" i="43"/>
  <c r="T103" i="43"/>
  <c r="P17" i="43"/>
  <c r="Z18" i="43"/>
  <c r="AJ19" i="43"/>
  <c r="AC19" i="43"/>
  <c r="T100" i="43"/>
  <c r="T104" i="43"/>
  <c r="K8" i="42" l="1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Z8" i="42"/>
  <c r="AA8" i="42"/>
  <c r="AB8" i="42"/>
  <c r="AC8" i="42"/>
  <c r="AD8" i="42"/>
  <c r="AE8" i="42"/>
  <c r="AF8" i="42"/>
  <c r="AG8" i="42"/>
  <c r="AH8" i="42"/>
  <c r="AI8" i="42"/>
  <c r="AJ8" i="42"/>
  <c r="AK8" i="42"/>
  <c r="AL8" i="42"/>
  <c r="AM8" i="42"/>
  <c r="AN8" i="42"/>
  <c r="K9" i="42"/>
  <c r="L9" i="42"/>
  <c r="M9" i="42"/>
  <c r="N9" i="42"/>
  <c r="O9" i="42"/>
  <c r="C100" i="42" s="1"/>
  <c r="P9" i="42"/>
  <c r="G100" i="42" s="1"/>
  <c r="Q9" i="42"/>
  <c r="R9" i="42"/>
  <c r="S9" i="42"/>
  <c r="T9" i="42"/>
  <c r="U9" i="42"/>
  <c r="V9" i="42"/>
  <c r="W9" i="42"/>
  <c r="X9" i="42"/>
  <c r="Y9" i="42"/>
  <c r="K100" i="42" s="1"/>
  <c r="Z9" i="42"/>
  <c r="O100" i="42" s="1"/>
  <c r="AA9" i="42"/>
  <c r="AB9" i="42"/>
  <c r="AC9" i="42"/>
  <c r="AD9" i="42"/>
  <c r="AE9" i="42"/>
  <c r="AF9" i="42"/>
  <c r="AG9" i="42"/>
  <c r="AH9" i="42"/>
  <c r="AI9" i="42"/>
  <c r="S100" i="42" s="1"/>
  <c r="AJ9" i="42"/>
  <c r="W100" i="42" s="1"/>
  <c r="AK9" i="42"/>
  <c r="AL9" i="42"/>
  <c r="AM9" i="42"/>
  <c r="AN9" i="42"/>
  <c r="K10" i="42"/>
  <c r="L10" i="42"/>
  <c r="M10" i="42"/>
  <c r="N10" i="42"/>
  <c r="O10" i="42"/>
  <c r="C101" i="42" s="1"/>
  <c r="P10" i="42"/>
  <c r="G101" i="42" s="1"/>
  <c r="Q10" i="42"/>
  <c r="R10" i="42"/>
  <c r="S10" i="42"/>
  <c r="T10" i="42"/>
  <c r="U10" i="42"/>
  <c r="V10" i="42"/>
  <c r="W10" i="42"/>
  <c r="X10" i="42"/>
  <c r="Y10" i="42"/>
  <c r="K101" i="42" s="1"/>
  <c r="Z10" i="42"/>
  <c r="O101" i="42" s="1"/>
  <c r="AA10" i="42"/>
  <c r="AB10" i="42"/>
  <c r="AC10" i="42"/>
  <c r="AD10" i="42"/>
  <c r="AE10" i="42"/>
  <c r="AF10" i="42"/>
  <c r="AG10" i="42"/>
  <c r="AH10" i="42"/>
  <c r="AI10" i="42"/>
  <c r="S101" i="42" s="1"/>
  <c r="AJ10" i="42"/>
  <c r="W101" i="42" s="1"/>
  <c r="AK10" i="42"/>
  <c r="AL10" i="42"/>
  <c r="AM10" i="42"/>
  <c r="AN10" i="42"/>
  <c r="K11" i="42"/>
  <c r="L11" i="42"/>
  <c r="M11" i="42"/>
  <c r="N11" i="42"/>
  <c r="O11" i="42"/>
  <c r="C102" i="42" s="1"/>
  <c r="P11" i="42"/>
  <c r="G102" i="42" s="1"/>
  <c r="Q11" i="42"/>
  <c r="R11" i="42"/>
  <c r="S11" i="42"/>
  <c r="T11" i="42"/>
  <c r="U11" i="42"/>
  <c r="V11" i="42"/>
  <c r="W11" i="42"/>
  <c r="X11" i="42"/>
  <c r="Y11" i="42"/>
  <c r="K102" i="42" s="1"/>
  <c r="Z11" i="42"/>
  <c r="O102" i="42" s="1"/>
  <c r="AA11" i="42"/>
  <c r="AB11" i="42"/>
  <c r="AC11" i="42"/>
  <c r="AD11" i="42"/>
  <c r="AE11" i="42"/>
  <c r="AF11" i="42"/>
  <c r="AG11" i="42"/>
  <c r="AH11" i="42"/>
  <c r="AI11" i="42"/>
  <c r="S102" i="42" s="1"/>
  <c r="AJ11" i="42"/>
  <c r="W102" i="42" s="1"/>
  <c r="AK11" i="42"/>
  <c r="AL11" i="42"/>
  <c r="AM11" i="42"/>
  <c r="AN11" i="42"/>
  <c r="K12" i="42"/>
  <c r="L12" i="42"/>
  <c r="M12" i="42"/>
  <c r="N12" i="42"/>
  <c r="O12" i="42"/>
  <c r="P12" i="42"/>
  <c r="G103" i="42" s="1"/>
  <c r="Q12" i="42"/>
  <c r="R12" i="42"/>
  <c r="S12" i="42"/>
  <c r="T12" i="42"/>
  <c r="U12" i="42"/>
  <c r="V12" i="42"/>
  <c r="W12" i="42"/>
  <c r="X12" i="42"/>
  <c r="Y12" i="42"/>
  <c r="K103" i="42" s="1"/>
  <c r="Z12" i="42"/>
  <c r="O103" i="42" s="1"/>
  <c r="AA12" i="42"/>
  <c r="AB12" i="42"/>
  <c r="AC12" i="42"/>
  <c r="AD12" i="42"/>
  <c r="AE12" i="42"/>
  <c r="AF12" i="42"/>
  <c r="AG12" i="42"/>
  <c r="AH12" i="42"/>
  <c r="AI12" i="42"/>
  <c r="S103" i="42" s="1"/>
  <c r="AJ12" i="42"/>
  <c r="W103" i="42" s="1"/>
  <c r="AK12" i="42"/>
  <c r="AL12" i="42"/>
  <c r="AM12" i="42"/>
  <c r="AN12" i="42"/>
  <c r="K13" i="42"/>
  <c r="L13" i="42"/>
  <c r="M13" i="42"/>
  <c r="N13" i="42"/>
  <c r="O13" i="42"/>
  <c r="C104" i="42" s="1"/>
  <c r="P13" i="42"/>
  <c r="G104" i="42" s="1"/>
  <c r="Q13" i="42"/>
  <c r="R13" i="42"/>
  <c r="S13" i="42"/>
  <c r="T13" i="42"/>
  <c r="U13" i="42"/>
  <c r="V13" i="42"/>
  <c r="W13" i="42"/>
  <c r="X13" i="42"/>
  <c r="Y13" i="42"/>
  <c r="K104" i="42" s="1"/>
  <c r="Z13" i="42"/>
  <c r="O104" i="42" s="1"/>
  <c r="AA13" i="42"/>
  <c r="AB13" i="42"/>
  <c r="AC13" i="42"/>
  <c r="AD13" i="42"/>
  <c r="AE13" i="42"/>
  <c r="AF13" i="42"/>
  <c r="AG13" i="42"/>
  <c r="AH13" i="42"/>
  <c r="AI13" i="42"/>
  <c r="S104" i="42" s="1"/>
  <c r="AJ13" i="42"/>
  <c r="AK13" i="42"/>
  <c r="AL13" i="42"/>
  <c r="AM13" i="42"/>
  <c r="AN13" i="42"/>
  <c r="J9" i="42"/>
  <c r="J10" i="42"/>
  <c r="J11" i="42"/>
  <c r="J12" i="42"/>
  <c r="J13" i="42"/>
  <c r="J8" i="42"/>
  <c r="C8" i="42"/>
  <c r="D8" i="42"/>
  <c r="E8" i="42"/>
  <c r="F8" i="42"/>
  <c r="G8" i="42"/>
  <c r="H8" i="42"/>
  <c r="I8" i="42"/>
  <c r="C9" i="42"/>
  <c r="D9" i="42"/>
  <c r="E9" i="42"/>
  <c r="F9" i="42"/>
  <c r="G9" i="42"/>
  <c r="H9" i="42"/>
  <c r="I9" i="42"/>
  <c r="C10" i="42"/>
  <c r="D10" i="42"/>
  <c r="E10" i="42"/>
  <c r="F10" i="42"/>
  <c r="G10" i="42"/>
  <c r="H10" i="42"/>
  <c r="I10" i="42"/>
  <c r="C11" i="42"/>
  <c r="D11" i="42"/>
  <c r="E11" i="42"/>
  <c r="F11" i="42"/>
  <c r="G11" i="42"/>
  <c r="H11" i="42"/>
  <c r="I11" i="42"/>
  <c r="C12" i="42"/>
  <c r="D12" i="42"/>
  <c r="E12" i="42"/>
  <c r="F12" i="42"/>
  <c r="G12" i="42"/>
  <c r="H12" i="42"/>
  <c r="I12" i="42"/>
  <c r="C13" i="42"/>
  <c r="D13" i="42"/>
  <c r="E13" i="42"/>
  <c r="F13" i="42"/>
  <c r="G13" i="42"/>
  <c r="H13" i="42"/>
  <c r="I13" i="42"/>
  <c r="B9" i="42"/>
  <c r="B10" i="42"/>
  <c r="B11" i="42"/>
  <c r="B12" i="42"/>
  <c r="B13" i="42"/>
  <c r="B8" i="42"/>
  <c r="A9" i="42"/>
  <c r="A10" i="42"/>
  <c r="A11" i="42"/>
  <c r="A12" i="42"/>
  <c r="A13" i="42"/>
  <c r="A8" i="42"/>
  <c r="K1" i="42"/>
  <c r="L1" i="42"/>
  <c r="M1" i="42"/>
  <c r="N1" i="42"/>
  <c r="O1" i="42"/>
  <c r="P1" i="42"/>
  <c r="Q1" i="42"/>
  <c r="R1" i="42"/>
  <c r="S1" i="42"/>
  <c r="T1" i="42"/>
  <c r="U1" i="42"/>
  <c r="V1" i="42"/>
  <c r="W1" i="42"/>
  <c r="X1" i="42"/>
  <c r="Y1" i="42"/>
  <c r="Z1" i="42"/>
  <c r="AA1" i="42"/>
  <c r="AB1" i="42"/>
  <c r="AC1" i="42"/>
  <c r="AD1" i="42"/>
  <c r="AE1" i="42"/>
  <c r="AF1" i="42"/>
  <c r="AG1" i="42"/>
  <c r="AH1" i="42"/>
  <c r="AI1" i="42"/>
  <c r="AJ1" i="42"/>
  <c r="AK1" i="42"/>
  <c r="AL1" i="42"/>
  <c r="AM1" i="42"/>
  <c r="AN1" i="42"/>
  <c r="K2" i="42"/>
  <c r="K16" i="42" s="1"/>
  <c r="L2" i="42"/>
  <c r="M2" i="42"/>
  <c r="N2" i="42"/>
  <c r="O2" i="42"/>
  <c r="B100" i="42" s="1"/>
  <c r="P2" i="42"/>
  <c r="P16" i="42" s="1"/>
  <c r="Q2" i="42"/>
  <c r="R2" i="42"/>
  <c r="R16" i="42" s="1"/>
  <c r="S2" i="42"/>
  <c r="S16" i="42" s="1"/>
  <c r="T2" i="42"/>
  <c r="U2" i="42"/>
  <c r="V2" i="42"/>
  <c r="W2" i="42"/>
  <c r="X2" i="42"/>
  <c r="Y2" i="42"/>
  <c r="Z2" i="42"/>
  <c r="N100" i="42" s="1"/>
  <c r="AA2" i="42"/>
  <c r="AB2" i="42"/>
  <c r="AC2" i="42"/>
  <c r="AC16" i="42" s="1"/>
  <c r="AD2" i="42"/>
  <c r="AE2" i="42"/>
  <c r="AE16" i="42" s="1"/>
  <c r="AF2" i="42"/>
  <c r="AF16" i="42" s="1"/>
  <c r="AG2" i="42"/>
  <c r="AH2" i="42"/>
  <c r="AH16" i="42" s="1"/>
  <c r="AI2" i="42"/>
  <c r="R100" i="42" s="1"/>
  <c r="AJ2" i="42"/>
  <c r="V100" i="42" s="1"/>
  <c r="AK2" i="42"/>
  <c r="AL2" i="42"/>
  <c r="AM2" i="42"/>
  <c r="AN2" i="42"/>
  <c r="K3" i="42"/>
  <c r="L3" i="42"/>
  <c r="L17" i="42" s="1"/>
  <c r="M3" i="42"/>
  <c r="N3" i="42"/>
  <c r="O3" i="42"/>
  <c r="O17" i="42" s="1"/>
  <c r="P3" i="42"/>
  <c r="F101" i="42" s="1"/>
  <c r="Q3" i="42"/>
  <c r="Q17" i="42" s="1"/>
  <c r="R3" i="42"/>
  <c r="R17" i="42" s="1"/>
  <c r="S3" i="42"/>
  <c r="T3" i="42"/>
  <c r="T17" i="42" s="1"/>
  <c r="U3" i="42"/>
  <c r="U17" i="42" s="1"/>
  <c r="V3" i="42"/>
  <c r="W3" i="42"/>
  <c r="X3" i="42"/>
  <c r="Y3" i="42"/>
  <c r="J101" i="42" s="1"/>
  <c r="Z3" i="42"/>
  <c r="N101" i="42" s="1"/>
  <c r="AA3" i="42"/>
  <c r="AB3" i="42"/>
  <c r="AB17" i="42" s="1"/>
  <c r="AC3" i="42"/>
  <c r="AD3" i="42"/>
  <c r="AE3" i="42"/>
  <c r="AE17" i="42" s="1"/>
  <c r="AF3" i="42"/>
  <c r="AG3" i="42"/>
  <c r="AG17" i="42" s="1"/>
  <c r="AH3" i="42"/>
  <c r="AI3" i="42"/>
  <c r="AJ3" i="42"/>
  <c r="V101" i="42" s="1"/>
  <c r="AK3" i="42"/>
  <c r="AK17" i="42" s="1"/>
  <c r="AL3" i="42"/>
  <c r="AM3" i="42"/>
  <c r="AN3" i="42"/>
  <c r="K4" i="42"/>
  <c r="L4" i="42"/>
  <c r="L18" i="42" s="1"/>
  <c r="M4" i="42"/>
  <c r="N4" i="42"/>
  <c r="N18" i="42" s="1"/>
  <c r="O4" i="42"/>
  <c r="B102" i="42" s="1"/>
  <c r="P4" i="42"/>
  <c r="F102" i="42" s="1"/>
  <c r="Q4" i="42"/>
  <c r="Q18" i="42" s="1"/>
  <c r="R4" i="42"/>
  <c r="S4" i="42"/>
  <c r="S18" i="42" s="1"/>
  <c r="T4" i="42"/>
  <c r="T18" i="42" s="1"/>
  <c r="U4" i="42"/>
  <c r="V4" i="42"/>
  <c r="V18" i="42" s="1"/>
  <c r="W4" i="42"/>
  <c r="X4" i="42"/>
  <c r="Y4" i="42"/>
  <c r="Z4" i="42"/>
  <c r="N102" i="42" s="1"/>
  <c r="AA4" i="42"/>
  <c r="AB4" i="42"/>
  <c r="AB18" i="42" s="1"/>
  <c r="AC4" i="42"/>
  <c r="AD4" i="42"/>
  <c r="AD18" i="42" s="1"/>
  <c r="AE4" i="42"/>
  <c r="AE18" i="42" s="1"/>
  <c r="AF4" i="42"/>
  <c r="AG4" i="42"/>
  <c r="AH4" i="42"/>
  <c r="AI4" i="42"/>
  <c r="R102" i="42" s="1"/>
  <c r="AJ4" i="42"/>
  <c r="V102" i="42" s="1"/>
  <c r="AK4" i="42"/>
  <c r="AL4" i="42"/>
  <c r="AL18" i="42" s="1"/>
  <c r="AM4" i="42"/>
  <c r="AN4" i="42"/>
  <c r="AN18" i="42" s="1"/>
  <c r="K5" i="42"/>
  <c r="L5" i="42"/>
  <c r="M5" i="42"/>
  <c r="N5" i="42"/>
  <c r="N19" i="42" s="1"/>
  <c r="O5" i="42"/>
  <c r="P5" i="42"/>
  <c r="F103" i="42" s="1"/>
  <c r="Q5" i="42"/>
  <c r="Q19" i="42" s="1"/>
  <c r="R5" i="42"/>
  <c r="S5" i="42"/>
  <c r="T5" i="42"/>
  <c r="U5" i="42"/>
  <c r="U19" i="42" s="1"/>
  <c r="V5" i="42"/>
  <c r="V19" i="42" s="1"/>
  <c r="W5" i="42"/>
  <c r="X5" i="42"/>
  <c r="Y5" i="42"/>
  <c r="J103" i="42" s="1"/>
  <c r="Z5" i="42"/>
  <c r="N103" i="42" s="1"/>
  <c r="AA5" i="42"/>
  <c r="AB5" i="42"/>
  <c r="AC5" i="42"/>
  <c r="AC19" i="42" s="1"/>
  <c r="AD5" i="42"/>
  <c r="AD19" i="42" s="1"/>
  <c r="AE5" i="42"/>
  <c r="AF5" i="42"/>
  <c r="AF19" i="42" s="1"/>
  <c r="AG5" i="42"/>
  <c r="AH5" i="42"/>
  <c r="AI5" i="42"/>
  <c r="AJ5" i="42"/>
  <c r="V103" i="42" s="1"/>
  <c r="AK5" i="42"/>
  <c r="AL5" i="42"/>
  <c r="AL19" i="42" s="1"/>
  <c r="AM5" i="42"/>
  <c r="AN5" i="42"/>
  <c r="K6" i="42"/>
  <c r="K20" i="42" s="1"/>
  <c r="L6" i="42"/>
  <c r="M6" i="42"/>
  <c r="N6" i="42"/>
  <c r="O6" i="42"/>
  <c r="B104" i="42" s="1"/>
  <c r="P6" i="42"/>
  <c r="P20" i="42" s="1"/>
  <c r="Q6" i="42"/>
  <c r="R6" i="42"/>
  <c r="R20" i="42" s="1"/>
  <c r="S6" i="42"/>
  <c r="S20" i="42" s="1"/>
  <c r="T6" i="42"/>
  <c r="U6" i="42"/>
  <c r="U20" i="42" s="1"/>
  <c r="V6" i="42"/>
  <c r="W6" i="42"/>
  <c r="W20" i="42" s="1"/>
  <c r="X6" i="42"/>
  <c r="X20" i="42" s="1"/>
  <c r="Y6" i="42"/>
  <c r="Z6" i="42"/>
  <c r="N104" i="42" s="1"/>
  <c r="AA6" i="42"/>
  <c r="AA20" i="42" s="1"/>
  <c r="AB6" i="42"/>
  <c r="AC6" i="42"/>
  <c r="AC20" i="42" s="1"/>
  <c r="AD6" i="42"/>
  <c r="AE6" i="42"/>
  <c r="AE20" i="42" s="1"/>
  <c r="AF6" i="42"/>
  <c r="AF20" i="42" s="1"/>
  <c r="AG6" i="42"/>
  <c r="AH6" i="42"/>
  <c r="AH20" i="42" s="1"/>
  <c r="AI6" i="42"/>
  <c r="R104" i="42" s="1"/>
  <c r="AJ6" i="42"/>
  <c r="V104" i="42" s="1"/>
  <c r="AK6" i="42"/>
  <c r="AL6" i="42"/>
  <c r="AM6" i="42"/>
  <c r="AN6" i="42"/>
  <c r="AN20" i="42" s="1"/>
  <c r="J2" i="42"/>
  <c r="J3" i="42"/>
  <c r="J4" i="42"/>
  <c r="J5" i="42"/>
  <c r="J6" i="42"/>
  <c r="J1" i="42"/>
  <c r="C1" i="42"/>
  <c r="D1" i="42"/>
  <c r="E1" i="42"/>
  <c r="F1" i="42"/>
  <c r="G1" i="42"/>
  <c r="H1" i="42"/>
  <c r="I1" i="42"/>
  <c r="C2" i="42"/>
  <c r="D2" i="42"/>
  <c r="E2" i="42"/>
  <c r="F2" i="42"/>
  <c r="G2" i="42"/>
  <c r="H2" i="42"/>
  <c r="I2" i="42"/>
  <c r="C3" i="42"/>
  <c r="D3" i="42"/>
  <c r="E3" i="42"/>
  <c r="F3" i="42"/>
  <c r="G3" i="42"/>
  <c r="H3" i="42"/>
  <c r="I3" i="42"/>
  <c r="C4" i="42"/>
  <c r="D4" i="42"/>
  <c r="E4" i="42"/>
  <c r="F4" i="42"/>
  <c r="G4" i="42"/>
  <c r="H4" i="42"/>
  <c r="I4" i="42"/>
  <c r="C5" i="42"/>
  <c r="D5" i="42"/>
  <c r="E5" i="42"/>
  <c r="F5" i="42"/>
  <c r="G5" i="42"/>
  <c r="H5" i="42"/>
  <c r="I5" i="42"/>
  <c r="C6" i="42"/>
  <c r="D6" i="42"/>
  <c r="E6" i="42"/>
  <c r="F6" i="42"/>
  <c r="G6" i="42"/>
  <c r="H6" i="42"/>
  <c r="I6" i="42"/>
  <c r="B2" i="42"/>
  <c r="B3" i="42"/>
  <c r="B4" i="42"/>
  <c r="B5" i="42"/>
  <c r="B6" i="42"/>
  <c r="B1" i="42"/>
  <c r="A2" i="42"/>
  <c r="A3" i="42"/>
  <c r="A4" i="42"/>
  <c r="A5" i="42"/>
  <c r="A6" i="42"/>
  <c r="A1" i="42"/>
  <c r="AN13" i="41"/>
  <c r="AM13" i="41"/>
  <c r="AL13" i="41"/>
  <c r="AK13" i="41"/>
  <c r="AJ13" i="41"/>
  <c r="W104" i="41" s="1"/>
  <c r="AI13" i="41"/>
  <c r="AH13" i="41"/>
  <c r="AG13" i="41"/>
  <c r="AF13" i="41"/>
  <c r="AE13" i="41"/>
  <c r="AD13" i="41"/>
  <c r="AC13" i="41"/>
  <c r="AB13" i="41"/>
  <c r="AA13" i="41"/>
  <c r="Z13" i="41"/>
  <c r="O104" i="41" s="1"/>
  <c r="Y13" i="41"/>
  <c r="K104" i="41" s="1"/>
  <c r="X13" i="41"/>
  <c r="W13" i="41"/>
  <c r="V13" i="41"/>
  <c r="U13" i="41"/>
  <c r="T13" i="41"/>
  <c r="S13" i="41"/>
  <c r="R13" i="41"/>
  <c r="Q13" i="41"/>
  <c r="P13" i="41"/>
  <c r="G104" i="41" s="1"/>
  <c r="O13" i="41"/>
  <c r="C104" i="41" s="1"/>
  <c r="N13" i="41"/>
  <c r="M13" i="41"/>
  <c r="L13" i="41"/>
  <c r="K13" i="41"/>
  <c r="J13" i="41"/>
  <c r="AN12" i="41"/>
  <c r="AM12" i="41"/>
  <c r="AL12" i="41"/>
  <c r="AL19" i="41" s="1"/>
  <c r="AK12" i="41"/>
  <c r="AJ12" i="41"/>
  <c r="W103" i="41" s="1"/>
  <c r="AI12" i="41"/>
  <c r="AH12" i="41"/>
  <c r="AG12" i="41"/>
  <c r="AF12" i="41"/>
  <c r="AE12" i="41"/>
  <c r="AD12" i="41"/>
  <c r="AD19" i="41" s="1"/>
  <c r="AC12" i="41"/>
  <c r="AB12" i="41"/>
  <c r="AA12" i="41"/>
  <c r="Z12" i="41"/>
  <c r="O103" i="41" s="1"/>
  <c r="Y12" i="41"/>
  <c r="K103" i="41" s="1"/>
  <c r="X12" i="41"/>
  <c r="W12" i="41"/>
  <c r="V12" i="41"/>
  <c r="U12" i="41"/>
  <c r="T12" i="41"/>
  <c r="S12" i="41"/>
  <c r="R12" i="41"/>
  <c r="Q12" i="41"/>
  <c r="P12" i="41"/>
  <c r="G103" i="41" s="1"/>
  <c r="O12" i="41"/>
  <c r="N12" i="41"/>
  <c r="M12" i="41"/>
  <c r="L12" i="41"/>
  <c r="K12" i="41"/>
  <c r="J12" i="41"/>
  <c r="AN11" i="41"/>
  <c r="AM11" i="41"/>
  <c r="AL11" i="41"/>
  <c r="AK11" i="41"/>
  <c r="AJ11" i="41"/>
  <c r="AI11" i="41"/>
  <c r="S102" i="41" s="1"/>
  <c r="AH11" i="41"/>
  <c r="AG11" i="41"/>
  <c r="AF11" i="41"/>
  <c r="AE11" i="41"/>
  <c r="AD11" i="41"/>
  <c r="AC11" i="41"/>
  <c r="AB11" i="41"/>
  <c r="AA11" i="41"/>
  <c r="Z11" i="41"/>
  <c r="O102" i="41" s="1"/>
  <c r="Y11" i="41"/>
  <c r="K102" i="41" s="1"/>
  <c r="X11" i="41"/>
  <c r="W11" i="41"/>
  <c r="V11" i="41"/>
  <c r="U11" i="41"/>
  <c r="U18" i="41" s="1"/>
  <c r="T11" i="41"/>
  <c r="S11" i="41"/>
  <c r="R11" i="41"/>
  <c r="Q11" i="41"/>
  <c r="P11" i="41"/>
  <c r="G102" i="41" s="1"/>
  <c r="O11" i="41"/>
  <c r="C102" i="41" s="1"/>
  <c r="N11" i="41"/>
  <c r="M11" i="41"/>
  <c r="L11" i="41"/>
  <c r="K11" i="41"/>
  <c r="J11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K101" i="41" s="1"/>
  <c r="X10" i="41"/>
  <c r="W10" i="41"/>
  <c r="V10" i="41"/>
  <c r="U10" i="41"/>
  <c r="T10" i="41"/>
  <c r="T17" i="41" s="1"/>
  <c r="S10" i="41"/>
  <c r="R10" i="41"/>
  <c r="Q10" i="41"/>
  <c r="P10" i="41"/>
  <c r="O10" i="41"/>
  <c r="N10" i="41"/>
  <c r="M10" i="41"/>
  <c r="L10" i="41"/>
  <c r="K10" i="41"/>
  <c r="J10" i="41"/>
  <c r="AN9" i="41"/>
  <c r="AM9" i="41"/>
  <c r="AL9" i="41"/>
  <c r="AK9" i="41"/>
  <c r="AJ9" i="41"/>
  <c r="AJ16" i="41" s="1"/>
  <c r="AI9" i="41"/>
  <c r="S100" i="41" s="1"/>
  <c r="AH9" i="41"/>
  <c r="AG9" i="41"/>
  <c r="AF9" i="41"/>
  <c r="AE9" i="41"/>
  <c r="AD9" i="41"/>
  <c r="AC9" i="41"/>
  <c r="AB9" i="41"/>
  <c r="AA9" i="41"/>
  <c r="Z9" i="41"/>
  <c r="Y9" i="41"/>
  <c r="K100" i="41" s="1"/>
  <c r="X9" i="41"/>
  <c r="W9" i="41"/>
  <c r="V9" i="41"/>
  <c r="U9" i="41"/>
  <c r="T9" i="41"/>
  <c r="S9" i="41"/>
  <c r="R9" i="41"/>
  <c r="Q9" i="41"/>
  <c r="P9" i="41"/>
  <c r="G100" i="41" s="1"/>
  <c r="O9" i="41"/>
  <c r="C100" i="41" s="1"/>
  <c r="N9" i="41"/>
  <c r="M9" i="41"/>
  <c r="L9" i="41"/>
  <c r="K9" i="41"/>
  <c r="K16" i="41" s="1"/>
  <c r="J9" i="41"/>
  <c r="AN8" i="41"/>
  <c r="AM8" i="41"/>
  <c r="AL8" i="41"/>
  <c r="AK8" i="41"/>
  <c r="AJ8" i="41"/>
  <c r="AI8" i="41"/>
  <c r="AH8" i="41"/>
  <c r="AG8" i="41"/>
  <c r="AF8" i="41"/>
  <c r="AE8" i="41"/>
  <c r="AD8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O100" i="41"/>
  <c r="S101" i="41"/>
  <c r="O101" i="41"/>
  <c r="I9" i="41"/>
  <c r="I10" i="41"/>
  <c r="I11" i="41"/>
  <c r="I12" i="41"/>
  <c r="I13" i="41"/>
  <c r="I8" i="41"/>
  <c r="C8" i="41"/>
  <c r="D8" i="41"/>
  <c r="E8" i="41"/>
  <c r="F8" i="41"/>
  <c r="G8" i="41"/>
  <c r="H8" i="41"/>
  <c r="C9" i="41"/>
  <c r="D9" i="41"/>
  <c r="E9" i="41"/>
  <c r="F9" i="41"/>
  <c r="G9" i="41"/>
  <c r="H9" i="41"/>
  <c r="C10" i="41"/>
  <c r="D10" i="41"/>
  <c r="E10" i="41"/>
  <c r="F10" i="41"/>
  <c r="G10" i="41"/>
  <c r="H10" i="41"/>
  <c r="C11" i="41"/>
  <c r="D11" i="41"/>
  <c r="E11" i="41"/>
  <c r="F11" i="41"/>
  <c r="G11" i="41"/>
  <c r="H11" i="41"/>
  <c r="C12" i="41"/>
  <c r="D12" i="41"/>
  <c r="E12" i="41"/>
  <c r="F12" i="41"/>
  <c r="G12" i="41"/>
  <c r="H12" i="41"/>
  <c r="C13" i="41"/>
  <c r="D13" i="41"/>
  <c r="E13" i="41"/>
  <c r="F13" i="41"/>
  <c r="G13" i="41"/>
  <c r="H13" i="41"/>
  <c r="B9" i="41"/>
  <c r="B10" i="41"/>
  <c r="B11" i="41"/>
  <c r="B12" i="41"/>
  <c r="B13" i="41"/>
  <c r="B8" i="41"/>
  <c r="A9" i="41"/>
  <c r="A10" i="41"/>
  <c r="A11" i="41"/>
  <c r="A12" i="41"/>
  <c r="A13" i="41"/>
  <c r="A8" i="41"/>
  <c r="J1" i="41"/>
  <c r="K1" i="41"/>
  <c r="L1" i="41"/>
  <c r="M1" i="41"/>
  <c r="N1" i="41"/>
  <c r="O1" i="41"/>
  <c r="P1" i="41"/>
  <c r="Q1" i="41"/>
  <c r="R1" i="41"/>
  <c r="S1" i="41"/>
  <c r="T1" i="41"/>
  <c r="U1" i="41"/>
  <c r="V1" i="41"/>
  <c r="W1" i="41"/>
  <c r="X1" i="41"/>
  <c r="Y1" i="41"/>
  <c r="Z1" i="41"/>
  <c r="AA1" i="41"/>
  <c r="AB1" i="41"/>
  <c r="AC1" i="41"/>
  <c r="AD1" i="41"/>
  <c r="AE1" i="41"/>
  <c r="AF1" i="41"/>
  <c r="AG1" i="41"/>
  <c r="AH1" i="41"/>
  <c r="AI1" i="41"/>
  <c r="AJ1" i="41"/>
  <c r="AK1" i="41"/>
  <c r="AL1" i="41"/>
  <c r="AM1" i="41"/>
  <c r="AN1" i="41"/>
  <c r="J2" i="41"/>
  <c r="K2" i="41"/>
  <c r="L2" i="41"/>
  <c r="M2" i="41"/>
  <c r="M16" i="41" s="1"/>
  <c r="N2" i="41"/>
  <c r="O2" i="41"/>
  <c r="B100" i="41" s="1"/>
  <c r="P2" i="41"/>
  <c r="Q2" i="41"/>
  <c r="Q16" i="41" s="1"/>
  <c r="R2" i="41"/>
  <c r="S2" i="41"/>
  <c r="T2" i="41"/>
  <c r="U2" i="41"/>
  <c r="V2" i="41"/>
  <c r="W2" i="41"/>
  <c r="X2" i="41"/>
  <c r="Y2" i="41"/>
  <c r="Y16" i="41" s="1"/>
  <c r="Z2" i="41"/>
  <c r="N100" i="41" s="1"/>
  <c r="AA2" i="41"/>
  <c r="AB2" i="41"/>
  <c r="AC2" i="41"/>
  <c r="AD2" i="41"/>
  <c r="AE2" i="41"/>
  <c r="AF2" i="41"/>
  <c r="AG2" i="41"/>
  <c r="AH2" i="41"/>
  <c r="AI2" i="41"/>
  <c r="AJ2" i="41"/>
  <c r="AK2" i="41"/>
  <c r="AL2" i="41"/>
  <c r="AM2" i="41"/>
  <c r="AN2" i="41"/>
  <c r="J3" i="41"/>
  <c r="K3" i="41"/>
  <c r="L3" i="41"/>
  <c r="M3" i="41"/>
  <c r="N3" i="41"/>
  <c r="O3" i="41"/>
  <c r="B101" i="41" s="1"/>
  <c r="P3" i="41"/>
  <c r="F101" i="41" s="1"/>
  <c r="Q3" i="41"/>
  <c r="R3" i="41"/>
  <c r="R17" i="41" s="1"/>
  <c r="S3" i="41"/>
  <c r="T3" i="41"/>
  <c r="U3" i="41"/>
  <c r="V3" i="41"/>
  <c r="V17" i="41" s="1"/>
  <c r="W3" i="41"/>
  <c r="X3" i="41"/>
  <c r="Y3" i="41"/>
  <c r="J101" i="41" s="1"/>
  <c r="Z3" i="41"/>
  <c r="Z17" i="41" s="1"/>
  <c r="AA3" i="41"/>
  <c r="AB3" i="41"/>
  <c r="AC3" i="41"/>
  <c r="AD3" i="41"/>
  <c r="AE3" i="41"/>
  <c r="AF3" i="41"/>
  <c r="AG3" i="41"/>
  <c r="AH3" i="41"/>
  <c r="AH17" i="41" s="1"/>
  <c r="AI3" i="41"/>
  <c r="AJ3" i="41"/>
  <c r="AK3" i="41"/>
  <c r="AL3" i="41"/>
  <c r="AM3" i="41"/>
  <c r="AN3" i="41"/>
  <c r="J4" i="41"/>
  <c r="K4" i="41"/>
  <c r="K18" i="41" s="1"/>
  <c r="L4" i="41"/>
  <c r="M4" i="41"/>
  <c r="N4" i="41"/>
  <c r="O4" i="41"/>
  <c r="P4" i="41"/>
  <c r="Q4" i="41"/>
  <c r="R4" i="41"/>
  <c r="S4" i="41"/>
  <c r="S18" i="41" s="1"/>
  <c r="T4" i="41"/>
  <c r="U4" i="41"/>
  <c r="V4" i="41"/>
  <c r="W4" i="41"/>
  <c r="X4" i="41"/>
  <c r="Y4" i="41"/>
  <c r="J102" i="41" s="1"/>
  <c r="Z4" i="41"/>
  <c r="N102" i="41" s="1"/>
  <c r="AA4" i="41"/>
  <c r="AA18" i="41" s="1"/>
  <c r="AB4" i="41"/>
  <c r="AC4" i="41"/>
  <c r="AD4" i="41"/>
  <c r="AE4" i="41"/>
  <c r="AF4" i="41"/>
  <c r="AG4" i="41"/>
  <c r="AH4" i="41"/>
  <c r="AI4" i="41"/>
  <c r="R102" i="41" s="1"/>
  <c r="AJ4" i="41"/>
  <c r="V102" i="41" s="1"/>
  <c r="AK4" i="41"/>
  <c r="AL4" i="41"/>
  <c r="AM4" i="41"/>
  <c r="AN4" i="41"/>
  <c r="J5" i="41"/>
  <c r="K5" i="41"/>
  <c r="L5" i="41"/>
  <c r="M5" i="41"/>
  <c r="N5" i="41"/>
  <c r="O5" i="41"/>
  <c r="P5" i="41"/>
  <c r="Q5" i="41"/>
  <c r="R5" i="41"/>
  <c r="S5" i="41"/>
  <c r="T5" i="41"/>
  <c r="T19" i="41" s="1"/>
  <c r="U5" i="41"/>
  <c r="V5" i="41"/>
  <c r="W5" i="41"/>
  <c r="X5" i="41"/>
  <c r="Y5" i="41"/>
  <c r="Z5" i="41"/>
  <c r="N103" i="41" s="1"/>
  <c r="AA5" i="41"/>
  <c r="AB5" i="41"/>
  <c r="AC5" i="41"/>
  <c r="AD5" i="41"/>
  <c r="AE5" i="41"/>
  <c r="AF5" i="41"/>
  <c r="AG5" i="41"/>
  <c r="AH5" i="41"/>
  <c r="AI5" i="41"/>
  <c r="R103" i="41" s="1"/>
  <c r="AJ5" i="41"/>
  <c r="V103" i="41" s="1"/>
  <c r="AK5" i="41"/>
  <c r="AL5" i="41"/>
  <c r="AM5" i="41"/>
  <c r="AN5" i="41"/>
  <c r="J6" i="41"/>
  <c r="K6" i="41"/>
  <c r="L6" i="41"/>
  <c r="M6" i="41"/>
  <c r="M20" i="41" s="1"/>
  <c r="N6" i="41"/>
  <c r="O6" i="41"/>
  <c r="B104" i="41" s="1"/>
  <c r="P6" i="41"/>
  <c r="F104" i="41" s="1"/>
  <c r="Q6" i="41"/>
  <c r="R6" i="41"/>
  <c r="S6" i="41"/>
  <c r="T6" i="41"/>
  <c r="U6" i="41"/>
  <c r="U20" i="41" s="1"/>
  <c r="V6" i="41"/>
  <c r="W6" i="41"/>
  <c r="X6" i="41"/>
  <c r="Y6" i="41"/>
  <c r="Z6" i="41"/>
  <c r="N104" i="41" s="1"/>
  <c r="AA6" i="41"/>
  <c r="AB6" i="41"/>
  <c r="AC6" i="41"/>
  <c r="AC20" i="41" s="1"/>
  <c r="AD6" i="41"/>
  <c r="AE6" i="41"/>
  <c r="AF6" i="41"/>
  <c r="AG6" i="41"/>
  <c r="AH6" i="41"/>
  <c r="AI6" i="41"/>
  <c r="AJ6" i="41"/>
  <c r="V104" i="41" s="1"/>
  <c r="AK6" i="41"/>
  <c r="AK20" i="41" s="1"/>
  <c r="AL6" i="41"/>
  <c r="AM6" i="41"/>
  <c r="AN6" i="41"/>
  <c r="I2" i="41"/>
  <c r="I3" i="41"/>
  <c r="I4" i="41"/>
  <c r="I5" i="41"/>
  <c r="I6" i="41"/>
  <c r="I1" i="41"/>
  <c r="C1" i="41"/>
  <c r="D1" i="41"/>
  <c r="E1" i="41"/>
  <c r="F1" i="41"/>
  <c r="G1" i="41"/>
  <c r="H1" i="41"/>
  <c r="C2" i="41"/>
  <c r="D2" i="41"/>
  <c r="E2" i="41"/>
  <c r="F2" i="41"/>
  <c r="G2" i="41"/>
  <c r="H2" i="41"/>
  <c r="C3" i="41"/>
  <c r="D3" i="41"/>
  <c r="E3" i="41"/>
  <c r="F3" i="41"/>
  <c r="G3" i="41"/>
  <c r="H3" i="41"/>
  <c r="C4" i="41"/>
  <c r="D4" i="41"/>
  <c r="E4" i="41"/>
  <c r="F4" i="41"/>
  <c r="G4" i="41"/>
  <c r="H4" i="41"/>
  <c r="C5" i="41"/>
  <c r="D5" i="41"/>
  <c r="E5" i="41"/>
  <c r="F5" i="41"/>
  <c r="G5" i="41"/>
  <c r="H5" i="41"/>
  <c r="C6" i="41"/>
  <c r="D6" i="41"/>
  <c r="E6" i="41"/>
  <c r="F6" i="41"/>
  <c r="G6" i="41"/>
  <c r="H6" i="41"/>
  <c r="B2" i="41"/>
  <c r="B3" i="41"/>
  <c r="B4" i="41"/>
  <c r="B5" i="41"/>
  <c r="B6" i="41"/>
  <c r="B1" i="41"/>
  <c r="A2" i="41"/>
  <c r="A3" i="41"/>
  <c r="A4" i="41"/>
  <c r="A5" i="41"/>
  <c r="A6" i="41"/>
  <c r="A1" i="41"/>
  <c r="S104" i="41"/>
  <c r="W101" i="41"/>
  <c r="F100" i="41"/>
  <c r="AL18" i="41"/>
  <c r="AC17" i="41"/>
  <c r="C103" i="41"/>
  <c r="W102" i="41"/>
  <c r="G101" i="41"/>
  <c r="W100" i="41"/>
  <c r="F103" i="41"/>
  <c r="AK18" i="41"/>
  <c r="V101" i="41"/>
  <c r="V100" i="41"/>
  <c r="AN13" i="40"/>
  <c r="AM13" i="40"/>
  <c r="AL13" i="40"/>
  <c r="AK13" i="40"/>
  <c r="AJ13" i="40"/>
  <c r="W104" i="40" s="1"/>
  <c r="AI13" i="40"/>
  <c r="S104" i="40" s="1"/>
  <c r="AH13" i="40"/>
  <c r="AG13" i="40"/>
  <c r="AF13" i="40"/>
  <c r="AE13" i="40"/>
  <c r="AD13" i="40"/>
  <c r="AC13" i="40"/>
  <c r="AB13" i="40"/>
  <c r="AA13" i="40"/>
  <c r="Z13" i="40"/>
  <c r="O104" i="40" s="1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A13" i="40"/>
  <c r="AN12" i="40"/>
  <c r="AM12" i="40"/>
  <c r="AL12" i="40"/>
  <c r="AK12" i="40"/>
  <c r="AJ12" i="40"/>
  <c r="W103" i="40" s="1"/>
  <c r="AI12" i="40"/>
  <c r="S103" i="40" s="1"/>
  <c r="AH12" i="40"/>
  <c r="AG12" i="40"/>
  <c r="AF12" i="40"/>
  <c r="AE12" i="40"/>
  <c r="AD12" i="40"/>
  <c r="AC12" i="40"/>
  <c r="AB12" i="40"/>
  <c r="AA12" i="40"/>
  <c r="Z12" i="40"/>
  <c r="O103" i="40" s="1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B12" i="40"/>
  <c r="A12" i="40"/>
  <c r="AN11" i="40"/>
  <c r="AM11" i="40"/>
  <c r="AL11" i="40"/>
  <c r="AK11" i="40"/>
  <c r="AJ11" i="40"/>
  <c r="AI11" i="40"/>
  <c r="S102" i="40" s="1"/>
  <c r="AH11" i="40"/>
  <c r="AG11" i="40"/>
  <c r="AF11" i="40"/>
  <c r="AE11" i="40"/>
  <c r="AD11" i="40"/>
  <c r="AC11" i="40"/>
  <c r="AB11" i="40"/>
  <c r="AA11" i="40"/>
  <c r="Z11" i="40"/>
  <c r="O102" i="40" s="1"/>
  <c r="Y11" i="40"/>
  <c r="X11" i="40"/>
  <c r="W11" i="40"/>
  <c r="V11" i="40"/>
  <c r="U11" i="40"/>
  <c r="T11" i="40"/>
  <c r="S11" i="40"/>
  <c r="R11" i="40"/>
  <c r="Q11" i="40"/>
  <c r="P11" i="40"/>
  <c r="O11" i="40"/>
  <c r="C102" i="40" s="1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A11" i="40"/>
  <c r="AN10" i="40"/>
  <c r="AM10" i="40"/>
  <c r="AL10" i="40"/>
  <c r="AK10" i="40"/>
  <c r="AJ10" i="40"/>
  <c r="W101" i="40" s="1"/>
  <c r="AI10" i="40"/>
  <c r="S101" i="40" s="1"/>
  <c r="AH10" i="40"/>
  <c r="AG10" i="40"/>
  <c r="AF10" i="40"/>
  <c r="AE10" i="40"/>
  <c r="AD10" i="40"/>
  <c r="AC10" i="40"/>
  <c r="AB10" i="40"/>
  <c r="AA10" i="40"/>
  <c r="Z10" i="40"/>
  <c r="O101" i="40" s="1"/>
  <c r="Y10" i="40"/>
  <c r="X10" i="40"/>
  <c r="W10" i="40"/>
  <c r="V10" i="40"/>
  <c r="U10" i="40"/>
  <c r="T10" i="40"/>
  <c r="S10" i="40"/>
  <c r="R10" i="40"/>
  <c r="Q10" i="40"/>
  <c r="P10" i="40"/>
  <c r="O10" i="40"/>
  <c r="C101" i="40" s="1"/>
  <c r="N10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A10" i="40"/>
  <c r="AN9" i="40"/>
  <c r="AM9" i="40"/>
  <c r="AL9" i="40"/>
  <c r="AK9" i="40"/>
  <c r="AJ9" i="40"/>
  <c r="AI9" i="40"/>
  <c r="S100" i="40" s="1"/>
  <c r="AH9" i="40"/>
  <c r="AG9" i="40"/>
  <c r="AF9" i="40"/>
  <c r="AE9" i="40"/>
  <c r="AE16" i="40" s="1"/>
  <c r="AD9" i="40"/>
  <c r="AC9" i="40"/>
  <c r="AB9" i="40"/>
  <c r="AA9" i="40"/>
  <c r="Z9" i="40"/>
  <c r="O100" i="40" s="1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A9" i="40"/>
  <c r="AN8" i="40"/>
  <c r="AM8" i="40"/>
  <c r="AL8" i="40"/>
  <c r="AK8" i="40"/>
  <c r="AJ8" i="40"/>
  <c r="AI8" i="40"/>
  <c r="AH8" i="40"/>
  <c r="AG8" i="40"/>
  <c r="AF8" i="40"/>
  <c r="AE8" i="40"/>
  <c r="AD8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8" i="40"/>
  <c r="AN6" i="40"/>
  <c r="AN20" i="40" s="1"/>
  <c r="AM6" i="40"/>
  <c r="AL6" i="40"/>
  <c r="AL20" i="40" s="1"/>
  <c r="AK6" i="40"/>
  <c r="AK20" i="40" s="1"/>
  <c r="AJ6" i="40"/>
  <c r="V104" i="40" s="1"/>
  <c r="AI6" i="40"/>
  <c r="R104" i="40" s="1"/>
  <c r="AH6" i="40"/>
  <c r="AH20" i="40" s="1"/>
  <c r="AG6" i="40"/>
  <c r="AF6" i="40"/>
  <c r="AE6" i="40"/>
  <c r="AE20" i="40" s="1"/>
  <c r="AD6" i="40"/>
  <c r="AD20" i="40" s="1"/>
  <c r="AC6" i="40"/>
  <c r="AC20" i="40" s="1"/>
  <c r="AB6" i="40"/>
  <c r="AB20" i="40" s="1"/>
  <c r="AA6" i="40"/>
  <c r="AA20" i="40" s="1"/>
  <c r="Z6" i="40"/>
  <c r="Y6" i="40"/>
  <c r="X6" i="40"/>
  <c r="X20" i="40" s="1"/>
  <c r="W6" i="40"/>
  <c r="W20" i="40" s="1"/>
  <c r="V6" i="40"/>
  <c r="U6" i="40"/>
  <c r="U20" i="40" s="1"/>
  <c r="T6" i="40"/>
  <c r="T20" i="40" s="1"/>
  <c r="S6" i="40"/>
  <c r="S20" i="40" s="1"/>
  <c r="R6" i="40"/>
  <c r="R20" i="40" s="1"/>
  <c r="Q6" i="40"/>
  <c r="Q20" i="40" s="1"/>
  <c r="P6" i="40"/>
  <c r="P20" i="40" s="1"/>
  <c r="O6" i="40"/>
  <c r="B104" i="40" s="1"/>
  <c r="N6" i="40"/>
  <c r="N20" i="40" s="1"/>
  <c r="M6" i="40"/>
  <c r="M20" i="40" s="1"/>
  <c r="L6" i="40"/>
  <c r="K6" i="40"/>
  <c r="K20" i="40" s="1"/>
  <c r="J6" i="40"/>
  <c r="I6" i="40"/>
  <c r="H6" i="40"/>
  <c r="G6" i="40"/>
  <c r="F6" i="40"/>
  <c r="E6" i="40"/>
  <c r="D6" i="40"/>
  <c r="C6" i="40"/>
  <c r="B6" i="40"/>
  <c r="A6" i="40"/>
  <c r="AN5" i="40"/>
  <c r="AN19" i="40" s="1"/>
  <c r="AM5" i="40"/>
  <c r="AM19" i="40" s="1"/>
  <c r="AL5" i="40"/>
  <c r="AL19" i="40" s="1"/>
  <c r="AK5" i="40"/>
  <c r="AK19" i="40" s="1"/>
  <c r="AJ5" i="40"/>
  <c r="AI5" i="40"/>
  <c r="AI19" i="40" s="1"/>
  <c r="AH5" i="40"/>
  <c r="AH19" i="40" s="1"/>
  <c r="AG5" i="40"/>
  <c r="AF5" i="40"/>
  <c r="AF19" i="40" s="1"/>
  <c r="AE5" i="40"/>
  <c r="AE19" i="40" s="1"/>
  <c r="AD5" i="40"/>
  <c r="AD19" i="40" s="1"/>
  <c r="AC5" i="40"/>
  <c r="AC19" i="40" s="1"/>
  <c r="AB5" i="40"/>
  <c r="AA5" i="40"/>
  <c r="AA19" i="40" s="1"/>
  <c r="Z5" i="40"/>
  <c r="N103" i="40" s="1"/>
  <c r="Y5" i="40"/>
  <c r="Y19" i="40" s="1"/>
  <c r="X5" i="40"/>
  <c r="X19" i="40" s="1"/>
  <c r="W5" i="40"/>
  <c r="V5" i="40"/>
  <c r="V19" i="40" s="1"/>
  <c r="U5" i="40"/>
  <c r="U19" i="40" s="1"/>
  <c r="T5" i="40"/>
  <c r="S5" i="40"/>
  <c r="S19" i="40" s="1"/>
  <c r="R5" i="40"/>
  <c r="R19" i="40" s="1"/>
  <c r="Q5" i="40"/>
  <c r="P5" i="40"/>
  <c r="F103" i="40" s="1"/>
  <c r="O5" i="40"/>
  <c r="N5" i="40"/>
  <c r="N19" i="40" s="1"/>
  <c r="M5" i="40"/>
  <c r="M19" i="40" s="1"/>
  <c r="L5" i="40"/>
  <c r="K5" i="40"/>
  <c r="K19" i="40" s="1"/>
  <c r="J5" i="40"/>
  <c r="I5" i="40"/>
  <c r="H5" i="40"/>
  <c r="G5" i="40"/>
  <c r="F5" i="40"/>
  <c r="E5" i="40"/>
  <c r="D5" i="40"/>
  <c r="C5" i="40"/>
  <c r="B5" i="40"/>
  <c r="A5" i="40"/>
  <c r="AN4" i="40"/>
  <c r="AN18" i="40" s="1"/>
  <c r="AM4" i="40"/>
  <c r="AM18" i="40" s="1"/>
  <c r="AL4" i="40"/>
  <c r="AL18" i="40" s="1"/>
  <c r="AK4" i="40"/>
  <c r="AK18" i="40" s="1"/>
  <c r="AJ4" i="40"/>
  <c r="AJ18" i="40" s="1"/>
  <c r="AI4" i="40"/>
  <c r="AH4" i="40"/>
  <c r="AG4" i="40"/>
  <c r="AF4" i="40"/>
  <c r="AE4" i="40"/>
  <c r="AE18" i="40" s="1"/>
  <c r="AD4" i="40"/>
  <c r="AD18" i="40" s="1"/>
  <c r="AC4" i="40"/>
  <c r="AC18" i="40" s="1"/>
  <c r="AB4" i="40"/>
  <c r="AA4" i="40"/>
  <c r="AA18" i="40" s="1"/>
  <c r="Z4" i="40"/>
  <c r="N102" i="40" s="1"/>
  <c r="Y4" i="40"/>
  <c r="J102" i="40" s="1"/>
  <c r="X4" i="40"/>
  <c r="X18" i="40" s="1"/>
  <c r="W4" i="40"/>
  <c r="W18" i="40" s="1"/>
  <c r="V4" i="40"/>
  <c r="V18" i="40" s="1"/>
  <c r="U4" i="40"/>
  <c r="U18" i="40" s="1"/>
  <c r="T4" i="40"/>
  <c r="S4" i="40"/>
  <c r="S18" i="40" s="1"/>
  <c r="R4" i="40"/>
  <c r="R18" i="40" s="1"/>
  <c r="Q4" i="40"/>
  <c r="Q18" i="40" s="1"/>
  <c r="P4" i="40"/>
  <c r="P18" i="40" s="1"/>
  <c r="O4" i="40"/>
  <c r="B102" i="40" s="1"/>
  <c r="N4" i="40"/>
  <c r="N18" i="40" s="1"/>
  <c r="M4" i="40"/>
  <c r="L4" i="40"/>
  <c r="K4" i="40"/>
  <c r="K18" i="40" s="1"/>
  <c r="J4" i="40"/>
  <c r="I4" i="40"/>
  <c r="H4" i="40"/>
  <c r="G4" i="40"/>
  <c r="F4" i="40"/>
  <c r="E4" i="40"/>
  <c r="D4" i="40"/>
  <c r="C4" i="40"/>
  <c r="B4" i="40"/>
  <c r="A4" i="40"/>
  <c r="AN3" i="40"/>
  <c r="AN17" i="40" s="1"/>
  <c r="AM3" i="40"/>
  <c r="AM17" i="40" s="1"/>
  <c r="AL3" i="40"/>
  <c r="AL17" i="40" s="1"/>
  <c r="AK3" i="40"/>
  <c r="AK17" i="40" s="1"/>
  <c r="AJ3" i="40"/>
  <c r="AI3" i="40"/>
  <c r="AH3" i="40"/>
  <c r="AG3" i="40"/>
  <c r="AF3" i="40"/>
  <c r="AE3" i="40"/>
  <c r="AE17" i="40" s="1"/>
  <c r="AD3" i="40"/>
  <c r="AD17" i="40" s="1"/>
  <c r="AC3" i="40"/>
  <c r="AC17" i="40" s="1"/>
  <c r="AB3" i="40"/>
  <c r="AB17" i="40" s="1"/>
  <c r="AA3" i="40"/>
  <c r="AA17" i="40" s="1"/>
  <c r="Z3" i="40"/>
  <c r="Z17" i="40" s="1"/>
  <c r="Y3" i="40"/>
  <c r="J101" i="40" s="1"/>
  <c r="X3" i="40"/>
  <c r="X17" i="40" s="1"/>
  <c r="W3" i="40"/>
  <c r="V3" i="40"/>
  <c r="V17" i="40" s="1"/>
  <c r="U3" i="40"/>
  <c r="U17" i="40" s="1"/>
  <c r="T3" i="40"/>
  <c r="T17" i="40" s="1"/>
  <c r="S3" i="40"/>
  <c r="S17" i="40" s="1"/>
  <c r="R3" i="40"/>
  <c r="R17" i="40" s="1"/>
  <c r="Q3" i="40"/>
  <c r="Q17" i="40" s="1"/>
  <c r="P3" i="40"/>
  <c r="F101" i="40" s="1"/>
  <c r="O3" i="40"/>
  <c r="O17" i="40" s="1"/>
  <c r="N3" i="40"/>
  <c r="N17" i="40" s="1"/>
  <c r="M3" i="40"/>
  <c r="M17" i="40" s="1"/>
  <c r="L3" i="40"/>
  <c r="K3" i="40"/>
  <c r="K17" i="40" s="1"/>
  <c r="J3" i="40"/>
  <c r="I3" i="40"/>
  <c r="H3" i="40"/>
  <c r="G3" i="40"/>
  <c r="F3" i="40"/>
  <c r="E3" i="40"/>
  <c r="D3" i="40"/>
  <c r="C3" i="40"/>
  <c r="B3" i="40"/>
  <c r="A3" i="40"/>
  <c r="AN2" i="40"/>
  <c r="AN16" i="40" s="1"/>
  <c r="AM2" i="40"/>
  <c r="AL2" i="40"/>
  <c r="AL16" i="40" s="1"/>
  <c r="AK2" i="40"/>
  <c r="AK16" i="40" s="1"/>
  <c r="AJ2" i="40"/>
  <c r="V100" i="40" s="1"/>
  <c r="AI2" i="40"/>
  <c r="R100" i="40" s="1"/>
  <c r="AH2" i="40"/>
  <c r="AH16" i="40" s="1"/>
  <c r="AG2" i="40"/>
  <c r="AF2" i="40"/>
  <c r="AF16" i="40" s="1"/>
  <c r="AE2" i="40"/>
  <c r="AD2" i="40"/>
  <c r="AC2" i="40"/>
  <c r="AC16" i="40" s="1"/>
  <c r="AB2" i="40"/>
  <c r="AB16" i="40" s="1"/>
  <c r="AA2" i="40"/>
  <c r="AA16" i="40" s="1"/>
  <c r="Z2" i="40"/>
  <c r="N100" i="40" s="1"/>
  <c r="Y2" i="40"/>
  <c r="X2" i="40"/>
  <c r="X16" i="40" s="1"/>
  <c r="W2" i="40"/>
  <c r="W16" i="40" s="1"/>
  <c r="V2" i="40"/>
  <c r="U2" i="40"/>
  <c r="U16" i="40" s="1"/>
  <c r="T2" i="40"/>
  <c r="T16" i="40" s="1"/>
  <c r="S2" i="40"/>
  <c r="S16" i="40" s="1"/>
  <c r="R2" i="40"/>
  <c r="R16" i="40" s="1"/>
  <c r="Q2" i="40"/>
  <c r="Q16" i="40" s="1"/>
  <c r="P2" i="40"/>
  <c r="P16" i="40" s="1"/>
  <c r="O2" i="40"/>
  <c r="N2" i="40"/>
  <c r="N16" i="40" s="1"/>
  <c r="M2" i="40"/>
  <c r="M16" i="40" s="1"/>
  <c r="L2" i="40"/>
  <c r="K2" i="40"/>
  <c r="K16" i="40" s="1"/>
  <c r="J2" i="40"/>
  <c r="I2" i="40"/>
  <c r="H2" i="40"/>
  <c r="G2" i="40"/>
  <c r="F2" i="40"/>
  <c r="E2" i="40"/>
  <c r="D2" i="40"/>
  <c r="C2" i="40"/>
  <c r="B2" i="40"/>
  <c r="A2" i="40"/>
  <c r="AN1" i="40"/>
  <c r="AM1" i="40"/>
  <c r="AL1" i="40"/>
  <c r="AK1" i="40"/>
  <c r="AJ1" i="40"/>
  <c r="AI1" i="40"/>
  <c r="AH1" i="40"/>
  <c r="AG1" i="40"/>
  <c r="AF1" i="40"/>
  <c r="AE1" i="40"/>
  <c r="AD1" i="40"/>
  <c r="AC1" i="40"/>
  <c r="AB1" i="40"/>
  <c r="AA1" i="40"/>
  <c r="Z1" i="40"/>
  <c r="Y1" i="40"/>
  <c r="X1" i="40"/>
  <c r="W1" i="40"/>
  <c r="V1" i="40"/>
  <c r="U1" i="40"/>
  <c r="T1" i="40"/>
  <c r="S1" i="40"/>
  <c r="R1" i="40"/>
  <c r="Q1" i="40"/>
  <c r="P1" i="40"/>
  <c r="O1" i="40"/>
  <c r="N1" i="40"/>
  <c r="M1" i="40"/>
  <c r="L1" i="40"/>
  <c r="K1" i="40"/>
  <c r="J1" i="40"/>
  <c r="I1" i="40"/>
  <c r="H1" i="40"/>
  <c r="G1" i="40"/>
  <c r="F1" i="40"/>
  <c r="E1" i="40"/>
  <c r="D1" i="40"/>
  <c r="C1" i="40"/>
  <c r="B1" i="40"/>
  <c r="A1" i="40"/>
  <c r="G104" i="40"/>
  <c r="R103" i="40"/>
  <c r="G103" i="40"/>
  <c r="W102" i="40"/>
  <c r="V102" i="40"/>
  <c r="G100" i="40"/>
  <c r="F100" i="40"/>
  <c r="AF18" i="40"/>
  <c r="K104" i="40"/>
  <c r="C104" i="40"/>
  <c r="K103" i="40"/>
  <c r="C103" i="40"/>
  <c r="K102" i="40"/>
  <c r="G102" i="40"/>
  <c r="K101" i="40"/>
  <c r="G101" i="40"/>
  <c r="K100" i="40"/>
  <c r="C100" i="40"/>
  <c r="AM20" i="40"/>
  <c r="AF20" i="40"/>
  <c r="N104" i="40"/>
  <c r="Y20" i="40"/>
  <c r="V103" i="40"/>
  <c r="Q19" i="40"/>
  <c r="O19" i="40"/>
  <c r="R102" i="40"/>
  <c r="AH18" i="40"/>
  <c r="V101" i="40"/>
  <c r="AI17" i="40"/>
  <c r="AH17" i="40"/>
  <c r="Y16" i="40"/>
  <c r="B100" i="40"/>
  <c r="AN13" i="39"/>
  <c r="AM13" i="39"/>
  <c r="AL13" i="39"/>
  <c r="AK13" i="39"/>
  <c r="AJ13" i="39"/>
  <c r="AI13" i="39"/>
  <c r="AH13" i="39"/>
  <c r="AG13" i="39"/>
  <c r="AF13" i="39"/>
  <c r="AF20" i="39" s="1"/>
  <c r="AE13" i="39"/>
  <c r="AD13" i="39"/>
  <c r="AC13" i="39"/>
  <c r="AB13" i="39"/>
  <c r="AA13" i="39"/>
  <c r="Z13" i="39"/>
  <c r="O104" i="39" s="1"/>
  <c r="Y13" i="39"/>
  <c r="K104" i="39" s="1"/>
  <c r="X13" i="39"/>
  <c r="X20" i="39" s="1"/>
  <c r="W13" i="39"/>
  <c r="V13" i="39"/>
  <c r="U13" i="39"/>
  <c r="T13" i="39"/>
  <c r="S13" i="39"/>
  <c r="R13" i="39"/>
  <c r="Q13" i="39"/>
  <c r="P13" i="39"/>
  <c r="G104" i="39" s="1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A13" i="39"/>
  <c r="AN12" i="39"/>
  <c r="AM12" i="39"/>
  <c r="AL12" i="39"/>
  <c r="AK12" i="39"/>
  <c r="AJ12" i="39"/>
  <c r="AI12" i="39"/>
  <c r="AH12" i="39"/>
  <c r="AG12" i="39"/>
  <c r="AF12" i="39"/>
  <c r="AF19" i="39" s="1"/>
  <c r="AE12" i="39"/>
  <c r="AD12" i="39"/>
  <c r="AC12" i="39"/>
  <c r="AB12" i="39"/>
  <c r="AA12" i="39"/>
  <c r="Z12" i="39"/>
  <c r="Y12" i="39"/>
  <c r="K103" i="39" s="1"/>
  <c r="X12" i="39"/>
  <c r="W12" i="39"/>
  <c r="V12" i="39"/>
  <c r="U12" i="39"/>
  <c r="T12" i="39"/>
  <c r="S12" i="39"/>
  <c r="R12" i="39"/>
  <c r="Q12" i="39"/>
  <c r="P12" i="39"/>
  <c r="G103" i="39" s="1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A12" i="39"/>
  <c r="AN11" i="39"/>
  <c r="AM11" i="39"/>
  <c r="AL11" i="39"/>
  <c r="AK11" i="39"/>
  <c r="AJ11" i="39"/>
  <c r="AI11" i="39"/>
  <c r="S102" i="39" s="1"/>
  <c r="AH11" i="39"/>
  <c r="AG11" i="39"/>
  <c r="AF11" i="39"/>
  <c r="AE11" i="39"/>
  <c r="AD11" i="39"/>
  <c r="AC11" i="39"/>
  <c r="AB11" i="39"/>
  <c r="AA11" i="39"/>
  <c r="Z11" i="39"/>
  <c r="O102" i="39" s="1"/>
  <c r="Y11" i="39"/>
  <c r="K102" i="39" s="1"/>
  <c r="X11" i="39"/>
  <c r="W11" i="39"/>
  <c r="V11" i="39"/>
  <c r="U11" i="39"/>
  <c r="T11" i="39"/>
  <c r="S11" i="39"/>
  <c r="R11" i="39"/>
  <c r="Q11" i="39"/>
  <c r="P11" i="39"/>
  <c r="G102" i="39" s="1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A11" i="39"/>
  <c r="AN10" i="39"/>
  <c r="AM10" i="39"/>
  <c r="AL10" i="39"/>
  <c r="AK10" i="39"/>
  <c r="AJ10" i="39"/>
  <c r="AI10" i="39"/>
  <c r="AH10" i="39"/>
  <c r="AG10" i="39"/>
  <c r="AF10" i="39"/>
  <c r="AE10" i="39"/>
  <c r="AD10" i="39"/>
  <c r="AC10" i="39"/>
  <c r="AB10" i="39"/>
  <c r="AA10" i="39"/>
  <c r="Z10" i="39"/>
  <c r="O101" i="39" s="1"/>
  <c r="Y10" i="39"/>
  <c r="X10" i="39"/>
  <c r="W10" i="39"/>
  <c r="V10" i="39"/>
  <c r="U10" i="39"/>
  <c r="T10" i="39"/>
  <c r="S10" i="39"/>
  <c r="R10" i="39"/>
  <c r="Q10" i="39"/>
  <c r="P10" i="39"/>
  <c r="G101" i="39" s="1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A10" i="39"/>
  <c r="AN9" i="39"/>
  <c r="AM9" i="39"/>
  <c r="AL9" i="39"/>
  <c r="AK9" i="39"/>
  <c r="AJ9" i="39"/>
  <c r="AI9" i="39"/>
  <c r="S100" i="39" s="1"/>
  <c r="AH9" i="39"/>
  <c r="AG9" i="39"/>
  <c r="AF9" i="39"/>
  <c r="AE9" i="39"/>
  <c r="AD9" i="39"/>
  <c r="AC9" i="39"/>
  <c r="AB9" i="39"/>
  <c r="AA9" i="39"/>
  <c r="Z9" i="39"/>
  <c r="O100" i="39" s="1"/>
  <c r="Y9" i="39"/>
  <c r="K100" i="39" s="1"/>
  <c r="X9" i="39"/>
  <c r="W9" i="39"/>
  <c r="V9" i="39"/>
  <c r="U9" i="39"/>
  <c r="T9" i="39"/>
  <c r="S9" i="39"/>
  <c r="R9" i="39"/>
  <c r="Q9" i="39"/>
  <c r="P9" i="39"/>
  <c r="G100" i="39" s="1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A9" i="39"/>
  <c r="AN8" i="39"/>
  <c r="AM8" i="39"/>
  <c r="AL8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A8" i="39"/>
  <c r="AN6" i="39"/>
  <c r="AN20" i="39" s="1"/>
  <c r="AM6" i="39"/>
  <c r="AL6" i="39"/>
  <c r="AL20" i="39" s="1"/>
  <c r="AK6" i="39"/>
  <c r="AK20" i="39" s="1"/>
  <c r="AJ6" i="39"/>
  <c r="AI6" i="39"/>
  <c r="R104" i="39" s="1"/>
  <c r="AH6" i="39"/>
  <c r="AH20" i="39" s="1"/>
  <c r="AG6" i="39"/>
  <c r="AF6" i="39"/>
  <c r="AE6" i="39"/>
  <c r="AD6" i="39"/>
  <c r="AD20" i="39" s="1"/>
  <c r="AC6" i="39"/>
  <c r="AB6" i="39"/>
  <c r="AA6" i="39"/>
  <c r="AA20" i="39" s="1"/>
  <c r="Z6" i="39"/>
  <c r="N104" i="39" s="1"/>
  <c r="Y6" i="39"/>
  <c r="Y20" i="39" s="1"/>
  <c r="X6" i="39"/>
  <c r="W6" i="39"/>
  <c r="V6" i="39"/>
  <c r="U6" i="39"/>
  <c r="T6" i="39"/>
  <c r="S6" i="39"/>
  <c r="S20" i="39" s="1"/>
  <c r="R6" i="39"/>
  <c r="R20" i="39" s="1"/>
  <c r="Q6" i="39"/>
  <c r="Q20" i="39" s="1"/>
  <c r="P6" i="39"/>
  <c r="P20" i="39" s="1"/>
  <c r="O6" i="39"/>
  <c r="N6" i="39"/>
  <c r="N20" i="39" s="1"/>
  <c r="M6" i="39"/>
  <c r="L6" i="39"/>
  <c r="K6" i="39"/>
  <c r="K20" i="39" s="1"/>
  <c r="J6" i="39"/>
  <c r="I6" i="39"/>
  <c r="H6" i="39"/>
  <c r="G6" i="39"/>
  <c r="F6" i="39"/>
  <c r="E6" i="39"/>
  <c r="D6" i="39"/>
  <c r="C6" i="39"/>
  <c r="B6" i="39"/>
  <c r="A6" i="39"/>
  <c r="AN5" i="39"/>
  <c r="AN19" i="39" s="1"/>
  <c r="AM5" i="39"/>
  <c r="AL5" i="39"/>
  <c r="AK5" i="39"/>
  <c r="AK19" i="39" s="1"/>
  <c r="AJ5" i="39"/>
  <c r="AI5" i="39"/>
  <c r="AI19" i="39" s="1"/>
  <c r="AH5" i="39"/>
  <c r="AH19" i="39" s="1"/>
  <c r="AG5" i="39"/>
  <c r="AF5" i="39"/>
  <c r="AE5" i="39"/>
  <c r="AD5" i="39"/>
  <c r="AD19" i="39" s="1"/>
  <c r="AC5" i="39"/>
  <c r="AB5" i="39"/>
  <c r="AB19" i="39" s="1"/>
  <c r="AA5" i="39"/>
  <c r="AA19" i="39" s="1"/>
  <c r="Z5" i="39"/>
  <c r="N103" i="39" s="1"/>
  <c r="Y5" i="39"/>
  <c r="J103" i="39" s="1"/>
  <c r="X5" i="39"/>
  <c r="X19" i="39" s="1"/>
  <c r="W5" i="39"/>
  <c r="V5" i="39"/>
  <c r="V19" i="39" s="1"/>
  <c r="U5" i="39"/>
  <c r="U19" i="39" s="1"/>
  <c r="T5" i="39"/>
  <c r="S5" i="39"/>
  <c r="S19" i="39" s="1"/>
  <c r="R5" i="39"/>
  <c r="R19" i="39" s="1"/>
  <c r="Q5" i="39"/>
  <c r="Q19" i="39" s="1"/>
  <c r="P5" i="39"/>
  <c r="O5" i="39"/>
  <c r="N5" i="39"/>
  <c r="N19" i="39" s="1"/>
  <c r="M5" i="39"/>
  <c r="M19" i="39" s="1"/>
  <c r="L5" i="39"/>
  <c r="K5" i="39"/>
  <c r="K19" i="39" s="1"/>
  <c r="J5" i="39"/>
  <c r="I5" i="39"/>
  <c r="H5" i="39"/>
  <c r="G5" i="39"/>
  <c r="F5" i="39"/>
  <c r="E5" i="39"/>
  <c r="D5" i="39"/>
  <c r="C5" i="39"/>
  <c r="B5" i="39"/>
  <c r="A5" i="39"/>
  <c r="AN4" i="39"/>
  <c r="AM4" i="39"/>
  <c r="AL4" i="39"/>
  <c r="AL18" i="39" s="1"/>
  <c r="AK4" i="39"/>
  <c r="AK18" i="39" s="1"/>
  <c r="AJ4" i="39"/>
  <c r="AI4" i="39"/>
  <c r="R102" i="39" s="1"/>
  <c r="AH4" i="39"/>
  <c r="AH18" i="39" s="1"/>
  <c r="AG4" i="39"/>
  <c r="AF4" i="39"/>
  <c r="AE4" i="39"/>
  <c r="AD4" i="39"/>
  <c r="AD18" i="39" s="1"/>
  <c r="AC4" i="39"/>
  <c r="AC18" i="39" s="1"/>
  <c r="AB4" i="39"/>
  <c r="AA4" i="39"/>
  <c r="AA18" i="39" s="1"/>
  <c r="Z4" i="39"/>
  <c r="N102" i="39" s="1"/>
  <c r="Y4" i="39"/>
  <c r="Y18" i="39" s="1"/>
  <c r="X4" i="39"/>
  <c r="X18" i="39" s="1"/>
  <c r="W4" i="39"/>
  <c r="V4" i="39"/>
  <c r="U4" i="39"/>
  <c r="T4" i="39"/>
  <c r="S4" i="39"/>
  <c r="S18" i="39" s="1"/>
  <c r="R4" i="39"/>
  <c r="R18" i="39" s="1"/>
  <c r="Q4" i="39"/>
  <c r="Q18" i="39" s="1"/>
  <c r="P4" i="39"/>
  <c r="F102" i="39" s="1"/>
  <c r="O4" i="39"/>
  <c r="N4" i="39"/>
  <c r="N18" i="39" s="1"/>
  <c r="M4" i="39"/>
  <c r="L4" i="39"/>
  <c r="K4" i="39"/>
  <c r="J4" i="39"/>
  <c r="I4" i="39"/>
  <c r="H4" i="39"/>
  <c r="G4" i="39"/>
  <c r="F4" i="39"/>
  <c r="E4" i="39"/>
  <c r="D4" i="39"/>
  <c r="C4" i="39"/>
  <c r="B4" i="39"/>
  <c r="A4" i="39"/>
  <c r="AN3" i="39"/>
  <c r="AM3" i="39"/>
  <c r="AL3" i="39"/>
  <c r="AL17" i="39" s="1"/>
  <c r="AK3" i="39"/>
  <c r="AK17" i="39" s="1"/>
  <c r="AJ3" i="39"/>
  <c r="AI3" i="39"/>
  <c r="AI17" i="39" s="1"/>
  <c r="AH3" i="39"/>
  <c r="AH17" i="39" s="1"/>
  <c r="AG3" i="39"/>
  <c r="AF3" i="39"/>
  <c r="AE3" i="39"/>
  <c r="AD3" i="39"/>
  <c r="AD17" i="39" s="1"/>
  <c r="AC3" i="39"/>
  <c r="AC17" i="39" s="1"/>
  <c r="AB3" i="39"/>
  <c r="AA3" i="39"/>
  <c r="AA17" i="39" s="1"/>
  <c r="Z3" i="39"/>
  <c r="Z17" i="39" s="1"/>
  <c r="Y3" i="39"/>
  <c r="J101" i="39" s="1"/>
  <c r="X3" i="39"/>
  <c r="X17" i="39" s="1"/>
  <c r="W3" i="39"/>
  <c r="V3" i="39"/>
  <c r="V17" i="39" s="1"/>
  <c r="U3" i="39"/>
  <c r="U17" i="39" s="1"/>
  <c r="T3" i="39"/>
  <c r="S3" i="39"/>
  <c r="R3" i="39"/>
  <c r="R17" i="39" s="1"/>
  <c r="Q3" i="39"/>
  <c r="Q17" i="39" s="1"/>
  <c r="P3" i="39"/>
  <c r="F101" i="39" s="1"/>
  <c r="O3" i="39"/>
  <c r="N3" i="39"/>
  <c r="N17" i="39" s="1"/>
  <c r="M3" i="39"/>
  <c r="L3" i="39"/>
  <c r="K3" i="39"/>
  <c r="K17" i="39" s="1"/>
  <c r="J3" i="39"/>
  <c r="I3" i="39"/>
  <c r="H3" i="39"/>
  <c r="G3" i="39"/>
  <c r="F3" i="39"/>
  <c r="E3" i="39"/>
  <c r="D3" i="39"/>
  <c r="C3" i="39"/>
  <c r="T101" i="39" s="1"/>
  <c r="B3" i="39"/>
  <c r="A3" i="39"/>
  <c r="AN2" i="39"/>
  <c r="AN16" i="39" s="1"/>
  <c r="AM2" i="39"/>
  <c r="AL2" i="39"/>
  <c r="AL16" i="39" s="1"/>
  <c r="AK2" i="39"/>
  <c r="AK16" i="39" s="1"/>
  <c r="AJ2" i="39"/>
  <c r="AJ16" i="39" s="1"/>
  <c r="AI2" i="39"/>
  <c r="R100" i="39" s="1"/>
  <c r="AH2" i="39"/>
  <c r="AH16" i="39" s="1"/>
  <c r="AG2" i="39"/>
  <c r="AF2" i="39"/>
  <c r="AE2" i="39"/>
  <c r="AD2" i="39"/>
  <c r="AD16" i="39" s="1"/>
  <c r="AC2" i="39"/>
  <c r="AC16" i="39" s="1"/>
  <c r="AB2" i="39"/>
  <c r="AB16" i="39" s="1"/>
  <c r="AA2" i="39"/>
  <c r="Z2" i="39"/>
  <c r="N100" i="39" s="1"/>
  <c r="Y2" i="39"/>
  <c r="Y16" i="39" s="1"/>
  <c r="X2" i="39"/>
  <c r="W2" i="39"/>
  <c r="V2" i="39"/>
  <c r="U2" i="39"/>
  <c r="U16" i="39" s="1"/>
  <c r="T2" i="39"/>
  <c r="T16" i="39" s="1"/>
  <c r="S2" i="39"/>
  <c r="S16" i="39" s="1"/>
  <c r="R2" i="39"/>
  <c r="R16" i="39" s="1"/>
  <c r="Q2" i="39"/>
  <c r="Q16" i="39" s="1"/>
  <c r="P2" i="39"/>
  <c r="F100" i="39" s="1"/>
  <c r="O2" i="39"/>
  <c r="N2" i="39"/>
  <c r="N16" i="39" s="1"/>
  <c r="M2" i="39"/>
  <c r="L2" i="39"/>
  <c r="L16" i="39" s="1"/>
  <c r="K2" i="39"/>
  <c r="J2" i="39"/>
  <c r="I2" i="39"/>
  <c r="H2" i="39"/>
  <c r="G2" i="39"/>
  <c r="F2" i="39"/>
  <c r="E2" i="39"/>
  <c r="D2" i="39"/>
  <c r="C2" i="39"/>
  <c r="B2" i="39"/>
  <c r="A2" i="39"/>
  <c r="AN1" i="39"/>
  <c r="AM1" i="39"/>
  <c r="AL1" i="39"/>
  <c r="AK1" i="39"/>
  <c r="AJ1" i="39"/>
  <c r="AI1" i="39"/>
  <c r="AH1" i="39"/>
  <c r="AG1" i="39"/>
  <c r="AF1" i="39"/>
  <c r="AE1" i="39"/>
  <c r="AD1" i="39"/>
  <c r="AC1" i="39"/>
  <c r="AB1" i="39"/>
  <c r="AA1" i="39"/>
  <c r="Z1" i="39"/>
  <c r="Y1" i="39"/>
  <c r="X1" i="39"/>
  <c r="W1" i="39"/>
  <c r="V1" i="39"/>
  <c r="U1" i="39"/>
  <c r="T1" i="39"/>
  <c r="S1" i="39"/>
  <c r="R1" i="39"/>
  <c r="Q1" i="39"/>
  <c r="P1" i="39"/>
  <c r="O1" i="39"/>
  <c r="N1" i="39"/>
  <c r="M1" i="39"/>
  <c r="L1" i="39"/>
  <c r="K1" i="39"/>
  <c r="J1" i="39"/>
  <c r="I1" i="39"/>
  <c r="H1" i="39"/>
  <c r="G1" i="39"/>
  <c r="F1" i="39"/>
  <c r="E1" i="39"/>
  <c r="D1" i="39"/>
  <c r="C1" i="39"/>
  <c r="B1" i="39"/>
  <c r="A1" i="39"/>
  <c r="F104" i="39"/>
  <c r="S103" i="39"/>
  <c r="V102" i="39"/>
  <c r="C101" i="39"/>
  <c r="AJ20" i="39"/>
  <c r="AB20" i="39"/>
  <c r="T20" i="39"/>
  <c r="L20" i="39"/>
  <c r="W104" i="39"/>
  <c r="S104" i="39"/>
  <c r="C104" i="39"/>
  <c r="W103" i="39"/>
  <c r="O103" i="39"/>
  <c r="C103" i="39"/>
  <c r="W102" i="39"/>
  <c r="C102" i="39"/>
  <c r="W101" i="39"/>
  <c r="S101" i="39"/>
  <c r="K101" i="39"/>
  <c r="W100" i="39"/>
  <c r="C100" i="39"/>
  <c r="AM20" i="39"/>
  <c r="V104" i="39"/>
  <c r="AE20" i="39"/>
  <c r="W20" i="39"/>
  <c r="U20" i="39"/>
  <c r="B104" i="39"/>
  <c r="AM19" i="39"/>
  <c r="AL19" i="39"/>
  <c r="V103" i="39"/>
  <c r="AE19" i="39"/>
  <c r="AC19" i="39"/>
  <c r="T19" i="39"/>
  <c r="F103" i="39"/>
  <c r="O19" i="39"/>
  <c r="AM18" i="39"/>
  <c r="AJ18" i="39"/>
  <c r="AE18" i="39"/>
  <c r="AB18" i="39"/>
  <c r="V18" i="39"/>
  <c r="U18" i="39"/>
  <c r="T18" i="39"/>
  <c r="B102" i="39"/>
  <c r="L18" i="39"/>
  <c r="AM17" i="39"/>
  <c r="V101" i="39"/>
  <c r="AE17" i="39"/>
  <c r="AB17" i="39"/>
  <c r="T17" i="39"/>
  <c r="O17" i="39"/>
  <c r="L17" i="39"/>
  <c r="AM16" i="39"/>
  <c r="AE16" i="39"/>
  <c r="W16" i="39"/>
  <c r="B100" i="39"/>
  <c r="AN13" i="38"/>
  <c r="AM13" i="38"/>
  <c r="AL13" i="38"/>
  <c r="AK13" i="38"/>
  <c r="AJ13" i="38"/>
  <c r="W104" i="38" s="1"/>
  <c r="AI13" i="38"/>
  <c r="S104" i="38" s="1"/>
  <c r="AH13" i="38"/>
  <c r="AG13" i="38"/>
  <c r="AF13" i="38"/>
  <c r="AE13" i="38"/>
  <c r="AD13" i="38"/>
  <c r="AC13" i="38"/>
  <c r="AB13" i="38"/>
  <c r="AA13" i="38"/>
  <c r="Z13" i="38"/>
  <c r="O104" i="38" s="1"/>
  <c r="Y13" i="38"/>
  <c r="K104" i="38" s="1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A13" i="38"/>
  <c r="AN12" i="38"/>
  <c r="AM12" i="38"/>
  <c r="AL12" i="38"/>
  <c r="AK12" i="38"/>
  <c r="AJ12" i="38"/>
  <c r="AI12" i="38"/>
  <c r="S103" i="38" s="1"/>
  <c r="AH12" i="38"/>
  <c r="AG12" i="38"/>
  <c r="AF12" i="38"/>
  <c r="AE12" i="38"/>
  <c r="AD12" i="38"/>
  <c r="AC12" i="38"/>
  <c r="AB12" i="38"/>
  <c r="AA12" i="38"/>
  <c r="Z12" i="38"/>
  <c r="O103" i="38" s="1"/>
  <c r="Y12" i="38"/>
  <c r="K103" i="38" s="1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A12" i="38"/>
  <c r="AN11" i="38"/>
  <c r="AM11" i="38"/>
  <c r="AL11" i="38"/>
  <c r="AK11" i="38"/>
  <c r="AJ11" i="38"/>
  <c r="W102" i="38" s="1"/>
  <c r="AI11" i="38"/>
  <c r="S102" i="38" s="1"/>
  <c r="AH11" i="38"/>
  <c r="AG11" i="38"/>
  <c r="AF11" i="38"/>
  <c r="AE11" i="38"/>
  <c r="AD11" i="38"/>
  <c r="AC11" i="38"/>
  <c r="AB11" i="38"/>
  <c r="AA11" i="38"/>
  <c r="Z11" i="38"/>
  <c r="O102" i="38" s="1"/>
  <c r="Y11" i="38"/>
  <c r="K102" i="38" s="1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A11" i="38"/>
  <c r="AN10" i="38"/>
  <c r="AM10" i="38"/>
  <c r="AL10" i="38"/>
  <c r="AK10" i="38"/>
  <c r="AJ10" i="38"/>
  <c r="W101" i="38" s="1"/>
  <c r="AI10" i="38"/>
  <c r="AH10" i="38"/>
  <c r="AG10" i="38"/>
  <c r="AF10" i="38"/>
  <c r="AE10" i="38"/>
  <c r="AD10" i="38"/>
  <c r="AC10" i="38"/>
  <c r="AB10" i="38"/>
  <c r="AA10" i="38"/>
  <c r="Z10" i="38"/>
  <c r="O101" i="38" s="1"/>
  <c r="Y10" i="38"/>
  <c r="K101" i="38" s="1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A10" i="38"/>
  <c r="AN9" i="38"/>
  <c r="AM9" i="38"/>
  <c r="AL9" i="38"/>
  <c r="AK9" i="38"/>
  <c r="AJ9" i="38"/>
  <c r="W100" i="38" s="1"/>
  <c r="AI9" i="38"/>
  <c r="S100" i="38" s="1"/>
  <c r="AH9" i="38"/>
  <c r="AG9" i="38"/>
  <c r="AF9" i="38"/>
  <c r="AE9" i="38"/>
  <c r="AD9" i="38"/>
  <c r="AC9" i="38"/>
  <c r="AB9" i="38"/>
  <c r="AA9" i="38"/>
  <c r="Z9" i="38"/>
  <c r="O100" i="38" s="1"/>
  <c r="Y9" i="38"/>
  <c r="K100" i="38" s="1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A9" i="38"/>
  <c r="AN8" i="38"/>
  <c r="AM8" i="38"/>
  <c r="AL8" i="38"/>
  <c r="AK8" i="38"/>
  <c r="AJ8" i="38"/>
  <c r="AI8" i="38"/>
  <c r="AH8" i="38"/>
  <c r="AG8" i="38"/>
  <c r="AF8" i="38"/>
  <c r="AE8" i="38"/>
  <c r="AD8" i="38"/>
  <c r="AC8" i="38"/>
  <c r="AB8" i="38"/>
  <c r="AA8" i="38"/>
  <c r="Z8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8" i="38"/>
  <c r="AN6" i="38"/>
  <c r="AN20" i="38" s="1"/>
  <c r="AM6" i="38"/>
  <c r="AL6" i="38"/>
  <c r="AL20" i="38" s="1"/>
  <c r="AK6" i="38"/>
  <c r="AK20" i="38" s="1"/>
  <c r="AJ6" i="38"/>
  <c r="AI6" i="38"/>
  <c r="AI20" i="38" s="1"/>
  <c r="AH6" i="38"/>
  <c r="AH20" i="38" s="1"/>
  <c r="AG6" i="38"/>
  <c r="AF6" i="38"/>
  <c r="AF20" i="38" s="1"/>
  <c r="AE6" i="38"/>
  <c r="AE20" i="38" s="1"/>
  <c r="AD6" i="38"/>
  <c r="AD20" i="38" s="1"/>
  <c r="AC6" i="38"/>
  <c r="AC20" i="38" s="1"/>
  <c r="AB6" i="38"/>
  <c r="AA6" i="38"/>
  <c r="AA20" i="38" s="1"/>
  <c r="Z6" i="38"/>
  <c r="N104" i="38" s="1"/>
  <c r="Y6" i="38"/>
  <c r="Y20" i="38" s="1"/>
  <c r="X6" i="38"/>
  <c r="X20" i="38" s="1"/>
  <c r="W6" i="38"/>
  <c r="V6" i="38"/>
  <c r="U6" i="38"/>
  <c r="U20" i="38" s="1"/>
  <c r="T6" i="38"/>
  <c r="S6" i="38"/>
  <c r="S20" i="38" s="1"/>
  <c r="R6" i="38"/>
  <c r="R20" i="38" s="1"/>
  <c r="Q6" i="38"/>
  <c r="Q20" i="38" s="1"/>
  <c r="P6" i="38"/>
  <c r="P20" i="38" s="1"/>
  <c r="O6" i="38"/>
  <c r="B104" i="38" s="1"/>
  <c r="N6" i="38"/>
  <c r="N20" i="38" s="1"/>
  <c r="M6" i="38"/>
  <c r="L6" i="38"/>
  <c r="K6" i="38"/>
  <c r="K20" i="38" s="1"/>
  <c r="J6" i="38"/>
  <c r="I6" i="38"/>
  <c r="H6" i="38"/>
  <c r="G6" i="38"/>
  <c r="F6" i="38"/>
  <c r="E6" i="38"/>
  <c r="D6" i="38"/>
  <c r="C6" i="38"/>
  <c r="B6" i="38"/>
  <c r="A6" i="38"/>
  <c r="AN5" i="38"/>
  <c r="AN19" i="38" s="1"/>
  <c r="AM5" i="38"/>
  <c r="AM19" i="38" s="1"/>
  <c r="AL5" i="38"/>
  <c r="AL19" i="38" s="1"/>
  <c r="AK5" i="38"/>
  <c r="AK19" i="38" s="1"/>
  <c r="AJ5" i="38"/>
  <c r="AI5" i="38"/>
  <c r="R103" i="38" s="1"/>
  <c r="AH5" i="38"/>
  <c r="AG5" i="38"/>
  <c r="AF5" i="38"/>
  <c r="AF19" i="38" s="1"/>
  <c r="AE5" i="38"/>
  <c r="AE19" i="38" s="1"/>
  <c r="AD5" i="38"/>
  <c r="AD19" i="38" s="1"/>
  <c r="AC5" i="38"/>
  <c r="AC19" i="38" s="1"/>
  <c r="AB5" i="38"/>
  <c r="AA5" i="38"/>
  <c r="AA19" i="38" s="1"/>
  <c r="Z5" i="38"/>
  <c r="Y5" i="38"/>
  <c r="J103" i="38" s="1"/>
  <c r="X5" i="38"/>
  <c r="X19" i="38" s="1"/>
  <c r="W5" i="38"/>
  <c r="V5" i="38"/>
  <c r="V19" i="38" s="1"/>
  <c r="U5" i="38"/>
  <c r="U19" i="38" s="1"/>
  <c r="T5" i="38"/>
  <c r="S5" i="38"/>
  <c r="R5" i="38"/>
  <c r="Q5" i="38"/>
  <c r="P5" i="38"/>
  <c r="F103" i="38" s="1"/>
  <c r="O5" i="38"/>
  <c r="N5" i="38"/>
  <c r="N19" i="38" s="1"/>
  <c r="M5" i="38"/>
  <c r="M19" i="38" s="1"/>
  <c r="L5" i="38"/>
  <c r="K5" i="38"/>
  <c r="J5" i="38"/>
  <c r="I5" i="38"/>
  <c r="H5" i="38"/>
  <c r="G5" i="38"/>
  <c r="F5" i="38"/>
  <c r="E5" i="38"/>
  <c r="D5" i="38"/>
  <c r="C5" i="38"/>
  <c r="B5" i="38"/>
  <c r="A5" i="38"/>
  <c r="AN4" i="38"/>
  <c r="AN18" i="38" s="1"/>
  <c r="AM4" i="38"/>
  <c r="AM18" i="38" s="1"/>
  <c r="AL4" i="38"/>
  <c r="AL18" i="38" s="1"/>
  <c r="AK4" i="38"/>
  <c r="AK18" i="38" s="1"/>
  <c r="AJ4" i="38"/>
  <c r="AI4" i="38"/>
  <c r="R102" i="38" s="1"/>
  <c r="AH4" i="38"/>
  <c r="AH18" i="38" s="1"/>
  <c r="AG4" i="38"/>
  <c r="AF4" i="38"/>
  <c r="AE4" i="38"/>
  <c r="AE18" i="38" s="1"/>
  <c r="AD4" i="38"/>
  <c r="AD18" i="38" s="1"/>
  <c r="AC4" i="38"/>
  <c r="AC18" i="38" s="1"/>
  <c r="AB4" i="38"/>
  <c r="AA4" i="38"/>
  <c r="AA18" i="38" s="1"/>
  <c r="Z4" i="38"/>
  <c r="Z18" i="38" s="1"/>
  <c r="Y4" i="38"/>
  <c r="J102" i="38" s="1"/>
  <c r="X4" i="38"/>
  <c r="X18" i="38" s="1"/>
  <c r="W4" i="38"/>
  <c r="V4" i="38"/>
  <c r="V18" i="38" s="1"/>
  <c r="U4" i="38"/>
  <c r="U18" i="38" s="1"/>
  <c r="T4" i="38"/>
  <c r="S4" i="38"/>
  <c r="R4" i="38"/>
  <c r="Q4" i="38"/>
  <c r="Q18" i="38" s="1"/>
  <c r="P4" i="38"/>
  <c r="F102" i="38" s="1"/>
  <c r="O4" i="38"/>
  <c r="O18" i="38" s="1"/>
  <c r="N4" i="38"/>
  <c r="N18" i="38" s="1"/>
  <c r="M4" i="38"/>
  <c r="L4" i="38"/>
  <c r="K4" i="38"/>
  <c r="K18" i="38" s="1"/>
  <c r="J4" i="38"/>
  <c r="I4" i="38"/>
  <c r="H4" i="38"/>
  <c r="G4" i="38"/>
  <c r="F4" i="38"/>
  <c r="E4" i="38"/>
  <c r="D4" i="38"/>
  <c r="C4" i="38"/>
  <c r="B4" i="38"/>
  <c r="A4" i="38"/>
  <c r="AN3" i="38"/>
  <c r="AN17" i="38" s="1"/>
  <c r="AM3" i="38"/>
  <c r="AM17" i="38" s="1"/>
  <c r="AL3" i="38"/>
  <c r="AL17" i="38" s="1"/>
  <c r="AK3" i="38"/>
  <c r="AK17" i="38" s="1"/>
  <c r="AJ3" i="38"/>
  <c r="AI3" i="38"/>
  <c r="AI17" i="38" s="1"/>
  <c r="AH3" i="38"/>
  <c r="AH17" i="38" s="1"/>
  <c r="AG3" i="38"/>
  <c r="AG17" i="38" s="1"/>
  <c r="AF3" i="38"/>
  <c r="AF17" i="38" s="1"/>
  <c r="AE3" i="38"/>
  <c r="AE17" i="38" s="1"/>
  <c r="AD3" i="38"/>
  <c r="AD17" i="38" s="1"/>
  <c r="AC3" i="38"/>
  <c r="AC17" i="38" s="1"/>
  <c r="AB3" i="38"/>
  <c r="AA3" i="38"/>
  <c r="AA17" i="38" s="1"/>
  <c r="Z3" i="38"/>
  <c r="Z17" i="38" s="1"/>
  <c r="Y3" i="38"/>
  <c r="J101" i="38" s="1"/>
  <c r="X3" i="38"/>
  <c r="X17" i="38" s="1"/>
  <c r="W3" i="38"/>
  <c r="W17" i="38" s="1"/>
  <c r="V3" i="38"/>
  <c r="V17" i="38" s="1"/>
  <c r="U3" i="38"/>
  <c r="U17" i="38" s="1"/>
  <c r="T3" i="38"/>
  <c r="S3" i="38"/>
  <c r="R3" i="38"/>
  <c r="Q3" i="38"/>
  <c r="Q17" i="38" s="1"/>
  <c r="P3" i="38"/>
  <c r="F101" i="38" s="1"/>
  <c r="O3" i="38"/>
  <c r="B101" i="38" s="1"/>
  <c r="N3" i="38"/>
  <c r="N17" i="38" s="1"/>
  <c r="M3" i="38"/>
  <c r="M17" i="38" s="1"/>
  <c r="L3" i="38"/>
  <c r="K3" i="38"/>
  <c r="J3" i="38"/>
  <c r="I3" i="38"/>
  <c r="H3" i="38"/>
  <c r="G3" i="38"/>
  <c r="F3" i="38"/>
  <c r="E3" i="38"/>
  <c r="D3" i="38"/>
  <c r="C3" i="38"/>
  <c r="B3" i="38"/>
  <c r="A3" i="38"/>
  <c r="AN2" i="38"/>
  <c r="AN16" i="38" s="1"/>
  <c r="AM2" i="38"/>
  <c r="AM16" i="38" s="1"/>
  <c r="AL2" i="38"/>
  <c r="AL16" i="38" s="1"/>
  <c r="AK2" i="38"/>
  <c r="AK16" i="38" s="1"/>
  <c r="AJ2" i="38"/>
  <c r="AI2" i="38"/>
  <c r="AI16" i="38" s="1"/>
  <c r="AH2" i="38"/>
  <c r="AH16" i="38" s="1"/>
  <c r="AG2" i="38"/>
  <c r="AF2" i="38"/>
  <c r="AF16" i="38" s="1"/>
  <c r="AE2" i="38"/>
  <c r="AE16" i="38" s="1"/>
  <c r="AD2" i="38"/>
  <c r="AD16" i="38" s="1"/>
  <c r="AC2" i="38"/>
  <c r="AC16" i="38" s="1"/>
  <c r="AB2" i="38"/>
  <c r="AA2" i="38"/>
  <c r="AA16" i="38" s="1"/>
  <c r="Z2" i="38"/>
  <c r="N100" i="38" s="1"/>
  <c r="Y2" i="38"/>
  <c r="Y16" i="38" s="1"/>
  <c r="X2" i="38"/>
  <c r="X16" i="38" s="1"/>
  <c r="W2" i="38"/>
  <c r="W16" i="38" s="1"/>
  <c r="V2" i="38"/>
  <c r="V16" i="38" s="1"/>
  <c r="U2" i="38"/>
  <c r="U16" i="38" s="1"/>
  <c r="T2" i="38"/>
  <c r="S2" i="38"/>
  <c r="R2" i="38"/>
  <c r="R16" i="38" s="1"/>
  <c r="Q2" i="38"/>
  <c r="Q16" i="38" s="1"/>
  <c r="P2" i="38"/>
  <c r="P16" i="38" s="1"/>
  <c r="O2" i="38"/>
  <c r="B100" i="38" s="1"/>
  <c r="N2" i="38"/>
  <c r="N16" i="38" s="1"/>
  <c r="M2" i="38"/>
  <c r="M16" i="38" s="1"/>
  <c r="L2" i="38"/>
  <c r="K2" i="38"/>
  <c r="K16" i="38" s="1"/>
  <c r="J2" i="38"/>
  <c r="I2" i="38"/>
  <c r="H2" i="38"/>
  <c r="G2" i="38"/>
  <c r="F2" i="38"/>
  <c r="E2" i="38"/>
  <c r="D2" i="38"/>
  <c r="C2" i="38"/>
  <c r="B2" i="38"/>
  <c r="A2" i="38"/>
  <c r="AN1" i="38"/>
  <c r="AM1" i="38"/>
  <c r="AL1" i="38"/>
  <c r="AK1" i="38"/>
  <c r="AJ1" i="38"/>
  <c r="AI1" i="38"/>
  <c r="AH1" i="38"/>
  <c r="AG1" i="38"/>
  <c r="AF1" i="38"/>
  <c r="AE1" i="38"/>
  <c r="AD1" i="38"/>
  <c r="AC1" i="38"/>
  <c r="AB1" i="38"/>
  <c r="AA1" i="38"/>
  <c r="Z1" i="38"/>
  <c r="Y1" i="38"/>
  <c r="X1" i="38"/>
  <c r="W1" i="38"/>
  <c r="V1" i="38"/>
  <c r="U1" i="38"/>
  <c r="T1" i="38"/>
  <c r="S1" i="38"/>
  <c r="R1" i="38"/>
  <c r="Q1" i="38"/>
  <c r="P1" i="38"/>
  <c r="O1" i="38"/>
  <c r="N1" i="38"/>
  <c r="M1" i="38"/>
  <c r="L1" i="38"/>
  <c r="K1" i="38"/>
  <c r="J1" i="38"/>
  <c r="I1" i="38"/>
  <c r="H1" i="38"/>
  <c r="G1" i="38"/>
  <c r="F1" i="38"/>
  <c r="E1" i="38"/>
  <c r="D1" i="38"/>
  <c r="C1" i="38"/>
  <c r="B1" i="38"/>
  <c r="A1" i="38"/>
  <c r="G103" i="38"/>
  <c r="N102" i="38"/>
  <c r="C102" i="38"/>
  <c r="W18" i="38"/>
  <c r="G104" i="38"/>
  <c r="C104" i="38"/>
  <c r="W103" i="38"/>
  <c r="C103" i="38"/>
  <c r="G102" i="38"/>
  <c r="S101" i="38"/>
  <c r="G101" i="38"/>
  <c r="C101" i="38"/>
  <c r="G100" i="38"/>
  <c r="C100" i="38"/>
  <c r="AM20" i="38"/>
  <c r="V104" i="38"/>
  <c r="AB20" i="38"/>
  <c r="W20" i="38"/>
  <c r="M20" i="38"/>
  <c r="V103" i="38"/>
  <c r="AB19" i="38"/>
  <c r="N103" i="38"/>
  <c r="Q19" i="38"/>
  <c r="O19" i="38"/>
  <c r="L18" i="38"/>
  <c r="V101" i="38"/>
  <c r="V100" i="38"/>
  <c r="AB16" i="38"/>
  <c r="T16" i="38"/>
  <c r="C8" i="33"/>
  <c r="D8" i="33"/>
  <c r="E8" i="33"/>
  <c r="F8" i="33"/>
  <c r="C9" i="33"/>
  <c r="D9" i="33"/>
  <c r="E9" i="33"/>
  <c r="F9" i="33"/>
  <c r="C10" i="33"/>
  <c r="D10" i="33"/>
  <c r="E10" i="33"/>
  <c r="F10" i="33"/>
  <c r="C11" i="33"/>
  <c r="D11" i="33"/>
  <c r="E11" i="33"/>
  <c r="F11" i="33"/>
  <c r="C12" i="33"/>
  <c r="D12" i="33"/>
  <c r="E12" i="33"/>
  <c r="F12" i="33"/>
  <c r="C13" i="33"/>
  <c r="D13" i="33"/>
  <c r="E13" i="33"/>
  <c r="F13" i="33"/>
  <c r="B9" i="33"/>
  <c r="B10" i="33"/>
  <c r="B11" i="33"/>
  <c r="B12" i="33"/>
  <c r="B13" i="33"/>
  <c r="B8" i="33"/>
  <c r="A13" i="33"/>
  <c r="A9" i="33"/>
  <c r="A10" i="33"/>
  <c r="A11" i="33"/>
  <c r="A12" i="33"/>
  <c r="A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H9" i="33"/>
  <c r="I9" i="33"/>
  <c r="J9" i="33"/>
  <c r="K9" i="33"/>
  <c r="K16" i="33" s="1"/>
  <c r="L9" i="33"/>
  <c r="L16" i="33" s="1"/>
  <c r="M9" i="33"/>
  <c r="N9" i="33"/>
  <c r="O9" i="33"/>
  <c r="C100" i="33" s="1"/>
  <c r="P9" i="33"/>
  <c r="Q9" i="33"/>
  <c r="R9" i="33"/>
  <c r="R16" i="33" s="1"/>
  <c r="S9" i="33"/>
  <c r="T9" i="33"/>
  <c r="T16" i="33" s="1"/>
  <c r="U9" i="33"/>
  <c r="V9" i="33"/>
  <c r="W9" i="33"/>
  <c r="X9" i="33"/>
  <c r="X16" i="33" s="1"/>
  <c r="Y9" i="33"/>
  <c r="K100" i="33" s="1"/>
  <c r="Z9" i="33"/>
  <c r="O100" i="33" s="1"/>
  <c r="AA9" i="33"/>
  <c r="AB9" i="33"/>
  <c r="AC9" i="33"/>
  <c r="AD9" i="33"/>
  <c r="AD16" i="33" s="1"/>
  <c r="AE9" i="33"/>
  <c r="AF9" i="33"/>
  <c r="AG9" i="33"/>
  <c r="AH9" i="33"/>
  <c r="AH16" i="33" s="1"/>
  <c r="AI9" i="33"/>
  <c r="S100" i="33" s="1"/>
  <c r="AJ9" i="33"/>
  <c r="W100" i="33" s="1"/>
  <c r="AK9" i="33"/>
  <c r="AL9" i="33"/>
  <c r="AL16" i="33" s="1"/>
  <c r="AM9" i="33"/>
  <c r="AN9" i="33"/>
  <c r="H10" i="33"/>
  <c r="I10" i="33"/>
  <c r="J10" i="33"/>
  <c r="K10" i="33"/>
  <c r="L10" i="33"/>
  <c r="M10" i="33"/>
  <c r="N10" i="33"/>
  <c r="O10" i="33"/>
  <c r="P10" i="33"/>
  <c r="G101" i="33" s="1"/>
  <c r="Q10" i="33"/>
  <c r="R10" i="33"/>
  <c r="R17" i="33" s="1"/>
  <c r="S10" i="33"/>
  <c r="T10" i="33"/>
  <c r="U10" i="33"/>
  <c r="U17" i="33" s="1"/>
  <c r="V10" i="33"/>
  <c r="W10" i="33"/>
  <c r="X10" i="33"/>
  <c r="Y10" i="33"/>
  <c r="Z10" i="33"/>
  <c r="AA10" i="33"/>
  <c r="AB10" i="33"/>
  <c r="AC10" i="33"/>
  <c r="AD10" i="33"/>
  <c r="AE10" i="33"/>
  <c r="AE17" i="33" s="1"/>
  <c r="AF10" i="33"/>
  <c r="AG10" i="33"/>
  <c r="AH10" i="33"/>
  <c r="AI10" i="33"/>
  <c r="S101" i="33" s="1"/>
  <c r="AJ10" i="33"/>
  <c r="W101" i="33" s="1"/>
  <c r="AK10" i="33"/>
  <c r="AK17" i="33" s="1"/>
  <c r="AL10" i="33"/>
  <c r="AM10" i="33"/>
  <c r="AN10" i="33"/>
  <c r="H11" i="33"/>
  <c r="I11" i="33"/>
  <c r="J11" i="33"/>
  <c r="K11" i="33"/>
  <c r="L11" i="33"/>
  <c r="L18" i="33" s="1"/>
  <c r="M11" i="33"/>
  <c r="N11" i="33"/>
  <c r="N18" i="33" s="1"/>
  <c r="O11" i="33"/>
  <c r="P11" i="33"/>
  <c r="G102" i="33" s="1"/>
  <c r="Q11" i="33"/>
  <c r="R11" i="33"/>
  <c r="S11" i="33"/>
  <c r="T11" i="33"/>
  <c r="T18" i="33" s="1"/>
  <c r="U11" i="33"/>
  <c r="V11" i="33"/>
  <c r="W11" i="33"/>
  <c r="X11" i="33"/>
  <c r="Y11" i="33"/>
  <c r="K102" i="33" s="1"/>
  <c r="Z11" i="33"/>
  <c r="O102" i="33" s="1"/>
  <c r="AA11" i="33"/>
  <c r="AB11" i="33"/>
  <c r="AC11" i="33"/>
  <c r="AD11" i="33"/>
  <c r="AE11" i="33"/>
  <c r="AF11" i="33"/>
  <c r="AG11" i="33"/>
  <c r="AH11" i="33"/>
  <c r="AH18" i="33" s="1"/>
  <c r="AI11" i="33"/>
  <c r="S102" i="33" s="1"/>
  <c r="AJ11" i="33"/>
  <c r="W102" i="33" s="1"/>
  <c r="AK11" i="33"/>
  <c r="AK18" i="33" s="1"/>
  <c r="AL11" i="33"/>
  <c r="AL18" i="33" s="1"/>
  <c r="AM11" i="33"/>
  <c r="AN11" i="33"/>
  <c r="AN18" i="33" s="1"/>
  <c r="H12" i="33"/>
  <c r="I12" i="33"/>
  <c r="J12" i="33"/>
  <c r="K12" i="33"/>
  <c r="K19" i="33" s="1"/>
  <c r="L12" i="33"/>
  <c r="M12" i="33"/>
  <c r="N12" i="33"/>
  <c r="O12" i="33"/>
  <c r="C103" i="33" s="1"/>
  <c r="P12" i="33"/>
  <c r="Q12" i="33"/>
  <c r="R12" i="33"/>
  <c r="S12" i="33"/>
  <c r="S19" i="33" s="1"/>
  <c r="T12" i="33"/>
  <c r="U12" i="33"/>
  <c r="V12" i="33"/>
  <c r="W12" i="33"/>
  <c r="X12" i="33"/>
  <c r="Y12" i="33"/>
  <c r="K103" i="33" s="1"/>
  <c r="Z12" i="33"/>
  <c r="O103" i="33" s="1"/>
  <c r="AA12" i="33"/>
  <c r="AA19" i="33" s="1"/>
  <c r="AB12" i="33"/>
  <c r="AC12" i="33"/>
  <c r="AD12" i="33"/>
  <c r="AE12" i="33"/>
  <c r="AF12" i="33"/>
  <c r="AG12" i="33"/>
  <c r="AH12" i="33"/>
  <c r="AI12" i="33"/>
  <c r="S103" i="33" s="1"/>
  <c r="AJ12" i="33"/>
  <c r="AK12" i="33"/>
  <c r="AL12" i="33"/>
  <c r="AM12" i="33"/>
  <c r="AM19" i="33" s="1"/>
  <c r="AN12" i="33"/>
  <c r="H13" i="33"/>
  <c r="I13" i="33"/>
  <c r="J13" i="33"/>
  <c r="K13" i="33"/>
  <c r="L13" i="33"/>
  <c r="M13" i="33"/>
  <c r="N13" i="33"/>
  <c r="O13" i="33"/>
  <c r="C104" i="33" s="1"/>
  <c r="P13" i="33"/>
  <c r="G104" i="33" s="1"/>
  <c r="Q13" i="33"/>
  <c r="R13" i="33"/>
  <c r="R20" i="33" s="1"/>
  <c r="S13" i="33"/>
  <c r="T13" i="33"/>
  <c r="T20" i="33" s="1"/>
  <c r="U13" i="33"/>
  <c r="V13" i="33"/>
  <c r="W13" i="33"/>
  <c r="X13" i="33"/>
  <c r="Y13" i="33"/>
  <c r="K104" i="33" s="1"/>
  <c r="Z13" i="33"/>
  <c r="AA13" i="33"/>
  <c r="AB13" i="33"/>
  <c r="AC13" i="33"/>
  <c r="AD13" i="33"/>
  <c r="AE13" i="33"/>
  <c r="AF13" i="33"/>
  <c r="AG13" i="33"/>
  <c r="AH13" i="33"/>
  <c r="AH20" i="33" s="1"/>
  <c r="AI13" i="33"/>
  <c r="S104" i="33" s="1"/>
  <c r="AJ13" i="33"/>
  <c r="W104" i="33" s="1"/>
  <c r="AK13" i="33"/>
  <c r="AL13" i="33"/>
  <c r="AM13" i="33"/>
  <c r="AN13" i="33"/>
  <c r="G9" i="33"/>
  <c r="G10" i="33"/>
  <c r="G11" i="33"/>
  <c r="G12" i="33"/>
  <c r="G13" i="33"/>
  <c r="G8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U1" i="33"/>
  <c r="V1" i="33"/>
  <c r="W1" i="33"/>
  <c r="X1" i="33"/>
  <c r="Y1" i="33"/>
  <c r="Z1" i="33"/>
  <c r="AA1" i="33"/>
  <c r="AB1" i="33"/>
  <c r="AC1" i="33"/>
  <c r="AD1" i="33"/>
  <c r="AE1" i="33"/>
  <c r="AF1" i="33"/>
  <c r="AG1" i="33"/>
  <c r="AH1" i="33"/>
  <c r="AI1" i="33"/>
  <c r="AJ1" i="33"/>
  <c r="AK1" i="33"/>
  <c r="AL1" i="33"/>
  <c r="AM1" i="33"/>
  <c r="AN1" i="33"/>
  <c r="H2" i="33"/>
  <c r="I2" i="33"/>
  <c r="J2" i="33"/>
  <c r="K2" i="33"/>
  <c r="L2" i="33"/>
  <c r="M2" i="33"/>
  <c r="N2" i="33"/>
  <c r="O2" i="33"/>
  <c r="B100" i="33" s="1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V100" i="33" s="1"/>
  <c r="AK2" i="33"/>
  <c r="AL2" i="33"/>
  <c r="AM2" i="33"/>
  <c r="AN2" i="33"/>
  <c r="H3" i="33"/>
  <c r="I3" i="33"/>
  <c r="J3" i="33"/>
  <c r="K3" i="33"/>
  <c r="L3" i="33"/>
  <c r="M3" i="33"/>
  <c r="N3" i="33"/>
  <c r="O3" i="33"/>
  <c r="P3" i="33"/>
  <c r="F101" i="33" s="1"/>
  <c r="Q3" i="33"/>
  <c r="R3" i="33"/>
  <c r="S3" i="33"/>
  <c r="T3" i="33"/>
  <c r="U3" i="33"/>
  <c r="V3" i="33"/>
  <c r="W3" i="33"/>
  <c r="X3" i="33"/>
  <c r="Y3" i="33"/>
  <c r="J101" i="33" s="1"/>
  <c r="Z3" i="33"/>
  <c r="AA3" i="33"/>
  <c r="AB3" i="33"/>
  <c r="AC3" i="33"/>
  <c r="AD3" i="33"/>
  <c r="AE3" i="33"/>
  <c r="AF3" i="33"/>
  <c r="AG3" i="33"/>
  <c r="AH3" i="33"/>
  <c r="AI3" i="33"/>
  <c r="AJ3" i="33"/>
  <c r="V101" i="33" s="1"/>
  <c r="AK3" i="33"/>
  <c r="AL3" i="33"/>
  <c r="AM3" i="33"/>
  <c r="AN3" i="33"/>
  <c r="H4" i="33"/>
  <c r="I4" i="33"/>
  <c r="J4" i="33"/>
  <c r="K4" i="33"/>
  <c r="L4" i="33"/>
  <c r="M4" i="33"/>
  <c r="N4" i="33"/>
  <c r="O4" i="33"/>
  <c r="B102" i="33" s="1"/>
  <c r="P4" i="33"/>
  <c r="Q4" i="33"/>
  <c r="R4" i="33"/>
  <c r="S4" i="33"/>
  <c r="T4" i="33"/>
  <c r="U4" i="33"/>
  <c r="V4" i="33"/>
  <c r="W4" i="33"/>
  <c r="X4" i="33"/>
  <c r="Y4" i="33"/>
  <c r="Z4" i="33"/>
  <c r="N102" i="33" s="1"/>
  <c r="AA4" i="33"/>
  <c r="AB4" i="33"/>
  <c r="AC4" i="33"/>
  <c r="AD4" i="33"/>
  <c r="AE4" i="33"/>
  <c r="AF4" i="33"/>
  <c r="AG4" i="33"/>
  <c r="AH4" i="33"/>
  <c r="AI4" i="33"/>
  <c r="R102" i="33" s="1"/>
  <c r="AJ4" i="33"/>
  <c r="AK4" i="33"/>
  <c r="AL4" i="33"/>
  <c r="AM4" i="33"/>
  <c r="AN4" i="33"/>
  <c r="H5" i="33"/>
  <c r="I5" i="33"/>
  <c r="J5" i="33"/>
  <c r="K5" i="33"/>
  <c r="L5" i="33"/>
  <c r="M5" i="33"/>
  <c r="N5" i="33"/>
  <c r="O5" i="33"/>
  <c r="P5" i="33"/>
  <c r="F103" i="33" s="1"/>
  <c r="Q5" i="33"/>
  <c r="R5" i="33"/>
  <c r="S5" i="33"/>
  <c r="T5" i="33"/>
  <c r="U5" i="33"/>
  <c r="V5" i="33"/>
  <c r="W5" i="33"/>
  <c r="X5" i="33"/>
  <c r="Y5" i="33"/>
  <c r="J103" i="33" s="1"/>
  <c r="Z5" i="33"/>
  <c r="N103" i="33" s="1"/>
  <c r="AA5" i="33"/>
  <c r="AB5" i="33"/>
  <c r="AC5" i="33"/>
  <c r="AD5" i="33"/>
  <c r="AE5" i="33"/>
  <c r="AF5" i="33"/>
  <c r="AG5" i="33"/>
  <c r="AH5" i="33"/>
  <c r="AI5" i="33"/>
  <c r="AJ5" i="33"/>
  <c r="V103" i="33" s="1"/>
  <c r="AK5" i="33"/>
  <c r="AL5" i="33"/>
  <c r="AM5" i="33"/>
  <c r="AN5" i="33"/>
  <c r="H6" i="33"/>
  <c r="I6" i="33"/>
  <c r="J6" i="33"/>
  <c r="K6" i="33"/>
  <c r="L6" i="33"/>
  <c r="M6" i="33"/>
  <c r="N6" i="33"/>
  <c r="O6" i="33"/>
  <c r="B104" i="33" s="1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R104" i="33" s="1"/>
  <c r="AJ6" i="33"/>
  <c r="AK6" i="33"/>
  <c r="AL6" i="33"/>
  <c r="AM6" i="33"/>
  <c r="AN6" i="33"/>
  <c r="G2" i="33"/>
  <c r="G3" i="33"/>
  <c r="G4" i="33"/>
  <c r="G5" i="33"/>
  <c r="G6" i="33"/>
  <c r="G1" i="33"/>
  <c r="C1" i="33"/>
  <c r="D1" i="33"/>
  <c r="E1" i="33"/>
  <c r="F1" i="33"/>
  <c r="C2" i="33"/>
  <c r="D2" i="33"/>
  <c r="E2" i="33"/>
  <c r="F2" i="33"/>
  <c r="C3" i="33"/>
  <c r="D3" i="33"/>
  <c r="E3" i="33"/>
  <c r="F3" i="33"/>
  <c r="C4" i="33"/>
  <c r="D4" i="33"/>
  <c r="E4" i="33"/>
  <c r="F4" i="33"/>
  <c r="C5" i="33"/>
  <c r="D5" i="33"/>
  <c r="E5" i="33"/>
  <c r="F5" i="33"/>
  <c r="C6" i="33"/>
  <c r="D6" i="33"/>
  <c r="E6" i="33"/>
  <c r="F6" i="33"/>
  <c r="B2" i="33"/>
  <c r="B3" i="33"/>
  <c r="B4" i="33"/>
  <c r="B5" i="33"/>
  <c r="B6" i="33"/>
  <c r="B1" i="33"/>
  <c r="A2" i="33"/>
  <c r="A3" i="33"/>
  <c r="A4" i="33"/>
  <c r="A5" i="33"/>
  <c r="A6" i="33"/>
  <c r="A1" i="33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F9" i="31"/>
  <c r="G9" i="31"/>
  <c r="H9" i="31"/>
  <c r="I9" i="31"/>
  <c r="J9" i="31"/>
  <c r="K9" i="31"/>
  <c r="L9" i="31"/>
  <c r="M9" i="31"/>
  <c r="N9" i="31"/>
  <c r="O9" i="31"/>
  <c r="P9" i="31"/>
  <c r="G100" i="31" s="1"/>
  <c r="Q9" i="31"/>
  <c r="R9" i="31"/>
  <c r="S9" i="31"/>
  <c r="T9" i="31"/>
  <c r="U9" i="31"/>
  <c r="V9" i="31"/>
  <c r="W9" i="31"/>
  <c r="X9" i="31"/>
  <c r="X16" i="31" s="1"/>
  <c r="Y9" i="31"/>
  <c r="K100" i="31" s="1"/>
  <c r="Z9" i="31"/>
  <c r="O100" i="31" s="1"/>
  <c r="AA9" i="31"/>
  <c r="AB9" i="31"/>
  <c r="AC9" i="31"/>
  <c r="AD9" i="31"/>
  <c r="AE9" i="31"/>
  <c r="AF9" i="31"/>
  <c r="AF16" i="31" s="1"/>
  <c r="AG9" i="31"/>
  <c r="AH9" i="31"/>
  <c r="AI9" i="31"/>
  <c r="S100" i="31" s="1"/>
  <c r="AJ9" i="31"/>
  <c r="AK9" i="31"/>
  <c r="AL9" i="31"/>
  <c r="AM9" i="31"/>
  <c r="AN9" i="31"/>
  <c r="AN16" i="31" s="1"/>
  <c r="F10" i="31"/>
  <c r="G10" i="31"/>
  <c r="H10" i="31"/>
  <c r="I10" i="31"/>
  <c r="J10" i="31"/>
  <c r="K10" i="31"/>
  <c r="L10" i="31"/>
  <c r="M10" i="31"/>
  <c r="N10" i="31"/>
  <c r="O10" i="31"/>
  <c r="C101" i="31" s="1"/>
  <c r="P10" i="31"/>
  <c r="G101" i="31" s="1"/>
  <c r="Q10" i="31"/>
  <c r="R10" i="31"/>
  <c r="S10" i="31"/>
  <c r="T10" i="31"/>
  <c r="U10" i="31"/>
  <c r="U17" i="31" s="1"/>
  <c r="V10" i="31"/>
  <c r="W10" i="31"/>
  <c r="X10" i="31"/>
  <c r="Y10" i="31"/>
  <c r="Z10" i="31"/>
  <c r="AA10" i="31"/>
  <c r="AB10" i="31"/>
  <c r="AC10" i="31"/>
  <c r="AC17" i="31" s="1"/>
  <c r="AD10" i="31"/>
  <c r="AE10" i="31"/>
  <c r="AF10" i="31"/>
  <c r="AG10" i="31"/>
  <c r="AH10" i="31"/>
  <c r="AI10" i="31"/>
  <c r="AJ10" i="31"/>
  <c r="AK10" i="31"/>
  <c r="AK17" i="31" s="1"/>
  <c r="AL10" i="31"/>
  <c r="AM10" i="31"/>
  <c r="AN10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R18" i="31" s="1"/>
  <c r="S11" i="31"/>
  <c r="T11" i="31"/>
  <c r="U11" i="31"/>
  <c r="V11" i="31"/>
  <c r="W11" i="31"/>
  <c r="X11" i="31"/>
  <c r="Y11" i="31"/>
  <c r="Z11" i="31"/>
  <c r="O102" i="31" s="1"/>
  <c r="AA11" i="31"/>
  <c r="AB11" i="31"/>
  <c r="AC11" i="31"/>
  <c r="AD11" i="31"/>
  <c r="AE11" i="31"/>
  <c r="AF11" i="31"/>
  <c r="AG11" i="31"/>
  <c r="AH11" i="31"/>
  <c r="AH18" i="31" s="1"/>
  <c r="AI11" i="31"/>
  <c r="S102" i="31" s="1"/>
  <c r="AJ11" i="31"/>
  <c r="W102" i="31" s="1"/>
  <c r="AK11" i="31"/>
  <c r="AL11" i="31"/>
  <c r="AM11" i="31"/>
  <c r="AN11" i="31"/>
  <c r="F12" i="31"/>
  <c r="G12" i="31"/>
  <c r="H12" i="31"/>
  <c r="I12" i="31"/>
  <c r="J12" i="31"/>
  <c r="K12" i="31"/>
  <c r="L12" i="31"/>
  <c r="M12" i="31"/>
  <c r="N12" i="31"/>
  <c r="O12" i="31"/>
  <c r="C103" i="31" s="1"/>
  <c r="P12" i="31"/>
  <c r="G103" i="31" s="1"/>
  <c r="Q12" i="31"/>
  <c r="R12" i="31"/>
  <c r="S12" i="31"/>
  <c r="T12" i="31"/>
  <c r="U12" i="31"/>
  <c r="V12" i="31"/>
  <c r="W12" i="31"/>
  <c r="X12" i="31"/>
  <c r="Y12" i="31"/>
  <c r="K103" i="31" s="1"/>
  <c r="Z12" i="31"/>
  <c r="O103" i="31" s="1"/>
  <c r="AA12" i="31"/>
  <c r="AB12" i="31"/>
  <c r="AC12" i="31"/>
  <c r="AD12" i="31"/>
  <c r="AE12" i="31"/>
  <c r="AE19" i="31" s="1"/>
  <c r="AF12" i="31"/>
  <c r="AG12" i="31"/>
  <c r="AH12" i="31"/>
  <c r="AI12" i="31"/>
  <c r="AJ12" i="31"/>
  <c r="AK12" i="31"/>
  <c r="AL12" i="31"/>
  <c r="AM12" i="31"/>
  <c r="AM19" i="31" s="1"/>
  <c r="AN12" i="31"/>
  <c r="F13" i="31"/>
  <c r="G13" i="31"/>
  <c r="H13" i="31"/>
  <c r="I13" i="31"/>
  <c r="J13" i="31"/>
  <c r="K13" i="31"/>
  <c r="L13" i="31"/>
  <c r="L20" i="31" s="1"/>
  <c r="M13" i="31"/>
  <c r="N13" i="31"/>
  <c r="O13" i="31"/>
  <c r="P13" i="31"/>
  <c r="Q13" i="31"/>
  <c r="R13" i="31"/>
  <c r="S13" i="31"/>
  <c r="T13" i="31"/>
  <c r="T20" i="31" s="1"/>
  <c r="U13" i="31"/>
  <c r="V13" i="31"/>
  <c r="W13" i="31"/>
  <c r="X13" i="31"/>
  <c r="Y13" i="31"/>
  <c r="Z13" i="31"/>
  <c r="AA13" i="31"/>
  <c r="AB13" i="31"/>
  <c r="AB20" i="31" s="1"/>
  <c r="AC13" i="31"/>
  <c r="AD13" i="31"/>
  <c r="AE13" i="31"/>
  <c r="AF13" i="31"/>
  <c r="AG13" i="31"/>
  <c r="AH13" i="31"/>
  <c r="AI13" i="31"/>
  <c r="AJ13" i="31"/>
  <c r="W104" i="31" s="1"/>
  <c r="AK13" i="31"/>
  <c r="AL13" i="31"/>
  <c r="AM13" i="31"/>
  <c r="AN13" i="31"/>
  <c r="E9" i="31"/>
  <c r="E10" i="31"/>
  <c r="E11" i="31"/>
  <c r="E12" i="31"/>
  <c r="E13" i="31"/>
  <c r="E8" i="31"/>
  <c r="F1" i="31"/>
  <c r="G1" i="31"/>
  <c r="H1" i="31"/>
  <c r="I1" i="31"/>
  <c r="J1" i="31"/>
  <c r="K1" i="31"/>
  <c r="L1" i="31"/>
  <c r="M1" i="31"/>
  <c r="N1" i="31"/>
  <c r="O1" i="31"/>
  <c r="P1" i="31"/>
  <c r="Q1" i="31"/>
  <c r="R1" i="31"/>
  <c r="S1" i="31"/>
  <c r="T1" i="31"/>
  <c r="U1" i="31"/>
  <c r="V1" i="31"/>
  <c r="W1" i="31"/>
  <c r="X1" i="31"/>
  <c r="Y1" i="31"/>
  <c r="Z1" i="31"/>
  <c r="AA1" i="31"/>
  <c r="AB1" i="31"/>
  <c r="AC1" i="31"/>
  <c r="AD1" i="31"/>
  <c r="AE1" i="31"/>
  <c r="AF1" i="31"/>
  <c r="AG1" i="31"/>
  <c r="AH1" i="31"/>
  <c r="AI1" i="31"/>
  <c r="AJ1" i="31"/>
  <c r="AK1" i="31"/>
  <c r="AL1" i="31"/>
  <c r="AM1" i="31"/>
  <c r="AN1" i="31"/>
  <c r="F2" i="31"/>
  <c r="G2" i="31"/>
  <c r="H2" i="31"/>
  <c r="I2" i="31"/>
  <c r="J2" i="31"/>
  <c r="K2" i="31"/>
  <c r="L2" i="31"/>
  <c r="L16" i="31" s="1"/>
  <c r="M2" i="31"/>
  <c r="N2" i="31"/>
  <c r="N16" i="31" s="1"/>
  <c r="O2" i="31"/>
  <c r="P2" i="31"/>
  <c r="Q2" i="31"/>
  <c r="R2" i="31"/>
  <c r="R16" i="31" s="1"/>
  <c r="S2" i="31"/>
  <c r="S16" i="31" s="1"/>
  <c r="T2" i="31"/>
  <c r="T16" i="31" s="1"/>
  <c r="U2" i="31"/>
  <c r="U16" i="31" s="1"/>
  <c r="V2" i="31"/>
  <c r="W2" i="31"/>
  <c r="X2" i="31"/>
  <c r="Y2" i="31"/>
  <c r="Z2" i="31"/>
  <c r="N100" i="31" s="1"/>
  <c r="AA2" i="31"/>
  <c r="AB2" i="31"/>
  <c r="AB16" i="31" s="1"/>
  <c r="AC2" i="31"/>
  <c r="AC16" i="31" s="1"/>
  <c r="AD2" i="31"/>
  <c r="AD16" i="31" s="1"/>
  <c r="AE2" i="31"/>
  <c r="AF2" i="31"/>
  <c r="AG2" i="31"/>
  <c r="AH2" i="31"/>
  <c r="AH16" i="31" s="1"/>
  <c r="AI2" i="31"/>
  <c r="R100" i="31" s="1"/>
  <c r="AJ2" i="31"/>
  <c r="AJ16" i="31" s="1"/>
  <c r="AK2" i="31"/>
  <c r="AK16" i="31" s="1"/>
  <c r="AL2" i="31"/>
  <c r="AL16" i="31" s="1"/>
  <c r="AM2" i="31"/>
  <c r="AN2" i="31"/>
  <c r="F3" i="31"/>
  <c r="G3" i="31"/>
  <c r="H3" i="31"/>
  <c r="I3" i="31"/>
  <c r="J3" i="31"/>
  <c r="K3" i="31"/>
  <c r="K17" i="31" s="1"/>
  <c r="L3" i="31"/>
  <c r="M3" i="31"/>
  <c r="N3" i="31"/>
  <c r="O3" i="31"/>
  <c r="O17" i="31" s="1"/>
  <c r="P3" i="31"/>
  <c r="F101" i="31" s="1"/>
  <c r="Q3" i="31"/>
  <c r="Q17" i="31" s="1"/>
  <c r="R3" i="31"/>
  <c r="R17" i="31" s="1"/>
  <c r="S3" i="31"/>
  <c r="S17" i="31" s="1"/>
  <c r="T3" i="31"/>
  <c r="U3" i="31"/>
  <c r="V3" i="31"/>
  <c r="W3" i="31"/>
  <c r="X3" i="31"/>
  <c r="Y3" i="31"/>
  <c r="J101" i="31" s="1"/>
  <c r="Z3" i="31"/>
  <c r="Z17" i="31" s="1"/>
  <c r="AA3" i="31"/>
  <c r="AA17" i="31" s="1"/>
  <c r="AB3" i="31"/>
  <c r="AB17" i="31" s="1"/>
  <c r="AC3" i="31"/>
  <c r="AD3" i="31"/>
  <c r="AD17" i="31" s="1"/>
  <c r="AE3" i="31"/>
  <c r="AE17" i="31" s="1"/>
  <c r="AF3" i="31"/>
  <c r="AG3" i="31"/>
  <c r="AH3" i="31"/>
  <c r="AH17" i="31" s="1"/>
  <c r="AI3" i="31"/>
  <c r="AI17" i="31" s="1"/>
  <c r="AJ3" i="31"/>
  <c r="AK3" i="31"/>
  <c r="AL3" i="31"/>
  <c r="AM3" i="31"/>
  <c r="AN3" i="31"/>
  <c r="F4" i="31"/>
  <c r="G4" i="31"/>
  <c r="H4" i="31"/>
  <c r="I4" i="31"/>
  <c r="J4" i="31"/>
  <c r="K4" i="31"/>
  <c r="L4" i="31"/>
  <c r="L18" i="31" s="1"/>
  <c r="M4" i="31"/>
  <c r="N4" i="31"/>
  <c r="N18" i="31" s="1"/>
  <c r="O4" i="31"/>
  <c r="P4" i="31"/>
  <c r="Q4" i="31"/>
  <c r="R4" i="31"/>
  <c r="S4" i="31"/>
  <c r="T4" i="31"/>
  <c r="T18" i="31" s="1"/>
  <c r="U4" i="31"/>
  <c r="V4" i="31"/>
  <c r="V18" i="31" s="1"/>
  <c r="W4" i="31"/>
  <c r="X4" i="31"/>
  <c r="X18" i="31" s="1"/>
  <c r="Y4" i="31"/>
  <c r="Z4" i="31"/>
  <c r="AA4" i="31"/>
  <c r="AB4" i="31"/>
  <c r="AB18" i="31" s="1"/>
  <c r="AC4" i="31"/>
  <c r="AD4" i="31"/>
  <c r="AD18" i="31" s="1"/>
  <c r="AE4" i="31"/>
  <c r="AE18" i="31" s="1"/>
  <c r="AF4" i="31"/>
  <c r="AF18" i="31" s="1"/>
  <c r="AG4" i="31"/>
  <c r="AH4" i="31"/>
  <c r="AI4" i="31"/>
  <c r="R102" i="31" s="1"/>
  <c r="AJ4" i="31"/>
  <c r="AJ18" i="31" s="1"/>
  <c r="AK4" i="31"/>
  <c r="AL4" i="31"/>
  <c r="AL18" i="31" s="1"/>
  <c r="AM4" i="31"/>
  <c r="AM18" i="31" s="1"/>
  <c r="AN4" i="31"/>
  <c r="AN18" i="31" s="1"/>
  <c r="F5" i="31"/>
  <c r="G5" i="31"/>
  <c r="H5" i="31"/>
  <c r="I5" i="31"/>
  <c r="J5" i="31"/>
  <c r="K5" i="31"/>
  <c r="L5" i="31"/>
  <c r="M5" i="31"/>
  <c r="N5" i="31"/>
  <c r="O5" i="31"/>
  <c r="P5" i="31"/>
  <c r="F103" i="31" s="1"/>
  <c r="Q5" i="31"/>
  <c r="Q19" i="31" s="1"/>
  <c r="R5" i="31"/>
  <c r="S5" i="31"/>
  <c r="S19" i="31" s="1"/>
  <c r="T5" i="31"/>
  <c r="T19" i="31" s="1"/>
  <c r="U5" i="31"/>
  <c r="U19" i="31" s="1"/>
  <c r="V5" i="31"/>
  <c r="W5" i="31"/>
  <c r="X5" i="31"/>
  <c r="Y5" i="31"/>
  <c r="J103" i="31" s="1"/>
  <c r="Z5" i="31"/>
  <c r="N103" i="31" s="1"/>
  <c r="AA5" i="31"/>
  <c r="AA19" i="31" s="1"/>
  <c r="AB5" i="31"/>
  <c r="AB19" i="31" s="1"/>
  <c r="AC5" i="31"/>
  <c r="AC19" i="31" s="1"/>
  <c r="AD5" i="31"/>
  <c r="AE5" i="31"/>
  <c r="AF5" i="31"/>
  <c r="AF19" i="31" s="1"/>
  <c r="AG5" i="31"/>
  <c r="AH5" i="31"/>
  <c r="AI5" i="31"/>
  <c r="AI19" i="31" s="1"/>
  <c r="AJ5" i="31"/>
  <c r="V103" i="31" s="1"/>
  <c r="AK5" i="31"/>
  <c r="AK19" i="31" s="1"/>
  <c r="AL5" i="31"/>
  <c r="AM5" i="31"/>
  <c r="AN5" i="31"/>
  <c r="F6" i="31"/>
  <c r="G6" i="31"/>
  <c r="H6" i="31"/>
  <c r="I6" i="31"/>
  <c r="J6" i="31"/>
  <c r="K6" i="31"/>
  <c r="K20" i="31" s="1"/>
  <c r="L6" i="31"/>
  <c r="M6" i="31"/>
  <c r="N6" i="31"/>
  <c r="N20" i="31" s="1"/>
  <c r="O6" i="31"/>
  <c r="B104" i="31" s="1"/>
  <c r="P6" i="31"/>
  <c r="F104" i="31" s="1"/>
  <c r="Q6" i="31"/>
  <c r="Q20" i="31" s="1"/>
  <c r="R6" i="31"/>
  <c r="R20" i="31" s="1"/>
  <c r="S6" i="31"/>
  <c r="T6" i="31"/>
  <c r="U6" i="31"/>
  <c r="V6" i="31"/>
  <c r="W6" i="31"/>
  <c r="W20" i="31" s="1"/>
  <c r="X6" i="31"/>
  <c r="X20" i="31" s="1"/>
  <c r="Y6" i="31"/>
  <c r="Y20" i="31" s="1"/>
  <c r="Z6" i="31"/>
  <c r="AA6" i="31"/>
  <c r="AB6" i="31"/>
  <c r="AC6" i="31"/>
  <c r="AD6" i="31"/>
  <c r="AD20" i="31" s="1"/>
  <c r="AE6" i="31"/>
  <c r="AF6" i="31"/>
  <c r="AF20" i="31" s="1"/>
  <c r="AG6" i="31"/>
  <c r="AH6" i="31"/>
  <c r="AH20" i="31" s="1"/>
  <c r="AI6" i="31"/>
  <c r="AJ6" i="31"/>
  <c r="AK6" i="31"/>
  <c r="AL6" i="31"/>
  <c r="AL20" i="31" s="1"/>
  <c r="AM6" i="31"/>
  <c r="AN6" i="31"/>
  <c r="E2" i="31"/>
  <c r="E3" i="31"/>
  <c r="E4" i="31"/>
  <c r="E5" i="31"/>
  <c r="E6" i="31"/>
  <c r="E1" i="31"/>
  <c r="C8" i="31"/>
  <c r="D8" i="31"/>
  <c r="C9" i="31"/>
  <c r="D9" i="31"/>
  <c r="C10" i="31"/>
  <c r="D10" i="31"/>
  <c r="C11" i="31"/>
  <c r="D11" i="31"/>
  <c r="C12" i="31"/>
  <c r="D12" i="31"/>
  <c r="C13" i="31"/>
  <c r="D13" i="31"/>
  <c r="C1" i="31"/>
  <c r="D1" i="31"/>
  <c r="C2" i="31"/>
  <c r="D2" i="31"/>
  <c r="C3" i="31"/>
  <c r="D3" i="31"/>
  <c r="C4" i="31"/>
  <c r="D4" i="31"/>
  <c r="C5" i="31"/>
  <c r="D5" i="31"/>
  <c r="C6" i="31"/>
  <c r="D6" i="31"/>
  <c r="B9" i="31"/>
  <c r="B10" i="31"/>
  <c r="B11" i="31"/>
  <c r="B12" i="31"/>
  <c r="B13" i="31"/>
  <c r="B8" i="31"/>
  <c r="B2" i="31"/>
  <c r="B3" i="31"/>
  <c r="B4" i="31"/>
  <c r="B5" i="31"/>
  <c r="B6" i="31"/>
  <c r="B1" i="31"/>
  <c r="A9" i="31"/>
  <c r="A10" i="31"/>
  <c r="A11" i="31"/>
  <c r="A12" i="31"/>
  <c r="A13" i="31"/>
  <c r="A2" i="31"/>
  <c r="A3" i="31"/>
  <c r="A4" i="31"/>
  <c r="A5" i="31"/>
  <c r="A6" i="31"/>
  <c r="A8" i="31"/>
  <c r="A1" i="31"/>
  <c r="A2" i="29"/>
  <c r="A3" i="29"/>
  <c r="A4" i="29"/>
  <c r="A5" i="29"/>
  <c r="A6" i="29"/>
  <c r="B2" i="29"/>
  <c r="B3" i="29"/>
  <c r="B4" i="29"/>
  <c r="B5" i="29"/>
  <c r="B6" i="29"/>
  <c r="B1" i="29"/>
  <c r="A1" i="29"/>
  <c r="B9" i="29"/>
  <c r="B10" i="29"/>
  <c r="B11" i="29"/>
  <c r="B12" i="29"/>
  <c r="B13" i="29"/>
  <c r="B8" i="29"/>
  <c r="A9" i="29"/>
  <c r="A10" i="29"/>
  <c r="A11" i="29"/>
  <c r="A12" i="29"/>
  <c r="A13" i="29"/>
  <c r="A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Z8" i="29"/>
  <c r="AA8" i="29"/>
  <c r="AB8" i="29"/>
  <c r="AC8" i="29"/>
  <c r="AD8" i="29"/>
  <c r="AE8" i="29"/>
  <c r="AF8" i="29"/>
  <c r="AG8" i="29"/>
  <c r="AH8" i="29"/>
  <c r="AI8" i="29"/>
  <c r="AJ8" i="29"/>
  <c r="AK8" i="29"/>
  <c r="AL8" i="29"/>
  <c r="AM8" i="29"/>
  <c r="AN8" i="29"/>
  <c r="C9" i="29"/>
  <c r="D9" i="29"/>
  <c r="E9" i="29"/>
  <c r="F9" i="29"/>
  <c r="G9" i="29"/>
  <c r="H9" i="29"/>
  <c r="I9" i="29"/>
  <c r="J9" i="29"/>
  <c r="K9" i="29"/>
  <c r="L9" i="29"/>
  <c r="M9" i="29"/>
  <c r="M16" i="29" s="1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AB9" i="29"/>
  <c r="AC9" i="29"/>
  <c r="AC16" i="29" s="1"/>
  <c r="AD9" i="29"/>
  <c r="AE9" i="29"/>
  <c r="AF9" i="29"/>
  <c r="AG9" i="29"/>
  <c r="AH9" i="29"/>
  <c r="AI9" i="29"/>
  <c r="AJ9" i="29"/>
  <c r="AK9" i="29"/>
  <c r="AK16" i="29" s="1"/>
  <c r="AL9" i="29"/>
  <c r="AM9" i="29"/>
  <c r="AN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W17" i="29" s="1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M10" i="29"/>
  <c r="AN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C1" i="29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AI1" i="29"/>
  <c r="AJ1" i="29"/>
  <c r="AK1" i="29"/>
  <c r="AL1" i="29"/>
  <c r="AM1" i="29"/>
  <c r="AN1" i="29"/>
  <c r="C2" i="29"/>
  <c r="D2" i="29"/>
  <c r="E2" i="29"/>
  <c r="F2" i="29"/>
  <c r="G2" i="29"/>
  <c r="H2" i="29"/>
  <c r="I2" i="29"/>
  <c r="J2" i="29"/>
  <c r="K2" i="29"/>
  <c r="L2" i="29"/>
  <c r="M2" i="29"/>
  <c r="N2" i="29"/>
  <c r="N16" i="29" s="1"/>
  <c r="O2" i="29"/>
  <c r="P2" i="29"/>
  <c r="Q2" i="29"/>
  <c r="R2" i="29"/>
  <c r="S2" i="29"/>
  <c r="T2" i="29"/>
  <c r="U2" i="29"/>
  <c r="V2" i="29"/>
  <c r="W2" i="29"/>
  <c r="W16" i="29" s="1"/>
  <c r="X2" i="29"/>
  <c r="Y2" i="29"/>
  <c r="Z2" i="29"/>
  <c r="AA2" i="29"/>
  <c r="AB2" i="29"/>
  <c r="AC2" i="29"/>
  <c r="AD2" i="29"/>
  <c r="AD16" i="29" s="1"/>
  <c r="AE2" i="29"/>
  <c r="AE16" i="29" s="1"/>
  <c r="AF2" i="29"/>
  <c r="AG2" i="29"/>
  <c r="AH2" i="29"/>
  <c r="AI2" i="29"/>
  <c r="AJ2" i="29"/>
  <c r="AK2" i="29"/>
  <c r="AL2" i="29"/>
  <c r="AL16" i="29" s="1"/>
  <c r="AM2" i="29"/>
  <c r="AN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X17" i="29" s="1"/>
  <c r="Y3" i="29"/>
  <c r="Z3" i="29"/>
  <c r="AA3" i="29"/>
  <c r="AB3" i="29"/>
  <c r="AC3" i="29"/>
  <c r="AD3" i="29"/>
  <c r="AE3" i="29"/>
  <c r="AF3" i="29"/>
  <c r="AG3" i="29"/>
  <c r="AG17" i="29" s="1"/>
  <c r="AH3" i="29"/>
  <c r="AI3" i="29"/>
  <c r="AJ3" i="29"/>
  <c r="AK3" i="29"/>
  <c r="AL3" i="29"/>
  <c r="AM3" i="29"/>
  <c r="AN3" i="29"/>
  <c r="AN17" i="29" s="1"/>
  <c r="C4" i="29"/>
  <c r="D4" i="29"/>
  <c r="E4" i="29"/>
  <c r="F4" i="29"/>
  <c r="G4" i="29"/>
  <c r="H4" i="29"/>
  <c r="I4" i="29"/>
  <c r="J4" i="29"/>
  <c r="K4" i="29"/>
  <c r="K18" i="29" s="1"/>
  <c r="L4" i="29"/>
  <c r="L18" i="29" s="1"/>
  <c r="M4" i="29"/>
  <c r="N4" i="29"/>
  <c r="O4" i="29"/>
  <c r="P4" i="29"/>
  <c r="Q4" i="29"/>
  <c r="R4" i="29"/>
  <c r="S4" i="29"/>
  <c r="T4" i="29"/>
  <c r="U4" i="29"/>
  <c r="U18" i="29" s="1"/>
  <c r="V4" i="29"/>
  <c r="W4" i="29"/>
  <c r="X4" i="29"/>
  <c r="Y4" i="29"/>
  <c r="Z4" i="29"/>
  <c r="AA4" i="29"/>
  <c r="AB4" i="29"/>
  <c r="AC4" i="29"/>
  <c r="AC18" i="29" s="1"/>
  <c r="AD4" i="29"/>
  <c r="AE4" i="29"/>
  <c r="AF4" i="29"/>
  <c r="AG4" i="29"/>
  <c r="AH4" i="29"/>
  <c r="AI4" i="29"/>
  <c r="AJ4" i="29"/>
  <c r="AK4" i="29"/>
  <c r="AK18" i="29" s="1"/>
  <c r="AL4" i="29"/>
  <c r="AM4" i="29"/>
  <c r="AN4" i="29"/>
  <c r="C5" i="29"/>
  <c r="D5" i="29"/>
  <c r="E5" i="29"/>
  <c r="F5" i="29"/>
  <c r="G5" i="29"/>
  <c r="H5" i="29"/>
  <c r="I5" i="29"/>
  <c r="J5" i="29"/>
  <c r="K5" i="29"/>
  <c r="L5" i="29"/>
  <c r="M5" i="29"/>
  <c r="M19" i="29" s="1"/>
  <c r="N5" i="29"/>
  <c r="O5" i="29"/>
  <c r="O19" i="29" s="1"/>
  <c r="P5" i="29"/>
  <c r="Q5" i="29"/>
  <c r="R5" i="29"/>
  <c r="R19" i="29" s="1"/>
  <c r="S5" i="29"/>
  <c r="T5" i="29"/>
  <c r="U5" i="29"/>
  <c r="U19" i="29" s="1"/>
  <c r="V5" i="29"/>
  <c r="W5" i="29"/>
  <c r="X5" i="29"/>
  <c r="Y5" i="29"/>
  <c r="Z5" i="29"/>
  <c r="AA5" i="29"/>
  <c r="AB5" i="29"/>
  <c r="AC5" i="29"/>
  <c r="AC19" i="29" s="1"/>
  <c r="AD5" i="29"/>
  <c r="AE5" i="29"/>
  <c r="AE19" i="29" s="1"/>
  <c r="AF5" i="29"/>
  <c r="AG5" i="29"/>
  <c r="AH5" i="29"/>
  <c r="AH19" i="29" s="1"/>
  <c r="AI5" i="29"/>
  <c r="AJ5" i="29"/>
  <c r="AK5" i="29"/>
  <c r="AK19" i="29" s="1"/>
  <c r="AL5" i="29"/>
  <c r="AM5" i="29"/>
  <c r="AM19" i="29" s="1"/>
  <c r="AN5" i="29"/>
  <c r="C6" i="29"/>
  <c r="D6" i="29"/>
  <c r="E6" i="29"/>
  <c r="F6" i="29"/>
  <c r="G6" i="29"/>
  <c r="H6" i="29"/>
  <c r="I6" i="29"/>
  <c r="J6" i="29"/>
  <c r="K6" i="29"/>
  <c r="L6" i="29"/>
  <c r="M6" i="29"/>
  <c r="N6" i="29"/>
  <c r="N20" i="29" s="1"/>
  <c r="O6" i="29"/>
  <c r="O20" i="29" s="1"/>
  <c r="P6" i="29"/>
  <c r="Q6" i="29"/>
  <c r="R6" i="29"/>
  <c r="S6" i="29"/>
  <c r="T6" i="29"/>
  <c r="U6" i="29"/>
  <c r="V6" i="29"/>
  <c r="V20" i="29" s="1"/>
  <c r="W6" i="29"/>
  <c r="W20" i="29" s="1"/>
  <c r="X6" i="29"/>
  <c r="Y6" i="29"/>
  <c r="Y20" i="29" s="1"/>
  <c r="Z6" i="29"/>
  <c r="AA6" i="29"/>
  <c r="AB6" i="29"/>
  <c r="AC6" i="29"/>
  <c r="AD6" i="29"/>
  <c r="AD20" i="29" s="1"/>
  <c r="AE6" i="29"/>
  <c r="AE20" i="29" s="1"/>
  <c r="AF6" i="29"/>
  <c r="AG6" i="29"/>
  <c r="AH6" i="29"/>
  <c r="AI6" i="29"/>
  <c r="AJ6" i="29"/>
  <c r="AK6" i="29"/>
  <c r="AL6" i="29"/>
  <c r="AM6" i="29"/>
  <c r="AM20" i="29" s="1"/>
  <c r="AN6" i="29"/>
  <c r="O104" i="36"/>
  <c r="AN13" i="36"/>
  <c r="AM13" i="36"/>
  <c r="AL13" i="36"/>
  <c r="AK13" i="36"/>
  <c r="AJ13" i="36"/>
  <c r="W104" i="36" s="1"/>
  <c r="AI13" i="36"/>
  <c r="S104" i="36" s="1"/>
  <c r="AH13" i="36"/>
  <c r="AG13" i="36"/>
  <c r="AF13" i="36"/>
  <c r="AE13" i="36"/>
  <c r="AD13" i="36"/>
  <c r="AC13" i="36"/>
  <c r="AB13" i="36"/>
  <c r="AA13" i="36"/>
  <c r="Z13" i="36"/>
  <c r="Y13" i="36"/>
  <c r="K104" i="36" s="1"/>
  <c r="X13" i="36"/>
  <c r="W13" i="36"/>
  <c r="V13" i="36"/>
  <c r="U13" i="36"/>
  <c r="T13" i="36"/>
  <c r="S13" i="36"/>
  <c r="R13" i="36"/>
  <c r="Q13" i="36"/>
  <c r="P13" i="36"/>
  <c r="G104" i="36" s="1"/>
  <c r="O13" i="36"/>
  <c r="C104" i="36" s="1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A13" i="36"/>
  <c r="AN12" i="36"/>
  <c r="AM12" i="36"/>
  <c r="AL12" i="36"/>
  <c r="AK12" i="36"/>
  <c r="AJ12" i="36"/>
  <c r="W103" i="36" s="1"/>
  <c r="AI12" i="36"/>
  <c r="S103" i="36" s="1"/>
  <c r="AH12" i="36"/>
  <c r="AG12" i="36"/>
  <c r="AF12" i="36"/>
  <c r="AE12" i="36"/>
  <c r="AD12" i="36"/>
  <c r="AC12" i="36"/>
  <c r="AB12" i="36"/>
  <c r="AA12" i="36"/>
  <c r="Z12" i="36"/>
  <c r="O103" i="36" s="1"/>
  <c r="Y12" i="36"/>
  <c r="K103" i="36" s="1"/>
  <c r="X12" i="36"/>
  <c r="W12" i="36"/>
  <c r="V12" i="36"/>
  <c r="U12" i="36"/>
  <c r="T12" i="36"/>
  <c r="S12" i="36"/>
  <c r="R12" i="36"/>
  <c r="Q12" i="36"/>
  <c r="P12" i="36"/>
  <c r="G103" i="36" s="1"/>
  <c r="O12" i="36"/>
  <c r="C103" i="36" s="1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A12" i="36"/>
  <c r="AN11" i="36"/>
  <c r="AM11" i="36"/>
  <c r="AL11" i="36"/>
  <c r="AK11" i="36"/>
  <c r="AJ11" i="36"/>
  <c r="W102" i="36" s="1"/>
  <c r="AI11" i="36"/>
  <c r="S102" i="36" s="1"/>
  <c r="AH11" i="36"/>
  <c r="AG11" i="36"/>
  <c r="AF11" i="36"/>
  <c r="AE11" i="36"/>
  <c r="AD11" i="36"/>
  <c r="AC11" i="36"/>
  <c r="AB11" i="36"/>
  <c r="AA11" i="36"/>
  <c r="Z11" i="36"/>
  <c r="O102" i="36" s="1"/>
  <c r="Y11" i="36"/>
  <c r="K102" i="36" s="1"/>
  <c r="X11" i="36"/>
  <c r="W11" i="36"/>
  <c r="V11" i="36"/>
  <c r="U11" i="36"/>
  <c r="T11" i="36"/>
  <c r="S11" i="36"/>
  <c r="R11" i="36"/>
  <c r="Q11" i="36"/>
  <c r="P11" i="36"/>
  <c r="G102" i="36" s="1"/>
  <c r="O11" i="36"/>
  <c r="C102" i="36" s="1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A11" i="36"/>
  <c r="AN10" i="36"/>
  <c r="AM10" i="36"/>
  <c r="AL10" i="36"/>
  <c r="AK10" i="36"/>
  <c r="AJ10" i="36"/>
  <c r="W101" i="36" s="1"/>
  <c r="AI10" i="36"/>
  <c r="S101" i="36" s="1"/>
  <c r="AH10" i="36"/>
  <c r="AG10" i="36"/>
  <c r="AF10" i="36"/>
  <c r="AE10" i="36"/>
  <c r="AD10" i="36"/>
  <c r="AC10" i="36"/>
  <c r="AB10" i="36"/>
  <c r="AA10" i="36"/>
  <c r="Z10" i="36"/>
  <c r="O101" i="36" s="1"/>
  <c r="Y10" i="36"/>
  <c r="K101" i="36" s="1"/>
  <c r="X10" i="36"/>
  <c r="W10" i="36"/>
  <c r="V10" i="36"/>
  <c r="U10" i="36"/>
  <c r="T10" i="36"/>
  <c r="S10" i="36"/>
  <c r="R10" i="36"/>
  <c r="Q10" i="36"/>
  <c r="P10" i="36"/>
  <c r="G101" i="36" s="1"/>
  <c r="O10" i="36"/>
  <c r="C101" i="36" s="1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A10" i="36"/>
  <c r="AN9" i="36"/>
  <c r="AM9" i="36"/>
  <c r="AL9" i="36"/>
  <c r="AK9" i="36"/>
  <c r="AJ9" i="36"/>
  <c r="W100" i="36" s="1"/>
  <c r="AI9" i="36"/>
  <c r="S100" i="36" s="1"/>
  <c r="AH9" i="36"/>
  <c r="AG9" i="36"/>
  <c r="AF9" i="36"/>
  <c r="AE9" i="36"/>
  <c r="AD9" i="36"/>
  <c r="AC9" i="36"/>
  <c r="AB9" i="36"/>
  <c r="AA9" i="36"/>
  <c r="Z9" i="36"/>
  <c r="O100" i="36" s="1"/>
  <c r="Y9" i="36"/>
  <c r="K100" i="36" s="1"/>
  <c r="X9" i="36"/>
  <c r="W9" i="36"/>
  <c r="V9" i="36"/>
  <c r="U9" i="36"/>
  <c r="T9" i="36"/>
  <c r="S9" i="36"/>
  <c r="R9" i="36"/>
  <c r="Q9" i="36"/>
  <c r="P9" i="36"/>
  <c r="G100" i="36" s="1"/>
  <c r="O9" i="36"/>
  <c r="C100" i="36" s="1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A9" i="36"/>
  <c r="AN8" i="36"/>
  <c r="AM8" i="36"/>
  <c r="AL8" i="36"/>
  <c r="AK8" i="36"/>
  <c r="AJ8" i="36"/>
  <c r="AI8" i="36"/>
  <c r="AH8" i="36"/>
  <c r="AG8" i="36"/>
  <c r="AF8" i="36"/>
  <c r="AE8" i="36"/>
  <c r="AD8" i="36"/>
  <c r="AC8" i="36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A8" i="36"/>
  <c r="AN6" i="36"/>
  <c r="AN20" i="36" s="1"/>
  <c r="AM6" i="36"/>
  <c r="AM20" i="36" s="1"/>
  <c r="AL6" i="36"/>
  <c r="AL20" i="36" s="1"/>
  <c r="AK6" i="36"/>
  <c r="AK20" i="36" s="1"/>
  <c r="AJ6" i="36"/>
  <c r="V104" i="36" s="1"/>
  <c r="AI6" i="36"/>
  <c r="R104" i="36" s="1"/>
  <c r="AH6" i="36"/>
  <c r="AH20" i="36" s="1"/>
  <c r="AG6" i="36"/>
  <c r="AF6" i="36"/>
  <c r="AF20" i="36" s="1"/>
  <c r="AE6" i="36"/>
  <c r="AE20" i="36" s="1"/>
  <c r="AD6" i="36"/>
  <c r="AD20" i="36" s="1"/>
  <c r="AC6" i="36"/>
  <c r="AC20" i="36" s="1"/>
  <c r="AB6" i="36"/>
  <c r="AB20" i="36" s="1"/>
  <c r="AA6" i="36"/>
  <c r="AA20" i="36" s="1"/>
  <c r="Z6" i="36"/>
  <c r="N104" i="36" s="1"/>
  <c r="Y6" i="36"/>
  <c r="Y20" i="36" s="1"/>
  <c r="X6" i="36"/>
  <c r="X20" i="36" s="1"/>
  <c r="W6" i="36"/>
  <c r="W20" i="36" s="1"/>
  <c r="V6" i="36"/>
  <c r="U6" i="36"/>
  <c r="U20" i="36" s="1"/>
  <c r="T6" i="36"/>
  <c r="T20" i="36" s="1"/>
  <c r="S6" i="36"/>
  <c r="S20" i="36" s="1"/>
  <c r="R6" i="36"/>
  <c r="R20" i="36" s="1"/>
  <c r="Q6" i="36"/>
  <c r="Q20" i="36" s="1"/>
  <c r="P6" i="36"/>
  <c r="P20" i="36" s="1"/>
  <c r="O6" i="36"/>
  <c r="B104" i="36" s="1"/>
  <c r="N6" i="36"/>
  <c r="N20" i="36" s="1"/>
  <c r="M6" i="36"/>
  <c r="L6" i="36"/>
  <c r="K6" i="36"/>
  <c r="K20" i="36" s="1"/>
  <c r="J6" i="36"/>
  <c r="I6" i="36"/>
  <c r="H6" i="36"/>
  <c r="G6" i="36"/>
  <c r="F6" i="36"/>
  <c r="E6" i="36"/>
  <c r="D6" i="36"/>
  <c r="C6" i="36"/>
  <c r="B6" i="36"/>
  <c r="A6" i="36"/>
  <c r="AN5" i="36"/>
  <c r="AN19" i="36" s="1"/>
  <c r="AM5" i="36"/>
  <c r="AM19" i="36" s="1"/>
  <c r="AL5" i="36"/>
  <c r="AL19" i="36" s="1"/>
  <c r="AK5" i="36"/>
  <c r="AK19" i="36" s="1"/>
  <c r="AJ5" i="36"/>
  <c r="V103" i="36" s="1"/>
  <c r="AI5" i="36"/>
  <c r="AI19" i="36" s="1"/>
  <c r="AH5" i="36"/>
  <c r="AH19" i="36" s="1"/>
  <c r="AG5" i="36"/>
  <c r="AF5" i="36"/>
  <c r="AF19" i="36" s="1"/>
  <c r="AE5" i="36"/>
  <c r="AE19" i="36" s="1"/>
  <c r="AD5" i="36"/>
  <c r="AD19" i="36" s="1"/>
  <c r="AC5" i="36"/>
  <c r="AC19" i="36" s="1"/>
  <c r="AB5" i="36"/>
  <c r="AB19" i="36" s="1"/>
  <c r="AA5" i="36"/>
  <c r="AA19" i="36" s="1"/>
  <c r="Z5" i="36"/>
  <c r="Z19" i="36" s="1"/>
  <c r="Y5" i="36"/>
  <c r="J103" i="36" s="1"/>
  <c r="X5" i="36"/>
  <c r="X19" i="36" s="1"/>
  <c r="W5" i="36"/>
  <c r="V5" i="36"/>
  <c r="V19" i="36" s="1"/>
  <c r="U5" i="36"/>
  <c r="U19" i="36" s="1"/>
  <c r="T5" i="36"/>
  <c r="T19" i="36" s="1"/>
  <c r="S5" i="36"/>
  <c r="S19" i="36" s="1"/>
  <c r="R5" i="36"/>
  <c r="R19" i="36" s="1"/>
  <c r="Q5" i="36"/>
  <c r="Q19" i="36" s="1"/>
  <c r="P5" i="36"/>
  <c r="F103" i="36" s="1"/>
  <c r="O5" i="36"/>
  <c r="O19" i="36" s="1"/>
  <c r="N5" i="36"/>
  <c r="N19" i="36" s="1"/>
  <c r="M5" i="36"/>
  <c r="M19" i="36" s="1"/>
  <c r="L5" i="36"/>
  <c r="K5" i="36"/>
  <c r="K19" i="36" s="1"/>
  <c r="J5" i="36"/>
  <c r="I5" i="36"/>
  <c r="H5" i="36"/>
  <c r="G5" i="36"/>
  <c r="F5" i="36"/>
  <c r="E5" i="36"/>
  <c r="D5" i="36"/>
  <c r="C5" i="36"/>
  <c r="B5" i="36"/>
  <c r="A5" i="36"/>
  <c r="AN4" i="36"/>
  <c r="AN18" i="36" s="1"/>
  <c r="AM4" i="36"/>
  <c r="AM18" i="36" s="1"/>
  <c r="AL4" i="36"/>
  <c r="AL18" i="36" s="1"/>
  <c r="AK4" i="36"/>
  <c r="AK18" i="36" s="1"/>
  <c r="AJ4" i="36"/>
  <c r="AJ18" i="36" s="1"/>
  <c r="AI4" i="36"/>
  <c r="R102" i="36" s="1"/>
  <c r="AH4" i="36"/>
  <c r="AH18" i="36" s="1"/>
  <c r="AG4" i="36"/>
  <c r="AF4" i="36"/>
  <c r="AE4" i="36"/>
  <c r="AE18" i="36" s="1"/>
  <c r="AD4" i="36"/>
  <c r="AD18" i="36" s="1"/>
  <c r="AC4" i="36"/>
  <c r="AC18" i="36" s="1"/>
  <c r="AB4" i="36"/>
  <c r="AB18" i="36" s="1"/>
  <c r="AA4" i="36"/>
  <c r="AA18" i="36" s="1"/>
  <c r="Z4" i="36"/>
  <c r="N102" i="36" s="1"/>
  <c r="Y4" i="36"/>
  <c r="J102" i="36" s="1"/>
  <c r="X4" i="36"/>
  <c r="X18" i="36" s="1"/>
  <c r="W4" i="36"/>
  <c r="W18" i="36" s="1"/>
  <c r="V4" i="36"/>
  <c r="V18" i="36" s="1"/>
  <c r="U4" i="36"/>
  <c r="U18" i="36" s="1"/>
  <c r="T4" i="36"/>
  <c r="T18" i="36" s="1"/>
  <c r="S4" i="36"/>
  <c r="S18" i="36" s="1"/>
  <c r="R4" i="36"/>
  <c r="R18" i="36" s="1"/>
  <c r="Q4" i="36"/>
  <c r="Q18" i="36" s="1"/>
  <c r="P4" i="36"/>
  <c r="F102" i="36" s="1"/>
  <c r="O4" i="36"/>
  <c r="B102" i="36" s="1"/>
  <c r="N4" i="36"/>
  <c r="N18" i="36" s="1"/>
  <c r="M4" i="36"/>
  <c r="L4" i="36"/>
  <c r="L18" i="36" s="1"/>
  <c r="K4" i="36"/>
  <c r="K18" i="36" s="1"/>
  <c r="J4" i="36"/>
  <c r="I4" i="36"/>
  <c r="H4" i="36"/>
  <c r="G4" i="36"/>
  <c r="F4" i="36"/>
  <c r="E4" i="36"/>
  <c r="D4" i="36"/>
  <c r="C4" i="36"/>
  <c r="B4" i="36"/>
  <c r="A4" i="36"/>
  <c r="AN3" i="36"/>
  <c r="AN17" i="36" s="1"/>
  <c r="AM3" i="36"/>
  <c r="AM17" i="36" s="1"/>
  <c r="AL3" i="36"/>
  <c r="AL17" i="36" s="1"/>
  <c r="AK3" i="36"/>
  <c r="AK17" i="36" s="1"/>
  <c r="AJ3" i="36"/>
  <c r="V101" i="36" s="1"/>
  <c r="AI3" i="36"/>
  <c r="AI17" i="36" s="1"/>
  <c r="AH3" i="36"/>
  <c r="AH17" i="36" s="1"/>
  <c r="AG3" i="36"/>
  <c r="AG17" i="36" s="1"/>
  <c r="AF3" i="36"/>
  <c r="AE3" i="36"/>
  <c r="AE17" i="36" s="1"/>
  <c r="AD3" i="36"/>
  <c r="AD17" i="36" s="1"/>
  <c r="AC3" i="36"/>
  <c r="AC17" i="36" s="1"/>
  <c r="AB3" i="36"/>
  <c r="AB17" i="36" s="1"/>
  <c r="AA3" i="36"/>
  <c r="AA17" i="36" s="1"/>
  <c r="Z3" i="36"/>
  <c r="N101" i="36" s="1"/>
  <c r="Y3" i="36"/>
  <c r="J101" i="36" s="1"/>
  <c r="X3" i="36"/>
  <c r="X17" i="36" s="1"/>
  <c r="W3" i="36"/>
  <c r="V3" i="36"/>
  <c r="V17" i="36" s="1"/>
  <c r="U3" i="36"/>
  <c r="U17" i="36" s="1"/>
  <c r="T3" i="36"/>
  <c r="T17" i="36" s="1"/>
  <c r="S3" i="36"/>
  <c r="S17" i="36" s="1"/>
  <c r="R3" i="36"/>
  <c r="R17" i="36" s="1"/>
  <c r="Q3" i="36"/>
  <c r="Q17" i="36" s="1"/>
  <c r="P3" i="36"/>
  <c r="F101" i="36" s="1"/>
  <c r="O3" i="36"/>
  <c r="O17" i="36" s="1"/>
  <c r="N3" i="36"/>
  <c r="N17" i="36" s="1"/>
  <c r="M3" i="36"/>
  <c r="L3" i="36"/>
  <c r="L17" i="36" s="1"/>
  <c r="K3" i="36"/>
  <c r="K17" i="36" s="1"/>
  <c r="J3" i="36"/>
  <c r="I3" i="36"/>
  <c r="H3" i="36"/>
  <c r="G3" i="36"/>
  <c r="F3" i="36"/>
  <c r="E3" i="36"/>
  <c r="D3" i="36"/>
  <c r="C3" i="36"/>
  <c r="B3" i="36"/>
  <c r="A3" i="36"/>
  <c r="AN2" i="36"/>
  <c r="AN16" i="36" s="1"/>
  <c r="AM2" i="36"/>
  <c r="AM16" i="36" s="1"/>
  <c r="AL2" i="36"/>
  <c r="AL16" i="36" s="1"/>
  <c r="AK2" i="36"/>
  <c r="AK16" i="36" s="1"/>
  <c r="AJ2" i="36"/>
  <c r="V100" i="36" s="1"/>
  <c r="AI2" i="36"/>
  <c r="R100" i="36" s="1"/>
  <c r="AH2" i="36"/>
  <c r="AH16" i="36" s="1"/>
  <c r="AG2" i="36"/>
  <c r="AF2" i="36"/>
  <c r="AF16" i="36" s="1"/>
  <c r="AE2" i="36"/>
  <c r="AE16" i="36" s="1"/>
  <c r="AD2" i="36"/>
  <c r="AD16" i="36" s="1"/>
  <c r="AC2" i="36"/>
  <c r="AC16" i="36" s="1"/>
  <c r="AB2" i="36"/>
  <c r="AB16" i="36" s="1"/>
  <c r="AA2" i="36"/>
  <c r="AA16" i="36" s="1"/>
  <c r="Z2" i="36"/>
  <c r="N100" i="36" s="1"/>
  <c r="Y2" i="36"/>
  <c r="Y16" i="36" s="1"/>
  <c r="X2" i="36"/>
  <c r="X16" i="36" s="1"/>
  <c r="W2" i="36"/>
  <c r="W16" i="36" s="1"/>
  <c r="V2" i="36"/>
  <c r="U2" i="36"/>
  <c r="U16" i="36" s="1"/>
  <c r="T2" i="36"/>
  <c r="T16" i="36" s="1"/>
  <c r="S2" i="36"/>
  <c r="S16" i="36" s="1"/>
  <c r="R2" i="36"/>
  <c r="R16" i="36" s="1"/>
  <c r="Q2" i="36"/>
  <c r="Q16" i="36" s="1"/>
  <c r="P2" i="36"/>
  <c r="P16" i="36" s="1"/>
  <c r="O2" i="36"/>
  <c r="B100" i="36" s="1"/>
  <c r="N2" i="36"/>
  <c r="N16" i="36" s="1"/>
  <c r="M2" i="36"/>
  <c r="L2" i="36"/>
  <c r="L16" i="36" s="1"/>
  <c r="K2" i="36"/>
  <c r="K16" i="36" s="1"/>
  <c r="J2" i="36"/>
  <c r="I2" i="36"/>
  <c r="H2" i="36"/>
  <c r="G2" i="36"/>
  <c r="F2" i="36"/>
  <c r="E2" i="36"/>
  <c r="D2" i="36"/>
  <c r="C2" i="36"/>
  <c r="B2" i="36"/>
  <c r="A2" i="36"/>
  <c r="AN1" i="36"/>
  <c r="AM1" i="36"/>
  <c r="AL1" i="36"/>
  <c r="AK1" i="36"/>
  <c r="AJ1" i="36"/>
  <c r="AI1" i="36"/>
  <c r="AH1" i="36"/>
  <c r="AG1" i="36"/>
  <c r="AF1" i="36"/>
  <c r="AE1" i="36"/>
  <c r="AD1" i="36"/>
  <c r="AC1" i="36"/>
  <c r="AB1" i="36"/>
  <c r="AA1" i="36"/>
  <c r="Z1" i="36"/>
  <c r="Y1" i="36"/>
  <c r="X1" i="36"/>
  <c r="W1" i="36"/>
  <c r="V1" i="36"/>
  <c r="U1" i="36"/>
  <c r="T1" i="36"/>
  <c r="S1" i="36"/>
  <c r="R1" i="36"/>
  <c r="Q1" i="36"/>
  <c r="P1" i="36"/>
  <c r="O1" i="36"/>
  <c r="N1" i="36"/>
  <c r="M1" i="36"/>
  <c r="L1" i="36"/>
  <c r="K1" i="36"/>
  <c r="J1" i="36"/>
  <c r="I1" i="36"/>
  <c r="H1" i="36"/>
  <c r="G1" i="36"/>
  <c r="F1" i="36"/>
  <c r="E1" i="36"/>
  <c r="D1" i="36"/>
  <c r="C1" i="36"/>
  <c r="B1" i="36"/>
  <c r="A1" i="36"/>
  <c r="AN13" i="35"/>
  <c r="AM13" i="35"/>
  <c r="AL13" i="35"/>
  <c r="AK13" i="35"/>
  <c r="AJ13" i="35"/>
  <c r="W104" i="35" s="1"/>
  <c r="AI13" i="35"/>
  <c r="S104" i="35" s="1"/>
  <c r="AH13" i="35"/>
  <c r="AG13" i="35"/>
  <c r="AF13" i="35"/>
  <c r="AE13" i="35"/>
  <c r="AD13" i="35"/>
  <c r="AC13" i="35"/>
  <c r="AB13" i="35"/>
  <c r="AA13" i="35"/>
  <c r="Z13" i="35"/>
  <c r="O104" i="35" s="1"/>
  <c r="Y13" i="35"/>
  <c r="K104" i="35" s="1"/>
  <c r="X13" i="35"/>
  <c r="W13" i="35"/>
  <c r="V13" i="35"/>
  <c r="U13" i="35"/>
  <c r="T13" i="35"/>
  <c r="S13" i="35"/>
  <c r="R13" i="35"/>
  <c r="Q13" i="35"/>
  <c r="P13" i="35"/>
  <c r="G104" i="35" s="1"/>
  <c r="O13" i="35"/>
  <c r="C104" i="35" s="1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A13" i="35"/>
  <c r="AN12" i="35"/>
  <c r="AM12" i="35"/>
  <c r="AL12" i="35"/>
  <c r="AK12" i="35"/>
  <c r="AJ12" i="35"/>
  <c r="W103" i="35" s="1"/>
  <c r="AI12" i="35"/>
  <c r="S103" i="35" s="1"/>
  <c r="AH12" i="35"/>
  <c r="AG12" i="35"/>
  <c r="AF12" i="35"/>
  <c r="AE12" i="35"/>
  <c r="AD12" i="35"/>
  <c r="AC12" i="35"/>
  <c r="AB12" i="35"/>
  <c r="AA12" i="35"/>
  <c r="Z12" i="35"/>
  <c r="O103" i="35" s="1"/>
  <c r="Y12" i="35"/>
  <c r="K103" i="35" s="1"/>
  <c r="X12" i="35"/>
  <c r="W12" i="35"/>
  <c r="V12" i="35"/>
  <c r="U12" i="35"/>
  <c r="T12" i="35"/>
  <c r="S12" i="35"/>
  <c r="R12" i="35"/>
  <c r="Q12" i="35"/>
  <c r="P12" i="35"/>
  <c r="G103" i="35" s="1"/>
  <c r="O12" i="35"/>
  <c r="C103" i="35" s="1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A12" i="35"/>
  <c r="AN11" i="35"/>
  <c r="AM11" i="35"/>
  <c r="AL11" i="35"/>
  <c r="AK11" i="35"/>
  <c r="AJ11" i="35"/>
  <c r="W102" i="35" s="1"/>
  <c r="AI11" i="35"/>
  <c r="S102" i="35" s="1"/>
  <c r="AH11" i="35"/>
  <c r="AG11" i="35"/>
  <c r="AF11" i="35"/>
  <c r="AE11" i="35"/>
  <c r="AD11" i="35"/>
  <c r="AC11" i="35"/>
  <c r="AB11" i="35"/>
  <c r="AA11" i="35"/>
  <c r="Z11" i="35"/>
  <c r="O102" i="35" s="1"/>
  <c r="Y11" i="35"/>
  <c r="K102" i="35" s="1"/>
  <c r="X11" i="35"/>
  <c r="W11" i="35"/>
  <c r="V11" i="35"/>
  <c r="U11" i="35"/>
  <c r="T11" i="35"/>
  <c r="S11" i="35"/>
  <c r="R11" i="35"/>
  <c r="Q11" i="35"/>
  <c r="P11" i="35"/>
  <c r="G102" i="35" s="1"/>
  <c r="O11" i="35"/>
  <c r="C102" i="35" s="1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A11" i="35"/>
  <c r="AN10" i="35"/>
  <c r="AM10" i="35"/>
  <c r="AL10" i="35"/>
  <c r="AK10" i="35"/>
  <c r="AJ10" i="35"/>
  <c r="W101" i="35" s="1"/>
  <c r="AI10" i="35"/>
  <c r="S101" i="35" s="1"/>
  <c r="AH10" i="35"/>
  <c r="AG10" i="35"/>
  <c r="AF10" i="35"/>
  <c r="AE10" i="35"/>
  <c r="AD10" i="35"/>
  <c r="AC10" i="35"/>
  <c r="AB10" i="35"/>
  <c r="AA10" i="35"/>
  <c r="Z10" i="35"/>
  <c r="O101" i="35" s="1"/>
  <c r="Y10" i="35"/>
  <c r="K101" i="35" s="1"/>
  <c r="X10" i="35"/>
  <c r="W10" i="35"/>
  <c r="V10" i="35"/>
  <c r="U10" i="35"/>
  <c r="T10" i="35"/>
  <c r="S10" i="35"/>
  <c r="R10" i="35"/>
  <c r="Q10" i="35"/>
  <c r="P10" i="35"/>
  <c r="G101" i="35" s="1"/>
  <c r="O10" i="35"/>
  <c r="C101" i="35" s="1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A10" i="35"/>
  <c r="AN9" i="35"/>
  <c r="AM9" i="35"/>
  <c r="AL9" i="35"/>
  <c r="AK9" i="35"/>
  <c r="AJ9" i="35"/>
  <c r="W100" i="35" s="1"/>
  <c r="AI9" i="35"/>
  <c r="S100" i="35" s="1"/>
  <c r="AH9" i="35"/>
  <c r="AG9" i="35"/>
  <c r="AF9" i="35"/>
  <c r="AE9" i="35"/>
  <c r="AD9" i="35"/>
  <c r="AC9" i="35"/>
  <c r="AB9" i="35"/>
  <c r="AA9" i="35"/>
  <c r="Z9" i="35"/>
  <c r="O100" i="35" s="1"/>
  <c r="Y9" i="35"/>
  <c r="K100" i="35" s="1"/>
  <c r="X9" i="35"/>
  <c r="W9" i="35"/>
  <c r="V9" i="35"/>
  <c r="U9" i="35"/>
  <c r="T9" i="35"/>
  <c r="S9" i="35"/>
  <c r="R9" i="35"/>
  <c r="Q9" i="35"/>
  <c r="P9" i="35"/>
  <c r="G100" i="35" s="1"/>
  <c r="O9" i="35"/>
  <c r="C100" i="35" s="1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A9" i="35"/>
  <c r="AN8" i="35"/>
  <c r="AM8" i="35"/>
  <c r="AL8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A8" i="35"/>
  <c r="AN6" i="35"/>
  <c r="AN20" i="35" s="1"/>
  <c r="AM6" i="35"/>
  <c r="AM20" i="35" s="1"/>
  <c r="AL6" i="35"/>
  <c r="AL20" i="35" s="1"/>
  <c r="AK6" i="35"/>
  <c r="AK20" i="35" s="1"/>
  <c r="AJ6" i="35"/>
  <c r="V104" i="35" s="1"/>
  <c r="AI6" i="35"/>
  <c r="R104" i="35" s="1"/>
  <c r="AH6" i="35"/>
  <c r="AH20" i="35" s="1"/>
  <c r="AG6" i="35"/>
  <c r="AF6" i="35"/>
  <c r="AF20" i="35" s="1"/>
  <c r="AE6" i="35"/>
  <c r="AE20" i="35" s="1"/>
  <c r="AD6" i="35"/>
  <c r="AD20" i="35" s="1"/>
  <c r="AC6" i="35"/>
  <c r="AC20" i="35" s="1"/>
  <c r="AB6" i="35"/>
  <c r="AB20" i="35" s="1"/>
  <c r="AA6" i="35"/>
  <c r="AA20" i="35" s="1"/>
  <c r="Z6" i="35"/>
  <c r="N104" i="35" s="1"/>
  <c r="Y6" i="35"/>
  <c r="Y20" i="35" s="1"/>
  <c r="X6" i="35"/>
  <c r="X20" i="35" s="1"/>
  <c r="W6" i="35"/>
  <c r="W20" i="35" s="1"/>
  <c r="V6" i="35"/>
  <c r="U6" i="35"/>
  <c r="U20" i="35" s="1"/>
  <c r="T6" i="35"/>
  <c r="T20" i="35" s="1"/>
  <c r="S6" i="35"/>
  <c r="S20" i="35" s="1"/>
  <c r="R6" i="35"/>
  <c r="R20" i="35" s="1"/>
  <c r="Q6" i="35"/>
  <c r="Q20" i="35" s="1"/>
  <c r="P6" i="35"/>
  <c r="P20" i="35" s="1"/>
  <c r="O6" i="35"/>
  <c r="B104" i="35" s="1"/>
  <c r="N6" i="35"/>
  <c r="N20" i="35" s="1"/>
  <c r="M6" i="35"/>
  <c r="L6" i="35"/>
  <c r="K6" i="35"/>
  <c r="K20" i="35" s="1"/>
  <c r="J6" i="35"/>
  <c r="I6" i="35"/>
  <c r="H6" i="35"/>
  <c r="G6" i="35"/>
  <c r="F6" i="35"/>
  <c r="E6" i="35"/>
  <c r="D6" i="35"/>
  <c r="C6" i="35"/>
  <c r="B6" i="35"/>
  <c r="A6" i="35"/>
  <c r="AN5" i="35"/>
  <c r="AN19" i="35" s="1"/>
  <c r="AM5" i="35"/>
  <c r="AM19" i="35" s="1"/>
  <c r="AL5" i="35"/>
  <c r="AL19" i="35" s="1"/>
  <c r="AK5" i="35"/>
  <c r="AK19" i="35" s="1"/>
  <c r="AJ5" i="35"/>
  <c r="V103" i="35" s="1"/>
  <c r="AI5" i="35"/>
  <c r="AI19" i="35" s="1"/>
  <c r="AH5" i="35"/>
  <c r="AH19" i="35" s="1"/>
  <c r="AG5" i="35"/>
  <c r="AF5" i="35"/>
  <c r="AF19" i="35" s="1"/>
  <c r="AE5" i="35"/>
  <c r="AE19" i="35" s="1"/>
  <c r="AD5" i="35"/>
  <c r="AD19" i="35" s="1"/>
  <c r="AC5" i="35"/>
  <c r="AC19" i="35" s="1"/>
  <c r="AB5" i="35"/>
  <c r="AB19" i="35" s="1"/>
  <c r="AA5" i="35"/>
  <c r="AA19" i="35" s="1"/>
  <c r="Z5" i="35"/>
  <c r="N103" i="35" s="1"/>
  <c r="Y5" i="35"/>
  <c r="J103" i="35" s="1"/>
  <c r="X5" i="35"/>
  <c r="X19" i="35" s="1"/>
  <c r="W5" i="35"/>
  <c r="V5" i="35"/>
  <c r="V19" i="35" s="1"/>
  <c r="U5" i="35"/>
  <c r="U19" i="35" s="1"/>
  <c r="T5" i="35"/>
  <c r="T19" i="35" s="1"/>
  <c r="S5" i="35"/>
  <c r="S19" i="35" s="1"/>
  <c r="R5" i="35"/>
  <c r="R19" i="35" s="1"/>
  <c r="Q5" i="35"/>
  <c r="Q19" i="35" s="1"/>
  <c r="P5" i="35"/>
  <c r="F103" i="35" s="1"/>
  <c r="O5" i="35"/>
  <c r="O19" i="35" s="1"/>
  <c r="N5" i="35"/>
  <c r="N19" i="35" s="1"/>
  <c r="M5" i="35"/>
  <c r="M19" i="35" s="1"/>
  <c r="L5" i="35"/>
  <c r="K5" i="35"/>
  <c r="K19" i="35" s="1"/>
  <c r="J5" i="35"/>
  <c r="I5" i="35"/>
  <c r="H5" i="35"/>
  <c r="G5" i="35"/>
  <c r="F5" i="35"/>
  <c r="E5" i="35"/>
  <c r="D5" i="35"/>
  <c r="C5" i="35"/>
  <c r="B5" i="35"/>
  <c r="A5" i="35"/>
  <c r="AN4" i="35"/>
  <c r="AN18" i="35" s="1"/>
  <c r="AM4" i="35"/>
  <c r="AM18" i="35" s="1"/>
  <c r="AL4" i="35"/>
  <c r="AL18" i="35" s="1"/>
  <c r="AK4" i="35"/>
  <c r="AK18" i="35" s="1"/>
  <c r="AJ4" i="35"/>
  <c r="AJ18" i="35" s="1"/>
  <c r="AI4" i="35"/>
  <c r="R102" i="35" s="1"/>
  <c r="AH4" i="35"/>
  <c r="AH18" i="35" s="1"/>
  <c r="AG4" i="35"/>
  <c r="AF4" i="35"/>
  <c r="AE4" i="35"/>
  <c r="AE18" i="35" s="1"/>
  <c r="AD4" i="35"/>
  <c r="AD18" i="35" s="1"/>
  <c r="AC4" i="35"/>
  <c r="AC18" i="35" s="1"/>
  <c r="AB4" i="35"/>
  <c r="AB18" i="35" s="1"/>
  <c r="AA4" i="35"/>
  <c r="AA18" i="35" s="1"/>
  <c r="Z4" i="35"/>
  <c r="N102" i="35" s="1"/>
  <c r="Y4" i="35"/>
  <c r="Y18" i="35" s="1"/>
  <c r="X4" i="35"/>
  <c r="X18" i="35" s="1"/>
  <c r="W4" i="35"/>
  <c r="V4" i="35"/>
  <c r="V18" i="35" s="1"/>
  <c r="U4" i="35"/>
  <c r="U18" i="35" s="1"/>
  <c r="T4" i="35"/>
  <c r="T18" i="35" s="1"/>
  <c r="S4" i="35"/>
  <c r="S18" i="35" s="1"/>
  <c r="R4" i="35"/>
  <c r="R18" i="35" s="1"/>
  <c r="Q4" i="35"/>
  <c r="Q18" i="35" s="1"/>
  <c r="P4" i="35"/>
  <c r="F102" i="35" s="1"/>
  <c r="O4" i="35"/>
  <c r="B102" i="35" s="1"/>
  <c r="N4" i="35"/>
  <c r="N18" i="35" s="1"/>
  <c r="M4" i="35"/>
  <c r="L4" i="35"/>
  <c r="L18" i="35" s="1"/>
  <c r="K4" i="35"/>
  <c r="K18" i="35" s="1"/>
  <c r="J4" i="35"/>
  <c r="I4" i="35"/>
  <c r="H4" i="35"/>
  <c r="G4" i="35"/>
  <c r="F4" i="35"/>
  <c r="E4" i="35"/>
  <c r="D4" i="35"/>
  <c r="C4" i="35"/>
  <c r="B4" i="35"/>
  <c r="A4" i="35"/>
  <c r="AN3" i="35"/>
  <c r="AN17" i="35" s="1"/>
  <c r="AM3" i="35"/>
  <c r="AM17" i="35" s="1"/>
  <c r="AL3" i="35"/>
  <c r="AL17" i="35" s="1"/>
  <c r="AK3" i="35"/>
  <c r="AK17" i="35" s="1"/>
  <c r="AJ3" i="35"/>
  <c r="V101" i="35" s="1"/>
  <c r="AI3" i="35"/>
  <c r="AI17" i="35" s="1"/>
  <c r="AH3" i="35"/>
  <c r="AH17" i="35" s="1"/>
  <c r="AG3" i="35"/>
  <c r="AG17" i="35" s="1"/>
  <c r="AF3" i="35"/>
  <c r="AE3" i="35"/>
  <c r="AE17" i="35" s="1"/>
  <c r="AD3" i="35"/>
  <c r="AD17" i="35" s="1"/>
  <c r="AC3" i="35"/>
  <c r="AC17" i="35" s="1"/>
  <c r="AB3" i="35"/>
  <c r="AB17" i="35" s="1"/>
  <c r="AA3" i="35"/>
  <c r="AA17" i="35" s="1"/>
  <c r="Z3" i="35"/>
  <c r="Z17" i="35" s="1"/>
  <c r="Y3" i="35"/>
  <c r="J101" i="35" s="1"/>
  <c r="X3" i="35"/>
  <c r="X17" i="35" s="1"/>
  <c r="W3" i="35"/>
  <c r="V3" i="35"/>
  <c r="U3" i="35"/>
  <c r="U17" i="35" s="1"/>
  <c r="T3" i="35"/>
  <c r="T17" i="35" s="1"/>
  <c r="S3" i="35"/>
  <c r="S17" i="35" s="1"/>
  <c r="R3" i="35"/>
  <c r="R17" i="35" s="1"/>
  <c r="Q3" i="35"/>
  <c r="Q17" i="35" s="1"/>
  <c r="P3" i="35"/>
  <c r="F101" i="35" s="1"/>
  <c r="O3" i="35"/>
  <c r="O17" i="35" s="1"/>
  <c r="N3" i="35"/>
  <c r="N17" i="35" s="1"/>
  <c r="M3" i="35"/>
  <c r="L3" i="35"/>
  <c r="L17" i="35" s="1"/>
  <c r="K3" i="35"/>
  <c r="K17" i="35" s="1"/>
  <c r="J3" i="35"/>
  <c r="I3" i="35"/>
  <c r="H3" i="35"/>
  <c r="G3" i="35"/>
  <c r="F3" i="35"/>
  <c r="E3" i="35"/>
  <c r="D3" i="35"/>
  <c r="C3" i="35"/>
  <c r="B3" i="35"/>
  <c r="A3" i="35"/>
  <c r="AN2" i="35"/>
  <c r="AN16" i="35" s="1"/>
  <c r="AM2" i="35"/>
  <c r="AM16" i="35" s="1"/>
  <c r="AL2" i="35"/>
  <c r="AL16" i="35" s="1"/>
  <c r="AK2" i="35"/>
  <c r="AK16" i="35" s="1"/>
  <c r="AJ2" i="35"/>
  <c r="V100" i="35" s="1"/>
  <c r="AI2" i="35"/>
  <c r="R100" i="35" s="1"/>
  <c r="AH2" i="35"/>
  <c r="AH16" i="35" s="1"/>
  <c r="AG2" i="35"/>
  <c r="AF2" i="35"/>
  <c r="AF16" i="35" s="1"/>
  <c r="AE2" i="35"/>
  <c r="AE16" i="35" s="1"/>
  <c r="AD2" i="35"/>
  <c r="AD16" i="35" s="1"/>
  <c r="AC2" i="35"/>
  <c r="AC16" i="35" s="1"/>
  <c r="AB2" i="35"/>
  <c r="AB16" i="35" s="1"/>
  <c r="AA2" i="35"/>
  <c r="AA16" i="35" s="1"/>
  <c r="Z2" i="35"/>
  <c r="N100" i="35" s="1"/>
  <c r="Y2" i="35"/>
  <c r="Y16" i="35" s="1"/>
  <c r="X2" i="35"/>
  <c r="X16" i="35" s="1"/>
  <c r="W2" i="35"/>
  <c r="W16" i="35" s="1"/>
  <c r="V2" i="35"/>
  <c r="U2" i="35"/>
  <c r="U16" i="35" s="1"/>
  <c r="T2" i="35"/>
  <c r="T16" i="35" s="1"/>
  <c r="S2" i="35"/>
  <c r="S16" i="35" s="1"/>
  <c r="R2" i="35"/>
  <c r="R16" i="35" s="1"/>
  <c r="Q2" i="35"/>
  <c r="Q16" i="35" s="1"/>
  <c r="P2" i="35"/>
  <c r="P16" i="35" s="1"/>
  <c r="O2" i="35"/>
  <c r="B100" i="35" s="1"/>
  <c r="N2" i="35"/>
  <c r="N16" i="35" s="1"/>
  <c r="M2" i="35"/>
  <c r="L2" i="35"/>
  <c r="K2" i="35"/>
  <c r="K16" i="35" s="1"/>
  <c r="J2" i="35"/>
  <c r="I2" i="35"/>
  <c r="H2" i="35"/>
  <c r="G2" i="35"/>
  <c r="F2" i="35"/>
  <c r="E2" i="35"/>
  <c r="D2" i="35"/>
  <c r="C2" i="35"/>
  <c r="B2" i="35"/>
  <c r="A2" i="35"/>
  <c r="AN1" i="35"/>
  <c r="AM1" i="35"/>
  <c r="AL1" i="35"/>
  <c r="AK1" i="35"/>
  <c r="AJ1" i="35"/>
  <c r="AI1" i="35"/>
  <c r="AH1" i="35"/>
  <c r="AG1" i="35"/>
  <c r="AF1" i="35"/>
  <c r="AE1" i="35"/>
  <c r="AD1" i="35"/>
  <c r="AC1" i="35"/>
  <c r="AB1" i="35"/>
  <c r="AA1" i="35"/>
  <c r="Z1" i="35"/>
  <c r="Y1" i="35"/>
  <c r="X1" i="35"/>
  <c r="W1" i="35"/>
  <c r="V1" i="35"/>
  <c r="U1" i="35"/>
  <c r="T1" i="35"/>
  <c r="S1" i="35"/>
  <c r="R1" i="35"/>
  <c r="Q1" i="35"/>
  <c r="P1" i="35"/>
  <c r="O1" i="35"/>
  <c r="N1" i="35"/>
  <c r="M1" i="35"/>
  <c r="L1" i="35"/>
  <c r="K1" i="35"/>
  <c r="J1" i="35"/>
  <c r="I1" i="35"/>
  <c r="H1" i="35"/>
  <c r="G1" i="35"/>
  <c r="F1" i="35"/>
  <c r="E1" i="35"/>
  <c r="D1" i="35"/>
  <c r="C1" i="35"/>
  <c r="B1" i="35"/>
  <c r="A1" i="35"/>
  <c r="F104" i="33"/>
  <c r="O104" i="33"/>
  <c r="W103" i="33"/>
  <c r="G103" i="33"/>
  <c r="C102" i="33"/>
  <c r="O101" i="33"/>
  <c r="K101" i="33"/>
  <c r="C101" i="33"/>
  <c r="G100" i="33"/>
  <c r="N104" i="33"/>
  <c r="AL19" i="33"/>
  <c r="AI19" i="33"/>
  <c r="AC19" i="33"/>
  <c r="AJ18" i="33"/>
  <c r="AB18" i="33"/>
  <c r="X18" i="33"/>
  <c r="F102" i="33"/>
  <c r="AC17" i="33"/>
  <c r="AA17" i="33"/>
  <c r="R100" i="33"/>
  <c r="N100" i="33"/>
  <c r="N16" i="33"/>
  <c r="G104" i="31"/>
  <c r="S103" i="31"/>
  <c r="K102" i="31"/>
  <c r="W101" i="31"/>
  <c r="F100" i="31"/>
  <c r="AJ20" i="31"/>
  <c r="S104" i="31"/>
  <c r="O104" i="31"/>
  <c r="K104" i="31"/>
  <c r="C104" i="31"/>
  <c r="W103" i="31"/>
  <c r="G102" i="31"/>
  <c r="C102" i="31"/>
  <c r="S101" i="31"/>
  <c r="O101" i="31"/>
  <c r="K101" i="31"/>
  <c r="W100" i="31"/>
  <c r="C100" i="31"/>
  <c r="AN20" i="31"/>
  <c r="V104" i="31"/>
  <c r="R104" i="31"/>
  <c r="AA20" i="31"/>
  <c r="N104" i="31"/>
  <c r="S20" i="31"/>
  <c r="P20" i="31"/>
  <c r="AL19" i="31"/>
  <c r="AD19" i="31"/>
  <c r="V19" i="31"/>
  <c r="N19" i="31"/>
  <c r="M19" i="31"/>
  <c r="K19" i="31"/>
  <c r="N102" i="31"/>
  <c r="Y18" i="31"/>
  <c r="U18" i="31"/>
  <c r="Q18" i="31"/>
  <c r="B102" i="31"/>
  <c r="V101" i="31"/>
  <c r="AG17" i="31"/>
  <c r="T17" i="31"/>
  <c r="L17" i="31"/>
  <c r="AM16" i="31"/>
  <c r="AE16" i="31"/>
  <c r="W16" i="31"/>
  <c r="B100" i="31"/>
  <c r="AG18" i="29"/>
  <c r="O17" i="29"/>
  <c r="AN20" i="29"/>
  <c r="AF20" i="29"/>
  <c r="AB20" i="29"/>
  <c r="X20" i="29"/>
  <c r="P20" i="29"/>
  <c r="AL19" i="29"/>
  <c r="AD19" i="29"/>
  <c r="V19" i="29"/>
  <c r="T19" i="29"/>
  <c r="N19" i="29"/>
  <c r="AN18" i="29"/>
  <c r="AF18" i="29"/>
  <c r="X18" i="29"/>
  <c r="AL17" i="29"/>
  <c r="AD17" i="29"/>
  <c r="V17" i="29"/>
  <c r="R17" i="29"/>
  <c r="N17" i="29"/>
  <c r="AF16" i="29"/>
  <c r="AB16" i="29"/>
  <c r="T16" i="29"/>
  <c r="L16" i="29"/>
  <c r="Y16" i="42" l="1"/>
  <c r="AI19" i="42"/>
  <c r="K19" i="42"/>
  <c r="Y18" i="42"/>
  <c r="AD16" i="42"/>
  <c r="AI17" i="42"/>
  <c r="Y19" i="41"/>
  <c r="AN20" i="41"/>
  <c r="AF20" i="41"/>
  <c r="X20" i="41"/>
  <c r="AM19" i="41"/>
  <c r="AE19" i="41"/>
  <c r="W19" i="41"/>
  <c r="O19" i="41"/>
  <c r="AD18" i="41"/>
  <c r="V18" i="41"/>
  <c r="N18" i="41"/>
  <c r="AK17" i="41"/>
  <c r="U17" i="41"/>
  <c r="M17" i="41"/>
  <c r="T16" i="41"/>
  <c r="L16" i="41"/>
  <c r="AM20" i="41"/>
  <c r="AE20" i="41"/>
  <c r="W20" i="41"/>
  <c r="V19" i="41"/>
  <c r="N19" i="41"/>
  <c r="AC18" i="41"/>
  <c r="M18" i="41"/>
  <c r="AB17" i="41"/>
  <c r="L17" i="41"/>
  <c r="AI16" i="41"/>
  <c r="AA16" i="41"/>
  <c r="S16" i="41"/>
  <c r="AD16" i="40"/>
  <c r="AA20" i="33"/>
  <c r="S20" i="33"/>
  <c r="K20" i="33"/>
  <c r="AB19" i="33"/>
  <c r="T19" i="33"/>
  <c r="AC18" i="33"/>
  <c r="U18" i="33"/>
  <c r="AL17" i="33"/>
  <c r="AD17" i="33"/>
  <c r="N17" i="33"/>
  <c r="AM16" i="33"/>
  <c r="AE16" i="33"/>
  <c r="W16" i="33"/>
  <c r="AL20" i="33"/>
  <c r="AD20" i="33"/>
  <c r="N20" i="33"/>
  <c r="AE19" i="33"/>
  <c r="O19" i="33"/>
  <c r="AG17" i="33"/>
  <c r="Q17" i="33"/>
  <c r="P16" i="31"/>
  <c r="O19" i="31"/>
  <c r="AF18" i="35"/>
  <c r="P104" i="42"/>
  <c r="B101" i="40"/>
  <c r="V16" i="41"/>
  <c r="AD16" i="41"/>
  <c r="O17" i="41"/>
  <c r="W17" i="41"/>
  <c r="AM17" i="41"/>
  <c r="P101" i="41"/>
  <c r="V100" i="39"/>
  <c r="D103" i="40"/>
  <c r="D103" i="41"/>
  <c r="H100" i="42"/>
  <c r="L101" i="41"/>
  <c r="X18" i="41"/>
  <c r="AF18" i="41"/>
  <c r="AN18" i="41"/>
  <c r="AG19" i="41"/>
  <c r="R20" i="41"/>
  <c r="AH20" i="41"/>
  <c r="P17" i="41"/>
  <c r="P102" i="41"/>
  <c r="AB19" i="41"/>
  <c r="H101" i="41"/>
  <c r="X102" i="41"/>
  <c r="H102" i="41"/>
  <c r="AB16" i="41"/>
  <c r="AJ16" i="40"/>
  <c r="AB19" i="40"/>
  <c r="T18" i="40"/>
  <c r="L100" i="40"/>
  <c r="L17" i="40"/>
  <c r="T19" i="40"/>
  <c r="AJ20" i="40"/>
  <c r="AB18" i="40"/>
  <c r="L18" i="40"/>
  <c r="P101" i="33"/>
  <c r="AI16" i="40"/>
  <c r="AM20" i="33"/>
  <c r="W20" i="33"/>
  <c r="AN19" i="33"/>
  <c r="Q18" i="33"/>
  <c r="AH17" i="33"/>
  <c r="Z17" i="33"/>
  <c r="S16" i="33"/>
  <c r="L16" i="40"/>
  <c r="L20" i="40"/>
  <c r="K18" i="39"/>
  <c r="S17" i="39"/>
  <c r="AM20" i="31"/>
  <c r="AE20" i="31"/>
  <c r="AH19" i="31"/>
  <c r="R19" i="31"/>
  <c r="AK18" i="31"/>
  <c r="AC18" i="31"/>
  <c r="AN17" i="31"/>
  <c r="X17" i="31"/>
  <c r="AA16" i="31"/>
  <c r="K16" i="31"/>
  <c r="T102" i="39"/>
  <c r="X16" i="39"/>
  <c r="AF16" i="39"/>
  <c r="AN17" i="39"/>
  <c r="AF18" i="39"/>
  <c r="AN18" i="39"/>
  <c r="K16" i="39"/>
  <c r="AA16" i="39"/>
  <c r="S16" i="38"/>
  <c r="S17" i="38"/>
  <c r="K19" i="38"/>
  <c r="L16" i="38"/>
  <c r="L17" i="38"/>
  <c r="T17" i="38"/>
  <c r="AB17" i="38"/>
  <c r="T18" i="38"/>
  <c r="AB18" i="38"/>
  <c r="T19" i="38"/>
  <c r="L20" i="38"/>
  <c r="T20" i="38"/>
  <c r="K17" i="38"/>
  <c r="S18" i="38"/>
  <c r="S19" i="38"/>
  <c r="T102" i="38"/>
  <c r="R18" i="38"/>
  <c r="R19" i="38"/>
  <c r="AH19" i="38"/>
  <c r="AF18" i="36"/>
  <c r="F104" i="36"/>
  <c r="P103" i="42"/>
  <c r="AA16" i="42"/>
  <c r="AJ16" i="42"/>
  <c r="X102" i="42"/>
  <c r="X104" i="42"/>
  <c r="AK18" i="42"/>
  <c r="AA17" i="42"/>
  <c r="S17" i="42"/>
  <c r="K17" i="42"/>
  <c r="AH17" i="42"/>
  <c r="AN16" i="42"/>
  <c r="X16" i="42"/>
  <c r="X101" i="42"/>
  <c r="X100" i="42"/>
  <c r="P100" i="42"/>
  <c r="AM20" i="42"/>
  <c r="AK19" i="42"/>
  <c r="M19" i="42"/>
  <c r="AA18" i="42"/>
  <c r="K18" i="42"/>
  <c r="AD20" i="42"/>
  <c r="AH18" i="42"/>
  <c r="X17" i="42"/>
  <c r="AL16" i="42"/>
  <c r="AK20" i="42"/>
  <c r="AA19" i="42"/>
  <c r="S19" i="42"/>
  <c r="AM17" i="42"/>
  <c r="AK16" i="42"/>
  <c r="U16" i="42"/>
  <c r="AJ18" i="42"/>
  <c r="AJ18" i="38"/>
  <c r="AC20" i="29"/>
  <c r="AI19" i="29"/>
  <c r="S19" i="29"/>
  <c r="AM17" i="29"/>
  <c r="AE17" i="29"/>
  <c r="U16" i="29"/>
  <c r="AE20" i="33"/>
  <c r="AF19" i="33"/>
  <c r="X19" i="33"/>
  <c r="Y18" i="33"/>
  <c r="AA16" i="33"/>
  <c r="W100" i="40"/>
  <c r="R17" i="38"/>
  <c r="AK20" i="33"/>
  <c r="AC20" i="33"/>
  <c r="U20" i="33"/>
  <c r="AD19" i="33"/>
  <c r="V19" i="33"/>
  <c r="N19" i="33"/>
  <c r="AM18" i="33"/>
  <c r="AE18" i="33"/>
  <c r="AN17" i="33"/>
  <c r="X17" i="33"/>
  <c r="Y16" i="33"/>
  <c r="Q16" i="33"/>
  <c r="AI20" i="41"/>
  <c r="AA20" i="41"/>
  <c r="S20" i="41"/>
  <c r="K20" i="41"/>
  <c r="AH19" i="41"/>
  <c r="R19" i="41"/>
  <c r="Q18" i="41"/>
  <c r="AN17" i="41"/>
  <c r="X17" i="41"/>
  <c r="AM16" i="41"/>
  <c r="AE16" i="41"/>
  <c r="W16" i="41"/>
  <c r="AH20" i="29"/>
  <c r="AL18" i="29"/>
  <c r="AD18" i="29"/>
  <c r="N18" i="29"/>
  <c r="AB17" i="29"/>
  <c r="AJ20" i="33"/>
  <c r="AB20" i="33"/>
  <c r="AK19" i="33"/>
  <c r="U19" i="33"/>
  <c r="M19" i="33"/>
  <c r="AD18" i="33"/>
  <c r="V18" i="33"/>
  <c r="AM17" i="33"/>
  <c r="O17" i="33"/>
  <c r="AN16" i="33"/>
  <c r="AF16" i="33"/>
  <c r="P16" i="33"/>
  <c r="Q19" i="41"/>
  <c r="AE17" i="41"/>
  <c r="AL16" i="41"/>
  <c r="N16" i="41"/>
  <c r="L104" i="38"/>
  <c r="X103" i="42"/>
  <c r="P102" i="42"/>
  <c r="L101" i="42"/>
  <c r="D100" i="35"/>
  <c r="H103" i="42"/>
  <c r="AN19" i="42"/>
  <c r="X19" i="42"/>
  <c r="D103" i="35"/>
  <c r="AC20" i="39"/>
  <c r="P104" i="39"/>
  <c r="L20" i="36"/>
  <c r="D104" i="36"/>
  <c r="V20" i="38"/>
  <c r="L100" i="38"/>
  <c r="T101" i="41"/>
  <c r="AF17" i="41"/>
  <c r="P18" i="31"/>
  <c r="F102" i="31"/>
  <c r="P18" i="41"/>
  <c r="F102" i="41"/>
  <c r="P16" i="39"/>
  <c r="P18" i="39"/>
  <c r="AI20" i="40"/>
  <c r="R100" i="41"/>
  <c r="P20" i="41"/>
  <c r="W16" i="42"/>
  <c r="AC16" i="41"/>
  <c r="AL17" i="41"/>
  <c r="W18" i="41"/>
  <c r="AE18" i="41"/>
  <c r="AM18" i="41"/>
  <c r="X19" i="41"/>
  <c r="AF19" i="41"/>
  <c r="AN19" i="41"/>
  <c r="Q20" i="41"/>
  <c r="AJ20" i="42"/>
  <c r="AB20" i="42"/>
  <c r="T20" i="42"/>
  <c r="L20" i="42"/>
  <c r="AH19" i="42"/>
  <c r="R19" i="42"/>
  <c r="AF18" i="42"/>
  <c r="X18" i="42"/>
  <c r="AL17" i="42"/>
  <c r="AD17" i="42"/>
  <c r="V17" i="42"/>
  <c r="N17" i="42"/>
  <c r="AB16" i="42"/>
  <c r="T16" i="42"/>
  <c r="L16" i="42"/>
  <c r="AC17" i="42"/>
  <c r="H100" i="36"/>
  <c r="H101" i="36"/>
  <c r="H102" i="36"/>
  <c r="H104" i="36"/>
  <c r="D103" i="31"/>
  <c r="P102" i="31"/>
  <c r="P102" i="33"/>
  <c r="AC16" i="33"/>
  <c r="AF18" i="38"/>
  <c r="AI19" i="38"/>
  <c r="F104" i="40"/>
  <c r="X100" i="40"/>
  <c r="P101" i="40"/>
  <c r="P102" i="40"/>
  <c r="T103" i="41"/>
  <c r="T102" i="41"/>
  <c r="L100" i="41"/>
  <c r="AM16" i="42"/>
  <c r="F104" i="42"/>
  <c r="AF16" i="41"/>
  <c r="AH18" i="41"/>
  <c r="K19" i="41"/>
  <c r="S19" i="41"/>
  <c r="AA19" i="41"/>
  <c r="AI19" i="41"/>
  <c r="L20" i="41"/>
  <c r="AB20" i="41"/>
  <c r="Y20" i="42"/>
  <c r="Q20" i="42"/>
  <c r="AM19" i="42"/>
  <c r="AE19" i="42"/>
  <c r="O19" i="42"/>
  <c r="AC18" i="42"/>
  <c r="U18" i="42"/>
  <c r="Q16" i="42"/>
  <c r="P103" i="31"/>
  <c r="P103" i="33"/>
  <c r="D104" i="35"/>
  <c r="X100" i="39"/>
  <c r="X101" i="39"/>
  <c r="X102" i="39"/>
  <c r="X103" i="39"/>
  <c r="X104" i="39"/>
  <c r="F102" i="40"/>
  <c r="F100" i="42"/>
  <c r="H100" i="35"/>
  <c r="H101" i="35"/>
  <c r="H102" i="35"/>
  <c r="H104" i="35"/>
  <c r="T102" i="36"/>
  <c r="T101" i="31"/>
  <c r="P100" i="39"/>
  <c r="P101" i="39"/>
  <c r="P102" i="39"/>
  <c r="P103" i="39"/>
  <c r="L104" i="39"/>
  <c r="L104" i="41"/>
  <c r="P103" i="41"/>
  <c r="AL20" i="42"/>
  <c r="N20" i="42"/>
  <c r="AB19" i="42"/>
  <c r="T19" i="42"/>
  <c r="R18" i="42"/>
  <c r="AN17" i="42"/>
  <c r="N16" i="42"/>
  <c r="X100" i="36"/>
  <c r="X102" i="36"/>
  <c r="X103" i="36"/>
  <c r="X104" i="36"/>
  <c r="H100" i="41"/>
  <c r="V102" i="35"/>
  <c r="L101" i="36"/>
  <c r="X103" i="38"/>
  <c r="V100" i="31"/>
  <c r="P100" i="35"/>
  <c r="H103" i="35"/>
  <c r="P104" i="35"/>
  <c r="R103" i="36"/>
  <c r="B102" i="38"/>
  <c r="AM16" i="40"/>
  <c r="O18" i="40"/>
  <c r="L104" i="36"/>
  <c r="X101" i="35"/>
  <c r="D103" i="36"/>
  <c r="B101" i="36"/>
  <c r="O17" i="38"/>
  <c r="T101" i="38"/>
  <c r="P17" i="38"/>
  <c r="W17" i="40"/>
  <c r="L100" i="36"/>
  <c r="V104" i="33"/>
  <c r="L100" i="35"/>
  <c r="L101" i="35"/>
  <c r="L104" i="35"/>
  <c r="V17" i="35"/>
  <c r="P101" i="36"/>
  <c r="P102" i="36"/>
  <c r="P103" i="36"/>
  <c r="AI16" i="36"/>
  <c r="AI20" i="36"/>
  <c r="X100" i="38"/>
  <c r="X102" i="38"/>
  <c r="X104" i="38"/>
  <c r="L100" i="39"/>
  <c r="P101" i="35"/>
  <c r="P102" i="35"/>
  <c r="P103" i="35"/>
  <c r="F104" i="35"/>
  <c r="T101" i="36"/>
  <c r="AJ16" i="36"/>
  <c r="AJ20" i="36"/>
  <c r="H100" i="38"/>
  <c r="P101" i="38"/>
  <c r="P102" i="38"/>
  <c r="P103" i="38"/>
  <c r="H104" i="38"/>
  <c r="H100" i="39"/>
  <c r="AG17" i="39"/>
  <c r="L20" i="35"/>
  <c r="T101" i="35"/>
  <c r="T102" i="35"/>
  <c r="AJ20" i="35"/>
  <c r="M17" i="36"/>
  <c r="O18" i="36"/>
  <c r="D100" i="36"/>
  <c r="V102" i="36"/>
  <c r="S20" i="29"/>
  <c r="Q19" i="29"/>
  <c r="AK17" i="29"/>
  <c r="AC17" i="29"/>
  <c r="U17" i="29"/>
  <c r="AA16" i="29"/>
  <c r="S16" i="29"/>
  <c r="K16" i="29"/>
  <c r="H100" i="31"/>
  <c r="D104" i="31"/>
  <c r="H103" i="31"/>
  <c r="D100" i="40"/>
  <c r="L101" i="40"/>
  <c r="L102" i="40"/>
  <c r="H103" i="40"/>
  <c r="H104" i="40"/>
  <c r="AJ16" i="35"/>
  <c r="X100" i="35"/>
  <c r="X102" i="35"/>
  <c r="X103" i="35"/>
  <c r="X104" i="35"/>
  <c r="L16" i="35"/>
  <c r="P18" i="35"/>
  <c r="F100" i="35"/>
  <c r="P100" i="36"/>
  <c r="H103" i="36"/>
  <c r="P104" i="36"/>
  <c r="P18" i="36"/>
  <c r="F100" i="36"/>
  <c r="R20" i="29"/>
  <c r="V18" i="29"/>
  <c r="T17" i="29"/>
  <c r="L17" i="29"/>
  <c r="AH16" i="29"/>
  <c r="T101" i="40"/>
  <c r="T102" i="40"/>
  <c r="T103" i="40"/>
  <c r="X104" i="40"/>
  <c r="C103" i="42"/>
  <c r="W104" i="42"/>
  <c r="P18" i="42"/>
  <c r="AM18" i="42"/>
  <c r="T102" i="42"/>
  <c r="T101" i="42"/>
  <c r="D103" i="42"/>
  <c r="D104" i="42"/>
  <c r="H102" i="42"/>
  <c r="H104" i="42"/>
  <c r="D100" i="42"/>
  <c r="H101" i="42"/>
  <c r="L104" i="42"/>
  <c r="L100" i="42"/>
  <c r="P101" i="42"/>
  <c r="Y20" i="41"/>
  <c r="S103" i="41"/>
  <c r="AJ20" i="41"/>
  <c r="T20" i="41"/>
  <c r="R18" i="41"/>
  <c r="AG17" i="41"/>
  <c r="Q17" i="41"/>
  <c r="AN16" i="41"/>
  <c r="X16" i="41"/>
  <c r="C101" i="41"/>
  <c r="O18" i="41"/>
  <c r="AD17" i="41"/>
  <c r="N17" i="41"/>
  <c r="AK16" i="41"/>
  <c r="U16" i="41"/>
  <c r="P16" i="41"/>
  <c r="AL20" i="41"/>
  <c r="AD20" i="41"/>
  <c r="N20" i="41"/>
  <c r="AK19" i="41"/>
  <c r="U19" i="41"/>
  <c r="M19" i="41"/>
  <c r="AB18" i="41"/>
  <c r="T18" i="41"/>
  <c r="L18" i="41"/>
  <c r="AI17" i="41"/>
  <c r="AA17" i="41"/>
  <c r="S17" i="41"/>
  <c r="K17" i="41"/>
  <c r="AH16" i="41"/>
  <c r="R16" i="41"/>
  <c r="Z19" i="42"/>
  <c r="AI16" i="42"/>
  <c r="M17" i="42"/>
  <c r="O18" i="42"/>
  <c r="W18" i="42"/>
  <c r="Y19" i="42"/>
  <c r="AG19" i="42"/>
  <c r="AI20" i="42"/>
  <c r="B101" i="42"/>
  <c r="J102" i="42"/>
  <c r="R103" i="42"/>
  <c r="M16" i="42"/>
  <c r="W17" i="42"/>
  <c r="AG18" i="42"/>
  <c r="M20" i="42"/>
  <c r="D101" i="42"/>
  <c r="L102" i="42"/>
  <c r="T103" i="42"/>
  <c r="V16" i="42"/>
  <c r="P17" i="42"/>
  <c r="AF17" i="42"/>
  <c r="Z18" i="42"/>
  <c r="L19" i="42"/>
  <c r="AJ19" i="42"/>
  <c r="V20" i="42"/>
  <c r="O16" i="42"/>
  <c r="Y17" i="42"/>
  <c r="AI18" i="42"/>
  <c r="O20" i="42"/>
  <c r="J100" i="42"/>
  <c r="T100" i="42"/>
  <c r="R101" i="42"/>
  <c r="D102" i="42"/>
  <c r="B103" i="42"/>
  <c r="L103" i="42"/>
  <c r="J104" i="42"/>
  <c r="T104" i="42"/>
  <c r="Z17" i="42"/>
  <c r="AG16" i="42"/>
  <c r="M18" i="42"/>
  <c r="W19" i="42"/>
  <c r="AG20" i="42"/>
  <c r="Z16" i="42"/>
  <c r="AJ17" i="42"/>
  <c r="P19" i="42"/>
  <c r="Z20" i="42"/>
  <c r="V20" i="41"/>
  <c r="H104" i="41"/>
  <c r="AC19" i="41"/>
  <c r="R104" i="41"/>
  <c r="AJ18" i="41"/>
  <c r="B102" i="41"/>
  <c r="X100" i="41"/>
  <c r="D100" i="41"/>
  <c r="X104" i="41"/>
  <c r="D104" i="41"/>
  <c r="Z19" i="41"/>
  <c r="P100" i="41"/>
  <c r="N101" i="41"/>
  <c r="X101" i="41"/>
  <c r="H103" i="41"/>
  <c r="P104" i="41"/>
  <c r="Y18" i="41"/>
  <c r="AG18" i="41"/>
  <c r="D101" i="41"/>
  <c r="L102" i="41"/>
  <c r="J103" i="41"/>
  <c r="AJ19" i="41"/>
  <c r="O16" i="41"/>
  <c r="Y17" i="41"/>
  <c r="AI18" i="41"/>
  <c r="O20" i="41"/>
  <c r="J100" i="41"/>
  <c r="T100" i="41"/>
  <c r="R101" i="41"/>
  <c r="D102" i="41"/>
  <c r="B103" i="41"/>
  <c r="L103" i="41"/>
  <c r="J104" i="41"/>
  <c r="T104" i="41"/>
  <c r="X103" i="41"/>
  <c r="Z18" i="41"/>
  <c r="L19" i="41"/>
  <c r="AG16" i="41"/>
  <c r="AG20" i="41"/>
  <c r="Z16" i="41"/>
  <c r="AJ17" i="41"/>
  <c r="P19" i="41"/>
  <c r="Z20" i="41"/>
  <c r="P100" i="40"/>
  <c r="D101" i="40"/>
  <c r="X101" i="40"/>
  <c r="H102" i="40"/>
  <c r="X102" i="40"/>
  <c r="H100" i="40"/>
  <c r="H101" i="40"/>
  <c r="P103" i="40"/>
  <c r="D104" i="40"/>
  <c r="L104" i="40"/>
  <c r="X103" i="40"/>
  <c r="P104" i="40"/>
  <c r="Z19" i="40"/>
  <c r="N101" i="40"/>
  <c r="Y18" i="40"/>
  <c r="AG18" i="40"/>
  <c r="J103" i="40"/>
  <c r="V16" i="40"/>
  <c r="P17" i="40"/>
  <c r="AF17" i="40"/>
  <c r="Z18" i="40"/>
  <c r="L19" i="40"/>
  <c r="AJ19" i="40"/>
  <c r="V20" i="40"/>
  <c r="O16" i="40"/>
  <c r="Y17" i="40"/>
  <c r="AG17" i="40"/>
  <c r="AI18" i="40"/>
  <c r="O20" i="40"/>
  <c r="J100" i="40"/>
  <c r="T100" i="40"/>
  <c r="R101" i="40"/>
  <c r="D102" i="40"/>
  <c r="B103" i="40"/>
  <c r="L103" i="40"/>
  <c r="J104" i="40"/>
  <c r="T104" i="40"/>
  <c r="AG19" i="40"/>
  <c r="AG16" i="40"/>
  <c r="M18" i="40"/>
  <c r="W19" i="40"/>
  <c r="AG20" i="40"/>
  <c r="Z16" i="40"/>
  <c r="AJ17" i="40"/>
  <c r="P19" i="40"/>
  <c r="Z20" i="40"/>
  <c r="D100" i="39"/>
  <c r="H102" i="39"/>
  <c r="H103" i="39"/>
  <c r="D104" i="39"/>
  <c r="D103" i="39"/>
  <c r="H104" i="39"/>
  <c r="H101" i="39"/>
  <c r="L101" i="39"/>
  <c r="N101" i="39"/>
  <c r="AI16" i="39"/>
  <c r="M17" i="39"/>
  <c r="O18" i="39"/>
  <c r="W18" i="39"/>
  <c r="Y19" i="39"/>
  <c r="AG19" i="39"/>
  <c r="AI20" i="39"/>
  <c r="B101" i="39"/>
  <c r="J102" i="39"/>
  <c r="R103" i="39"/>
  <c r="M16" i="39"/>
  <c r="W17" i="39"/>
  <c r="AG18" i="39"/>
  <c r="M20" i="39"/>
  <c r="D101" i="39"/>
  <c r="L102" i="39"/>
  <c r="T103" i="39"/>
  <c r="V16" i="39"/>
  <c r="P17" i="39"/>
  <c r="AF17" i="39"/>
  <c r="Z18" i="39"/>
  <c r="L19" i="39"/>
  <c r="AJ19" i="39"/>
  <c r="V20" i="39"/>
  <c r="O16" i="39"/>
  <c r="Y17" i="39"/>
  <c r="AI18" i="39"/>
  <c r="O20" i="39"/>
  <c r="J100" i="39"/>
  <c r="T100" i="39"/>
  <c r="R101" i="39"/>
  <c r="D102" i="39"/>
  <c r="B103" i="39"/>
  <c r="L103" i="39"/>
  <c r="J104" i="39"/>
  <c r="T104" i="39"/>
  <c r="Z19" i="39"/>
  <c r="AG16" i="39"/>
  <c r="M18" i="39"/>
  <c r="W19" i="39"/>
  <c r="AG20" i="39"/>
  <c r="Z16" i="39"/>
  <c r="AJ17" i="39"/>
  <c r="P19" i="39"/>
  <c r="Z20" i="39"/>
  <c r="H101" i="38"/>
  <c r="H102" i="38"/>
  <c r="D103" i="38"/>
  <c r="R104" i="38"/>
  <c r="R100" i="38"/>
  <c r="L101" i="38"/>
  <c r="D104" i="38"/>
  <c r="D100" i="38"/>
  <c r="Y19" i="38"/>
  <c r="AJ16" i="38"/>
  <c r="P18" i="38"/>
  <c r="Z19" i="38"/>
  <c r="AJ20" i="38"/>
  <c r="F100" i="38"/>
  <c r="P100" i="38"/>
  <c r="N101" i="38"/>
  <c r="X101" i="38"/>
  <c r="V102" i="38"/>
  <c r="H103" i="38"/>
  <c r="F104" i="38"/>
  <c r="P104" i="38"/>
  <c r="AG19" i="38"/>
  <c r="Y18" i="38"/>
  <c r="AG18" i="38"/>
  <c r="D101" i="38"/>
  <c r="L102" i="38"/>
  <c r="T103" i="38"/>
  <c r="L19" i="38"/>
  <c r="AJ19" i="38"/>
  <c r="O16" i="38"/>
  <c r="Y17" i="38"/>
  <c r="AI18" i="38"/>
  <c r="O20" i="38"/>
  <c r="J100" i="38"/>
  <c r="T100" i="38"/>
  <c r="R101" i="38"/>
  <c r="D102" i="38"/>
  <c r="B103" i="38"/>
  <c r="L103" i="38"/>
  <c r="J104" i="38"/>
  <c r="T104" i="38"/>
  <c r="AG16" i="38"/>
  <c r="M18" i="38"/>
  <c r="W19" i="38"/>
  <c r="AG20" i="38"/>
  <c r="Z16" i="38"/>
  <c r="AJ17" i="38"/>
  <c r="P19" i="38"/>
  <c r="Z20" i="38"/>
  <c r="Y20" i="33"/>
  <c r="Q20" i="33"/>
  <c r="AH19" i="33"/>
  <c r="R19" i="33"/>
  <c r="AA18" i="33"/>
  <c r="S18" i="33"/>
  <c r="K18" i="33"/>
  <c r="AB17" i="33"/>
  <c r="T17" i="33"/>
  <c r="L17" i="33"/>
  <c r="AK16" i="33"/>
  <c r="U16" i="33"/>
  <c r="AN20" i="33"/>
  <c r="AF20" i="33"/>
  <c r="X20" i="33"/>
  <c r="P20" i="33"/>
  <c r="Q19" i="33"/>
  <c r="R18" i="33"/>
  <c r="AI17" i="33"/>
  <c r="S17" i="33"/>
  <c r="K17" i="33"/>
  <c r="AB16" i="33"/>
  <c r="L100" i="33"/>
  <c r="L101" i="33"/>
  <c r="L104" i="33"/>
  <c r="V17" i="33"/>
  <c r="T102" i="33"/>
  <c r="X100" i="33"/>
  <c r="X102" i="33"/>
  <c r="X103" i="33"/>
  <c r="X104" i="33"/>
  <c r="P18" i="33"/>
  <c r="F100" i="33"/>
  <c r="P100" i="33"/>
  <c r="H103" i="33"/>
  <c r="P104" i="33"/>
  <c r="AF18" i="33"/>
  <c r="X101" i="33"/>
  <c r="D100" i="33"/>
  <c r="D103" i="33"/>
  <c r="D104" i="33"/>
  <c r="AJ16" i="33"/>
  <c r="T101" i="33"/>
  <c r="H100" i="33"/>
  <c r="H101" i="33"/>
  <c r="H102" i="33"/>
  <c r="H104" i="33"/>
  <c r="L20" i="33"/>
  <c r="V102" i="33"/>
  <c r="L101" i="31"/>
  <c r="X100" i="31"/>
  <c r="AN19" i="31"/>
  <c r="L104" i="31"/>
  <c r="X103" i="31"/>
  <c r="P101" i="31"/>
  <c r="U20" i="31"/>
  <c r="X19" i="31"/>
  <c r="AL17" i="31"/>
  <c r="P100" i="31"/>
  <c r="X104" i="31"/>
  <c r="M20" i="31"/>
  <c r="K18" i="31"/>
  <c r="L100" i="31"/>
  <c r="AK20" i="31"/>
  <c r="V17" i="31"/>
  <c r="D100" i="31"/>
  <c r="AC20" i="31"/>
  <c r="AA18" i="31"/>
  <c r="N17" i="31"/>
  <c r="Q16" i="31"/>
  <c r="S18" i="31"/>
  <c r="AN19" i="29"/>
  <c r="AF19" i="29"/>
  <c r="X19" i="29"/>
  <c r="R16" i="29"/>
  <c r="AA17" i="29"/>
  <c r="Q16" i="29"/>
  <c r="T20" i="29"/>
  <c r="L20" i="29"/>
  <c r="O18" i="29"/>
  <c r="Y19" i="29"/>
  <c r="Y18" i="29"/>
  <c r="Q18" i="29"/>
  <c r="AA20" i="29"/>
  <c r="K20" i="29"/>
  <c r="V16" i="29"/>
  <c r="AM18" i="29"/>
  <c r="AE18" i="29"/>
  <c r="AB18" i="29"/>
  <c r="T18" i="29"/>
  <c r="AH17" i="29"/>
  <c r="Z17" i="29"/>
  <c r="AN16" i="29"/>
  <c r="X16" i="29"/>
  <c r="Q20" i="29"/>
  <c r="AA18" i="29"/>
  <c r="S18" i="29"/>
  <c r="Y17" i="29"/>
  <c r="Q17" i="29"/>
  <c r="AI17" i="29"/>
  <c r="S17" i="29"/>
  <c r="K17" i="29"/>
  <c r="AL20" i="29"/>
  <c r="AB19" i="29"/>
  <c r="AH18" i="29"/>
  <c r="R18" i="29"/>
  <c r="AK20" i="29"/>
  <c r="U20" i="29"/>
  <c r="M20" i="29"/>
  <c r="AA19" i="29"/>
  <c r="K19" i="29"/>
  <c r="Y16" i="31"/>
  <c r="X101" i="31"/>
  <c r="H104" i="31"/>
  <c r="V102" i="31"/>
  <c r="AM17" i="31"/>
  <c r="H101" i="31"/>
  <c r="P104" i="31"/>
  <c r="H102" i="31"/>
  <c r="T102" i="31"/>
  <c r="X102" i="31"/>
  <c r="Y16" i="29"/>
  <c r="P16" i="29"/>
  <c r="AJ18" i="29"/>
  <c r="O16" i="29"/>
  <c r="AM16" i="29"/>
  <c r="AF17" i="29"/>
  <c r="P17" i="29"/>
  <c r="Y19" i="36"/>
  <c r="X101" i="36"/>
  <c r="M16" i="36"/>
  <c r="W17" i="36"/>
  <c r="Y18" i="36"/>
  <c r="AG18" i="36"/>
  <c r="M20" i="36"/>
  <c r="D101" i="36"/>
  <c r="L102" i="36"/>
  <c r="T103" i="36"/>
  <c r="V16" i="36"/>
  <c r="P17" i="36"/>
  <c r="AF17" i="36"/>
  <c r="Z18" i="36"/>
  <c r="L19" i="36"/>
  <c r="AJ19" i="36"/>
  <c r="V20" i="36"/>
  <c r="O16" i="36"/>
  <c r="Y17" i="36"/>
  <c r="AI18" i="36"/>
  <c r="O20" i="36"/>
  <c r="J100" i="36"/>
  <c r="T100" i="36"/>
  <c r="R101" i="36"/>
  <c r="D102" i="36"/>
  <c r="B103" i="36"/>
  <c r="L103" i="36"/>
  <c r="J104" i="36"/>
  <c r="T104" i="36"/>
  <c r="AG19" i="36"/>
  <c r="Z17" i="36"/>
  <c r="N103" i="36"/>
  <c r="AG16" i="36"/>
  <c r="M18" i="36"/>
  <c r="W19" i="36"/>
  <c r="AG20" i="36"/>
  <c r="Z16" i="36"/>
  <c r="AJ17" i="36"/>
  <c r="P19" i="36"/>
  <c r="Z20" i="36"/>
  <c r="AI16" i="35"/>
  <c r="M17" i="35"/>
  <c r="O18" i="35"/>
  <c r="W18" i="35"/>
  <c r="Y19" i="35"/>
  <c r="AG19" i="35"/>
  <c r="AI20" i="35"/>
  <c r="B101" i="35"/>
  <c r="J102" i="35"/>
  <c r="R103" i="35"/>
  <c r="Z19" i="35"/>
  <c r="M16" i="35"/>
  <c r="W17" i="35"/>
  <c r="AG18" i="35"/>
  <c r="M20" i="35"/>
  <c r="D101" i="35"/>
  <c r="L102" i="35"/>
  <c r="T103" i="35"/>
  <c r="V16" i="35"/>
  <c r="P17" i="35"/>
  <c r="AF17" i="35"/>
  <c r="Z18" i="35"/>
  <c r="L19" i="35"/>
  <c r="AJ19" i="35"/>
  <c r="V20" i="35"/>
  <c r="O16" i="35"/>
  <c r="Y17" i="35"/>
  <c r="AI18" i="35"/>
  <c r="O20" i="35"/>
  <c r="J100" i="35"/>
  <c r="T100" i="35"/>
  <c r="R101" i="35"/>
  <c r="D102" i="35"/>
  <c r="B103" i="35"/>
  <c r="L103" i="35"/>
  <c r="J104" i="35"/>
  <c r="T104" i="35"/>
  <c r="N101" i="35"/>
  <c r="AG16" i="35"/>
  <c r="M18" i="35"/>
  <c r="W19" i="35"/>
  <c r="AG20" i="35"/>
  <c r="Z16" i="35"/>
  <c r="AJ17" i="35"/>
  <c r="P19" i="35"/>
  <c r="Z20" i="35"/>
  <c r="AI16" i="33"/>
  <c r="M17" i="33"/>
  <c r="O18" i="33"/>
  <c r="W18" i="33"/>
  <c r="Y19" i="33"/>
  <c r="AG19" i="33"/>
  <c r="AI20" i="33"/>
  <c r="B101" i="33"/>
  <c r="J102" i="33"/>
  <c r="R103" i="33"/>
  <c r="M16" i="33"/>
  <c r="W17" i="33"/>
  <c r="AG18" i="33"/>
  <c r="M20" i="33"/>
  <c r="D101" i="33"/>
  <c r="L102" i="33"/>
  <c r="T103" i="33"/>
  <c r="V16" i="33"/>
  <c r="P17" i="33"/>
  <c r="AF17" i="33"/>
  <c r="Z18" i="33"/>
  <c r="L19" i="33"/>
  <c r="AJ19" i="33"/>
  <c r="V20" i="33"/>
  <c r="Z19" i="33"/>
  <c r="O16" i="33"/>
  <c r="Y17" i="33"/>
  <c r="AI18" i="33"/>
  <c r="O20" i="33"/>
  <c r="J100" i="33"/>
  <c r="T100" i="33"/>
  <c r="R101" i="33"/>
  <c r="D102" i="33"/>
  <c r="B103" i="33"/>
  <c r="L103" i="33"/>
  <c r="J104" i="33"/>
  <c r="T104" i="33"/>
  <c r="N101" i="33"/>
  <c r="AG16" i="33"/>
  <c r="M18" i="33"/>
  <c r="W19" i="33"/>
  <c r="AG20" i="33"/>
  <c r="Z16" i="33"/>
  <c r="AJ17" i="33"/>
  <c r="P19" i="33"/>
  <c r="Z20" i="33"/>
  <c r="AI16" i="31"/>
  <c r="M17" i="31"/>
  <c r="O18" i="31"/>
  <c r="W18" i="31"/>
  <c r="Y19" i="31"/>
  <c r="AG19" i="31"/>
  <c r="AI20" i="31"/>
  <c r="B101" i="31"/>
  <c r="J102" i="31"/>
  <c r="R103" i="31"/>
  <c r="Z19" i="31"/>
  <c r="N101" i="31"/>
  <c r="M16" i="31"/>
  <c r="W17" i="31"/>
  <c r="AG18" i="31"/>
  <c r="D101" i="31"/>
  <c r="L102" i="31"/>
  <c r="T103" i="31"/>
  <c r="V16" i="31"/>
  <c r="P17" i="31"/>
  <c r="AF17" i="31"/>
  <c r="Z18" i="31"/>
  <c r="L19" i="31"/>
  <c r="AJ19" i="31"/>
  <c r="V20" i="31"/>
  <c r="O16" i="31"/>
  <c r="Y17" i="31"/>
  <c r="AI18" i="31"/>
  <c r="O20" i="31"/>
  <c r="J100" i="31"/>
  <c r="T100" i="31"/>
  <c r="R101" i="31"/>
  <c r="D102" i="31"/>
  <c r="B103" i="31"/>
  <c r="L103" i="31"/>
  <c r="J104" i="31"/>
  <c r="T104" i="31"/>
  <c r="AG16" i="31"/>
  <c r="M18" i="31"/>
  <c r="W19" i="31"/>
  <c r="AG20" i="31"/>
  <c r="Z16" i="31"/>
  <c r="AJ17" i="31"/>
  <c r="P19" i="31"/>
  <c r="Z20" i="31"/>
  <c r="AI16" i="29"/>
  <c r="M17" i="29"/>
  <c r="W18" i="29"/>
  <c r="AG19" i="29"/>
  <c r="AI20" i="29"/>
  <c r="AJ16" i="29"/>
  <c r="P18" i="29"/>
  <c r="Z19" i="29"/>
  <c r="AJ20" i="29"/>
  <c r="Z18" i="29"/>
  <c r="L19" i="29"/>
  <c r="AJ19" i="29"/>
  <c r="AI18" i="29"/>
  <c r="AG16" i="29"/>
  <c r="M18" i="29"/>
  <c r="W19" i="29"/>
  <c r="AG20" i="29"/>
  <c r="Z16" i="29"/>
  <c r="AJ17" i="29"/>
  <c r="P19" i="29"/>
  <c r="Z20" i="29"/>
  <c r="K8" i="1" l="1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AN9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AF10" i="37"/>
  <c r="AG10" i="37"/>
  <c r="AH10" i="37"/>
  <c r="AI10" i="37"/>
  <c r="AJ10" i="37"/>
  <c r="AK10" i="37"/>
  <c r="AL10" i="37"/>
  <c r="AM10" i="37"/>
  <c r="AN10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AD11" i="37"/>
  <c r="AE11" i="37"/>
  <c r="AF11" i="37"/>
  <c r="AG11" i="37"/>
  <c r="AH11" i="37"/>
  <c r="AI11" i="37"/>
  <c r="AJ11" i="37"/>
  <c r="AK11" i="37"/>
  <c r="AL11" i="37"/>
  <c r="AM11" i="37"/>
  <c r="AN11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AI13" i="37"/>
  <c r="AJ13" i="37"/>
  <c r="AK13" i="37"/>
  <c r="AL13" i="37"/>
  <c r="AM13" i="37"/>
  <c r="AN13" i="37"/>
  <c r="K9" i="37"/>
  <c r="K10" i="37"/>
  <c r="K11" i="37"/>
  <c r="K12" i="37"/>
  <c r="K13" i="37"/>
  <c r="K8" i="37"/>
  <c r="L1" i="37"/>
  <c r="M1" i="37"/>
  <c r="N1" i="37"/>
  <c r="O1" i="37"/>
  <c r="P1" i="37"/>
  <c r="Q1" i="37"/>
  <c r="R1" i="37"/>
  <c r="S1" i="37"/>
  <c r="T1" i="37"/>
  <c r="U1" i="37"/>
  <c r="V1" i="37"/>
  <c r="W1" i="37"/>
  <c r="X1" i="37"/>
  <c r="Y1" i="37"/>
  <c r="Z1" i="37"/>
  <c r="AA1" i="37"/>
  <c r="AB1" i="37"/>
  <c r="AC1" i="37"/>
  <c r="AD1" i="37"/>
  <c r="AE1" i="37"/>
  <c r="AF1" i="37"/>
  <c r="AG1" i="37"/>
  <c r="AH1" i="37"/>
  <c r="AI1" i="37"/>
  <c r="AJ1" i="37"/>
  <c r="AK1" i="37"/>
  <c r="AL1" i="37"/>
  <c r="AM1" i="37"/>
  <c r="AN1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Z2" i="37"/>
  <c r="AA2" i="37"/>
  <c r="AB2" i="37"/>
  <c r="AC2" i="37"/>
  <c r="AD2" i="37"/>
  <c r="AE2" i="37"/>
  <c r="AF2" i="37"/>
  <c r="AG2" i="37"/>
  <c r="AH2" i="37"/>
  <c r="AI2" i="37"/>
  <c r="AJ2" i="37"/>
  <c r="AK2" i="37"/>
  <c r="AL2" i="37"/>
  <c r="AM2" i="37"/>
  <c r="AN2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A3" i="37"/>
  <c r="AB3" i="37"/>
  <c r="AC3" i="37"/>
  <c r="AD3" i="37"/>
  <c r="AE3" i="37"/>
  <c r="AF3" i="37"/>
  <c r="AG3" i="37"/>
  <c r="AH3" i="37"/>
  <c r="AI3" i="37"/>
  <c r="AJ3" i="37"/>
  <c r="AK3" i="37"/>
  <c r="AL3" i="37"/>
  <c r="AM3" i="37"/>
  <c r="AN3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Z4" i="37"/>
  <c r="AA4" i="37"/>
  <c r="AB4" i="37"/>
  <c r="AC4" i="37"/>
  <c r="AD4" i="37"/>
  <c r="AE4" i="37"/>
  <c r="AF4" i="37"/>
  <c r="AG4" i="37"/>
  <c r="AH4" i="37"/>
  <c r="AI4" i="37"/>
  <c r="AJ4" i="37"/>
  <c r="AK4" i="37"/>
  <c r="AL4" i="37"/>
  <c r="AM4" i="37"/>
  <c r="AN4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AA5" i="37"/>
  <c r="AB5" i="37"/>
  <c r="AC5" i="37"/>
  <c r="AD5" i="37"/>
  <c r="AE5" i="37"/>
  <c r="AF5" i="37"/>
  <c r="AG5" i="37"/>
  <c r="AH5" i="37"/>
  <c r="AI5" i="37"/>
  <c r="AJ5" i="37"/>
  <c r="AK5" i="37"/>
  <c r="AL5" i="37"/>
  <c r="AM5" i="37"/>
  <c r="AN5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Z6" i="37"/>
  <c r="AA6" i="37"/>
  <c r="AB6" i="37"/>
  <c r="AC6" i="37"/>
  <c r="AD6" i="37"/>
  <c r="AE6" i="37"/>
  <c r="AF6" i="37"/>
  <c r="AG6" i="37"/>
  <c r="AH6" i="37"/>
  <c r="AI6" i="37"/>
  <c r="AJ6" i="37"/>
  <c r="AK6" i="37"/>
  <c r="AL6" i="37"/>
  <c r="AM6" i="37"/>
  <c r="AN6" i="37"/>
  <c r="K2" i="37"/>
  <c r="K3" i="37"/>
  <c r="K4" i="37"/>
  <c r="K5" i="37"/>
  <c r="K6" i="37"/>
  <c r="K1" i="37"/>
  <c r="R1" i="1" l="1"/>
  <c r="R8" i="1"/>
  <c r="W70" i="37"/>
  <c r="S70" i="37"/>
  <c r="O70" i="37"/>
  <c r="K70" i="37"/>
  <c r="G70" i="37"/>
  <c r="C70" i="37"/>
  <c r="J13" i="37"/>
  <c r="I13" i="37"/>
  <c r="H13" i="37"/>
  <c r="G13" i="37"/>
  <c r="F13" i="37"/>
  <c r="E13" i="37"/>
  <c r="D13" i="37"/>
  <c r="C13" i="37"/>
  <c r="B13" i="37"/>
  <c r="A13" i="37"/>
  <c r="W69" i="37"/>
  <c r="S69" i="37"/>
  <c r="O69" i="37"/>
  <c r="K69" i="37"/>
  <c r="G69" i="37"/>
  <c r="C69" i="37"/>
  <c r="J12" i="37"/>
  <c r="I12" i="37"/>
  <c r="H12" i="37"/>
  <c r="G12" i="37"/>
  <c r="F12" i="37"/>
  <c r="E12" i="37"/>
  <c r="D12" i="37"/>
  <c r="C12" i="37"/>
  <c r="B12" i="37"/>
  <c r="A12" i="37"/>
  <c r="W68" i="37"/>
  <c r="S68" i="37"/>
  <c r="O68" i="37"/>
  <c r="K68" i="37"/>
  <c r="G68" i="37"/>
  <c r="C68" i="37"/>
  <c r="J11" i="37"/>
  <c r="I11" i="37"/>
  <c r="H11" i="37"/>
  <c r="G11" i="37"/>
  <c r="F11" i="37"/>
  <c r="E11" i="37"/>
  <c r="D11" i="37"/>
  <c r="C11" i="37"/>
  <c r="B11" i="37"/>
  <c r="A11" i="37"/>
  <c r="W67" i="37"/>
  <c r="S67" i="37"/>
  <c r="O67" i="37"/>
  <c r="K67" i="37"/>
  <c r="G67" i="37"/>
  <c r="C67" i="37"/>
  <c r="J10" i="37"/>
  <c r="I10" i="37"/>
  <c r="H10" i="37"/>
  <c r="G10" i="37"/>
  <c r="F10" i="37"/>
  <c r="E10" i="37"/>
  <c r="D10" i="37"/>
  <c r="C10" i="37"/>
  <c r="B10" i="37"/>
  <c r="A10" i="37"/>
  <c r="W66" i="37"/>
  <c r="S66" i="37"/>
  <c r="O66" i="37"/>
  <c r="K66" i="37"/>
  <c r="G66" i="37"/>
  <c r="C66" i="37"/>
  <c r="J9" i="37"/>
  <c r="I9" i="37"/>
  <c r="H9" i="37"/>
  <c r="G9" i="37"/>
  <c r="F9" i="37"/>
  <c r="E9" i="37"/>
  <c r="D9" i="37"/>
  <c r="C9" i="37"/>
  <c r="B9" i="37"/>
  <c r="A9" i="37"/>
  <c r="J8" i="37"/>
  <c r="I8" i="37"/>
  <c r="H8" i="37"/>
  <c r="G8" i="37"/>
  <c r="F8" i="37"/>
  <c r="E8" i="37"/>
  <c r="D8" i="37"/>
  <c r="C8" i="37"/>
  <c r="B8" i="37"/>
  <c r="A8" i="37"/>
  <c r="AN20" i="37"/>
  <c r="AM20" i="37"/>
  <c r="AL20" i="37"/>
  <c r="AK20" i="37"/>
  <c r="AJ20" i="37"/>
  <c r="R70" i="37"/>
  <c r="AE20" i="37"/>
  <c r="AB20" i="37"/>
  <c r="N70" i="37"/>
  <c r="Y20" i="37"/>
  <c r="W20" i="37"/>
  <c r="T20" i="37"/>
  <c r="F70" i="37"/>
  <c r="B70" i="37"/>
  <c r="N20" i="37"/>
  <c r="L20" i="37"/>
  <c r="J6" i="37"/>
  <c r="I6" i="37"/>
  <c r="H6" i="37"/>
  <c r="G6" i="37"/>
  <c r="F6" i="37"/>
  <c r="E6" i="37"/>
  <c r="D6" i="37"/>
  <c r="C6" i="37"/>
  <c r="B6" i="37"/>
  <c r="A6" i="37"/>
  <c r="V69" i="37"/>
  <c r="R69" i="37"/>
  <c r="AE19" i="37"/>
  <c r="AB19" i="37"/>
  <c r="N69" i="37"/>
  <c r="Y19" i="37"/>
  <c r="W19" i="37"/>
  <c r="V19" i="37"/>
  <c r="U19" i="37"/>
  <c r="T19" i="37"/>
  <c r="Q19" i="37"/>
  <c r="P19" i="37"/>
  <c r="B69" i="37"/>
  <c r="J5" i="37"/>
  <c r="I5" i="37"/>
  <c r="H5" i="37"/>
  <c r="G5" i="37"/>
  <c r="F5" i="37"/>
  <c r="E5" i="37"/>
  <c r="D5" i="37"/>
  <c r="C5" i="37"/>
  <c r="B5" i="37"/>
  <c r="A5" i="37"/>
  <c r="AN18" i="37"/>
  <c r="AM18" i="37"/>
  <c r="AJ18" i="37"/>
  <c r="R68" i="37"/>
  <c r="AG18" i="37"/>
  <c r="AD18" i="37"/>
  <c r="N68" i="37"/>
  <c r="Y18" i="37"/>
  <c r="W18" i="37"/>
  <c r="T18" i="37"/>
  <c r="Q18" i="37"/>
  <c r="P18" i="37"/>
  <c r="B68" i="37"/>
  <c r="N18" i="37"/>
  <c r="M18" i="37"/>
  <c r="L18" i="37"/>
  <c r="K18" i="37"/>
  <c r="J4" i="37"/>
  <c r="I4" i="37"/>
  <c r="H4" i="37"/>
  <c r="G4" i="37"/>
  <c r="F4" i="37"/>
  <c r="E4" i="37"/>
  <c r="D4" i="37"/>
  <c r="C4" i="37"/>
  <c r="B4" i="37"/>
  <c r="A4" i="37"/>
  <c r="AM17" i="37"/>
  <c r="AJ17" i="37"/>
  <c r="R67" i="37"/>
  <c r="AG17" i="37"/>
  <c r="AE17" i="37"/>
  <c r="N67" i="37"/>
  <c r="Y17" i="37"/>
  <c r="T17" i="37"/>
  <c r="Q17" i="37"/>
  <c r="P17" i="37"/>
  <c r="B67" i="37"/>
  <c r="J3" i="37"/>
  <c r="I3" i="37"/>
  <c r="H3" i="37"/>
  <c r="G3" i="37"/>
  <c r="F3" i="37"/>
  <c r="E3" i="37"/>
  <c r="D3" i="37"/>
  <c r="C3" i="37"/>
  <c r="B3" i="37"/>
  <c r="A3" i="37"/>
  <c r="AJ16" i="37"/>
  <c r="R66" i="37"/>
  <c r="AG16" i="37"/>
  <c r="AE16" i="37"/>
  <c r="AB16" i="37"/>
  <c r="N66" i="37"/>
  <c r="Y16" i="37"/>
  <c r="W16" i="37"/>
  <c r="V16" i="37"/>
  <c r="T16" i="37"/>
  <c r="Q16" i="37"/>
  <c r="F66" i="37"/>
  <c r="B66" i="37"/>
  <c r="J2" i="37"/>
  <c r="I2" i="37"/>
  <c r="H2" i="37"/>
  <c r="G2" i="37"/>
  <c r="F2" i="37"/>
  <c r="E2" i="37"/>
  <c r="D2" i="37"/>
  <c r="C2" i="37"/>
  <c r="B2" i="37"/>
  <c r="A2" i="37"/>
  <c r="J1" i="37"/>
  <c r="I1" i="37"/>
  <c r="H1" i="37"/>
  <c r="G1" i="37"/>
  <c r="F1" i="37"/>
  <c r="E1" i="37"/>
  <c r="D1" i="37"/>
  <c r="C1" i="37"/>
  <c r="B1" i="37"/>
  <c r="A1" i="37"/>
  <c r="AN13" i="34"/>
  <c r="AM13" i="34"/>
  <c r="AL13" i="34"/>
  <c r="AK13" i="34"/>
  <c r="AJ13" i="34"/>
  <c r="W70" i="34" s="1"/>
  <c r="AI13" i="34"/>
  <c r="S70" i="34" s="1"/>
  <c r="AH13" i="34"/>
  <c r="AG13" i="34"/>
  <c r="AF13" i="34"/>
  <c r="AE13" i="34"/>
  <c r="AD13" i="34"/>
  <c r="AC13" i="34"/>
  <c r="AB13" i="34"/>
  <c r="AA13" i="34"/>
  <c r="Z13" i="34"/>
  <c r="O70" i="34" s="1"/>
  <c r="Y13" i="34"/>
  <c r="K70" i="34" s="1"/>
  <c r="X13" i="34"/>
  <c r="W13" i="34"/>
  <c r="V13" i="34"/>
  <c r="U13" i="34"/>
  <c r="T13" i="34"/>
  <c r="S13" i="34"/>
  <c r="R13" i="34"/>
  <c r="Q13" i="34"/>
  <c r="P13" i="34"/>
  <c r="G70" i="34" s="1"/>
  <c r="O13" i="34"/>
  <c r="C70" i="34" s="1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A13" i="34"/>
  <c r="AN12" i="34"/>
  <c r="AM12" i="34"/>
  <c r="AL12" i="34"/>
  <c r="AK12" i="34"/>
  <c r="AJ12" i="34"/>
  <c r="W69" i="34" s="1"/>
  <c r="AI12" i="34"/>
  <c r="S69" i="34" s="1"/>
  <c r="AH12" i="34"/>
  <c r="AG12" i="34"/>
  <c r="AF12" i="34"/>
  <c r="AE12" i="34"/>
  <c r="AD12" i="34"/>
  <c r="AC12" i="34"/>
  <c r="AB12" i="34"/>
  <c r="AA12" i="34"/>
  <c r="Z12" i="34"/>
  <c r="O69" i="34" s="1"/>
  <c r="Y12" i="34"/>
  <c r="K69" i="34" s="1"/>
  <c r="X12" i="34"/>
  <c r="W12" i="34"/>
  <c r="V12" i="34"/>
  <c r="U12" i="34"/>
  <c r="T12" i="34"/>
  <c r="S12" i="34"/>
  <c r="R12" i="34"/>
  <c r="Q12" i="34"/>
  <c r="P12" i="34"/>
  <c r="G69" i="34" s="1"/>
  <c r="O12" i="34"/>
  <c r="C69" i="34" s="1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A12" i="34"/>
  <c r="AN11" i="34"/>
  <c r="AM11" i="34"/>
  <c r="AL11" i="34"/>
  <c r="AK11" i="34"/>
  <c r="AJ11" i="34"/>
  <c r="W68" i="34" s="1"/>
  <c r="AI11" i="34"/>
  <c r="S68" i="34" s="1"/>
  <c r="AH11" i="34"/>
  <c r="AG11" i="34"/>
  <c r="AF11" i="34"/>
  <c r="AE11" i="34"/>
  <c r="AD11" i="34"/>
  <c r="AC11" i="34"/>
  <c r="AB11" i="34"/>
  <c r="AA11" i="34"/>
  <c r="Z11" i="34"/>
  <c r="O68" i="34" s="1"/>
  <c r="Y11" i="34"/>
  <c r="K68" i="34" s="1"/>
  <c r="X11" i="34"/>
  <c r="W11" i="34"/>
  <c r="V11" i="34"/>
  <c r="U11" i="34"/>
  <c r="T11" i="34"/>
  <c r="S11" i="34"/>
  <c r="R11" i="34"/>
  <c r="Q11" i="34"/>
  <c r="P11" i="34"/>
  <c r="G68" i="34" s="1"/>
  <c r="O11" i="34"/>
  <c r="C68" i="34" s="1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A11" i="34"/>
  <c r="AN10" i="34"/>
  <c r="AM10" i="34"/>
  <c r="AL10" i="34"/>
  <c r="AK10" i="34"/>
  <c r="AJ10" i="34"/>
  <c r="W67" i="34" s="1"/>
  <c r="AI10" i="34"/>
  <c r="S67" i="34" s="1"/>
  <c r="AH10" i="34"/>
  <c r="AG10" i="34"/>
  <c r="AF10" i="34"/>
  <c r="AE10" i="34"/>
  <c r="AD10" i="34"/>
  <c r="AC10" i="34"/>
  <c r="AB10" i="34"/>
  <c r="AA10" i="34"/>
  <c r="Z10" i="34"/>
  <c r="O67" i="34" s="1"/>
  <c r="Y10" i="34"/>
  <c r="K67" i="34" s="1"/>
  <c r="X10" i="34"/>
  <c r="W10" i="34"/>
  <c r="V10" i="34"/>
  <c r="U10" i="34"/>
  <c r="T10" i="34"/>
  <c r="S10" i="34"/>
  <c r="R10" i="34"/>
  <c r="Q10" i="34"/>
  <c r="P10" i="34"/>
  <c r="G67" i="34" s="1"/>
  <c r="O10" i="34"/>
  <c r="C67" i="34" s="1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A10" i="34"/>
  <c r="AN9" i="34"/>
  <c r="AM9" i="34"/>
  <c r="AL9" i="34"/>
  <c r="AK9" i="34"/>
  <c r="AJ9" i="34"/>
  <c r="W66" i="34" s="1"/>
  <c r="AI9" i="34"/>
  <c r="S66" i="34" s="1"/>
  <c r="AH9" i="34"/>
  <c r="AG9" i="34"/>
  <c r="AF9" i="34"/>
  <c r="AE9" i="34"/>
  <c r="AD9" i="34"/>
  <c r="AC9" i="34"/>
  <c r="AB9" i="34"/>
  <c r="AA9" i="34"/>
  <c r="Z9" i="34"/>
  <c r="O66" i="34" s="1"/>
  <c r="Y9" i="34"/>
  <c r="K66" i="34" s="1"/>
  <c r="X9" i="34"/>
  <c r="W9" i="34"/>
  <c r="V9" i="34"/>
  <c r="U9" i="34"/>
  <c r="T9" i="34"/>
  <c r="S9" i="34"/>
  <c r="R9" i="34"/>
  <c r="Q9" i="34"/>
  <c r="P9" i="34"/>
  <c r="G66" i="34" s="1"/>
  <c r="O9" i="34"/>
  <c r="C66" i="34" s="1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A9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8" i="34"/>
  <c r="AN6" i="34"/>
  <c r="AM6" i="34"/>
  <c r="AL6" i="34"/>
  <c r="AK6" i="34"/>
  <c r="AJ6" i="34"/>
  <c r="AJ20" i="34" s="1"/>
  <c r="AI6" i="34"/>
  <c r="R70" i="34" s="1"/>
  <c r="AH6" i="34"/>
  <c r="AG6" i="34"/>
  <c r="AG20" i="34" s="1"/>
  <c r="AF6" i="34"/>
  <c r="AF20" i="34" s="1"/>
  <c r="AE6" i="34"/>
  <c r="AD6" i="34"/>
  <c r="AC6" i="34"/>
  <c r="AB6" i="34"/>
  <c r="AA6" i="34"/>
  <c r="AA20" i="34" s="1"/>
  <c r="Z6" i="34"/>
  <c r="N70" i="34" s="1"/>
  <c r="Y6" i="34"/>
  <c r="Y20" i="34" s="1"/>
  <c r="X6" i="34"/>
  <c r="W6" i="34"/>
  <c r="V6" i="34"/>
  <c r="U6" i="34"/>
  <c r="T6" i="34"/>
  <c r="T20" i="34" s="1"/>
  <c r="S6" i="34"/>
  <c r="S20" i="34" s="1"/>
  <c r="R6" i="34"/>
  <c r="Q6" i="34"/>
  <c r="Q20" i="34" s="1"/>
  <c r="P6" i="34"/>
  <c r="F70" i="34" s="1"/>
  <c r="O6" i="34"/>
  <c r="B70" i="34" s="1"/>
  <c r="N6" i="34"/>
  <c r="M6" i="34"/>
  <c r="L6" i="34"/>
  <c r="L20" i="34" s="1"/>
  <c r="K6" i="34"/>
  <c r="K20" i="34" s="1"/>
  <c r="J6" i="34"/>
  <c r="I6" i="34"/>
  <c r="H6" i="34"/>
  <c r="G6" i="34"/>
  <c r="F6" i="34"/>
  <c r="E6" i="34"/>
  <c r="D6" i="34"/>
  <c r="C6" i="34"/>
  <c r="B6" i="34"/>
  <c r="A6" i="34"/>
  <c r="AN5" i="34"/>
  <c r="AM5" i="34"/>
  <c r="AL5" i="34"/>
  <c r="AK5" i="34"/>
  <c r="AJ5" i="34"/>
  <c r="V69" i="34" s="1"/>
  <c r="AI5" i="34"/>
  <c r="AI19" i="34" s="1"/>
  <c r="AH5" i="34"/>
  <c r="AG5" i="34"/>
  <c r="AG19" i="34" s="1"/>
  <c r="AF5" i="34"/>
  <c r="AE5" i="34"/>
  <c r="AD5" i="34"/>
  <c r="AC5" i="34"/>
  <c r="AB5" i="34"/>
  <c r="AA5" i="34"/>
  <c r="Z5" i="34"/>
  <c r="N69" i="34" s="1"/>
  <c r="Y5" i="34"/>
  <c r="Y19" i="34" s="1"/>
  <c r="X5" i="34"/>
  <c r="X19" i="34" s="1"/>
  <c r="W5" i="34"/>
  <c r="V5" i="34"/>
  <c r="U5" i="34"/>
  <c r="T5" i="34"/>
  <c r="S5" i="34"/>
  <c r="R5" i="34"/>
  <c r="Q5" i="34"/>
  <c r="Q19" i="34" s="1"/>
  <c r="P5" i="34"/>
  <c r="F69" i="34" s="1"/>
  <c r="O5" i="34"/>
  <c r="B69" i="34" s="1"/>
  <c r="N5" i="34"/>
  <c r="M5" i="34"/>
  <c r="L5" i="34"/>
  <c r="L19" i="34" s="1"/>
  <c r="K5" i="34"/>
  <c r="J5" i="34"/>
  <c r="I5" i="34"/>
  <c r="H5" i="34"/>
  <c r="G5" i="34"/>
  <c r="F5" i="34"/>
  <c r="E5" i="34"/>
  <c r="D5" i="34"/>
  <c r="C5" i="34"/>
  <c r="B5" i="34"/>
  <c r="A5" i="34"/>
  <c r="AN4" i="34"/>
  <c r="AM4" i="34"/>
  <c r="AL4" i="34"/>
  <c r="AK4" i="34"/>
  <c r="AJ4" i="34"/>
  <c r="AJ18" i="34" s="1"/>
  <c r="AI4" i="34"/>
  <c r="AI18" i="34" s="1"/>
  <c r="AH4" i="34"/>
  <c r="AG4" i="34"/>
  <c r="AF4" i="34"/>
  <c r="AE4" i="34"/>
  <c r="AD4" i="34"/>
  <c r="AC4" i="34"/>
  <c r="AB4" i="34"/>
  <c r="AA4" i="34"/>
  <c r="AA18" i="34" s="1"/>
  <c r="Z4" i="34"/>
  <c r="N68" i="34" s="1"/>
  <c r="Y4" i="34"/>
  <c r="Y18" i="34" s="1"/>
  <c r="X4" i="34"/>
  <c r="W4" i="34"/>
  <c r="V4" i="34"/>
  <c r="U4" i="34"/>
  <c r="T4" i="34"/>
  <c r="S4" i="34"/>
  <c r="S18" i="34" s="1"/>
  <c r="R4" i="34"/>
  <c r="Q4" i="34"/>
  <c r="Q18" i="34" s="1"/>
  <c r="P4" i="34"/>
  <c r="F68" i="34" s="1"/>
  <c r="O4" i="34"/>
  <c r="B68" i="34" s="1"/>
  <c r="N4" i="34"/>
  <c r="N18" i="34" s="1"/>
  <c r="M4" i="34"/>
  <c r="L4" i="34"/>
  <c r="K4" i="34"/>
  <c r="J4" i="34"/>
  <c r="I4" i="34"/>
  <c r="H4" i="34"/>
  <c r="G4" i="34"/>
  <c r="F4" i="34"/>
  <c r="E4" i="34"/>
  <c r="D4" i="34"/>
  <c r="C4" i="34"/>
  <c r="B4" i="34"/>
  <c r="A4" i="34"/>
  <c r="AN3" i="34"/>
  <c r="AN17" i="34" s="1"/>
  <c r="AM3" i="34"/>
  <c r="AL3" i="34"/>
  <c r="AK3" i="34"/>
  <c r="AJ3" i="34"/>
  <c r="AJ17" i="34" s="1"/>
  <c r="AI3" i="34"/>
  <c r="R67" i="34" s="1"/>
  <c r="AH3" i="34"/>
  <c r="AG3" i="34"/>
  <c r="AG17" i="34" s="1"/>
  <c r="AF3" i="34"/>
  <c r="AE3" i="34"/>
  <c r="AD3" i="34"/>
  <c r="AC3" i="34"/>
  <c r="AB3" i="34"/>
  <c r="AB17" i="34" s="1"/>
  <c r="AA3" i="34"/>
  <c r="AA17" i="34" s="1"/>
  <c r="Z3" i="34"/>
  <c r="N67" i="34" s="1"/>
  <c r="Y3" i="34"/>
  <c r="Y17" i="34" s="1"/>
  <c r="X3" i="34"/>
  <c r="W3" i="34"/>
  <c r="V3" i="34"/>
  <c r="U3" i="34"/>
  <c r="T3" i="34"/>
  <c r="S3" i="34"/>
  <c r="R3" i="34"/>
  <c r="Q3" i="34"/>
  <c r="Q17" i="34" s="1"/>
  <c r="P3" i="34"/>
  <c r="F67" i="34" s="1"/>
  <c r="O3" i="34"/>
  <c r="B67" i="34" s="1"/>
  <c r="N3" i="34"/>
  <c r="M3" i="34"/>
  <c r="L3" i="34"/>
  <c r="L17" i="34" s="1"/>
  <c r="K3" i="34"/>
  <c r="K17" i="34" s="1"/>
  <c r="J3" i="34"/>
  <c r="I3" i="34"/>
  <c r="H3" i="34"/>
  <c r="G3" i="34"/>
  <c r="F3" i="34"/>
  <c r="E3" i="34"/>
  <c r="D3" i="34"/>
  <c r="C3" i="34"/>
  <c r="B3" i="34"/>
  <c r="A3" i="34"/>
  <c r="AN2" i="34"/>
  <c r="AM2" i="34"/>
  <c r="AL2" i="34"/>
  <c r="AK2" i="34"/>
  <c r="AJ2" i="34"/>
  <c r="AJ16" i="34" s="1"/>
  <c r="AI2" i="34"/>
  <c r="AI16" i="34" s="1"/>
  <c r="AH2" i="34"/>
  <c r="AG2" i="34"/>
  <c r="AG16" i="34" s="1"/>
  <c r="AF2" i="34"/>
  <c r="AF16" i="34" s="1"/>
  <c r="AE2" i="34"/>
  <c r="AD2" i="34"/>
  <c r="AC2" i="34"/>
  <c r="AB2" i="34"/>
  <c r="AA2" i="34"/>
  <c r="AA16" i="34" s="1"/>
  <c r="Z2" i="34"/>
  <c r="N66" i="34" s="1"/>
  <c r="Y2" i="34"/>
  <c r="Y16" i="34" s="1"/>
  <c r="X2" i="34"/>
  <c r="X16" i="34" s="1"/>
  <c r="W2" i="34"/>
  <c r="V2" i="34"/>
  <c r="U2" i="34"/>
  <c r="T2" i="34"/>
  <c r="T16" i="34" s="1"/>
  <c r="S2" i="34"/>
  <c r="S16" i="34" s="1"/>
  <c r="R2" i="34"/>
  <c r="Q2" i="34"/>
  <c r="Q16" i="34" s="1"/>
  <c r="P2" i="34"/>
  <c r="F66" i="34" s="1"/>
  <c r="O2" i="34"/>
  <c r="B66" i="34" s="1"/>
  <c r="N2" i="34"/>
  <c r="M2" i="34"/>
  <c r="L2" i="34"/>
  <c r="L16" i="34" s="1"/>
  <c r="K2" i="34"/>
  <c r="J2" i="34"/>
  <c r="I2" i="34"/>
  <c r="H2" i="34"/>
  <c r="G2" i="34"/>
  <c r="F2" i="34"/>
  <c r="E2" i="34"/>
  <c r="D2" i="34"/>
  <c r="C2" i="34"/>
  <c r="B2" i="34"/>
  <c r="A2" i="34"/>
  <c r="AN1" i="34"/>
  <c r="AM1" i="34"/>
  <c r="AL1" i="34"/>
  <c r="AK1" i="34"/>
  <c r="AJ1" i="34"/>
  <c r="AI1" i="34"/>
  <c r="AH1" i="34"/>
  <c r="AG1" i="34"/>
  <c r="AF1" i="34"/>
  <c r="AE1" i="34"/>
  <c r="AD1" i="34"/>
  <c r="AC1" i="34"/>
  <c r="AB1" i="34"/>
  <c r="AA1" i="34"/>
  <c r="Z1" i="34"/>
  <c r="Y1" i="34"/>
  <c r="X1" i="34"/>
  <c r="W1" i="34"/>
  <c r="V1" i="34"/>
  <c r="U1" i="34"/>
  <c r="T1" i="34"/>
  <c r="S1" i="34"/>
  <c r="R1" i="34"/>
  <c r="Q1" i="34"/>
  <c r="P1" i="34"/>
  <c r="O1" i="34"/>
  <c r="N1" i="34"/>
  <c r="M1" i="34"/>
  <c r="L1" i="34"/>
  <c r="K1" i="34"/>
  <c r="J1" i="34"/>
  <c r="I1" i="34"/>
  <c r="H1" i="34"/>
  <c r="G1" i="34"/>
  <c r="F1" i="34"/>
  <c r="E1" i="34"/>
  <c r="D1" i="34"/>
  <c r="C1" i="34"/>
  <c r="B1" i="34"/>
  <c r="A1" i="34"/>
  <c r="X20" i="34"/>
  <c r="AN13" i="32"/>
  <c r="AM13" i="32"/>
  <c r="AL13" i="32"/>
  <c r="AK13" i="32"/>
  <c r="AJ13" i="32"/>
  <c r="W70" i="32" s="1"/>
  <c r="AI13" i="32"/>
  <c r="S70" i="32" s="1"/>
  <c r="AH13" i="32"/>
  <c r="AG13" i="32"/>
  <c r="AF13" i="32"/>
  <c r="AE13" i="32"/>
  <c r="AD13" i="32"/>
  <c r="AC13" i="32"/>
  <c r="AB13" i="32"/>
  <c r="AA13" i="32"/>
  <c r="Z13" i="32"/>
  <c r="O70" i="32" s="1"/>
  <c r="Y13" i="32"/>
  <c r="K70" i="32" s="1"/>
  <c r="X13" i="32"/>
  <c r="W13" i="32"/>
  <c r="V13" i="32"/>
  <c r="U13" i="32"/>
  <c r="T13" i="32"/>
  <c r="S13" i="32"/>
  <c r="R13" i="32"/>
  <c r="Q13" i="32"/>
  <c r="P13" i="32"/>
  <c r="G70" i="32" s="1"/>
  <c r="O13" i="32"/>
  <c r="C70" i="32" s="1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A13" i="32"/>
  <c r="AN12" i="32"/>
  <c r="AM12" i="32"/>
  <c r="AL12" i="32"/>
  <c r="AK12" i="32"/>
  <c r="AJ12" i="32"/>
  <c r="W69" i="32" s="1"/>
  <c r="AI12" i="32"/>
  <c r="S69" i="32" s="1"/>
  <c r="AH12" i="32"/>
  <c r="AG12" i="32"/>
  <c r="AF12" i="32"/>
  <c r="AE12" i="32"/>
  <c r="AD12" i="32"/>
  <c r="AC12" i="32"/>
  <c r="AB12" i="32"/>
  <c r="AA12" i="32"/>
  <c r="Z12" i="32"/>
  <c r="O69" i="32" s="1"/>
  <c r="Y12" i="32"/>
  <c r="K69" i="32" s="1"/>
  <c r="X12" i="32"/>
  <c r="W12" i="32"/>
  <c r="V12" i="32"/>
  <c r="U12" i="32"/>
  <c r="T12" i="32"/>
  <c r="S12" i="32"/>
  <c r="R12" i="32"/>
  <c r="Q12" i="32"/>
  <c r="P12" i="32"/>
  <c r="G69" i="32" s="1"/>
  <c r="O12" i="32"/>
  <c r="C69" i="32" s="1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A12" i="32"/>
  <c r="AN11" i="32"/>
  <c r="AM11" i="32"/>
  <c r="AL11" i="32"/>
  <c r="AK11" i="32"/>
  <c r="AJ11" i="32"/>
  <c r="W68" i="32" s="1"/>
  <c r="AI11" i="32"/>
  <c r="S68" i="32" s="1"/>
  <c r="AH11" i="32"/>
  <c r="AG11" i="32"/>
  <c r="AF11" i="32"/>
  <c r="AE11" i="32"/>
  <c r="AD11" i="32"/>
  <c r="AC11" i="32"/>
  <c r="AB11" i="32"/>
  <c r="AA11" i="32"/>
  <c r="Z11" i="32"/>
  <c r="O68" i="32" s="1"/>
  <c r="Y11" i="32"/>
  <c r="K68" i="32" s="1"/>
  <c r="X11" i="32"/>
  <c r="W11" i="32"/>
  <c r="V11" i="32"/>
  <c r="U11" i="32"/>
  <c r="T11" i="32"/>
  <c r="S11" i="32"/>
  <c r="R11" i="32"/>
  <c r="Q11" i="32"/>
  <c r="P11" i="32"/>
  <c r="G68" i="32" s="1"/>
  <c r="O11" i="32"/>
  <c r="C68" i="32" s="1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A11" i="32"/>
  <c r="AN10" i="32"/>
  <c r="AM10" i="32"/>
  <c r="AL10" i="32"/>
  <c r="AK10" i="32"/>
  <c r="AJ10" i="32"/>
  <c r="W67" i="32" s="1"/>
  <c r="AI10" i="32"/>
  <c r="S67" i="32" s="1"/>
  <c r="AH10" i="32"/>
  <c r="AG10" i="32"/>
  <c r="AF10" i="32"/>
  <c r="AE10" i="32"/>
  <c r="AD10" i="32"/>
  <c r="AC10" i="32"/>
  <c r="AB10" i="32"/>
  <c r="AA10" i="32"/>
  <c r="Z10" i="32"/>
  <c r="O67" i="32" s="1"/>
  <c r="Y10" i="32"/>
  <c r="K67" i="32" s="1"/>
  <c r="X10" i="32"/>
  <c r="W10" i="32"/>
  <c r="V10" i="32"/>
  <c r="U10" i="32"/>
  <c r="T10" i="32"/>
  <c r="S10" i="32"/>
  <c r="R10" i="32"/>
  <c r="Q10" i="32"/>
  <c r="P10" i="32"/>
  <c r="G67" i="32" s="1"/>
  <c r="O10" i="32"/>
  <c r="C67" i="32" s="1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A10" i="32"/>
  <c r="AN9" i="32"/>
  <c r="AM9" i="32"/>
  <c r="AL9" i="32"/>
  <c r="AK9" i="32"/>
  <c r="AJ9" i="32"/>
  <c r="W66" i="32" s="1"/>
  <c r="AI9" i="32"/>
  <c r="S66" i="32" s="1"/>
  <c r="AH9" i="32"/>
  <c r="AG9" i="32"/>
  <c r="AF9" i="32"/>
  <c r="AE9" i="32"/>
  <c r="AD9" i="32"/>
  <c r="AC9" i="32"/>
  <c r="AB9" i="32"/>
  <c r="AA9" i="32"/>
  <c r="Z9" i="32"/>
  <c r="O66" i="32" s="1"/>
  <c r="Y9" i="32"/>
  <c r="K66" i="32" s="1"/>
  <c r="X9" i="32"/>
  <c r="W9" i="32"/>
  <c r="V9" i="32"/>
  <c r="U9" i="32"/>
  <c r="T9" i="32"/>
  <c r="S9" i="32"/>
  <c r="R9" i="32"/>
  <c r="Q9" i="32"/>
  <c r="P9" i="32"/>
  <c r="G66" i="32" s="1"/>
  <c r="O9" i="32"/>
  <c r="C66" i="32" s="1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A9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A8" i="32"/>
  <c r="AN6" i="32"/>
  <c r="AM6" i="32"/>
  <c r="AM20" i="32" s="1"/>
  <c r="AL6" i="32"/>
  <c r="AL20" i="32" s="1"/>
  <c r="AK6" i="32"/>
  <c r="AJ6" i="32"/>
  <c r="AJ20" i="32" s="1"/>
  <c r="AI6" i="32"/>
  <c r="AI20" i="32" s="1"/>
  <c r="AH6" i="32"/>
  <c r="AG6" i="32"/>
  <c r="AG20" i="32" s="1"/>
  <c r="AF6" i="32"/>
  <c r="AE6" i="32"/>
  <c r="AD6" i="32"/>
  <c r="AD20" i="32" s="1"/>
  <c r="AC6" i="32"/>
  <c r="AB6" i="32"/>
  <c r="AB20" i="32" s="1"/>
  <c r="AA6" i="32"/>
  <c r="AA20" i="32" s="1"/>
  <c r="Z6" i="32"/>
  <c r="N70" i="32" s="1"/>
  <c r="Y6" i="32"/>
  <c r="Y20" i="32" s="1"/>
  <c r="X6" i="32"/>
  <c r="W6" i="32"/>
  <c r="V6" i="32"/>
  <c r="U6" i="32"/>
  <c r="T6" i="32"/>
  <c r="T20" i="32" s="1"/>
  <c r="S6" i="32"/>
  <c r="S20" i="32" s="1"/>
  <c r="R6" i="32"/>
  <c r="Q6" i="32"/>
  <c r="P6" i="32"/>
  <c r="P20" i="32" s="1"/>
  <c r="O6" i="32"/>
  <c r="O20" i="32" s="1"/>
  <c r="N6" i="32"/>
  <c r="N20" i="32" s="1"/>
  <c r="M6" i="32"/>
  <c r="L6" i="32"/>
  <c r="K6" i="32"/>
  <c r="K20" i="32" s="1"/>
  <c r="J6" i="32"/>
  <c r="I6" i="32"/>
  <c r="H6" i="32"/>
  <c r="G6" i="32"/>
  <c r="F6" i="32"/>
  <c r="E6" i="32"/>
  <c r="D6" i="32"/>
  <c r="C6" i="32"/>
  <c r="B6" i="32"/>
  <c r="A6" i="32"/>
  <c r="AN5" i="32"/>
  <c r="AN19" i="32" s="1"/>
  <c r="AM5" i="32"/>
  <c r="AM19" i="32" s="1"/>
  <c r="AL5" i="32"/>
  <c r="AL19" i="32" s="1"/>
  <c r="AK5" i="32"/>
  <c r="AJ5" i="32"/>
  <c r="V69" i="32" s="1"/>
  <c r="AI5" i="32"/>
  <c r="AI19" i="32" s="1"/>
  <c r="AH5" i="32"/>
  <c r="AG5" i="32"/>
  <c r="AF5" i="32"/>
  <c r="AF19" i="32" s="1"/>
  <c r="AE5" i="32"/>
  <c r="AE19" i="32" s="1"/>
  <c r="AD5" i="32"/>
  <c r="AD19" i="32" s="1"/>
  <c r="AC5" i="32"/>
  <c r="AB5" i="32"/>
  <c r="AA5" i="32"/>
  <c r="AA19" i="32" s="1"/>
  <c r="Z5" i="32"/>
  <c r="N69" i="32" s="1"/>
  <c r="Y5" i="32"/>
  <c r="J69" i="32" s="1"/>
  <c r="X5" i="32"/>
  <c r="X19" i="32" s="1"/>
  <c r="W5" i="32"/>
  <c r="W19" i="32" s="1"/>
  <c r="V5" i="32"/>
  <c r="V19" i="32" s="1"/>
  <c r="U5" i="32"/>
  <c r="T5" i="32"/>
  <c r="S5" i="32"/>
  <c r="S19" i="32" s="1"/>
  <c r="R5" i="32"/>
  <c r="Q5" i="32"/>
  <c r="Q19" i="32" s="1"/>
  <c r="P5" i="32"/>
  <c r="P19" i="32" s="1"/>
  <c r="O5" i="32"/>
  <c r="O19" i="32" s="1"/>
  <c r="N5" i="32"/>
  <c r="N19" i="32" s="1"/>
  <c r="M5" i="32"/>
  <c r="L5" i="32"/>
  <c r="K5" i="32"/>
  <c r="K19" i="32" s="1"/>
  <c r="J5" i="32"/>
  <c r="I5" i="32"/>
  <c r="H5" i="32"/>
  <c r="G5" i="32"/>
  <c r="F5" i="32"/>
  <c r="E5" i="32"/>
  <c r="D5" i="32"/>
  <c r="C5" i="32"/>
  <c r="B5" i="32"/>
  <c r="A5" i="32"/>
  <c r="AN4" i="32"/>
  <c r="AM4" i="32"/>
  <c r="AM18" i="32" s="1"/>
  <c r="AL4" i="32"/>
  <c r="AL18" i="32" s="1"/>
  <c r="AK4" i="32"/>
  <c r="AJ4" i="32"/>
  <c r="AJ18" i="32" s="1"/>
  <c r="AI4" i="32"/>
  <c r="AI18" i="32" s="1"/>
  <c r="AH4" i="32"/>
  <c r="AG4" i="32"/>
  <c r="AF4" i="32"/>
  <c r="AF18" i="32" s="1"/>
  <c r="AE4" i="32"/>
  <c r="AD4" i="32"/>
  <c r="AC4" i="32"/>
  <c r="AB4" i="32"/>
  <c r="AB18" i="32" s="1"/>
  <c r="AA4" i="32"/>
  <c r="AA18" i="32" s="1"/>
  <c r="Z4" i="32"/>
  <c r="N68" i="32" s="1"/>
  <c r="Y4" i="32"/>
  <c r="Y18" i="32" s="1"/>
  <c r="X4" i="32"/>
  <c r="W4" i="32"/>
  <c r="W18" i="32" s="1"/>
  <c r="V4" i="32"/>
  <c r="V18" i="32" s="1"/>
  <c r="U4" i="32"/>
  <c r="T4" i="32"/>
  <c r="T18" i="32" s="1"/>
  <c r="S4" i="32"/>
  <c r="S18" i="32" s="1"/>
  <c r="R4" i="32"/>
  <c r="Q4" i="32"/>
  <c r="Q18" i="32" s="1"/>
  <c r="P4" i="32"/>
  <c r="F68" i="32" s="1"/>
  <c r="O4" i="32"/>
  <c r="O18" i="32" s="1"/>
  <c r="N4" i="32"/>
  <c r="M4" i="32"/>
  <c r="M18" i="32" s="1"/>
  <c r="L4" i="32"/>
  <c r="K4" i="32"/>
  <c r="K18" i="32" s="1"/>
  <c r="J4" i="32"/>
  <c r="I4" i="32"/>
  <c r="H4" i="32"/>
  <c r="G4" i="32"/>
  <c r="F4" i="32"/>
  <c r="E4" i="32"/>
  <c r="D4" i="32"/>
  <c r="C4" i="32"/>
  <c r="B4" i="32"/>
  <c r="A4" i="32"/>
  <c r="AN3" i="32"/>
  <c r="AN17" i="32" s="1"/>
  <c r="AM3" i="32"/>
  <c r="AM17" i="32" s="1"/>
  <c r="AL3" i="32"/>
  <c r="AL17" i="32" s="1"/>
  <c r="AK3" i="32"/>
  <c r="AJ3" i="32"/>
  <c r="V67" i="32" s="1"/>
  <c r="AI3" i="32"/>
  <c r="AI17" i="32" s="1"/>
  <c r="AH3" i="32"/>
  <c r="AG3" i="32"/>
  <c r="AF3" i="32"/>
  <c r="AE3" i="32"/>
  <c r="AE17" i="32" s="1"/>
  <c r="AD3" i="32"/>
  <c r="AD17" i="32" s="1"/>
  <c r="AC3" i="32"/>
  <c r="AB3" i="32"/>
  <c r="AA3" i="32"/>
  <c r="Z3" i="32"/>
  <c r="N67" i="32" s="1"/>
  <c r="Y3" i="32"/>
  <c r="Y17" i="32" s="1"/>
  <c r="X3" i="32"/>
  <c r="W3" i="32"/>
  <c r="W17" i="32" s="1"/>
  <c r="V3" i="32"/>
  <c r="V17" i="32" s="1"/>
  <c r="U3" i="32"/>
  <c r="T3" i="32"/>
  <c r="T17" i="32" s="1"/>
  <c r="S3" i="32"/>
  <c r="S17" i="32" s="1"/>
  <c r="R3" i="32"/>
  <c r="Q3" i="32"/>
  <c r="P3" i="32"/>
  <c r="P17" i="32" s="1"/>
  <c r="O3" i="32"/>
  <c r="B67" i="32" s="1"/>
  <c r="N3" i="32"/>
  <c r="N17" i="32" s="1"/>
  <c r="M3" i="32"/>
  <c r="L3" i="32"/>
  <c r="L17" i="32" s="1"/>
  <c r="K3" i="32"/>
  <c r="K17" i="32" s="1"/>
  <c r="J3" i="32"/>
  <c r="I3" i="32"/>
  <c r="H3" i="32"/>
  <c r="G3" i="32"/>
  <c r="F3" i="32"/>
  <c r="E3" i="32"/>
  <c r="D3" i="32"/>
  <c r="C3" i="32"/>
  <c r="B3" i="32"/>
  <c r="A3" i="32"/>
  <c r="AN2" i="32"/>
  <c r="AN16" i="32" s="1"/>
  <c r="AM2" i="32"/>
  <c r="AM16" i="32" s="1"/>
  <c r="AL2" i="32"/>
  <c r="AL16" i="32" s="1"/>
  <c r="AK2" i="32"/>
  <c r="AJ2" i="32"/>
  <c r="V66" i="32" s="1"/>
  <c r="AI2" i="32"/>
  <c r="AI16" i="32" s="1"/>
  <c r="AH2" i="32"/>
  <c r="AG2" i="32"/>
  <c r="AG16" i="32" s="1"/>
  <c r="AF2" i="32"/>
  <c r="AF16" i="32" s="1"/>
  <c r="AE2" i="32"/>
  <c r="AE16" i="32" s="1"/>
  <c r="AD2" i="32"/>
  <c r="AD16" i="32" s="1"/>
  <c r="AC2" i="32"/>
  <c r="AB2" i="32"/>
  <c r="AB16" i="32" s="1"/>
  <c r="AA2" i="32"/>
  <c r="AA16" i="32" s="1"/>
  <c r="Z2" i="32"/>
  <c r="N66" i="32" s="1"/>
  <c r="Y2" i="32"/>
  <c r="Y16" i="32" s="1"/>
  <c r="X2" i="32"/>
  <c r="X16" i="32" s="1"/>
  <c r="W2" i="32"/>
  <c r="W16" i="32" s="1"/>
  <c r="V2" i="32"/>
  <c r="V16" i="32" s="1"/>
  <c r="U2" i="32"/>
  <c r="T2" i="32"/>
  <c r="S2" i="32"/>
  <c r="R2" i="32"/>
  <c r="Q2" i="32"/>
  <c r="P2" i="32"/>
  <c r="F66" i="32" s="1"/>
  <c r="O2" i="32"/>
  <c r="O16" i="32" s="1"/>
  <c r="N2" i="32"/>
  <c r="N16" i="32" s="1"/>
  <c r="M2" i="32"/>
  <c r="L2" i="32"/>
  <c r="L16" i="32" s="1"/>
  <c r="K2" i="32"/>
  <c r="J2" i="32"/>
  <c r="I2" i="32"/>
  <c r="H2" i="32"/>
  <c r="G2" i="32"/>
  <c r="F2" i="32"/>
  <c r="E2" i="32"/>
  <c r="D2" i="32"/>
  <c r="C2" i="32"/>
  <c r="B2" i="32"/>
  <c r="A2" i="32"/>
  <c r="AN1" i="32"/>
  <c r="AM1" i="32"/>
  <c r="AL1" i="32"/>
  <c r="AK1" i="32"/>
  <c r="AJ1" i="32"/>
  <c r="AI1" i="32"/>
  <c r="AH1" i="32"/>
  <c r="AG1" i="32"/>
  <c r="AF1" i="32"/>
  <c r="AE1" i="32"/>
  <c r="AD1" i="32"/>
  <c r="AC1" i="32"/>
  <c r="AB1" i="32"/>
  <c r="AA1" i="32"/>
  <c r="Z1" i="32"/>
  <c r="Y1" i="32"/>
  <c r="X1" i="32"/>
  <c r="W1" i="32"/>
  <c r="V1" i="32"/>
  <c r="U1" i="32"/>
  <c r="T1" i="32"/>
  <c r="S1" i="32"/>
  <c r="R1" i="32"/>
  <c r="Q1" i="32"/>
  <c r="P1" i="32"/>
  <c r="O1" i="32"/>
  <c r="N1" i="32"/>
  <c r="M1" i="32"/>
  <c r="L1" i="32"/>
  <c r="K1" i="32"/>
  <c r="J1" i="32"/>
  <c r="I1" i="32"/>
  <c r="H1" i="32"/>
  <c r="G1" i="32"/>
  <c r="F1" i="32"/>
  <c r="E1" i="32"/>
  <c r="D1" i="32"/>
  <c r="C1" i="32"/>
  <c r="B1" i="32"/>
  <c r="A1" i="32"/>
  <c r="AN13" i="30"/>
  <c r="AM13" i="30"/>
  <c r="AL13" i="30"/>
  <c r="AK13" i="30"/>
  <c r="AJ13" i="30"/>
  <c r="W70" i="30" s="1"/>
  <c r="AI13" i="30"/>
  <c r="S70" i="30" s="1"/>
  <c r="AH13" i="30"/>
  <c r="AG13" i="30"/>
  <c r="AF13" i="30"/>
  <c r="AE13" i="30"/>
  <c r="AD13" i="30"/>
  <c r="AC13" i="30"/>
  <c r="AB13" i="30"/>
  <c r="AA13" i="30"/>
  <c r="Z13" i="30"/>
  <c r="O70" i="30" s="1"/>
  <c r="Y13" i="30"/>
  <c r="K70" i="30" s="1"/>
  <c r="X13" i="30"/>
  <c r="W13" i="30"/>
  <c r="V13" i="30"/>
  <c r="U13" i="30"/>
  <c r="T13" i="30"/>
  <c r="S13" i="30"/>
  <c r="R13" i="30"/>
  <c r="Q13" i="30"/>
  <c r="P13" i="30"/>
  <c r="G70" i="30" s="1"/>
  <c r="O13" i="30"/>
  <c r="C70" i="30" s="1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A13" i="30"/>
  <c r="AN12" i="30"/>
  <c r="AM12" i="30"/>
  <c r="AL12" i="30"/>
  <c r="AK12" i="30"/>
  <c r="AJ12" i="30"/>
  <c r="W69" i="30" s="1"/>
  <c r="AI12" i="30"/>
  <c r="S69" i="30" s="1"/>
  <c r="AH12" i="30"/>
  <c r="AG12" i="30"/>
  <c r="AF12" i="30"/>
  <c r="AE12" i="30"/>
  <c r="AD12" i="30"/>
  <c r="AC12" i="30"/>
  <c r="AB12" i="30"/>
  <c r="AA12" i="30"/>
  <c r="Z12" i="30"/>
  <c r="O69" i="30" s="1"/>
  <c r="Y12" i="30"/>
  <c r="K69" i="30" s="1"/>
  <c r="X12" i="30"/>
  <c r="W12" i="30"/>
  <c r="V12" i="30"/>
  <c r="U12" i="30"/>
  <c r="T12" i="30"/>
  <c r="S12" i="30"/>
  <c r="R12" i="30"/>
  <c r="Q12" i="30"/>
  <c r="P12" i="30"/>
  <c r="G69" i="30" s="1"/>
  <c r="O12" i="30"/>
  <c r="C69" i="30" s="1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A12" i="30"/>
  <c r="AN11" i="30"/>
  <c r="AM11" i="30"/>
  <c r="AL11" i="30"/>
  <c r="AK11" i="30"/>
  <c r="AJ11" i="30"/>
  <c r="W68" i="30" s="1"/>
  <c r="AI11" i="30"/>
  <c r="S68" i="30" s="1"/>
  <c r="AH11" i="30"/>
  <c r="AG11" i="30"/>
  <c r="AF11" i="30"/>
  <c r="AE11" i="30"/>
  <c r="AD11" i="30"/>
  <c r="AC11" i="30"/>
  <c r="AB11" i="30"/>
  <c r="AA11" i="30"/>
  <c r="Z11" i="30"/>
  <c r="O68" i="30" s="1"/>
  <c r="Y11" i="30"/>
  <c r="K68" i="30" s="1"/>
  <c r="X11" i="30"/>
  <c r="W11" i="30"/>
  <c r="V11" i="30"/>
  <c r="U11" i="30"/>
  <c r="T11" i="30"/>
  <c r="S11" i="30"/>
  <c r="R11" i="30"/>
  <c r="Q11" i="30"/>
  <c r="P11" i="30"/>
  <c r="G68" i="30" s="1"/>
  <c r="O11" i="30"/>
  <c r="C68" i="30" s="1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11" i="30"/>
  <c r="AN10" i="30"/>
  <c r="AM10" i="30"/>
  <c r="AL10" i="30"/>
  <c r="AK10" i="30"/>
  <c r="AJ10" i="30"/>
  <c r="W67" i="30" s="1"/>
  <c r="AI10" i="30"/>
  <c r="S67" i="30" s="1"/>
  <c r="AH10" i="30"/>
  <c r="AG10" i="30"/>
  <c r="AF10" i="30"/>
  <c r="AE10" i="30"/>
  <c r="AD10" i="30"/>
  <c r="AC10" i="30"/>
  <c r="AB10" i="30"/>
  <c r="AA10" i="30"/>
  <c r="Z10" i="30"/>
  <c r="O67" i="30" s="1"/>
  <c r="Y10" i="30"/>
  <c r="K67" i="30" s="1"/>
  <c r="X10" i="30"/>
  <c r="W10" i="30"/>
  <c r="V10" i="30"/>
  <c r="U10" i="30"/>
  <c r="T10" i="30"/>
  <c r="S10" i="30"/>
  <c r="R10" i="30"/>
  <c r="Q10" i="30"/>
  <c r="P10" i="30"/>
  <c r="G67" i="30" s="1"/>
  <c r="O10" i="30"/>
  <c r="C67" i="30" s="1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A10" i="30"/>
  <c r="AN9" i="30"/>
  <c r="AM9" i="30"/>
  <c r="AL9" i="30"/>
  <c r="AK9" i="30"/>
  <c r="AJ9" i="30"/>
  <c r="W66" i="30" s="1"/>
  <c r="AI9" i="30"/>
  <c r="S66" i="30" s="1"/>
  <c r="AH9" i="30"/>
  <c r="AG9" i="30"/>
  <c r="AF9" i="30"/>
  <c r="AE9" i="30"/>
  <c r="AD9" i="30"/>
  <c r="AC9" i="30"/>
  <c r="AB9" i="30"/>
  <c r="AA9" i="30"/>
  <c r="Z9" i="30"/>
  <c r="O66" i="30" s="1"/>
  <c r="Y9" i="30"/>
  <c r="K66" i="30" s="1"/>
  <c r="X9" i="30"/>
  <c r="W9" i="30"/>
  <c r="V9" i="30"/>
  <c r="U9" i="30"/>
  <c r="T9" i="30"/>
  <c r="S9" i="30"/>
  <c r="R9" i="30"/>
  <c r="Q9" i="30"/>
  <c r="P9" i="30"/>
  <c r="G66" i="30" s="1"/>
  <c r="O9" i="30"/>
  <c r="C66" i="30" s="1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A9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8" i="30"/>
  <c r="AN6" i="30"/>
  <c r="AM6" i="30"/>
  <c r="AM20" i="30" s="1"/>
  <c r="AL6" i="30"/>
  <c r="AK6" i="30"/>
  <c r="AJ6" i="30"/>
  <c r="V70" i="30" s="1"/>
  <c r="AI6" i="30"/>
  <c r="R70" i="30" s="1"/>
  <c r="AH6" i="30"/>
  <c r="AH20" i="30" s="1"/>
  <c r="AG6" i="30"/>
  <c r="AG20" i="30" s="1"/>
  <c r="AF6" i="30"/>
  <c r="AE6" i="30"/>
  <c r="AD6" i="30"/>
  <c r="AC6" i="30"/>
  <c r="AC20" i="30" s="1"/>
  <c r="AB6" i="30"/>
  <c r="AA6" i="30"/>
  <c r="Z6" i="30"/>
  <c r="N70" i="30" s="1"/>
  <c r="Y6" i="30"/>
  <c r="Y20" i="30" s="1"/>
  <c r="X6" i="30"/>
  <c r="W6" i="30"/>
  <c r="W20" i="30" s="1"/>
  <c r="V6" i="30"/>
  <c r="U6" i="30"/>
  <c r="T6" i="30"/>
  <c r="S6" i="30"/>
  <c r="R6" i="30"/>
  <c r="Q6" i="30"/>
  <c r="Q20" i="30" s="1"/>
  <c r="P6" i="30"/>
  <c r="F70" i="30" s="1"/>
  <c r="O6" i="30"/>
  <c r="O20" i="30" s="1"/>
  <c r="N6" i="30"/>
  <c r="M6" i="30"/>
  <c r="L6" i="30"/>
  <c r="K6" i="30"/>
  <c r="K20" i="30" s="1"/>
  <c r="J6" i="30"/>
  <c r="I6" i="30"/>
  <c r="H6" i="30"/>
  <c r="G6" i="30"/>
  <c r="F6" i="30"/>
  <c r="E6" i="30"/>
  <c r="D6" i="30"/>
  <c r="C6" i="30"/>
  <c r="B6" i="30"/>
  <c r="A6" i="30"/>
  <c r="AN5" i="30"/>
  <c r="AM5" i="30"/>
  <c r="AM19" i="30" s="1"/>
  <c r="AL5" i="30"/>
  <c r="AK5" i="30"/>
  <c r="AJ5" i="30"/>
  <c r="V69" i="30" s="1"/>
  <c r="AI5" i="30"/>
  <c r="R69" i="30" s="1"/>
  <c r="AH5" i="30"/>
  <c r="AG5" i="30"/>
  <c r="AF5" i="30"/>
  <c r="AE5" i="30"/>
  <c r="AE19" i="30" s="1"/>
  <c r="AD5" i="30"/>
  <c r="AC5" i="30"/>
  <c r="AB5" i="30"/>
  <c r="AA5" i="30"/>
  <c r="Z5" i="30"/>
  <c r="Z19" i="30" s="1"/>
  <c r="Y5" i="30"/>
  <c r="J69" i="30" s="1"/>
  <c r="X5" i="30"/>
  <c r="W5" i="30"/>
  <c r="W19" i="30" s="1"/>
  <c r="V5" i="30"/>
  <c r="V19" i="30" s="1"/>
  <c r="U5" i="30"/>
  <c r="U19" i="30" s="1"/>
  <c r="T5" i="30"/>
  <c r="S5" i="30"/>
  <c r="R5" i="30"/>
  <c r="R19" i="30" s="1"/>
  <c r="Q5" i="30"/>
  <c r="P5" i="30"/>
  <c r="F69" i="30" s="1"/>
  <c r="O5" i="30"/>
  <c r="O19" i="30" s="1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A5" i="30"/>
  <c r="AN4" i="30"/>
  <c r="AM4" i="30"/>
  <c r="AM18" i="30" s="1"/>
  <c r="AL4" i="30"/>
  <c r="AK4" i="30"/>
  <c r="AJ4" i="30"/>
  <c r="V68" i="30" s="1"/>
  <c r="AI4" i="30"/>
  <c r="R68" i="30" s="1"/>
  <c r="AH4" i="30"/>
  <c r="AH18" i="30" s="1"/>
  <c r="AG4" i="30"/>
  <c r="AG18" i="30" s="1"/>
  <c r="AF4" i="30"/>
  <c r="AE4" i="30"/>
  <c r="AE18" i="30" s="1"/>
  <c r="AD4" i="30"/>
  <c r="AD18" i="30" s="1"/>
  <c r="AC4" i="30"/>
  <c r="AB4" i="30"/>
  <c r="AA4" i="30"/>
  <c r="Z4" i="30"/>
  <c r="N68" i="30" s="1"/>
  <c r="Y4" i="30"/>
  <c r="Y18" i="30" s="1"/>
  <c r="X4" i="30"/>
  <c r="W4" i="30"/>
  <c r="V4" i="30"/>
  <c r="U4" i="30"/>
  <c r="T4" i="30"/>
  <c r="T18" i="30" s="1"/>
  <c r="S4" i="30"/>
  <c r="S18" i="30" s="1"/>
  <c r="R4" i="30"/>
  <c r="R18" i="30" s="1"/>
  <c r="Q4" i="30"/>
  <c r="P4" i="30"/>
  <c r="F68" i="30" s="1"/>
  <c r="O4" i="30"/>
  <c r="O18" i="30" s="1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A4" i="30"/>
  <c r="AN3" i="30"/>
  <c r="AM3" i="30"/>
  <c r="AM17" i="30" s="1"/>
  <c r="AL3" i="30"/>
  <c r="AK3" i="30"/>
  <c r="AJ3" i="30"/>
  <c r="V67" i="30" s="1"/>
  <c r="AI3" i="30"/>
  <c r="AI17" i="30" s="1"/>
  <c r="AH3" i="30"/>
  <c r="AG3" i="30"/>
  <c r="AF3" i="30"/>
  <c r="AE3" i="30"/>
  <c r="AE17" i="30" s="1"/>
  <c r="AD3" i="30"/>
  <c r="AC3" i="30"/>
  <c r="AB3" i="30"/>
  <c r="AA3" i="30"/>
  <c r="Z3" i="30"/>
  <c r="Z17" i="30" s="1"/>
  <c r="Y3" i="30"/>
  <c r="J67" i="30" s="1"/>
  <c r="X3" i="30"/>
  <c r="W3" i="30"/>
  <c r="W17" i="30" s="1"/>
  <c r="V3" i="30"/>
  <c r="U3" i="30"/>
  <c r="U17" i="30" s="1"/>
  <c r="T3" i="30"/>
  <c r="S3" i="30"/>
  <c r="R3" i="30"/>
  <c r="R17" i="30" s="1"/>
  <c r="Q3" i="30"/>
  <c r="P3" i="30"/>
  <c r="F67" i="30" s="1"/>
  <c r="O3" i="30"/>
  <c r="O17" i="30" s="1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A3" i="30"/>
  <c r="AN2" i="30"/>
  <c r="AM2" i="30"/>
  <c r="AL2" i="30"/>
  <c r="AK2" i="30"/>
  <c r="AJ2" i="30"/>
  <c r="V66" i="30" s="1"/>
  <c r="AI2" i="30"/>
  <c r="R66" i="30" s="1"/>
  <c r="AH2" i="30"/>
  <c r="AG2" i="30"/>
  <c r="AG16" i="30" s="1"/>
  <c r="AF2" i="30"/>
  <c r="AE2" i="30"/>
  <c r="AD2" i="30"/>
  <c r="AC2" i="30"/>
  <c r="AC16" i="30" s="1"/>
  <c r="AB2" i="30"/>
  <c r="AB16" i="30" s="1"/>
  <c r="AA2" i="30"/>
  <c r="Z2" i="30"/>
  <c r="N66" i="30" s="1"/>
  <c r="Y2" i="30"/>
  <c r="Y16" i="30" s="1"/>
  <c r="X2" i="30"/>
  <c r="W2" i="30"/>
  <c r="W16" i="30" s="1"/>
  <c r="V2" i="30"/>
  <c r="V16" i="30" s="1"/>
  <c r="U2" i="30"/>
  <c r="T2" i="30"/>
  <c r="S2" i="30"/>
  <c r="S16" i="30" s="1"/>
  <c r="R2" i="30"/>
  <c r="Q2" i="30"/>
  <c r="Q16" i="30" s="1"/>
  <c r="P2" i="30"/>
  <c r="F66" i="30" s="1"/>
  <c r="O2" i="30"/>
  <c r="O16" i="30" s="1"/>
  <c r="N2" i="30"/>
  <c r="M2" i="30"/>
  <c r="L2" i="30"/>
  <c r="K2" i="30"/>
  <c r="K16" i="30" s="1"/>
  <c r="J2" i="30"/>
  <c r="I2" i="30"/>
  <c r="H2" i="30"/>
  <c r="G2" i="30"/>
  <c r="F2" i="30"/>
  <c r="E2" i="30"/>
  <c r="D2" i="30"/>
  <c r="C2" i="30"/>
  <c r="B2" i="30"/>
  <c r="A2" i="30"/>
  <c r="AN1" i="30"/>
  <c r="AM1" i="30"/>
  <c r="AL1" i="30"/>
  <c r="AK1" i="30"/>
  <c r="AJ1" i="30"/>
  <c r="AI1" i="30"/>
  <c r="AH1" i="30"/>
  <c r="AG1" i="30"/>
  <c r="AF1" i="30"/>
  <c r="AE1" i="30"/>
  <c r="AD1" i="30"/>
  <c r="AC1" i="30"/>
  <c r="AB1" i="30"/>
  <c r="AA1" i="30"/>
  <c r="Z1" i="30"/>
  <c r="Y1" i="30"/>
  <c r="X1" i="30"/>
  <c r="W1" i="30"/>
  <c r="V1" i="30"/>
  <c r="U1" i="30"/>
  <c r="T1" i="30"/>
  <c r="S1" i="30"/>
  <c r="R1" i="30"/>
  <c r="Q1" i="30"/>
  <c r="P1" i="30"/>
  <c r="O1" i="30"/>
  <c r="N1" i="30"/>
  <c r="M1" i="30"/>
  <c r="L1" i="30"/>
  <c r="K1" i="30"/>
  <c r="J1" i="30"/>
  <c r="I1" i="30"/>
  <c r="H1" i="30"/>
  <c r="G1" i="30"/>
  <c r="F1" i="30"/>
  <c r="E1" i="30"/>
  <c r="D1" i="30"/>
  <c r="C1" i="30"/>
  <c r="B1" i="30"/>
  <c r="A1" i="30"/>
  <c r="AF20" i="30"/>
  <c r="AE20" i="30"/>
  <c r="I13" i="1"/>
  <c r="J13" i="1"/>
  <c r="I9" i="1"/>
  <c r="J9" i="1"/>
  <c r="I10" i="1"/>
  <c r="J10" i="1"/>
  <c r="I11" i="1"/>
  <c r="J11" i="1"/>
  <c r="I12" i="1"/>
  <c r="J12" i="1"/>
  <c r="J8" i="1"/>
  <c r="I2" i="1"/>
  <c r="J2" i="1"/>
  <c r="I3" i="1"/>
  <c r="J3" i="1"/>
  <c r="I4" i="1"/>
  <c r="J4" i="1"/>
  <c r="I5" i="1"/>
  <c r="J5" i="1"/>
  <c r="I6" i="1"/>
  <c r="J6" i="1"/>
  <c r="J1" i="1"/>
  <c r="B8" i="1"/>
  <c r="C8" i="1"/>
  <c r="D8" i="1"/>
  <c r="E8" i="1"/>
  <c r="F8" i="1"/>
  <c r="G8" i="1"/>
  <c r="H8" i="1"/>
  <c r="I8" i="1"/>
  <c r="L8" i="1"/>
  <c r="M8" i="1"/>
  <c r="N8" i="1"/>
  <c r="O8" i="1"/>
  <c r="P8" i="1"/>
  <c r="Q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B9" i="1"/>
  <c r="C9" i="1"/>
  <c r="D9" i="1"/>
  <c r="E9" i="1"/>
  <c r="F9" i="1"/>
  <c r="G9" i="1"/>
  <c r="H9" i="1"/>
  <c r="K9" i="1"/>
  <c r="L9" i="1"/>
  <c r="M9" i="1"/>
  <c r="N9" i="1"/>
  <c r="O9" i="1"/>
  <c r="C100" i="1" s="1"/>
  <c r="P9" i="1"/>
  <c r="G100" i="1" s="1"/>
  <c r="Q9" i="1"/>
  <c r="R9" i="1"/>
  <c r="S9" i="1"/>
  <c r="T9" i="1"/>
  <c r="U9" i="1"/>
  <c r="V9" i="1"/>
  <c r="W9" i="1"/>
  <c r="X9" i="1"/>
  <c r="Y9" i="1"/>
  <c r="K100" i="1" s="1"/>
  <c r="Z9" i="1"/>
  <c r="O100" i="1" s="1"/>
  <c r="AA9" i="1"/>
  <c r="AB9" i="1"/>
  <c r="AC9" i="1"/>
  <c r="AD9" i="1"/>
  <c r="AE9" i="1"/>
  <c r="AF9" i="1"/>
  <c r="AG9" i="1"/>
  <c r="AH9" i="1"/>
  <c r="AI9" i="1"/>
  <c r="S100" i="1" s="1"/>
  <c r="AJ9" i="1"/>
  <c r="W100" i="1" s="1"/>
  <c r="AK9" i="1"/>
  <c r="AL9" i="1"/>
  <c r="AM9" i="1"/>
  <c r="AN9" i="1"/>
  <c r="B10" i="1"/>
  <c r="C10" i="1"/>
  <c r="D10" i="1"/>
  <c r="E10" i="1"/>
  <c r="F10" i="1"/>
  <c r="G10" i="1"/>
  <c r="H10" i="1"/>
  <c r="K10" i="1"/>
  <c r="L10" i="1"/>
  <c r="M10" i="1"/>
  <c r="N10" i="1"/>
  <c r="O10" i="1"/>
  <c r="C101" i="1" s="1"/>
  <c r="P10" i="1"/>
  <c r="G101" i="1" s="1"/>
  <c r="Q10" i="1"/>
  <c r="R10" i="1"/>
  <c r="S10" i="1"/>
  <c r="T10" i="1"/>
  <c r="U10" i="1"/>
  <c r="V10" i="1"/>
  <c r="W10" i="1"/>
  <c r="X10" i="1"/>
  <c r="Y10" i="1"/>
  <c r="K101" i="1" s="1"/>
  <c r="Z10" i="1"/>
  <c r="O101" i="1" s="1"/>
  <c r="AA10" i="1"/>
  <c r="AB10" i="1"/>
  <c r="AC10" i="1"/>
  <c r="AD10" i="1"/>
  <c r="AE10" i="1"/>
  <c r="AF10" i="1"/>
  <c r="AG10" i="1"/>
  <c r="AH10" i="1"/>
  <c r="AI10" i="1"/>
  <c r="S101" i="1" s="1"/>
  <c r="AJ10" i="1"/>
  <c r="W101" i="1" s="1"/>
  <c r="AK10" i="1"/>
  <c r="AL10" i="1"/>
  <c r="AM10" i="1"/>
  <c r="AN10" i="1"/>
  <c r="B11" i="1"/>
  <c r="C11" i="1"/>
  <c r="D11" i="1"/>
  <c r="E11" i="1"/>
  <c r="F11" i="1"/>
  <c r="G11" i="1"/>
  <c r="H11" i="1"/>
  <c r="K11" i="1"/>
  <c r="L11" i="1"/>
  <c r="M11" i="1"/>
  <c r="N11" i="1"/>
  <c r="O11" i="1"/>
  <c r="C102" i="1" s="1"/>
  <c r="P11" i="1"/>
  <c r="G102" i="1" s="1"/>
  <c r="Q11" i="1"/>
  <c r="R11" i="1"/>
  <c r="S11" i="1"/>
  <c r="T11" i="1"/>
  <c r="U11" i="1"/>
  <c r="V11" i="1"/>
  <c r="W11" i="1"/>
  <c r="X11" i="1"/>
  <c r="Y11" i="1"/>
  <c r="K102" i="1" s="1"/>
  <c r="Z11" i="1"/>
  <c r="O102" i="1" s="1"/>
  <c r="AA11" i="1"/>
  <c r="AB11" i="1"/>
  <c r="AC11" i="1"/>
  <c r="AD11" i="1"/>
  <c r="AE11" i="1"/>
  <c r="AF11" i="1"/>
  <c r="AG11" i="1"/>
  <c r="AH11" i="1"/>
  <c r="AI11" i="1"/>
  <c r="S102" i="1" s="1"/>
  <c r="AJ11" i="1"/>
  <c r="W102" i="1" s="1"/>
  <c r="AK11" i="1"/>
  <c r="AL11" i="1"/>
  <c r="AM11" i="1"/>
  <c r="AN11" i="1"/>
  <c r="B12" i="1"/>
  <c r="C12" i="1"/>
  <c r="D12" i="1"/>
  <c r="E12" i="1"/>
  <c r="F12" i="1"/>
  <c r="G12" i="1"/>
  <c r="H12" i="1"/>
  <c r="K12" i="1"/>
  <c r="L12" i="1"/>
  <c r="M12" i="1"/>
  <c r="N12" i="1"/>
  <c r="O12" i="1"/>
  <c r="C103" i="1" s="1"/>
  <c r="P12" i="1"/>
  <c r="G103" i="1" s="1"/>
  <c r="Q12" i="1"/>
  <c r="R12" i="1"/>
  <c r="S12" i="1"/>
  <c r="T12" i="1"/>
  <c r="U12" i="1"/>
  <c r="V12" i="1"/>
  <c r="W12" i="1"/>
  <c r="X12" i="1"/>
  <c r="Y12" i="1"/>
  <c r="K103" i="1" s="1"/>
  <c r="Z12" i="1"/>
  <c r="O103" i="1" s="1"/>
  <c r="AA12" i="1"/>
  <c r="AB12" i="1"/>
  <c r="AC12" i="1"/>
  <c r="AD12" i="1"/>
  <c r="AE12" i="1"/>
  <c r="AF12" i="1"/>
  <c r="AG12" i="1"/>
  <c r="AH12" i="1"/>
  <c r="AI12" i="1"/>
  <c r="S103" i="1" s="1"/>
  <c r="AJ12" i="1"/>
  <c r="W103" i="1" s="1"/>
  <c r="AK12" i="1"/>
  <c r="AL12" i="1"/>
  <c r="AM12" i="1"/>
  <c r="AN12" i="1"/>
  <c r="B13" i="1"/>
  <c r="C13" i="1"/>
  <c r="D13" i="1"/>
  <c r="E13" i="1"/>
  <c r="F13" i="1"/>
  <c r="G13" i="1"/>
  <c r="H13" i="1"/>
  <c r="K13" i="1"/>
  <c r="L13" i="1"/>
  <c r="M13" i="1"/>
  <c r="N13" i="1"/>
  <c r="O13" i="1"/>
  <c r="C104" i="1" s="1"/>
  <c r="P13" i="1"/>
  <c r="G104" i="1" s="1"/>
  <c r="Q13" i="1"/>
  <c r="R13" i="1"/>
  <c r="S13" i="1"/>
  <c r="T13" i="1"/>
  <c r="U13" i="1"/>
  <c r="V13" i="1"/>
  <c r="W13" i="1"/>
  <c r="X13" i="1"/>
  <c r="Y13" i="1"/>
  <c r="K104" i="1" s="1"/>
  <c r="Z13" i="1"/>
  <c r="O104" i="1" s="1"/>
  <c r="AA13" i="1"/>
  <c r="AB13" i="1"/>
  <c r="AC13" i="1"/>
  <c r="AD13" i="1"/>
  <c r="AE13" i="1"/>
  <c r="AF13" i="1"/>
  <c r="AG13" i="1"/>
  <c r="AH13" i="1"/>
  <c r="AI13" i="1"/>
  <c r="S104" i="1" s="1"/>
  <c r="AJ13" i="1"/>
  <c r="W104" i="1" s="1"/>
  <c r="AK13" i="1"/>
  <c r="AL13" i="1"/>
  <c r="AM13" i="1"/>
  <c r="AN13" i="1"/>
  <c r="A9" i="1"/>
  <c r="A10" i="1"/>
  <c r="A11" i="1"/>
  <c r="A12" i="1"/>
  <c r="A13" i="1"/>
  <c r="A8" i="1"/>
  <c r="AL1" i="1"/>
  <c r="AM1" i="1"/>
  <c r="AN1" i="1"/>
  <c r="AL2" i="1"/>
  <c r="AM2" i="1"/>
  <c r="AN2" i="1"/>
  <c r="AL3" i="1"/>
  <c r="AM3" i="1"/>
  <c r="AN3" i="1"/>
  <c r="AL4" i="1"/>
  <c r="AM4" i="1"/>
  <c r="AN4" i="1"/>
  <c r="AL5" i="1"/>
  <c r="AM5" i="1"/>
  <c r="AN5" i="1"/>
  <c r="AL6" i="1"/>
  <c r="AM6" i="1"/>
  <c r="AN6" i="1"/>
  <c r="B1" i="1"/>
  <c r="C1" i="1"/>
  <c r="D1" i="1"/>
  <c r="E1" i="1"/>
  <c r="F1" i="1"/>
  <c r="G1" i="1"/>
  <c r="H1" i="1"/>
  <c r="I1" i="1"/>
  <c r="K1" i="1"/>
  <c r="L1" i="1"/>
  <c r="M1" i="1"/>
  <c r="N1" i="1"/>
  <c r="O1" i="1"/>
  <c r="P1" i="1"/>
  <c r="Q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B2" i="1"/>
  <c r="C2" i="1"/>
  <c r="D2" i="1"/>
  <c r="E2" i="1"/>
  <c r="F2" i="1"/>
  <c r="G2" i="1"/>
  <c r="H2" i="1"/>
  <c r="K2" i="1"/>
  <c r="L2" i="1"/>
  <c r="M2" i="1"/>
  <c r="N2" i="1"/>
  <c r="O2" i="1"/>
  <c r="B100" i="1" s="1"/>
  <c r="P2" i="1"/>
  <c r="Q2" i="1"/>
  <c r="R2" i="1"/>
  <c r="S2" i="1"/>
  <c r="T2" i="1"/>
  <c r="U2" i="1"/>
  <c r="V2" i="1"/>
  <c r="W2" i="1"/>
  <c r="X2" i="1"/>
  <c r="Y2" i="1"/>
  <c r="J100" i="1" s="1"/>
  <c r="Z2" i="1"/>
  <c r="N100" i="1" s="1"/>
  <c r="AA2" i="1"/>
  <c r="AB2" i="1"/>
  <c r="AC2" i="1"/>
  <c r="AD2" i="1"/>
  <c r="AE2" i="1"/>
  <c r="AF2" i="1"/>
  <c r="AG2" i="1"/>
  <c r="AH2" i="1"/>
  <c r="AI2" i="1"/>
  <c r="R100" i="1" s="1"/>
  <c r="AJ2" i="1"/>
  <c r="V100" i="1" s="1"/>
  <c r="AK2" i="1"/>
  <c r="B3" i="1"/>
  <c r="C3" i="1"/>
  <c r="D3" i="1"/>
  <c r="E3" i="1"/>
  <c r="F3" i="1"/>
  <c r="G3" i="1"/>
  <c r="H3" i="1"/>
  <c r="K3" i="1"/>
  <c r="L3" i="1"/>
  <c r="M3" i="1"/>
  <c r="N3" i="1"/>
  <c r="O3" i="1"/>
  <c r="B101" i="1" s="1"/>
  <c r="P3" i="1"/>
  <c r="F101" i="1" s="1"/>
  <c r="Q3" i="1"/>
  <c r="R3" i="1"/>
  <c r="S3" i="1"/>
  <c r="T3" i="1"/>
  <c r="U3" i="1"/>
  <c r="V3" i="1"/>
  <c r="W3" i="1"/>
  <c r="X3" i="1"/>
  <c r="Y3" i="1"/>
  <c r="J101" i="1" s="1"/>
  <c r="Z3" i="1"/>
  <c r="N101" i="1" s="1"/>
  <c r="AA3" i="1"/>
  <c r="AA17" i="1" s="1"/>
  <c r="AB3" i="1"/>
  <c r="AC3" i="1"/>
  <c r="AD3" i="1"/>
  <c r="AE3" i="1"/>
  <c r="AF3" i="1"/>
  <c r="AG3" i="1"/>
  <c r="AH3" i="1"/>
  <c r="AI3" i="1"/>
  <c r="R101" i="1" s="1"/>
  <c r="AJ3" i="1"/>
  <c r="V101" i="1" s="1"/>
  <c r="AK3" i="1"/>
  <c r="B4" i="1"/>
  <c r="C4" i="1"/>
  <c r="D4" i="1"/>
  <c r="E4" i="1"/>
  <c r="F4" i="1"/>
  <c r="G4" i="1"/>
  <c r="H4" i="1"/>
  <c r="K4" i="1"/>
  <c r="L4" i="1"/>
  <c r="M4" i="1"/>
  <c r="N4" i="1"/>
  <c r="O4" i="1"/>
  <c r="B102" i="1" s="1"/>
  <c r="P4" i="1"/>
  <c r="F102" i="1" s="1"/>
  <c r="Q4" i="1"/>
  <c r="R4" i="1"/>
  <c r="S4" i="1"/>
  <c r="T4" i="1"/>
  <c r="U4" i="1"/>
  <c r="V4" i="1"/>
  <c r="W4" i="1"/>
  <c r="X4" i="1"/>
  <c r="Y4" i="1"/>
  <c r="J102" i="1" s="1"/>
  <c r="Z4" i="1"/>
  <c r="N102" i="1" s="1"/>
  <c r="AA4" i="1"/>
  <c r="AB4" i="1"/>
  <c r="AC4" i="1"/>
  <c r="AD4" i="1"/>
  <c r="AE4" i="1"/>
  <c r="AF4" i="1"/>
  <c r="AG4" i="1"/>
  <c r="AH4" i="1"/>
  <c r="AI4" i="1"/>
  <c r="R102" i="1" s="1"/>
  <c r="AJ4" i="1"/>
  <c r="V102" i="1" s="1"/>
  <c r="AK4" i="1"/>
  <c r="B5" i="1"/>
  <c r="C5" i="1"/>
  <c r="D5" i="1"/>
  <c r="E5" i="1"/>
  <c r="F5" i="1"/>
  <c r="G5" i="1"/>
  <c r="H5" i="1"/>
  <c r="K5" i="1"/>
  <c r="L5" i="1"/>
  <c r="M5" i="1"/>
  <c r="N5" i="1"/>
  <c r="O5" i="1"/>
  <c r="B103" i="1" s="1"/>
  <c r="P5" i="1"/>
  <c r="F103" i="1" s="1"/>
  <c r="Q5" i="1"/>
  <c r="R5" i="1"/>
  <c r="S5" i="1"/>
  <c r="T5" i="1"/>
  <c r="U5" i="1"/>
  <c r="V5" i="1"/>
  <c r="W5" i="1"/>
  <c r="X5" i="1"/>
  <c r="Y5" i="1"/>
  <c r="J103" i="1" s="1"/>
  <c r="Z5" i="1"/>
  <c r="N103" i="1" s="1"/>
  <c r="AA5" i="1"/>
  <c r="AB5" i="1"/>
  <c r="AC5" i="1"/>
  <c r="AD5" i="1"/>
  <c r="AE5" i="1"/>
  <c r="AF5" i="1"/>
  <c r="AG5" i="1"/>
  <c r="AH5" i="1"/>
  <c r="AI5" i="1"/>
  <c r="R103" i="1" s="1"/>
  <c r="AJ5" i="1"/>
  <c r="V103" i="1" s="1"/>
  <c r="AK5" i="1"/>
  <c r="B6" i="1"/>
  <c r="C6" i="1"/>
  <c r="D6" i="1"/>
  <c r="E6" i="1"/>
  <c r="F6" i="1"/>
  <c r="G6" i="1"/>
  <c r="H6" i="1"/>
  <c r="K6" i="1"/>
  <c r="L6" i="1"/>
  <c r="M6" i="1"/>
  <c r="N6" i="1"/>
  <c r="O6" i="1"/>
  <c r="P6" i="1"/>
  <c r="F104" i="1" s="1"/>
  <c r="Q6" i="1"/>
  <c r="R6" i="1"/>
  <c r="S6" i="1"/>
  <c r="T6" i="1"/>
  <c r="U6" i="1"/>
  <c r="V6" i="1"/>
  <c r="W6" i="1"/>
  <c r="X6" i="1"/>
  <c r="Y6" i="1"/>
  <c r="J104" i="1" s="1"/>
  <c r="Z6" i="1"/>
  <c r="N104" i="1" s="1"/>
  <c r="AA6" i="1"/>
  <c r="AB6" i="1"/>
  <c r="AC6" i="1"/>
  <c r="AD6" i="1"/>
  <c r="AE6" i="1"/>
  <c r="AF6" i="1"/>
  <c r="AG6" i="1"/>
  <c r="AH6" i="1"/>
  <c r="AI6" i="1"/>
  <c r="R104" i="1" s="1"/>
  <c r="AJ6" i="1"/>
  <c r="V104" i="1" s="1"/>
  <c r="AK6" i="1"/>
  <c r="A2" i="1"/>
  <c r="A3" i="1"/>
  <c r="A4" i="1"/>
  <c r="A5" i="1"/>
  <c r="A6" i="1"/>
  <c r="A1" i="1"/>
  <c r="L18" i="32" l="1"/>
  <c r="X67" i="34"/>
  <c r="X69" i="34"/>
  <c r="T101" i="1"/>
  <c r="P68" i="30"/>
  <c r="R20" i="30"/>
  <c r="AA17" i="32"/>
  <c r="T104" i="1"/>
  <c r="P70" i="34"/>
  <c r="D68" i="30"/>
  <c r="D69" i="30"/>
  <c r="D70" i="30"/>
  <c r="P67" i="34"/>
  <c r="P69" i="34"/>
  <c r="P66" i="34"/>
  <c r="P68" i="34"/>
  <c r="L68" i="32"/>
  <c r="L102" i="1"/>
  <c r="T66" i="30"/>
  <c r="T68" i="30"/>
  <c r="T69" i="30"/>
  <c r="T70" i="30"/>
  <c r="T67" i="34"/>
  <c r="T69" i="34"/>
  <c r="X104" i="1"/>
  <c r="D69" i="32"/>
  <c r="L67" i="30"/>
  <c r="L68" i="30"/>
  <c r="L70" i="30"/>
  <c r="L66" i="32"/>
  <c r="P70" i="32"/>
  <c r="P67" i="37"/>
  <c r="P69" i="37"/>
  <c r="P101" i="1"/>
  <c r="T67" i="32"/>
  <c r="H66" i="37"/>
  <c r="H67" i="37"/>
  <c r="H69" i="37"/>
  <c r="H70" i="37"/>
  <c r="F69" i="32"/>
  <c r="V70" i="34"/>
  <c r="T103" i="1"/>
  <c r="D66" i="30"/>
  <c r="D67" i="30"/>
  <c r="T68" i="34"/>
  <c r="L67" i="37"/>
  <c r="L68" i="37"/>
  <c r="L70" i="37"/>
  <c r="B69" i="30"/>
  <c r="D67" i="32"/>
  <c r="T69" i="32"/>
  <c r="H66" i="30"/>
  <c r="H70" i="30"/>
  <c r="D70" i="32"/>
  <c r="X68" i="34"/>
  <c r="P66" i="37"/>
  <c r="F67" i="32"/>
  <c r="T102" i="1"/>
  <c r="D100" i="1"/>
  <c r="L100" i="1"/>
  <c r="P66" i="30"/>
  <c r="H67" i="30"/>
  <c r="H69" i="30"/>
  <c r="H66" i="32"/>
  <c r="H67" i="32"/>
  <c r="H69" i="32"/>
  <c r="H70" i="32"/>
  <c r="L70" i="32"/>
  <c r="T66" i="37"/>
  <c r="X66" i="37"/>
  <c r="T67" i="37"/>
  <c r="T68" i="37"/>
  <c r="T69" i="37"/>
  <c r="T70" i="37"/>
  <c r="J70" i="32"/>
  <c r="V68" i="34"/>
  <c r="L103" i="1"/>
  <c r="P102" i="1"/>
  <c r="X101" i="1"/>
  <c r="X66" i="30"/>
  <c r="H67" i="34"/>
  <c r="H69" i="34"/>
  <c r="X69" i="37"/>
  <c r="D69" i="34"/>
  <c r="V67" i="37"/>
  <c r="D68" i="34"/>
  <c r="J70" i="30"/>
  <c r="J68" i="32"/>
  <c r="X67" i="30"/>
  <c r="X69" i="30"/>
  <c r="T70" i="32"/>
  <c r="H66" i="34"/>
  <c r="H68" i="34"/>
  <c r="H70" i="34"/>
  <c r="V66" i="34"/>
  <c r="X68" i="32"/>
  <c r="L66" i="34"/>
  <c r="L67" i="34"/>
  <c r="L68" i="34"/>
  <c r="L69" i="34"/>
  <c r="L70" i="34"/>
  <c r="D66" i="37"/>
  <c r="D67" i="37"/>
  <c r="D69" i="37"/>
  <c r="J66" i="32"/>
  <c r="D67" i="34"/>
  <c r="R66" i="34"/>
  <c r="J67" i="34"/>
  <c r="R68" i="34"/>
  <c r="J69" i="34"/>
  <c r="J66" i="37"/>
  <c r="J68" i="37"/>
  <c r="J70" i="37"/>
  <c r="R17" i="34"/>
  <c r="D66" i="34"/>
  <c r="T66" i="34"/>
  <c r="D70" i="34"/>
  <c r="T70" i="34"/>
  <c r="L66" i="37"/>
  <c r="F67" i="37"/>
  <c r="F69" i="37"/>
  <c r="X66" i="34"/>
  <c r="X70" i="34"/>
  <c r="X67" i="37"/>
  <c r="P68" i="37"/>
  <c r="P70" i="37"/>
  <c r="J66" i="34"/>
  <c r="J68" i="34"/>
  <c r="R69" i="34"/>
  <c r="J70" i="34"/>
  <c r="J67" i="37"/>
  <c r="J69" i="37"/>
  <c r="D68" i="37"/>
  <c r="L69" i="37"/>
  <c r="D70" i="37"/>
  <c r="V67" i="34"/>
  <c r="V66" i="37"/>
  <c r="F68" i="37"/>
  <c r="V68" i="37"/>
  <c r="V70" i="37"/>
  <c r="AN18" i="34"/>
  <c r="H68" i="37"/>
  <c r="X68" i="37"/>
  <c r="X70" i="37"/>
  <c r="B68" i="30"/>
  <c r="T67" i="30"/>
  <c r="P69" i="30"/>
  <c r="B66" i="30"/>
  <c r="L66" i="30"/>
  <c r="X70" i="30"/>
  <c r="B66" i="32"/>
  <c r="R66" i="32"/>
  <c r="J67" i="32"/>
  <c r="B68" i="32"/>
  <c r="R68" i="32"/>
  <c r="B70" i="32"/>
  <c r="R70" i="32"/>
  <c r="L101" i="1"/>
  <c r="T100" i="1"/>
  <c r="AH17" i="30"/>
  <c r="J68" i="30"/>
  <c r="N69" i="30"/>
  <c r="P67" i="30"/>
  <c r="D66" i="32"/>
  <c r="T66" i="32"/>
  <c r="L67" i="32"/>
  <c r="D68" i="32"/>
  <c r="T68" i="32"/>
  <c r="L69" i="32"/>
  <c r="P70" i="30"/>
  <c r="B67" i="30"/>
  <c r="P104" i="1"/>
  <c r="X103" i="1"/>
  <c r="P100" i="1"/>
  <c r="L69" i="30"/>
  <c r="X68" i="30"/>
  <c r="V68" i="32"/>
  <c r="F70" i="32"/>
  <c r="V70" i="32"/>
  <c r="L104" i="1"/>
  <c r="J66" i="30"/>
  <c r="N67" i="30"/>
  <c r="X66" i="32"/>
  <c r="P67" i="32"/>
  <c r="H68" i="32"/>
  <c r="P69" i="32"/>
  <c r="X70" i="32"/>
  <c r="P103" i="1"/>
  <c r="X102" i="1"/>
  <c r="X100" i="1"/>
  <c r="R67" i="30"/>
  <c r="B70" i="30"/>
  <c r="R67" i="32"/>
  <c r="B69" i="32"/>
  <c r="R69" i="32"/>
  <c r="H68" i="30"/>
  <c r="P66" i="32"/>
  <c r="X67" i="32"/>
  <c r="P68" i="32"/>
  <c r="X69" i="32"/>
  <c r="AA16" i="37"/>
  <c r="AM20" i="1"/>
  <c r="Y19" i="32"/>
  <c r="AG19" i="32"/>
  <c r="Q20" i="32"/>
  <c r="AH19" i="30"/>
  <c r="Y17" i="30"/>
  <c r="R20" i="1"/>
  <c r="AN16" i="1"/>
  <c r="K16" i="1"/>
  <c r="AL20" i="1"/>
  <c r="O18" i="37"/>
  <c r="O20" i="37"/>
  <c r="AD20" i="1"/>
  <c r="AE20" i="1"/>
  <c r="U20" i="1"/>
  <c r="X20" i="1"/>
  <c r="S20" i="1"/>
  <c r="N18" i="1"/>
  <c r="AE18" i="37"/>
  <c r="O19" i="37"/>
  <c r="AM19" i="37"/>
  <c r="X20" i="37"/>
  <c r="O17" i="37"/>
  <c r="AA18" i="37"/>
  <c r="K19" i="37"/>
  <c r="M20" i="32"/>
  <c r="D102" i="1"/>
  <c r="AB18" i="37"/>
  <c r="L19" i="37"/>
  <c r="AJ19" i="37"/>
  <c r="H104" i="1"/>
  <c r="D104" i="1"/>
  <c r="AJ20" i="1"/>
  <c r="H103" i="1"/>
  <c r="AG20" i="1"/>
  <c r="H102" i="1"/>
  <c r="P16" i="1"/>
  <c r="D103" i="1"/>
  <c r="Y19" i="1"/>
  <c r="AC16" i="32"/>
  <c r="AG17" i="30"/>
  <c r="Q18" i="30"/>
  <c r="AG19" i="30"/>
  <c r="AG17" i="32"/>
  <c r="K16" i="34"/>
  <c r="S17" i="34"/>
  <c r="AI17" i="34"/>
  <c r="K18" i="34"/>
  <c r="K19" i="34"/>
  <c r="S19" i="34"/>
  <c r="AA19" i="34"/>
  <c r="AI20" i="34"/>
  <c r="U16" i="32"/>
  <c r="AK17" i="32"/>
  <c r="AK18" i="32"/>
  <c r="AC19" i="32"/>
  <c r="AK20" i="32"/>
  <c r="R16" i="30"/>
  <c r="Z16" i="30"/>
  <c r="AH16" i="30"/>
  <c r="Z18" i="30"/>
  <c r="Z20" i="30"/>
  <c r="AB16" i="34"/>
  <c r="T17" i="34"/>
  <c r="L18" i="34"/>
  <c r="T18" i="34"/>
  <c r="AB18" i="34"/>
  <c r="T19" i="34"/>
  <c r="AB19" i="34"/>
  <c r="AJ19" i="34"/>
  <c r="AB20" i="34"/>
  <c r="AK16" i="32"/>
  <c r="AC17" i="32"/>
  <c r="M19" i="32"/>
  <c r="M17" i="30"/>
  <c r="AK19" i="34"/>
  <c r="L16" i="37"/>
  <c r="L17" i="37"/>
  <c r="AB17" i="37"/>
  <c r="T16" i="32"/>
  <c r="AJ16" i="32"/>
  <c r="AB17" i="32"/>
  <c r="AJ17" i="32"/>
  <c r="L19" i="32"/>
  <c r="T19" i="32"/>
  <c r="AB19" i="32"/>
  <c r="AJ19" i="32"/>
  <c r="L20" i="32"/>
  <c r="M16" i="32"/>
  <c r="U17" i="32"/>
  <c r="AC18" i="32"/>
  <c r="U19" i="32"/>
  <c r="AC20" i="32"/>
  <c r="N18" i="32"/>
  <c r="AD18" i="32"/>
  <c r="V20" i="32"/>
  <c r="X18" i="34"/>
  <c r="O16" i="37"/>
  <c r="AM16" i="37"/>
  <c r="W17" i="37"/>
  <c r="M17" i="32"/>
  <c r="U18" i="32"/>
  <c r="AK19" i="32"/>
  <c r="L20" i="30"/>
  <c r="AE16" i="30"/>
  <c r="W18" i="30"/>
  <c r="O17" i="32"/>
  <c r="AE18" i="32"/>
  <c r="W20" i="32"/>
  <c r="AE20" i="32"/>
  <c r="M18" i="30"/>
  <c r="U20" i="32"/>
  <c r="AF17" i="30"/>
  <c r="AF19" i="30"/>
  <c r="X18" i="32"/>
  <c r="Z16" i="34"/>
  <c r="AH16" i="34"/>
  <c r="Z17" i="34"/>
  <c r="AH17" i="34"/>
  <c r="R18" i="34"/>
  <c r="Z18" i="34"/>
  <c r="AH18" i="34"/>
  <c r="R19" i="34"/>
  <c r="Z19" i="34"/>
  <c r="AH19" i="34"/>
  <c r="R20" i="34"/>
  <c r="Z20" i="34"/>
  <c r="AH20" i="34"/>
  <c r="H101" i="1"/>
  <c r="D101" i="1"/>
  <c r="H100" i="1"/>
  <c r="F100" i="1"/>
  <c r="Q19" i="1"/>
  <c r="AD19" i="30"/>
  <c r="AM16" i="30"/>
  <c r="P20" i="1"/>
  <c r="AF16" i="1"/>
  <c r="AB20" i="1"/>
  <c r="S17" i="1"/>
  <c r="AH20" i="1"/>
  <c r="V20" i="1"/>
  <c r="AD18" i="1"/>
  <c r="AL16" i="1"/>
  <c r="AI20" i="1"/>
  <c r="W20" i="1"/>
  <c r="K20" i="1"/>
  <c r="AM16" i="1"/>
  <c r="V18" i="1"/>
  <c r="AG19" i="1"/>
  <c r="AF20" i="1"/>
  <c r="T20" i="1"/>
  <c r="X16" i="1"/>
  <c r="AC20" i="1"/>
  <c r="Q20" i="1"/>
  <c r="AI17" i="1"/>
  <c r="K17" i="1"/>
  <c r="AA20" i="1"/>
  <c r="Z20" i="1"/>
  <c r="N20" i="1"/>
  <c r="Y20" i="1"/>
  <c r="M20" i="1"/>
  <c r="AK20" i="1"/>
  <c r="AL18" i="1"/>
  <c r="AJ17" i="1"/>
  <c r="AB17" i="1"/>
  <c r="T17" i="1"/>
  <c r="AG19" i="37"/>
  <c r="Q20" i="37"/>
  <c r="AG20" i="37"/>
  <c r="AN20" i="1"/>
  <c r="V16" i="1"/>
  <c r="N16" i="1"/>
  <c r="AD16" i="1"/>
  <c r="Q17" i="30"/>
  <c r="Q19" i="30"/>
  <c r="Y19" i="30"/>
  <c r="R16" i="32"/>
  <c r="Z16" i="32"/>
  <c r="AH16" i="32"/>
  <c r="R17" i="32"/>
  <c r="Z17" i="32"/>
  <c r="AH17" i="32"/>
  <c r="AA16" i="30"/>
  <c r="AI16" i="30"/>
  <c r="K17" i="30"/>
  <c r="S17" i="30"/>
  <c r="AA17" i="30"/>
  <c r="K18" i="30"/>
  <c r="AA18" i="30"/>
  <c r="AI18" i="30"/>
  <c r="K19" i="30"/>
  <c r="S19" i="30"/>
  <c r="AA19" i="30"/>
  <c r="AI19" i="30"/>
  <c r="S20" i="30"/>
  <c r="AA20" i="30"/>
  <c r="AI20" i="30"/>
  <c r="K16" i="32"/>
  <c r="L17" i="1"/>
  <c r="L16" i="30"/>
  <c r="T16" i="30"/>
  <c r="AJ16" i="30"/>
  <c r="L17" i="30"/>
  <c r="T17" i="30"/>
  <c r="AB17" i="30"/>
  <c r="AJ17" i="30"/>
  <c r="L18" i="30"/>
  <c r="AB18" i="30"/>
  <c r="AJ18" i="30"/>
  <c r="L19" i="30"/>
  <c r="T19" i="30"/>
  <c r="AB19" i="30"/>
  <c r="AJ19" i="30"/>
  <c r="T20" i="30"/>
  <c r="AB20" i="30"/>
  <c r="AJ20" i="30"/>
  <c r="M16" i="30"/>
  <c r="U16" i="30"/>
  <c r="AK16" i="30"/>
  <c r="AC17" i="30"/>
  <c r="AK17" i="30"/>
  <c r="U18" i="30"/>
  <c r="AC18" i="30"/>
  <c r="AK18" i="30"/>
  <c r="M19" i="30"/>
  <c r="AC19" i="30"/>
  <c r="AK19" i="30"/>
  <c r="M20" i="30"/>
  <c r="U20" i="30"/>
  <c r="AK20" i="30"/>
  <c r="N16" i="30"/>
  <c r="AD16" i="30"/>
  <c r="AL16" i="30"/>
  <c r="N17" i="30"/>
  <c r="V17" i="30"/>
  <c r="AD17" i="30"/>
  <c r="AL17" i="30"/>
  <c r="N18" i="30"/>
  <c r="V18" i="30"/>
  <c r="AL18" i="30"/>
  <c r="N19" i="30"/>
  <c r="AL19" i="30"/>
  <c r="N20" i="30"/>
  <c r="V20" i="30"/>
  <c r="AD20" i="30"/>
  <c r="AL20" i="30"/>
  <c r="O20" i="1"/>
  <c r="B104" i="1"/>
  <c r="L20" i="1"/>
  <c r="P16" i="30"/>
  <c r="X16" i="30"/>
  <c r="AF16" i="30"/>
  <c r="AN16" i="30"/>
  <c r="P17" i="30"/>
  <c r="X17" i="30"/>
  <c r="AN17" i="30"/>
  <c r="P18" i="30"/>
  <c r="X18" i="30"/>
  <c r="AF18" i="30"/>
  <c r="AN18" i="30"/>
  <c r="P19" i="30"/>
  <c r="X19" i="30"/>
  <c r="AN19" i="30"/>
  <c r="P20" i="30"/>
  <c r="X20" i="30"/>
  <c r="AN20" i="30"/>
  <c r="P16" i="32"/>
  <c r="X17" i="32"/>
  <c r="AF17" i="32"/>
  <c r="R16" i="37"/>
  <c r="Z16" i="37"/>
  <c r="AH16" i="37"/>
  <c r="R17" i="37"/>
  <c r="Z17" i="37"/>
  <c r="AH17" i="37"/>
  <c r="R18" i="37"/>
  <c r="Z18" i="37"/>
  <c r="AH18" i="37"/>
  <c r="R19" i="37"/>
  <c r="Z19" i="37"/>
  <c r="AH19" i="37"/>
  <c r="R20" i="37"/>
  <c r="Z20" i="37"/>
  <c r="AH20" i="37"/>
  <c r="P18" i="32"/>
  <c r="AN18" i="32"/>
  <c r="X20" i="32"/>
  <c r="AF20" i="32"/>
  <c r="AN20" i="32"/>
  <c r="M16" i="34"/>
  <c r="U16" i="34"/>
  <c r="AC16" i="34"/>
  <c r="AK16" i="34"/>
  <c r="M17" i="34"/>
  <c r="U17" i="34"/>
  <c r="AC17" i="34"/>
  <c r="AK17" i="34"/>
  <c r="M18" i="34"/>
  <c r="U18" i="34"/>
  <c r="AC18" i="34"/>
  <c r="AK18" i="34"/>
  <c r="M19" i="34"/>
  <c r="U19" i="34"/>
  <c r="AC19" i="34"/>
  <c r="M20" i="34"/>
  <c r="U20" i="34"/>
  <c r="AC20" i="34"/>
  <c r="AK20" i="34"/>
  <c r="K16" i="37"/>
  <c r="S16" i="37"/>
  <c r="AI16" i="37"/>
  <c r="K17" i="37"/>
  <c r="S17" i="37"/>
  <c r="AA17" i="37"/>
  <c r="AI17" i="37"/>
  <c r="S18" i="37"/>
  <c r="AI18" i="37"/>
  <c r="S19" i="37"/>
  <c r="AA19" i="37"/>
  <c r="AI19" i="37"/>
  <c r="K20" i="37"/>
  <c r="S20" i="37"/>
  <c r="AA20" i="37"/>
  <c r="AI20" i="37"/>
  <c r="Q16" i="32"/>
  <c r="Q17" i="32"/>
  <c r="AG18" i="32"/>
  <c r="N16" i="34"/>
  <c r="V16" i="34"/>
  <c r="AD16" i="34"/>
  <c r="AL16" i="34"/>
  <c r="N17" i="34"/>
  <c r="V17" i="34"/>
  <c r="AD17" i="34"/>
  <c r="AL17" i="34"/>
  <c r="V18" i="34"/>
  <c r="AD18" i="34"/>
  <c r="AL18" i="34"/>
  <c r="N19" i="34"/>
  <c r="V19" i="34"/>
  <c r="AD19" i="34"/>
  <c r="AL19" i="34"/>
  <c r="N20" i="34"/>
  <c r="V20" i="34"/>
  <c r="AD20" i="34"/>
  <c r="AL20" i="34"/>
  <c r="R18" i="32"/>
  <c r="Z18" i="32"/>
  <c r="AH18" i="32"/>
  <c r="R19" i="32"/>
  <c r="Z19" i="32"/>
  <c r="AH19" i="32"/>
  <c r="R20" i="32"/>
  <c r="Z20" i="32"/>
  <c r="AH20" i="32"/>
  <c r="O16" i="34"/>
  <c r="W16" i="34"/>
  <c r="AE16" i="34"/>
  <c r="AM16" i="34"/>
  <c r="O17" i="34"/>
  <c r="W17" i="34"/>
  <c r="AE17" i="34"/>
  <c r="AM17" i="34"/>
  <c r="O18" i="34"/>
  <c r="W18" i="34"/>
  <c r="AE18" i="34"/>
  <c r="AM18" i="34"/>
  <c r="O19" i="34"/>
  <c r="W19" i="34"/>
  <c r="AE19" i="34"/>
  <c r="AM19" i="34"/>
  <c r="O20" i="34"/>
  <c r="W20" i="34"/>
  <c r="AE20" i="34"/>
  <c r="AM20" i="34"/>
  <c r="M16" i="37"/>
  <c r="U16" i="37"/>
  <c r="AC16" i="37"/>
  <c r="AK16" i="37"/>
  <c r="M17" i="37"/>
  <c r="U17" i="37"/>
  <c r="AC17" i="37"/>
  <c r="AK17" i="37"/>
  <c r="U18" i="37"/>
  <c r="AC18" i="37"/>
  <c r="AK18" i="37"/>
  <c r="M19" i="37"/>
  <c r="AC19" i="37"/>
  <c r="AK19" i="37"/>
  <c r="M20" i="37"/>
  <c r="U20" i="37"/>
  <c r="AC20" i="37"/>
  <c r="P16" i="34"/>
  <c r="AN16" i="34"/>
  <c r="P17" i="34"/>
  <c r="X17" i="34"/>
  <c r="AF17" i="34"/>
  <c r="P18" i="34"/>
  <c r="AF18" i="34"/>
  <c r="P19" i="34"/>
  <c r="AF19" i="34"/>
  <c r="AN19" i="34"/>
  <c r="P20" i="34"/>
  <c r="AN20" i="34"/>
  <c r="N16" i="37"/>
  <c r="AD16" i="37"/>
  <c r="AL16" i="37"/>
  <c r="N17" i="37"/>
  <c r="V17" i="37"/>
  <c r="AD17" i="37"/>
  <c r="AL17" i="37"/>
  <c r="V18" i="37"/>
  <c r="AL18" i="37"/>
  <c r="N19" i="37"/>
  <c r="AD19" i="37"/>
  <c r="AL19" i="37"/>
  <c r="V20" i="37"/>
  <c r="AD20" i="37"/>
  <c r="AG18" i="34"/>
  <c r="R16" i="34"/>
  <c r="P16" i="37"/>
  <c r="X16" i="37"/>
  <c r="AF16" i="37"/>
  <c r="AN16" i="37"/>
  <c r="X17" i="37"/>
  <c r="AF17" i="37"/>
  <c r="AN17" i="37"/>
  <c r="X18" i="37"/>
  <c r="AF18" i="37"/>
  <c r="X19" i="37"/>
  <c r="AF19" i="37"/>
  <c r="AN19" i="37"/>
  <c r="P20" i="37"/>
  <c r="AF20" i="37"/>
  <c r="AE16" i="1"/>
  <c r="W16" i="1"/>
  <c r="O16" i="1"/>
  <c r="AE18" i="1"/>
  <c r="AH19" i="1"/>
  <c r="Z19" i="1"/>
  <c r="R19" i="1"/>
  <c r="AJ18" i="1"/>
  <c r="AB18" i="1"/>
  <c r="T18" i="1"/>
  <c r="L18" i="1"/>
  <c r="W18" i="1"/>
  <c r="S16" i="32"/>
  <c r="O18" i="1"/>
  <c r="AG16" i="1"/>
  <c r="Y16" i="1"/>
  <c r="Q16" i="1"/>
  <c r="AM18" i="1"/>
  <c r="AF17" i="1"/>
  <c r="X17" i="1"/>
  <c r="P17" i="1"/>
  <c r="AI18" i="1"/>
  <c r="AA18" i="1"/>
  <c r="S18" i="1"/>
  <c r="K18" i="1"/>
  <c r="AN17" i="1"/>
  <c r="AE19" i="1"/>
  <c r="W19" i="1"/>
  <c r="O19" i="1"/>
  <c r="AK16" i="1"/>
  <c r="AC16" i="1"/>
  <c r="U16" i="1"/>
  <c r="M16" i="1"/>
  <c r="AD19" i="1"/>
  <c r="V19" i="1"/>
  <c r="N19" i="1"/>
  <c r="AF18" i="1"/>
  <c r="X18" i="1"/>
  <c r="P18" i="1"/>
  <c r="AM19" i="1"/>
  <c r="AG17" i="1"/>
  <c r="Y17" i="1"/>
  <c r="Q17" i="1"/>
  <c r="AL19" i="1"/>
  <c r="AH16" i="1"/>
  <c r="Z16" i="1"/>
  <c r="R16" i="1"/>
  <c r="AN18" i="1"/>
  <c r="AI19" i="1"/>
  <c r="AA19" i="1"/>
  <c r="S19" i="1"/>
  <c r="K19" i="1"/>
  <c r="AK17" i="1"/>
  <c r="AC17" i="1"/>
  <c r="U17" i="1"/>
  <c r="M17" i="1"/>
  <c r="AF19" i="1"/>
  <c r="X19" i="1"/>
  <c r="P19" i="1"/>
  <c r="AH18" i="1"/>
  <c r="Z18" i="1"/>
  <c r="R18" i="1"/>
  <c r="AM17" i="1"/>
  <c r="Y18" i="1"/>
  <c r="AN19" i="1"/>
  <c r="AL17" i="1"/>
  <c r="AG18" i="1"/>
  <c r="Q18" i="1"/>
  <c r="AH17" i="1"/>
  <c r="Z17" i="1"/>
  <c r="R17" i="1"/>
  <c r="AJ16" i="1"/>
  <c r="AB16" i="1"/>
  <c r="T16" i="1"/>
  <c r="L16" i="1"/>
  <c r="U19" i="1"/>
  <c r="AA16" i="1"/>
  <c r="AC19" i="1"/>
  <c r="AI16" i="1"/>
  <c r="AJ19" i="1"/>
  <c r="AB19" i="1"/>
  <c r="T19" i="1"/>
  <c r="L19" i="1"/>
  <c r="AK19" i="1"/>
  <c r="M19" i="1"/>
  <c r="S16" i="1"/>
  <c r="AK18" i="1"/>
  <c r="AC18" i="1"/>
  <c r="U18" i="1"/>
  <c r="M18" i="1"/>
  <c r="AE17" i="1"/>
  <c r="W17" i="1"/>
  <c r="O17" i="1"/>
  <c r="AD17" i="1"/>
  <c r="V17" i="1"/>
  <c r="N17" i="1"/>
</calcChain>
</file>

<file path=xl/sharedStrings.xml><?xml version="1.0" encoding="utf-8"?>
<sst xmlns="http://schemas.openxmlformats.org/spreadsheetml/2006/main" count="2207" uniqueCount="171">
  <si>
    <t>b</t>
  </si>
  <si>
    <t xml:space="preserve"> lamH</t>
  </si>
  <si>
    <t xml:space="preserve"> lamL</t>
  </si>
  <si>
    <t xml:space="preserve"> muqH</t>
  </si>
  <si>
    <t xml:space="preserve"> muqL</t>
  </si>
  <si>
    <t xml:space="preserve"> mubH</t>
  </si>
  <si>
    <t xml:space="preserve"> mubL</t>
  </si>
  <si>
    <t xml:space="preserve"> gtob</t>
  </si>
  <si>
    <t xml:space="preserve"> Lqu</t>
  </si>
  <si>
    <t xml:space="preserve"> Lbl</t>
  </si>
  <si>
    <t xml:space="preserve"> Wai</t>
  </si>
  <si>
    <t xml:space="preserve"> Wqu</t>
  </si>
  <si>
    <t xml:space="preserve"> Wbl</t>
  </si>
  <si>
    <t xml:space="preserve"> Bln</t>
  </si>
  <si>
    <t xml:space="preserve"> Thu</t>
  </si>
  <si>
    <t xml:space="preserve"> Prb</t>
  </si>
  <si>
    <t xml:space="preserve"> Lqu_H</t>
  </si>
  <si>
    <t xml:space="preserve"> Lbl_H</t>
  </si>
  <si>
    <t xml:space="preserve"> Wai_H</t>
  </si>
  <si>
    <t xml:space="preserve"> Wqu_H</t>
  </si>
  <si>
    <t xml:space="preserve"> Wbl_H</t>
  </si>
  <si>
    <t xml:space="preserve">  Bln_H</t>
  </si>
  <si>
    <t xml:space="preserve"> Thu_H</t>
  </si>
  <si>
    <t xml:space="preserve"> Prb_H</t>
  </si>
  <si>
    <t xml:space="preserve"> Lqu_L</t>
  </si>
  <si>
    <t xml:space="preserve"> Lbl_L</t>
  </si>
  <si>
    <t xml:space="preserve"> Wai_L</t>
  </si>
  <si>
    <t xml:space="preserve"> Wqu_L</t>
  </si>
  <si>
    <t xml:space="preserve"> Wbl_L</t>
  </si>
  <si>
    <t xml:space="preserve"> Thu_L</t>
  </si>
  <si>
    <t xml:space="preserve"> Prb_L</t>
  </si>
  <si>
    <t xml:space="preserve"> Len</t>
  </si>
  <si>
    <t>Bln_L</t>
    <phoneticPr fontId="1" type="noConversion"/>
  </si>
  <si>
    <t>Len_L</t>
    <phoneticPr fontId="1" type="noConversion"/>
  </si>
  <si>
    <t>Case 1 Title:</t>
  </si>
  <si>
    <t>Case 2 Title:</t>
  </si>
  <si>
    <t>Case 3 Title:</t>
  </si>
  <si>
    <t>Case 4 Title:</t>
  </si>
  <si>
    <t>Case 5 Title:</t>
  </si>
  <si>
    <t>Case 6 Title:</t>
  </si>
  <si>
    <t>Case 7 Title:</t>
  </si>
  <si>
    <t>Case 8 Title:</t>
  </si>
  <si>
    <t>Case 9 Title:</t>
  </si>
  <si>
    <t>Case 10 Title:</t>
  </si>
  <si>
    <t>Pim_H</t>
    <phoneticPr fontId="1" type="noConversion"/>
  </si>
  <si>
    <t xml:space="preserve"> gamH</t>
  </si>
  <si>
    <t xml:space="preserve"> gamL</t>
  </si>
  <si>
    <t xml:space="preserve"> aLen_a</t>
  </si>
  <si>
    <t xml:space="preserve"> aLqu_a</t>
  </si>
  <si>
    <t xml:space="preserve"> aLbl_a</t>
  </si>
  <si>
    <t xml:space="preserve"> aWai_a</t>
  </si>
  <si>
    <t xml:space="preserve"> aWqu_a</t>
  </si>
  <si>
    <t xml:space="preserve"> aWbl_a</t>
  </si>
  <si>
    <t xml:space="preserve"> aBln_a</t>
  </si>
  <si>
    <t xml:space="preserve"> aPrb_a</t>
  </si>
  <si>
    <t xml:space="preserve"> aPim_a</t>
  </si>
  <si>
    <t xml:space="preserve"> aLen_H</t>
  </si>
  <si>
    <t xml:space="preserve"> aLqu_H</t>
  </si>
  <si>
    <t xml:space="preserve"> aLbl_H</t>
  </si>
  <si>
    <t xml:space="preserve"> aWai_H</t>
  </si>
  <si>
    <t xml:space="preserve"> aWqu_H</t>
  </si>
  <si>
    <t xml:space="preserve"> aBln_H</t>
  </si>
  <si>
    <t xml:space="preserve"> aThu_H</t>
  </si>
  <si>
    <t xml:space="preserve"> aPrb_H</t>
  </si>
  <si>
    <t xml:space="preserve"> aPim_H</t>
  </si>
  <si>
    <t xml:space="preserve"> aLen_L</t>
  </si>
  <si>
    <t xml:space="preserve"> aLqu_L</t>
  </si>
  <si>
    <t xml:space="preserve"> aLbl_L</t>
  </si>
  <si>
    <t xml:space="preserve"> aWqu_L</t>
  </si>
  <si>
    <t xml:space="preserve"> aWbl_L</t>
  </si>
  <si>
    <t xml:space="preserve"> aBln_L</t>
  </si>
  <si>
    <t xml:space="preserve"> aThu_L</t>
  </si>
  <si>
    <t xml:space="preserve"> aPrb_L</t>
  </si>
  <si>
    <t xml:space="preserve"> Len_H</t>
    <phoneticPr fontId="1" type="noConversion"/>
  </si>
  <si>
    <t>Pim</t>
    <phoneticPr fontId="1" type="noConversion"/>
  </si>
  <si>
    <t>Pim_L</t>
    <phoneticPr fontId="1" type="noConversion"/>
  </si>
  <si>
    <t xml:space="preserve"> sLen_a</t>
  </si>
  <si>
    <t xml:space="preserve"> sLqu_a</t>
  </si>
  <si>
    <t xml:space="preserve"> sLbl_a</t>
  </si>
  <si>
    <t xml:space="preserve"> sWai_a</t>
  </si>
  <si>
    <t xml:space="preserve"> sWqu_a</t>
  </si>
  <si>
    <t xml:space="preserve"> sWbl_a</t>
  </si>
  <si>
    <t xml:space="preserve"> sBln_a</t>
  </si>
  <si>
    <t xml:space="preserve"> sPrb_a</t>
  </si>
  <si>
    <t xml:space="preserve"> sPim_a</t>
  </si>
  <si>
    <t xml:space="preserve"> sLen_H</t>
  </si>
  <si>
    <t xml:space="preserve"> sLqu_H</t>
  </si>
  <si>
    <t xml:space="preserve"> sLbl_H</t>
  </si>
  <si>
    <t xml:space="preserve"> sWai_H</t>
  </si>
  <si>
    <t xml:space="preserve"> sWqu_H</t>
  </si>
  <si>
    <t xml:space="preserve"> sBln_H</t>
  </si>
  <si>
    <t xml:space="preserve"> sThu_H</t>
  </si>
  <si>
    <t xml:space="preserve"> sPrb_H</t>
  </si>
  <si>
    <t xml:space="preserve"> sPim_H</t>
  </si>
  <si>
    <t xml:space="preserve"> sLen_L</t>
  </si>
  <si>
    <t xml:space="preserve"> sLqu_L</t>
  </si>
  <si>
    <t xml:space="preserve"> sLbl_L</t>
  </si>
  <si>
    <t xml:space="preserve"> sWqu_L</t>
  </si>
  <si>
    <t xml:space="preserve"> sWbl_L</t>
  </si>
  <si>
    <t xml:space="preserve"> sBln_L</t>
  </si>
  <si>
    <t xml:space="preserve"> sThu_L</t>
  </si>
  <si>
    <t xml:space="preserve"> sPrb_L</t>
  </si>
  <si>
    <t xml:space="preserve"> sPim_L</t>
  </si>
  <si>
    <t xml:space="preserve"> aPim_L</t>
  </si>
  <si>
    <t>little formula</t>
    <phoneticPr fontId="1" type="noConversion"/>
  </si>
  <si>
    <t>simulation</t>
    <phoneticPr fontId="1" type="noConversion"/>
  </si>
  <si>
    <t>analytical</t>
    <phoneticPr fontId="1" type="noConversion"/>
  </si>
  <si>
    <t>Wq</t>
    <phoneticPr fontId="1" type="noConversion"/>
  </si>
  <si>
    <t>Wbl</t>
    <phoneticPr fontId="1" type="noConversion"/>
  </si>
  <si>
    <t xml:space="preserve"> aThu_a</t>
  </si>
  <si>
    <t xml:space="preserve"> aWbl_H</t>
  </si>
  <si>
    <t xml:space="preserve"> aWai_L</t>
  </si>
  <si>
    <t xml:space="preserve"> sThu_a</t>
  </si>
  <si>
    <t xml:space="preserve"> sWbl_H</t>
  </si>
  <si>
    <t xml:space="preserve"> sWai_L</t>
  </si>
  <si>
    <t>WquH</t>
    <phoneticPr fontId="1" type="noConversion"/>
  </si>
  <si>
    <t>WblH</t>
    <phoneticPr fontId="1" type="noConversion"/>
  </si>
  <si>
    <t>WquL</t>
    <phoneticPr fontId="1" type="noConversion"/>
  </si>
  <si>
    <t>WblL</t>
    <phoneticPr fontId="1" type="noConversion"/>
  </si>
  <si>
    <t>sim</t>
    <phoneticPr fontId="1" type="noConversion"/>
  </si>
  <si>
    <t>ana</t>
    <phoneticPr fontId="1" type="noConversion"/>
  </si>
  <si>
    <t>simH</t>
    <phoneticPr fontId="1" type="noConversion"/>
  </si>
  <si>
    <t>anaH</t>
    <phoneticPr fontId="1" type="noConversion"/>
  </si>
  <si>
    <t>simL</t>
    <phoneticPr fontId="1" type="noConversion"/>
  </si>
  <si>
    <t>anaL</t>
    <phoneticPr fontId="1" type="noConversion"/>
  </si>
  <si>
    <t xml:space="preserve"> L</t>
    <phoneticPr fontId="1" type="noConversion"/>
  </si>
  <si>
    <t xml:space="preserve"> Lc</t>
    <phoneticPr fontId="1" type="noConversion"/>
  </si>
  <si>
    <t xml:space="preserve"> Lb</t>
    <phoneticPr fontId="1" type="noConversion"/>
  </si>
  <si>
    <t xml:space="preserve"> W</t>
    <phoneticPr fontId="1" type="noConversion"/>
  </si>
  <si>
    <t xml:space="preserve"> Wc</t>
    <phoneticPr fontId="1" type="noConversion"/>
  </si>
  <si>
    <t xml:space="preserve"> Wb</t>
    <phoneticPr fontId="1" type="noConversion"/>
  </si>
  <si>
    <t xml:space="preserve"> Bn</t>
    <phoneticPr fontId="1" type="noConversion"/>
  </si>
  <si>
    <t xml:space="preserve"> Th</t>
    <phoneticPr fontId="1" type="noConversion"/>
  </si>
  <si>
    <t xml:space="preserve"> Pb</t>
    <phoneticPr fontId="1" type="noConversion"/>
  </si>
  <si>
    <t xml:space="preserve"> L_H</t>
    <phoneticPr fontId="1" type="noConversion"/>
  </si>
  <si>
    <t xml:space="preserve"> Lc_H</t>
    <phoneticPr fontId="1" type="noConversion"/>
  </si>
  <si>
    <t xml:space="preserve"> Lb_H</t>
    <phoneticPr fontId="1" type="noConversion"/>
  </si>
  <si>
    <t xml:space="preserve"> W_H</t>
    <phoneticPr fontId="1" type="noConversion"/>
  </si>
  <si>
    <t xml:space="preserve"> Wc_H</t>
    <phoneticPr fontId="1" type="noConversion"/>
  </si>
  <si>
    <t xml:space="preserve"> Wb_H</t>
    <phoneticPr fontId="1" type="noConversion"/>
  </si>
  <si>
    <t xml:space="preserve"> Bn_H</t>
    <phoneticPr fontId="1" type="noConversion"/>
  </si>
  <si>
    <t xml:space="preserve"> Th_H</t>
    <phoneticPr fontId="1" type="noConversion"/>
  </si>
  <si>
    <t xml:space="preserve"> Pb_H</t>
    <phoneticPr fontId="1" type="noConversion"/>
  </si>
  <si>
    <t xml:space="preserve"> L_L</t>
    <phoneticPr fontId="1" type="noConversion"/>
  </si>
  <si>
    <t xml:space="preserve"> Lc_L</t>
    <phoneticPr fontId="1" type="noConversion"/>
  </si>
  <si>
    <t xml:space="preserve"> Lb_L</t>
    <phoneticPr fontId="1" type="noConversion"/>
  </si>
  <si>
    <t xml:space="preserve"> W_L</t>
    <phoneticPr fontId="1" type="noConversion"/>
  </si>
  <si>
    <t xml:space="preserve"> Wc_L</t>
    <phoneticPr fontId="1" type="noConversion"/>
  </si>
  <si>
    <t xml:space="preserve"> Wb_L</t>
    <phoneticPr fontId="1" type="noConversion"/>
  </si>
  <si>
    <t xml:space="preserve"> Bn_L</t>
    <phoneticPr fontId="1" type="noConversion"/>
  </si>
  <si>
    <t xml:space="preserve"> Th_L</t>
    <phoneticPr fontId="1" type="noConversion"/>
  </si>
  <si>
    <t xml:space="preserve"> Pb_L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</si>
  <si>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α</t>
    </r>
    <phoneticPr fontId="1" type="noConversion"/>
  </si>
  <si>
    <t>λH</t>
    <phoneticPr fontId="1" type="noConversion"/>
  </si>
  <si>
    <t>λL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</si>
  <si>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</si>
  <si>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r>
      <rPr>
        <sz val="12"/>
        <color theme="1"/>
        <rFont val="新細明體"/>
        <family val="2"/>
        <charset val="136"/>
        <scheme val="minor"/>
      </rPr>
      <t>L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</si>
  <si>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</si>
  <si>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bL</t>
    </r>
    <phoneticPr fontId="1" type="noConversion"/>
  </si>
  <si>
    <t>γH</t>
    <phoneticPr fontId="1" type="noConversion"/>
  </si>
  <si>
    <t>γL</t>
    <phoneticPr fontId="1" type="noConversion"/>
  </si>
  <si>
    <r>
      <t>sim(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</si>
  <si>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ana(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</si>
  <si>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sim(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=0)</t>
    </r>
    <phoneticPr fontId="1" type="noConversion"/>
  </si>
  <si>
    <r>
      <t>ana(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=0)</t>
    </r>
    <phoneticPr fontId="1" type="noConversion"/>
  </si>
  <si>
    <r>
      <t>simH(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</si>
  <si>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anaH(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</si>
  <si>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simL(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</si>
  <si>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anaL(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</si>
  <si>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μ1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</si>
  <si>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μ2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</si>
</sst>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Yu Gothic"/>
      <family val="2"/>
      <charset val="128"/>
    </font>
    <font>
      <sz val="12"/>
      <color theme="1"/>
      <name val="Calibri"/>
      <family val="2"/>
      <charset val="161"/>
    </font>
    <font>
      <sz val="12"/>
      <color theme="1"/>
      <name val="新細明體"/>
      <family val="2"/>
      <charset val="136"/>
    </font>
    <font>
      <sz val="11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26-470A-A3D1-1E3688BE927D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26-470A-A3D1-1E3688BE927D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626-470A-A3D1-1E3688BE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93-4FC5-870D-9B471D5E789D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3-4FC5-870D-9B471D5E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F-4E4B-8C99-AF162FCCA7DB}"/>
            </c:ext>
          </c:extLst>
        </c:ser>
        <c:ser>
          <c:idx val="1"/>
          <c:order val="1"/>
          <c:tx>
            <c:strRef>
              <c:f>'2. lamH'!$Z$8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F-4E4B-8C99-AF162FCCA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9-45E3-B545-3041B7F2A00F}"/>
            </c:ext>
          </c:extLst>
        </c:ser>
        <c:ser>
          <c:idx val="1"/>
          <c:order val="1"/>
          <c:tx>
            <c:strRef>
              <c:f>'2. lamH'!$T$8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9-45E3-B545-3041B7F2A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4-41E3-B2FC-E513627835F9}"/>
            </c:ext>
          </c:extLst>
        </c:ser>
        <c:ser>
          <c:idx val="1"/>
          <c:order val="1"/>
          <c:tx>
            <c:strRef>
              <c:f>'2. lamH'!$AL$8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4-41E3-B2FC-E51362783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4-4C63-9C6A-9BD3ACC3D0BC}"/>
            </c:ext>
          </c:extLst>
        </c:ser>
        <c:ser>
          <c:idx val="1"/>
          <c:order val="1"/>
          <c:tx>
            <c:strRef>
              <c:f>'2. lamH'!$AM$8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4-4C63-9C6A-9BD3ACC3D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C-4573-A938-EB1124CE7C4B}"/>
            </c:ext>
          </c:extLst>
        </c:ser>
        <c:ser>
          <c:idx val="1"/>
          <c:order val="1"/>
          <c:tx>
            <c:strRef>
              <c:f>'2. lamH'!$AN$8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1C-4573-A938-EB1124CE7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3-4638-8256-F4EE096DAF34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3-4638-8256-F4EE096DAF34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3-4638-8256-F4EE096DAF34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3-4638-8256-F4EE096DAF34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03-4638-8256-F4EE096DAF34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03-4638-8256-F4EE096DA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4-4570-B03C-5EA35AD9DE86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4-4570-B03C-5EA35AD9DE86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4-4570-B03C-5EA35AD9DE86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4-4570-B03C-5EA35AD9DE86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D4-4570-B03C-5EA35AD9DE86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D4-4570-B03C-5EA35AD9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8-45AC-8D91-3CBE49513D15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8-45AC-8D91-3CBE49513D15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8-45AC-8D91-3CBE49513D15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78-45AC-8D91-3CBE49513D15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78-45AC-8D91-3CBE49513D15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78-45AC-8D91-3CBE49513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D-4855-8F0F-F4F9A9892169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D-4855-8F0F-F4F9A9892169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D-4855-8F0F-F4F9A9892169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D-4855-8F0F-F4F9A9892169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3D-4855-8F0F-F4F9A9892169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3D-4855-8F0F-F4F9A9892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F-4CD8-80B0-A7928E82488E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F-4CD8-80B0-A7928E82488E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F-4CD8-80B0-A7928E82488E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F-4CD8-80B0-A7928E82488E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F-4CD8-80B0-A7928E82488E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F-4CD8-80B0-A7928E824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85-4B58-94E0-EF8E168A63E1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85-4B58-94E0-EF8E168A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C-4F2B-A9F5-F9EC10C30B71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C-4F2B-A9F5-F9EC10C30B71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C-4F2B-A9F5-F9EC10C30B71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C-4F2B-A9F5-F9EC10C30B71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C-4F2B-A9F5-F9EC10C30B71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9C-4F2B-A9F5-F9EC10C3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7-4E92-83C8-961EA2ADA7B9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7-4E92-83C8-961EA2ADA7B9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7-4E92-83C8-961EA2ADA7B9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A7-4E92-83C8-961EA2ADA7B9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A7-4E92-83C8-961EA2ADA7B9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A7-4E92-83C8-961EA2ADA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muqH-2'!$K$2:$K$6</c:f>
              <c:numCache>
                <c:formatCode>General</c:formatCode>
                <c:ptCount val="5"/>
                <c:pt idx="0">
                  <c:v>10.4047</c:v>
                </c:pt>
                <c:pt idx="1">
                  <c:v>9.4674300000000002</c:v>
                </c:pt>
                <c:pt idx="2">
                  <c:v>8.9060799999999993</c:v>
                </c:pt>
                <c:pt idx="3">
                  <c:v>8.5488199999999992</c:v>
                </c:pt>
                <c:pt idx="4">
                  <c:v>8.2904599999999995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5-4337-8953-D62FFB65863B}"/>
            </c:ext>
          </c:extLst>
        </c:ser>
        <c:ser>
          <c:idx val="1"/>
          <c:order val="1"/>
          <c:tx>
            <c:strRef>
              <c:f>'3. muqH-2'!$K$8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muqH-2'!$K$9:$K$13</c:f>
              <c:numCache>
                <c:formatCode>General</c:formatCode>
                <c:ptCount val="5"/>
                <c:pt idx="0">
                  <c:v>10.370699999999999</c:v>
                </c:pt>
                <c:pt idx="1">
                  <c:v>9.4526599999999998</c:v>
                </c:pt>
                <c:pt idx="2">
                  <c:v>8.9104500000000009</c:v>
                </c:pt>
                <c:pt idx="3">
                  <c:v>8.55532</c:v>
                </c:pt>
                <c:pt idx="4">
                  <c:v>8.3058599999999991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5-4337-8953-D62FFB65863B}"/>
            </c:ext>
          </c:extLst>
        </c:ser>
        <c:ser>
          <c:idx val="2"/>
          <c:order val="2"/>
          <c:tx>
            <c:strRef>
              <c:f>'3. muqH-2'!$K$15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muqH-2'!$K$16:$K$20</c:f>
              <c:numCache>
                <c:formatCode>0.0%</c:formatCode>
                <c:ptCount val="5"/>
                <c:pt idx="0">
                  <c:v>3.267753995790431E-3</c:v>
                </c:pt>
                <c:pt idx="1">
                  <c:v>1.5600854719813502E-3</c:v>
                </c:pt>
                <c:pt idx="2">
                  <c:v>-4.9067603255321533E-4</c:v>
                </c:pt>
                <c:pt idx="3">
                  <c:v>-7.6033885378342736E-4</c:v>
                </c:pt>
                <c:pt idx="4">
                  <c:v>-1.8575567580085589E-3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65-4337-8953-D62FFB658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muqH-2'!$L$2:$L$6</c:f>
              <c:numCache>
                <c:formatCode>General</c:formatCode>
                <c:ptCount val="5"/>
                <c:pt idx="0">
                  <c:v>9.1848399999999994</c:v>
                </c:pt>
                <c:pt idx="1">
                  <c:v>8.1403199999999991</c:v>
                </c:pt>
                <c:pt idx="2">
                  <c:v>7.5201700000000002</c:v>
                </c:pt>
                <c:pt idx="3">
                  <c:v>7.12622</c:v>
                </c:pt>
                <c:pt idx="4">
                  <c:v>6.8436000000000003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2-4C69-A486-F6BE132033D3}"/>
            </c:ext>
          </c:extLst>
        </c:ser>
        <c:ser>
          <c:idx val="1"/>
          <c:order val="1"/>
          <c:tx>
            <c:strRef>
              <c:f>'3. muqH-2'!$L$8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muqH-2'!$L$9:$L$13</c:f>
              <c:numCache>
                <c:formatCode>General</c:formatCode>
                <c:ptCount val="5"/>
                <c:pt idx="0">
                  <c:v>9.1470400000000005</c:v>
                </c:pt>
                <c:pt idx="1">
                  <c:v>8.12392</c:v>
                </c:pt>
                <c:pt idx="2">
                  <c:v>7.5244099999999996</c:v>
                </c:pt>
                <c:pt idx="3">
                  <c:v>7.13361</c:v>
                </c:pt>
                <c:pt idx="4">
                  <c:v>6.8599300000000003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2-4C69-A486-F6BE132033D3}"/>
            </c:ext>
          </c:extLst>
        </c:ser>
        <c:ser>
          <c:idx val="2"/>
          <c:order val="2"/>
          <c:tx>
            <c:strRef>
              <c:f>'3. muqH-2'!$L$15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muqH-2'!$L$16:$L$20</c:f>
              <c:numCache>
                <c:formatCode>0.0%</c:formatCode>
                <c:ptCount val="5"/>
                <c:pt idx="0">
                  <c:v>4.1154772429349831E-3</c:v>
                </c:pt>
                <c:pt idx="1">
                  <c:v>2.0146628142381482E-3</c:v>
                </c:pt>
                <c:pt idx="2">
                  <c:v>-5.6381704136998967E-4</c:v>
                </c:pt>
                <c:pt idx="3">
                  <c:v>-1.0370154163076648E-3</c:v>
                </c:pt>
                <c:pt idx="4">
                  <c:v>-2.3861710210999992E-3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82-4C69-A486-F6BE13203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0-4453-A204-C800DF42BB46}"/>
            </c:ext>
          </c:extLst>
        </c:ser>
        <c:ser>
          <c:idx val="1"/>
          <c:order val="1"/>
          <c:tx>
            <c:strRef>
              <c:f>'3. muqH-2'!$N$8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0-4453-A204-C800DF42BB46}"/>
            </c:ext>
          </c:extLst>
        </c:ser>
        <c:ser>
          <c:idx val="2"/>
          <c:order val="2"/>
          <c:tx>
            <c:strRef>
              <c:f>'3. muqH-2'!$N$15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muqH-2'!$N$16:$N$20</c:f>
              <c:numCache>
                <c:formatCode>0.0%</c:formatCode>
                <c:ptCount val="5"/>
                <c:pt idx="0">
                  <c:v>4.56518783103002E-3</c:v>
                </c:pt>
                <c:pt idx="1">
                  <c:v>2.0615037159588548E-3</c:v>
                </c:pt>
                <c:pt idx="2">
                  <c:v>-4.3701076543648264E-4</c:v>
                </c:pt>
                <c:pt idx="3">
                  <c:v>-9.1832244596893329E-4</c:v>
                </c:pt>
                <c:pt idx="4">
                  <c:v>-2.2241914435861773E-3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80-4453-A204-C800DF42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A-4A7C-AC76-FE230E95534D}"/>
            </c:ext>
          </c:extLst>
        </c:ser>
        <c:ser>
          <c:idx val="1"/>
          <c:order val="1"/>
          <c:tx>
            <c:strRef>
              <c:f>'3. muqH-2'!$O$8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8A-4A7C-AC76-FE230E95534D}"/>
            </c:ext>
          </c:extLst>
        </c:ser>
        <c:ser>
          <c:idx val="2"/>
          <c:order val="2"/>
          <c:tx>
            <c:strRef>
              <c:f>'3. muqH-2'!$O$15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muqH-2'!$O$16:$O$20</c:f>
              <c:numCache>
                <c:formatCode>0.0%</c:formatCode>
                <c:ptCount val="5"/>
                <c:pt idx="0">
                  <c:v>5.3966519532893361E-3</c:v>
                </c:pt>
                <c:pt idx="1">
                  <c:v>2.5069510916632251E-3</c:v>
                </c:pt>
                <c:pt idx="2">
                  <c:v>-4.9262931519524563E-4</c:v>
                </c:pt>
                <c:pt idx="3">
                  <c:v>-1.1862301552472117E-3</c:v>
                </c:pt>
                <c:pt idx="4">
                  <c:v>-2.7336779660544642E-3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8A-4A7C-AC76-FE230E955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0-4325-A1A5-F78B540070E9}"/>
            </c:ext>
          </c:extLst>
        </c:ser>
        <c:ser>
          <c:idx val="1"/>
          <c:order val="1"/>
          <c:tx>
            <c:strRef>
              <c:f>'3. muqH-2'!$M$8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0-4325-A1A5-F78B540070E9}"/>
            </c:ext>
          </c:extLst>
        </c:ser>
        <c:ser>
          <c:idx val="2"/>
          <c:order val="2"/>
          <c:tx>
            <c:strRef>
              <c:f>'3. muqH-2'!$M$15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muqH-2'!$M$16:$M$20</c:f>
              <c:numCache>
                <c:formatCode>0.0%</c:formatCode>
                <c:ptCount val="5"/>
                <c:pt idx="0">
                  <c:v>-3.1316352546707556E-3</c:v>
                </c:pt>
                <c:pt idx="1">
                  <c:v>-1.2282327764842555E-3</c:v>
                </c:pt>
                <c:pt idx="2">
                  <c:v>-8.658570902881141E-5</c:v>
                </c:pt>
                <c:pt idx="3">
                  <c:v>6.2561507099680679E-4</c:v>
                </c:pt>
                <c:pt idx="4">
                  <c:v>6.4277124255290592E-4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0-4325-A1A5-F78B5400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E-404C-8157-EC07EC32FA1B}"/>
            </c:ext>
          </c:extLst>
        </c:ser>
        <c:ser>
          <c:idx val="1"/>
          <c:order val="1"/>
          <c:tx>
            <c:strRef>
              <c:f>'3. muqH-2'!$P$8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E-404C-8157-EC07EC32FA1B}"/>
            </c:ext>
          </c:extLst>
        </c:ser>
        <c:ser>
          <c:idx val="2"/>
          <c:order val="2"/>
          <c:tx>
            <c:strRef>
              <c:f>'3. muqH-2'!$P$15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muqH-2'!$P$16:$P$20</c:f>
              <c:numCache>
                <c:formatCode>0.0%</c:formatCode>
                <c:ptCount val="5"/>
                <c:pt idx="0">
                  <c:v>7.4304062839934427E-5</c:v>
                </c:pt>
                <c:pt idx="1">
                  <c:v>-1.3781990119475297E-5</c:v>
                </c:pt>
                <c:pt idx="2">
                  <c:v>-1.9921078620443449E-4</c:v>
                </c:pt>
                <c:pt idx="3">
                  <c:v>1.4188632575841021E-4</c:v>
                </c:pt>
                <c:pt idx="4">
                  <c:v>-2.9865193599520591E-4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BE-404C-8157-EC07EC32F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3-4DEC-A632-97C322AA15EC}"/>
            </c:ext>
          </c:extLst>
        </c:ser>
        <c:ser>
          <c:idx val="1"/>
          <c:order val="1"/>
          <c:tx>
            <c:strRef>
              <c:f>'3. muqH-2'!$AC$8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3-4DEC-A632-97C322AA1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muqH-2'!$AF$2:$AF$6</c:f>
              <c:numCache>
                <c:formatCode>General</c:formatCode>
                <c:ptCount val="5"/>
                <c:pt idx="0">
                  <c:v>8.1646199999999993</c:v>
                </c:pt>
                <c:pt idx="1">
                  <c:v>7.3147700000000002</c:v>
                </c:pt>
                <c:pt idx="2">
                  <c:v>6.7995900000000002</c:v>
                </c:pt>
                <c:pt idx="3">
                  <c:v>6.4695099999999996</c:v>
                </c:pt>
                <c:pt idx="4">
                  <c:v>6.23149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5-464F-B7CF-3A4BB2D5A8A5}"/>
            </c:ext>
          </c:extLst>
        </c:ser>
        <c:ser>
          <c:idx val="1"/>
          <c:order val="1"/>
          <c:tx>
            <c:strRef>
              <c:f>'3. muqH-2'!$AF$8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muqH-2'!$AF$9:$AF$13</c:f>
              <c:numCache>
                <c:formatCode>General</c:formatCode>
                <c:ptCount val="5"/>
                <c:pt idx="0">
                  <c:v>8.1253899999999994</c:v>
                </c:pt>
                <c:pt idx="1">
                  <c:v>7.2981199999999999</c:v>
                </c:pt>
                <c:pt idx="2">
                  <c:v>6.8033099999999997</c:v>
                </c:pt>
                <c:pt idx="3">
                  <c:v>6.47743</c:v>
                </c:pt>
                <c:pt idx="4">
                  <c:v>6.2478699999999998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5-464F-B7CF-3A4BB2D5A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42-4E1E-96D2-AF49753F7D9B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42-4E1E-96D2-AF49753F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B-415C-A0D3-1CA645DFB083}"/>
            </c:ext>
          </c:extLst>
        </c:ser>
        <c:ser>
          <c:idx val="1"/>
          <c:order val="1"/>
          <c:tx>
            <c:strRef>
              <c:f>'3. muqH-2'!$AD$8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DB-415C-A0D3-1CA645DF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muqH-2'!$AE$2:$AE$6</c:f>
              <c:numCache>
                <c:formatCode>General</c:formatCode>
                <c:ptCount val="5"/>
                <c:pt idx="0">
                  <c:v>9.0832200000000007</c:v>
                </c:pt>
                <c:pt idx="1">
                  <c:v>8.3223299999999991</c:v>
                </c:pt>
                <c:pt idx="2">
                  <c:v>7.8559999999999999</c:v>
                </c:pt>
                <c:pt idx="3">
                  <c:v>7.5563099999999999</c:v>
                </c:pt>
                <c:pt idx="4">
                  <c:v>7.33908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3-4CBE-A37F-367334DF94DA}"/>
            </c:ext>
          </c:extLst>
        </c:ser>
        <c:ser>
          <c:idx val="1"/>
          <c:order val="1"/>
          <c:tx>
            <c:strRef>
              <c:f>'3. muqH-2'!$AE$8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muqH-2'!$AE$9:$AE$13</c:f>
              <c:numCache>
                <c:formatCode>General</c:formatCode>
                <c:ptCount val="5"/>
                <c:pt idx="0">
                  <c:v>9.0476899999999993</c:v>
                </c:pt>
                <c:pt idx="1">
                  <c:v>8.3072099999999995</c:v>
                </c:pt>
                <c:pt idx="2">
                  <c:v>7.8598999999999997</c:v>
                </c:pt>
                <c:pt idx="3">
                  <c:v>7.5635899999999996</c:v>
                </c:pt>
                <c:pt idx="4">
                  <c:v>7.3540900000000002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3-4CBE-A37F-367334DF9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5-4788-B83D-C366C8721E61}"/>
            </c:ext>
          </c:extLst>
        </c:ser>
        <c:ser>
          <c:idx val="1"/>
          <c:order val="1"/>
          <c:tx>
            <c:strRef>
              <c:f>'3. muqH-2'!$AG$8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5-4788-B83D-C366C872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B-4E06-B6FA-A161B40ACFEA}"/>
            </c:ext>
          </c:extLst>
        </c:ser>
        <c:ser>
          <c:idx val="1"/>
          <c:order val="1"/>
          <c:tx>
            <c:strRef>
              <c:f>'3. muqH-2'!$AH$8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B-4E06-B6FA-A161B40A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2-4E5B-96EF-BE87C473EC3A}"/>
            </c:ext>
          </c:extLst>
        </c:ser>
        <c:ser>
          <c:idx val="1"/>
          <c:order val="1"/>
          <c:tx>
            <c:strRef>
              <c:f>'3. muqH-2'!$S$8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2-4E5B-96EF-BE87C473EC3A}"/>
            </c:ext>
          </c:extLst>
        </c:ser>
        <c:ser>
          <c:idx val="2"/>
          <c:order val="2"/>
          <c:tx>
            <c:strRef>
              <c:f>'3. muqH-2'!$S$15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muqH-2'!$S$16:$S$20</c:f>
              <c:numCache>
                <c:formatCode>0.0%</c:formatCode>
                <c:ptCount val="5"/>
                <c:pt idx="0">
                  <c:v>1.1067204229300732E-2</c:v>
                </c:pt>
                <c:pt idx="1">
                  <c:v>6.1757306220909195E-3</c:v>
                </c:pt>
                <c:pt idx="2">
                  <c:v>-3.9234359909861254E-4</c:v>
                </c:pt>
                <c:pt idx="3">
                  <c:v>-2.7948392967404203E-3</c:v>
                </c:pt>
                <c:pt idx="4">
                  <c:v>-6.1815110688010636E-3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2-4E5B-96EF-BE87C473E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2-462B-B1E7-7DD37E035B3C}"/>
            </c:ext>
          </c:extLst>
        </c:ser>
        <c:ser>
          <c:idx val="1"/>
          <c:order val="1"/>
          <c:tx>
            <c:strRef>
              <c:f>'3. muqH-2'!$R$8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2-462B-B1E7-7DD37E035B3C}"/>
            </c:ext>
          </c:extLst>
        </c:ser>
        <c:ser>
          <c:idx val="2"/>
          <c:order val="2"/>
          <c:tx>
            <c:strRef>
              <c:f>'3. muqH-2'!$R$15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muqH-2'!$R$16:$R$20</c:f>
              <c:numCache>
                <c:formatCode>0.0%</c:formatCode>
                <c:ptCount val="5"/>
                <c:pt idx="0">
                  <c:v>-3.2050786981973715E-3</c:v>
                </c:pt>
                <c:pt idx="1">
                  <c:v>-1.2154036419462968E-3</c:v>
                </c:pt>
                <c:pt idx="2">
                  <c:v>1.0895026420449965E-4</c:v>
                </c:pt>
                <c:pt idx="3">
                  <c:v>4.7798608529402674E-4</c:v>
                </c:pt>
                <c:pt idx="4">
                  <c:v>9.4628989101350626E-4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2-462B-B1E7-7DD37E03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muqH-2'!$Q$2:$Q$6</c:f>
              <c:numCache>
                <c:formatCode>General</c:formatCode>
                <c:ptCount val="5"/>
                <c:pt idx="0">
                  <c:v>0.37027599999999999</c:v>
                </c:pt>
                <c:pt idx="1">
                  <c:v>0.42363299999999998</c:v>
                </c:pt>
                <c:pt idx="2">
                  <c:v>0.45726800000000001</c:v>
                </c:pt>
                <c:pt idx="3">
                  <c:v>0.48057100000000003</c:v>
                </c:pt>
                <c:pt idx="4">
                  <c:v>0.49715300000000001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C-4FBE-9FC5-75032FA1DCEF}"/>
            </c:ext>
          </c:extLst>
        </c:ser>
        <c:ser>
          <c:idx val="1"/>
          <c:order val="1"/>
          <c:tx>
            <c:strRef>
              <c:f>'3. muqH-2'!$Q$8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muqH-2'!$Q$9:$Q$13</c:f>
              <c:numCache>
                <c:formatCode>General</c:formatCode>
                <c:ptCount val="5"/>
                <c:pt idx="0">
                  <c:v>0.37148399999999998</c:v>
                </c:pt>
                <c:pt idx="1">
                  <c:v>0.424151</c:v>
                </c:pt>
                <c:pt idx="2">
                  <c:v>0.45728400000000002</c:v>
                </c:pt>
                <c:pt idx="3">
                  <c:v>0.480132</c:v>
                </c:pt>
                <c:pt idx="4">
                  <c:v>0.496867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C-4FBE-9FC5-75032FA1DCEF}"/>
            </c:ext>
          </c:extLst>
        </c:ser>
        <c:ser>
          <c:idx val="2"/>
          <c:order val="2"/>
          <c:tx>
            <c:strRef>
              <c:f>'3. muqH-2'!$Q$15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muqH-2'!$Q$16:$Q$20</c:f>
              <c:numCache>
                <c:formatCode>0.0%</c:formatCode>
                <c:ptCount val="5"/>
                <c:pt idx="0">
                  <c:v>-3.2624312674869203E-3</c:v>
                </c:pt>
                <c:pt idx="1">
                  <c:v>-1.2227564896974939E-3</c:v>
                </c:pt>
                <c:pt idx="2">
                  <c:v>-3.4990421372184367E-5</c:v>
                </c:pt>
                <c:pt idx="3">
                  <c:v>9.1349665293998742E-4</c:v>
                </c:pt>
                <c:pt idx="4">
                  <c:v>5.7527561937674812E-4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C-4FBE-9FC5-75032FA1D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7-4F5E-BA91-48866D393FEA}"/>
            </c:ext>
          </c:extLst>
        </c:ser>
        <c:ser>
          <c:idx val="1"/>
          <c:order val="1"/>
          <c:tx>
            <c:strRef>
              <c:f>'3. muqH-2'!$AJ$8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7-4F5E-BA91-48866D39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muqH-2'!$AK$2:$AK$6</c:f>
              <c:numCache>
                <c:formatCode>General</c:formatCode>
                <c:ptCount val="5"/>
                <c:pt idx="0">
                  <c:v>0.214585</c:v>
                </c:pt>
                <c:pt idx="1">
                  <c:v>0.24199699999999999</c:v>
                </c:pt>
                <c:pt idx="2">
                  <c:v>0.258907</c:v>
                </c:pt>
                <c:pt idx="3">
                  <c:v>0.2702</c:v>
                </c:pt>
                <c:pt idx="4">
                  <c:v>0.27836100000000003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1-4748-A21F-469DE7775BB4}"/>
            </c:ext>
          </c:extLst>
        </c:ser>
        <c:ser>
          <c:idx val="1"/>
          <c:order val="1"/>
          <c:tx>
            <c:strRef>
              <c:f>'3. muqH-2'!$AK$8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muqH-2'!$AK$9:$AK$13</c:f>
              <c:numCache>
                <c:formatCode>General</c:formatCode>
                <c:ptCount val="5"/>
                <c:pt idx="0">
                  <c:v>0.215839</c:v>
                </c:pt>
                <c:pt idx="1">
                  <c:v>0.242585</c:v>
                </c:pt>
                <c:pt idx="2">
                  <c:v>0.25887300000000002</c:v>
                </c:pt>
                <c:pt idx="3">
                  <c:v>0.26986500000000002</c:v>
                </c:pt>
                <c:pt idx="4">
                  <c:v>0.27779500000000001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1-4748-A21F-469DE7775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2-4FA8-A974-F7CA830953D5}"/>
            </c:ext>
          </c:extLst>
        </c:ser>
        <c:ser>
          <c:idx val="1"/>
          <c:order val="1"/>
          <c:tx>
            <c:strRef>
              <c:f>'3. muqH-2'!$AI$8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2-4FA8-A974-F7CA83095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4-4364-8904-6E934EDC3171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C4-4364-8904-6E934EDC3171}"/>
            </c:ext>
          </c:extLst>
        </c:ser>
        <c:ser>
          <c:idx val="2"/>
          <c:order val="2"/>
          <c:tx>
            <c:strRef>
              <c:f>'1. b'!$S$15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C4-4364-8904-6E934EDC3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muqH-2'!$U$2:$U$6</c:f>
              <c:numCache>
                <c:formatCode>General</c:formatCode>
                <c:ptCount val="5"/>
                <c:pt idx="0">
                  <c:v>1.3214300000000001</c:v>
                </c:pt>
                <c:pt idx="1">
                  <c:v>1.1450899999999999</c:v>
                </c:pt>
                <c:pt idx="2">
                  <c:v>1.0500799999999999</c:v>
                </c:pt>
                <c:pt idx="3">
                  <c:v>0.99251199999999995</c:v>
                </c:pt>
                <c:pt idx="4">
                  <c:v>0.95138100000000003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A-4622-B24F-19F0594F6183}"/>
            </c:ext>
          </c:extLst>
        </c:ser>
        <c:ser>
          <c:idx val="1"/>
          <c:order val="1"/>
          <c:tx>
            <c:strRef>
              <c:f>'3. muqH-2'!$U$8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muqH-2'!$U$9:$U$13</c:f>
              <c:numCache>
                <c:formatCode>General</c:formatCode>
                <c:ptCount val="5"/>
                <c:pt idx="0">
                  <c:v>1.3229900000000001</c:v>
                </c:pt>
                <c:pt idx="1">
                  <c:v>1.1454500000000001</c:v>
                </c:pt>
                <c:pt idx="2">
                  <c:v>1.05054</c:v>
                </c:pt>
                <c:pt idx="3">
                  <c:v>0.99172499999999997</c:v>
                </c:pt>
                <c:pt idx="4">
                  <c:v>0.95176799999999995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A-4622-B24F-19F0594F6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0-416B-962E-15628A059F33}"/>
            </c:ext>
          </c:extLst>
        </c:ser>
        <c:ser>
          <c:idx val="1"/>
          <c:order val="1"/>
          <c:tx>
            <c:strRef>
              <c:f>'3. muqH-2'!$W$8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0-416B-962E-15628A059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B-456C-A0AA-1499C8A78058}"/>
            </c:ext>
          </c:extLst>
        </c:ser>
        <c:ser>
          <c:idx val="1"/>
          <c:order val="1"/>
          <c:tx>
            <c:strRef>
              <c:f>'3. muqH-2'!$X$8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B-456C-A0AA-1499C8A78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muqH-2'!$V$2:$V$6</c:f>
              <c:numCache>
                <c:formatCode>General</c:formatCode>
                <c:ptCount val="5"/>
                <c:pt idx="0">
                  <c:v>1.0202199999999999</c:v>
                </c:pt>
                <c:pt idx="1">
                  <c:v>0.82555400000000001</c:v>
                </c:pt>
                <c:pt idx="2">
                  <c:v>0.720584</c:v>
                </c:pt>
                <c:pt idx="3">
                  <c:v>0.65670700000000004</c:v>
                </c:pt>
                <c:pt idx="4">
                  <c:v>0.61211000000000004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6-47A8-B3B7-370529710BD5}"/>
            </c:ext>
          </c:extLst>
        </c:ser>
        <c:ser>
          <c:idx val="1"/>
          <c:order val="1"/>
          <c:tx>
            <c:strRef>
              <c:f>'3. muqH-2'!$V$8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muqH-2'!$V$9:$V$13</c:f>
              <c:numCache>
                <c:formatCode>General</c:formatCode>
                <c:ptCount val="5"/>
                <c:pt idx="0">
                  <c:v>1.0216499999999999</c:v>
                </c:pt>
                <c:pt idx="1">
                  <c:v>0.82580799999999999</c:v>
                </c:pt>
                <c:pt idx="2">
                  <c:v>0.72109900000000005</c:v>
                </c:pt>
                <c:pt idx="3">
                  <c:v>0.65617899999999996</c:v>
                </c:pt>
                <c:pt idx="4">
                  <c:v>0.61206400000000005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6-47A8-B3B7-37052971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1-4790-BEE4-DA453BAAE987}"/>
            </c:ext>
          </c:extLst>
        </c:ser>
        <c:ser>
          <c:idx val="1"/>
          <c:order val="1"/>
          <c:tx>
            <c:strRef>
              <c:f>'3. muqH-2'!$Y$8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1-4790-BEE4-DA453BAAE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0-42BE-AC8D-A294C24182EB}"/>
            </c:ext>
          </c:extLst>
        </c:ser>
        <c:ser>
          <c:idx val="1"/>
          <c:order val="1"/>
          <c:tx>
            <c:strRef>
              <c:f>'3. muqH-2'!$AB$8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0-42BE-AC8D-A294C2418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muqH-2'!$AA$2:$AA$6</c:f>
              <c:numCache>
                <c:formatCode>General</c:formatCode>
                <c:ptCount val="5"/>
                <c:pt idx="0">
                  <c:v>0.155691</c:v>
                </c:pt>
                <c:pt idx="1">
                  <c:v>0.18163599999999999</c:v>
                </c:pt>
                <c:pt idx="2">
                  <c:v>0.19836100000000001</c:v>
                </c:pt>
                <c:pt idx="3">
                  <c:v>0.210371</c:v>
                </c:pt>
                <c:pt idx="4">
                  <c:v>0.21879199999999999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3-4A8D-8F12-EE94CC1A11F7}"/>
            </c:ext>
          </c:extLst>
        </c:ser>
        <c:ser>
          <c:idx val="1"/>
          <c:order val="1"/>
          <c:tx>
            <c:strRef>
              <c:f>'3. muqH-2'!$AA$8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muqH-2'!$AA$9:$AA$13</c:f>
              <c:numCache>
                <c:formatCode>General</c:formatCode>
                <c:ptCount val="5"/>
                <c:pt idx="0">
                  <c:v>0.15564500000000001</c:v>
                </c:pt>
                <c:pt idx="1">
                  <c:v>0.18156600000000001</c:v>
                </c:pt>
                <c:pt idx="2">
                  <c:v>0.198411</c:v>
                </c:pt>
                <c:pt idx="3">
                  <c:v>0.21026700000000001</c:v>
                </c:pt>
                <c:pt idx="4">
                  <c:v>0.21907199999999999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43-4A8D-8F12-EE94CC1A1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3-437F-8D4D-AB33B086B601}"/>
            </c:ext>
          </c:extLst>
        </c:ser>
        <c:ser>
          <c:idx val="1"/>
          <c:order val="1"/>
          <c:tx>
            <c:strRef>
              <c:f>'3. muqH-2'!$Z$8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3-437F-8D4D-AB33B086B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F-4533-BEE2-3E14B9BDAC54}"/>
            </c:ext>
          </c:extLst>
        </c:ser>
        <c:ser>
          <c:idx val="1"/>
          <c:order val="1"/>
          <c:tx>
            <c:strRef>
              <c:f>'3. muqH-2'!$T$8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F-4533-BEE2-3E14B9BD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4-4C24-83C7-7F20344AEB13}"/>
            </c:ext>
          </c:extLst>
        </c:ser>
        <c:ser>
          <c:idx val="1"/>
          <c:order val="1"/>
          <c:tx>
            <c:strRef>
              <c:f>'3. muqH-2'!$AL$8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C4-4C24-83C7-7F20344AE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17-4713-A30A-01D2E96312FB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17-4713-A30A-01D2E96312FB}"/>
            </c:ext>
          </c:extLst>
        </c:ser>
        <c:ser>
          <c:idx val="2"/>
          <c:order val="2"/>
          <c:tx>
            <c:strRef>
              <c:f>'1. b'!$R$15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17-4713-A30A-01D2E963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5-462D-8C63-C747706DAB58}"/>
            </c:ext>
          </c:extLst>
        </c:ser>
        <c:ser>
          <c:idx val="1"/>
          <c:order val="1"/>
          <c:tx>
            <c:strRef>
              <c:f>'3. muqH-2'!$AM$8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5-462D-8C63-C747706D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9-4C10-9927-36F0555D6FBC}"/>
            </c:ext>
          </c:extLst>
        </c:ser>
        <c:ser>
          <c:idx val="1"/>
          <c:order val="1"/>
          <c:tx>
            <c:strRef>
              <c:f>'3. muqH-2'!$AN$8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9-4C10-9927-36F0555D6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5-4366-9007-623A79402B81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5-4366-9007-623A79402B81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5-4366-9007-623A79402B81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05-4366-9007-623A79402B81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05-4366-9007-623A79402B81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05-4366-9007-623A79402B81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muqH-2'!$AO$23:$AO$27</c:f>
              <c:numCache>
                <c:formatCode>General</c:formatCode>
                <c:ptCount val="5"/>
                <c:pt idx="0">
                  <c:v>0.89750300000000005</c:v>
                </c:pt>
                <c:pt idx="1">
                  <c:v>0.76361500000000004</c:v>
                </c:pt>
                <c:pt idx="2">
                  <c:v>0.69464099999999995</c:v>
                </c:pt>
                <c:pt idx="3">
                  <c:v>0.65209700000000004</c:v>
                </c:pt>
                <c:pt idx="4">
                  <c:v>0.62351800000000002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05-4366-9007-623A79402B81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muqH-2'!$AO$30:$AO$34</c:f>
              <c:numCache>
                <c:formatCode>General</c:formatCode>
                <c:ptCount val="5"/>
                <c:pt idx="0">
                  <c:v>0.89714300000000002</c:v>
                </c:pt>
                <c:pt idx="1">
                  <c:v>0.76371100000000003</c:v>
                </c:pt>
                <c:pt idx="2">
                  <c:v>0.69457800000000003</c:v>
                </c:pt>
                <c:pt idx="3">
                  <c:v>0.652115</c:v>
                </c:pt>
                <c:pt idx="4">
                  <c:v>0.62336899999999995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05-4366-9007-623A7940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B-4532-AD98-E640D004D03D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B-4532-AD98-E640D004D03D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B-4532-AD98-E640D004D03D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9B-4532-AD98-E640D004D03D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9B-4532-AD98-E640D004D03D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9B-4532-AD98-E640D004D03D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muqH-2'!$AP$23:$AP$27</c:f>
              <c:numCache>
                <c:formatCode>General</c:formatCode>
                <c:ptCount val="5"/>
                <c:pt idx="0">
                  <c:v>0.80358200000000002</c:v>
                </c:pt>
                <c:pt idx="1">
                  <c:v>0.66935199999999995</c:v>
                </c:pt>
                <c:pt idx="2">
                  <c:v>0.60017900000000002</c:v>
                </c:pt>
                <c:pt idx="3">
                  <c:v>0.55755299999999997</c:v>
                </c:pt>
                <c:pt idx="4">
                  <c:v>0.52890099999999995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9B-4532-AD98-E640D004D03D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muqH-2'!$AP$30:$AP$34</c:f>
              <c:numCache>
                <c:formatCode>General</c:formatCode>
                <c:ptCount val="5"/>
                <c:pt idx="0">
                  <c:v>0.80321200000000004</c:v>
                </c:pt>
                <c:pt idx="1">
                  <c:v>0.66945699999999997</c:v>
                </c:pt>
                <c:pt idx="2">
                  <c:v>0.60015700000000005</c:v>
                </c:pt>
                <c:pt idx="3">
                  <c:v>0.55759700000000001</c:v>
                </c:pt>
                <c:pt idx="4">
                  <c:v>0.52878800000000004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9B-4532-AD98-E640D004D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9-43E1-96B8-F4F62D94FF16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9-43E1-96B8-F4F62D94FF16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9-43E1-96B8-F4F62D94FF16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9-43E1-96B8-F4F62D94FF16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9-43E1-96B8-F4F62D94FF16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E9-43E1-96B8-F4F62D94FF16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muqH-2'!$AQ$23:$AQ$27</c:f>
              <c:numCache>
                <c:formatCode>General</c:formatCode>
                <c:ptCount val="5"/>
                <c:pt idx="0">
                  <c:v>9.3921000000000004E-2</c:v>
                </c:pt>
                <c:pt idx="1">
                  <c:v>9.4263700000000006E-2</c:v>
                </c:pt>
                <c:pt idx="2">
                  <c:v>9.4462599999999994E-2</c:v>
                </c:pt>
                <c:pt idx="3">
                  <c:v>9.4543699999999994E-2</c:v>
                </c:pt>
                <c:pt idx="4">
                  <c:v>9.4617199999999999E-2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E9-43E1-96B8-F4F62D94FF16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muqH-2'!$AQ$30:$AQ$34</c:f>
              <c:numCache>
                <c:formatCode>General</c:formatCode>
                <c:ptCount val="5"/>
                <c:pt idx="0">
                  <c:v>9.3930899999999998E-2</c:v>
                </c:pt>
                <c:pt idx="1">
                  <c:v>9.4254099999999993E-2</c:v>
                </c:pt>
                <c:pt idx="2">
                  <c:v>9.4420599999999993E-2</c:v>
                </c:pt>
                <c:pt idx="3">
                  <c:v>9.45183E-2</c:v>
                </c:pt>
                <c:pt idx="4">
                  <c:v>9.4581200000000004E-2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E9-43E1-96B8-F4F62D94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6-46D8-94A2-A5F2D468780F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6-46D8-94A2-A5F2D468780F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6-46D8-94A2-A5F2D468780F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6-46D8-94A2-A5F2D468780F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6-46D8-94A2-A5F2D468780F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6-46D8-94A2-A5F2D468780F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muqH-2'!$AN$23:$AN$27</c:f>
              <c:numCache>
                <c:formatCode>General</c:formatCode>
                <c:ptCount val="5"/>
                <c:pt idx="0">
                  <c:v>1.3370899999999999</c:v>
                </c:pt>
                <c:pt idx="1">
                  <c:v>1.45574</c:v>
                </c:pt>
                <c:pt idx="2">
                  <c:v>1.5203800000000001</c:v>
                </c:pt>
                <c:pt idx="3">
                  <c:v>1.5600700000000001</c:v>
                </c:pt>
                <c:pt idx="4">
                  <c:v>1.5871999999999999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16-46D8-94A2-A5F2D468780F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muqH-2'!$AN$30:$AN$34</c:f>
              <c:numCache>
                <c:formatCode>General</c:formatCode>
                <c:ptCount val="5"/>
                <c:pt idx="0">
                  <c:v>1.3376699999999999</c:v>
                </c:pt>
                <c:pt idx="1">
                  <c:v>1.4557199999999999</c:v>
                </c:pt>
                <c:pt idx="2">
                  <c:v>1.5199400000000001</c:v>
                </c:pt>
                <c:pt idx="3">
                  <c:v>1.55972</c:v>
                </c:pt>
                <c:pt idx="4">
                  <c:v>1.5865499999999999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16-46D8-94A2-A5F2D4687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6E8-8C3B-0EA6FCB69BEC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F-46E8-8C3B-0EA6FCB69BEC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2F-46E8-8C3B-0EA6FCB69BEC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2F-46E8-8C3B-0EA6FCB69BEC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2F-46E8-8C3B-0EA6FCB69BEC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2F-46E8-8C3B-0EA6FCB69BEC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muqH-2'!$AT$23:$AT$27</c:f>
              <c:numCache>
                <c:formatCode>General</c:formatCode>
                <c:ptCount val="5"/>
                <c:pt idx="0">
                  <c:v>0.28818199999999999</c:v>
                </c:pt>
                <c:pt idx="1">
                  <c:v>0.227821</c:v>
                </c:pt>
                <c:pt idx="2">
                  <c:v>0.19512199999999999</c:v>
                </c:pt>
                <c:pt idx="3">
                  <c:v>0.17499799999999999</c:v>
                </c:pt>
                <c:pt idx="4">
                  <c:v>0.16122300000000001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2F-46E8-8C3B-0EA6FCB69BEC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muqH-2'!$AT$30:$AT$34</c:f>
              <c:numCache>
                <c:formatCode>General</c:formatCode>
                <c:ptCount val="5"/>
                <c:pt idx="0">
                  <c:v>0.28794900000000001</c:v>
                </c:pt>
                <c:pt idx="1">
                  <c:v>0.227768</c:v>
                </c:pt>
                <c:pt idx="2">
                  <c:v>0.19512399999999999</c:v>
                </c:pt>
                <c:pt idx="3">
                  <c:v>0.17491100000000001</c:v>
                </c:pt>
                <c:pt idx="4">
                  <c:v>0.161274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2F-46E8-8C3B-0EA6FCB69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6-4D12-83FF-6AAB533C4CEE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6-4D12-83FF-6AAB533C4CEE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6-4D12-83FF-6AAB533C4CEE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E6-4D12-83FF-6AAB533C4CEE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E6-4D12-83FF-6AAB533C4CEE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E6-4D12-83FF-6AAB533C4CEE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muqH-2'!$AS$23:$AS$27</c:f>
              <c:numCache>
                <c:formatCode>General</c:formatCode>
                <c:ptCount val="5"/>
                <c:pt idx="0">
                  <c:v>14.2364</c:v>
                </c:pt>
                <c:pt idx="1">
                  <c:v>15.443199999999999</c:v>
                </c:pt>
                <c:pt idx="2">
                  <c:v>16.094999999999999</c:v>
                </c:pt>
                <c:pt idx="3">
                  <c:v>16.501100000000001</c:v>
                </c:pt>
                <c:pt idx="4">
                  <c:v>16.774899999999999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E6-4D12-83FF-6AAB533C4CEE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muqH-2'!$AS$30:$AS$34</c:f>
              <c:numCache>
                <c:formatCode>General</c:formatCode>
                <c:ptCount val="5"/>
                <c:pt idx="0">
                  <c:v>14.241</c:v>
                </c:pt>
                <c:pt idx="1">
                  <c:v>15.444599999999999</c:v>
                </c:pt>
                <c:pt idx="2">
                  <c:v>16.0975</c:v>
                </c:pt>
                <c:pt idx="3">
                  <c:v>16.501799999999999</c:v>
                </c:pt>
                <c:pt idx="4">
                  <c:v>16.7745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E6-4D12-83FF-6AAB533C4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'3. muqH-2'!$T$2:$T$6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F-4723-B304-0337114311D7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'3. muqH-2'!$T$9:$T$13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F-4723-B304-0337114311D7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'3. muqH-2'!$AD$2:$AD$6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F-4723-B304-0337114311D7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'3. muqH-2'!$AD$9:$AD$13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0F-4723-B304-0337114311D7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'3. muqH-2'!$AN$2:$AN$6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0F-4723-B304-0337114311D7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'3. muqH-2'!$AN$9:$AN$13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0F-4723-B304-0337114311D7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muqH-2'!$AU$23:$AU$27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0F-4723-B304-0337114311D7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'3. muqH-2'!$AU$30:$AU$34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0F-4723-B304-03371143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muqH'!$K$2:$K$6</c:f>
              <c:numCache>
                <c:formatCode>General</c:formatCode>
                <c:ptCount val="5"/>
                <c:pt idx="0">
                  <c:v>10.4047</c:v>
                </c:pt>
                <c:pt idx="1">
                  <c:v>9.4674300000000002</c:v>
                </c:pt>
                <c:pt idx="2">
                  <c:v>8.9060799999999993</c:v>
                </c:pt>
                <c:pt idx="3">
                  <c:v>8.5488199999999992</c:v>
                </c:pt>
                <c:pt idx="4">
                  <c:v>8.2904599999999995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0-4264-A5DA-98F54016F812}"/>
            </c:ext>
          </c:extLst>
        </c:ser>
        <c:ser>
          <c:idx val="1"/>
          <c:order val="1"/>
          <c:tx>
            <c:strRef>
              <c:f>'3. muqH'!$K$8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muqH'!$K$9:$K$13</c:f>
              <c:numCache>
                <c:formatCode>General</c:formatCode>
                <c:ptCount val="5"/>
                <c:pt idx="0">
                  <c:v>10.370699999999999</c:v>
                </c:pt>
                <c:pt idx="1">
                  <c:v>9.4526599999999998</c:v>
                </c:pt>
                <c:pt idx="2">
                  <c:v>8.9104500000000009</c:v>
                </c:pt>
                <c:pt idx="3">
                  <c:v>8.55532</c:v>
                </c:pt>
                <c:pt idx="4">
                  <c:v>8.3058599999999991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0-4264-A5DA-98F54016F812}"/>
            </c:ext>
          </c:extLst>
        </c:ser>
        <c:ser>
          <c:idx val="2"/>
          <c:order val="2"/>
          <c:tx>
            <c:strRef>
              <c:f>'3. muqH'!$K$15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muqH'!$K$16:$K$20</c:f>
              <c:numCache>
                <c:formatCode>0.0%</c:formatCode>
                <c:ptCount val="5"/>
                <c:pt idx="0">
                  <c:v>3.267753995790431E-3</c:v>
                </c:pt>
                <c:pt idx="1">
                  <c:v>1.5600854719813502E-3</c:v>
                </c:pt>
                <c:pt idx="2">
                  <c:v>-4.9067603255321533E-4</c:v>
                </c:pt>
                <c:pt idx="3">
                  <c:v>-7.6033885378342736E-4</c:v>
                </c:pt>
                <c:pt idx="4">
                  <c:v>-1.8575567580085589E-3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0-4264-A5DA-98F54016F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6-4982-BB10-EB33E450212D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6-4982-BB10-EB33E450212D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26-4982-BB10-EB33E450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muqH'!$L$2:$L$6</c:f>
              <c:numCache>
                <c:formatCode>General</c:formatCode>
                <c:ptCount val="5"/>
                <c:pt idx="0">
                  <c:v>9.1848399999999994</c:v>
                </c:pt>
                <c:pt idx="1">
                  <c:v>8.1403199999999991</c:v>
                </c:pt>
                <c:pt idx="2">
                  <c:v>7.5201700000000002</c:v>
                </c:pt>
                <c:pt idx="3">
                  <c:v>7.12622</c:v>
                </c:pt>
                <c:pt idx="4">
                  <c:v>6.8436000000000003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1-49BD-8949-7A5737ACA410}"/>
            </c:ext>
          </c:extLst>
        </c:ser>
        <c:ser>
          <c:idx val="1"/>
          <c:order val="1"/>
          <c:tx>
            <c:strRef>
              <c:f>'3. muqH'!$L$8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muqH'!$L$9:$L$13</c:f>
              <c:numCache>
                <c:formatCode>General</c:formatCode>
                <c:ptCount val="5"/>
                <c:pt idx="0">
                  <c:v>9.1470400000000005</c:v>
                </c:pt>
                <c:pt idx="1">
                  <c:v>8.12392</c:v>
                </c:pt>
                <c:pt idx="2">
                  <c:v>7.5244099999999996</c:v>
                </c:pt>
                <c:pt idx="3">
                  <c:v>7.13361</c:v>
                </c:pt>
                <c:pt idx="4">
                  <c:v>6.8599300000000003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1-49BD-8949-7A5737ACA410}"/>
            </c:ext>
          </c:extLst>
        </c:ser>
        <c:ser>
          <c:idx val="2"/>
          <c:order val="2"/>
          <c:tx>
            <c:strRef>
              <c:f>'3. muqH'!$L$15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muqH'!$L$16:$L$20</c:f>
              <c:numCache>
                <c:formatCode>0.0%</c:formatCode>
                <c:ptCount val="5"/>
                <c:pt idx="0">
                  <c:v>4.1154772429349831E-3</c:v>
                </c:pt>
                <c:pt idx="1">
                  <c:v>2.0146628142381482E-3</c:v>
                </c:pt>
                <c:pt idx="2">
                  <c:v>-5.6381704136998967E-4</c:v>
                </c:pt>
                <c:pt idx="3">
                  <c:v>-1.0370154163076648E-3</c:v>
                </c:pt>
                <c:pt idx="4">
                  <c:v>-2.3861710210999992E-3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1-49BD-8949-7A5737AC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6-4FDB-9366-AD2C975BAFC3}"/>
            </c:ext>
          </c:extLst>
        </c:ser>
        <c:ser>
          <c:idx val="1"/>
          <c:order val="1"/>
          <c:tx>
            <c:strRef>
              <c:f>'3. muqH'!$N$8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6-4FDB-9366-AD2C975BAFC3}"/>
            </c:ext>
          </c:extLst>
        </c:ser>
        <c:ser>
          <c:idx val="2"/>
          <c:order val="2"/>
          <c:tx>
            <c:strRef>
              <c:f>'3. muqH'!$N$15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muqH'!$N$16:$N$20</c:f>
              <c:numCache>
                <c:formatCode>0.0%</c:formatCode>
                <c:ptCount val="5"/>
                <c:pt idx="0">
                  <c:v>4.56518783103002E-3</c:v>
                </c:pt>
                <c:pt idx="1">
                  <c:v>2.0615037159588548E-3</c:v>
                </c:pt>
                <c:pt idx="2">
                  <c:v>-4.3701076543648264E-4</c:v>
                </c:pt>
                <c:pt idx="3">
                  <c:v>-9.1832244596893329E-4</c:v>
                </c:pt>
                <c:pt idx="4">
                  <c:v>-2.2241914435861773E-3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26-4FDB-9366-AD2C975BA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E-41B9-86B6-565B96FF9BEE}"/>
            </c:ext>
          </c:extLst>
        </c:ser>
        <c:ser>
          <c:idx val="1"/>
          <c:order val="1"/>
          <c:tx>
            <c:strRef>
              <c:f>'3. muqH'!$O$8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E-41B9-86B6-565B96FF9BEE}"/>
            </c:ext>
          </c:extLst>
        </c:ser>
        <c:ser>
          <c:idx val="2"/>
          <c:order val="2"/>
          <c:tx>
            <c:strRef>
              <c:f>'3. muqH'!$O$15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muqH'!$O$16:$O$20</c:f>
              <c:numCache>
                <c:formatCode>0.0%</c:formatCode>
                <c:ptCount val="5"/>
                <c:pt idx="0">
                  <c:v>5.3966519532893361E-3</c:v>
                </c:pt>
                <c:pt idx="1">
                  <c:v>2.5069510916632251E-3</c:v>
                </c:pt>
                <c:pt idx="2">
                  <c:v>-4.9262931519524563E-4</c:v>
                </c:pt>
                <c:pt idx="3">
                  <c:v>-1.1862301552472117E-3</c:v>
                </c:pt>
                <c:pt idx="4">
                  <c:v>-2.7336779660544642E-3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E-41B9-86B6-565B96FF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1-406A-81DB-163F11BCDD92}"/>
            </c:ext>
          </c:extLst>
        </c:ser>
        <c:ser>
          <c:idx val="1"/>
          <c:order val="1"/>
          <c:tx>
            <c:strRef>
              <c:f>'3. muqH'!$M$8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1-406A-81DB-163F11BCDD92}"/>
            </c:ext>
          </c:extLst>
        </c:ser>
        <c:ser>
          <c:idx val="2"/>
          <c:order val="2"/>
          <c:tx>
            <c:strRef>
              <c:f>'3. muqH'!$M$15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muqH'!$M$16:$M$20</c:f>
              <c:numCache>
                <c:formatCode>0.0%</c:formatCode>
                <c:ptCount val="5"/>
                <c:pt idx="0">
                  <c:v>-3.1316352546707556E-3</c:v>
                </c:pt>
                <c:pt idx="1">
                  <c:v>-1.2282327764842555E-3</c:v>
                </c:pt>
                <c:pt idx="2">
                  <c:v>-8.658570902881141E-5</c:v>
                </c:pt>
                <c:pt idx="3">
                  <c:v>6.2561507099680679E-4</c:v>
                </c:pt>
                <c:pt idx="4">
                  <c:v>6.4277124255290592E-4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B1-406A-81DB-163F11BCD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3-4F59-AE24-11466E31BDF1}"/>
            </c:ext>
          </c:extLst>
        </c:ser>
        <c:ser>
          <c:idx val="1"/>
          <c:order val="1"/>
          <c:tx>
            <c:strRef>
              <c:f>'3. muqH'!$P$8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3-4F59-AE24-11466E31BDF1}"/>
            </c:ext>
          </c:extLst>
        </c:ser>
        <c:ser>
          <c:idx val="2"/>
          <c:order val="2"/>
          <c:tx>
            <c:strRef>
              <c:f>'3. muqH'!$P$15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muqH'!$P$16:$P$20</c:f>
              <c:numCache>
                <c:formatCode>0.0%</c:formatCode>
                <c:ptCount val="5"/>
                <c:pt idx="0">
                  <c:v>7.4304062839934427E-5</c:v>
                </c:pt>
                <c:pt idx="1">
                  <c:v>-1.3781990119475297E-5</c:v>
                </c:pt>
                <c:pt idx="2">
                  <c:v>-1.9921078620443449E-4</c:v>
                </c:pt>
                <c:pt idx="3">
                  <c:v>1.4188632575841021E-4</c:v>
                </c:pt>
                <c:pt idx="4">
                  <c:v>-2.9865193599520591E-4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3-4F59-AE24-11466E31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5-498F-B155-4B7983E1A1CE}"/>
            </c:ext>
          </c:extLst>
        </c:ser>
        <c:ser>
          <c:idx val="1"/>
          <c:order val="1"/>
          <c:tx>
            <c:strRef>
              <c:f>'3. muqH'!$AC$8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5-498F-B155-4B7983E1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muqH'!$AF$2:$AF$6</c:f>
              <c:numCache>
                <c:formatCode>General</c:formatCode>
                <c:ptCount val="5"/>
                <c:pt idx="0">
                  <c:v>8.1646199999999993</c:v>
                </c:pt>
                <c:pt idx="1">
                  <c:v>7.3147700000000002</c:v>
                </c:pt>
                <c:pt idx="2">
                  <c:v>6.7995900000000002</c:v>
                </c:pt>
                <c:pt idx="3">
                  <c:v>6.4695099999999996</c:v>
                </c:pt>
                <c:pt idx="4">
                  <c:v>6.23149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6-4E50-87A0-B5DC45D2C02C}"/>
            </c:ext>
          </c:extLst>
        </c:ser>
        <c:ser>
          <c:idx val="1"/>
          <c:order val="1"/>
          <c:tx>
            <c:strRef>
              <c:f>'3. muqH'!$AF$8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muqH'!$AF$9:$AF$13</c:f>
              <c:numCache>
                <c:formatCode>General</c:formatCode>
                <c:ptCount val="5"/>
                <c:pt idx="0">
                  <c:v>8.1253899999999994</c:v>
                </c:pt>
                <c:pt idx="1">
                  <c:v>7.2981199999999999</c:v>
                </c:pt>
                <c:pt idx="2">
                  <c:v>6.8033099999999997</c:v>
                </c:pt>
                <c:pt idx="3">
                  <c:v>6.47743</c:v>
                </c:pt>
                <c:pt idx="4">
                  <c:v>6.2478699999999998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6-4E50-87A0-B5DC45D2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3-47B1-9D1E-D704E30830C4}"/>
            </c:ext>
          </c:extLst>
        </c:ser>
        <c:ser>
          <c:idx val="1"/>
          <c:order val="1"/>
          <c:tx>
            <c:strRef>
              <c:f>'3. muqH'!$AD$8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3-47B1-9D1E-D704E308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muqH'!$AE$2:$AE$6</c:f>
              <c:numCache>
                <c:formatCode>General</c:formatCode>
                <c:ptCount val="5"/>
                <c:pt idx="0">
                  <c:v>9.0832200000000007</c:v>
                </c:pt>
                <c:pt idx="1">
                  <c:v>8.3223299999999991</c:v>
                </c:pt>
                <c:pt idx="2">
                  <c:v>7.8559999999999999</c:v>
                </c:pt>
                <c:pt idx="3">
                  <c:v>7.5563099999999999</c:v>
                </c:pt>
                <c:pt idx="4">
                  <c:v>7.33908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8-44AF-8565-C17EC9E2691A}"/>
            </c:ext>
          </c:extLst>
        </c:ser>
        <c:ser>
          <c:idx val="1"/>
          <c:order val="1"/>
          <c:tx>
            <c:strRef>
              <c:f>'3. muqH'!$AE$8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muqH'!$AE$9:$AE$13</c:f>
              <c:numCache>
                <c:formatCode>General</c:formatCode>
                <c:ptCount val="5"/>
                <c:pt idx="0">
                  <c:v>9.0476899999999993</c:v>
                </c:pt>
                <c:pt idx="1">
                  <c:v>8.3072099999999995</c:v>
                </c:pt>
                <c:pt idx="2">
                  <c:v>7.8598999999999997</c:v>
                </c:pt>
                <c:pt idx="3">
                  <c:v>7.5635899999999996</c:v>
                </c:pt>
                <c:pt idx="4">
                  <c:v>7.3540900000000002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8-44AF-8565-C17EC9E2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A-4784-B2FB-C254B96D9330}"/>
            </c:ext>
          </c:extLst>
        </c:ser>
        <c:ser>
          <c:idx val="1"/>
          <c:order val="1"/>
          <c:tx>
            <c:strRef>
              <c:f>'3. muqH'!$AG$8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A-4784-B2FB-C254B96D9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18-4F47-8A04-1C4E1DEB64AB}"/>
            </c:ext>
          </c:extLst>
        </c:ser>
        <c:ser>
          <c:idx val="1"/>
          <c:order val="1"/>
          <c:tx>
            <c:strRef>
              <c:f>'1. b'!$AJ$8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18-4F47-8A04-1C4E1DEB6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7-4FC2-85F6-BD90BDAB0CD5}"/>
            </c:ext>
          </c:extLst>
        </c:ser>
        <c:ser>
          <c:idx val="1"/>
          <c:order val="1"/>
          <c:tx>
            <c:strRef>
              <c:f>'3. muqH'!$AH$8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7-4FC2-85F6-BD90BDAB0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0-4D1C-B957-20380458132A}"/>
            </c:ext>
          </c:extLst>
        </c:ser>
        <c:ser>
          <c:idx val="1"/>
          <c:order val="1"/>
          <c:tx>
            <c:strRef>
              <c:f>'3. muqH'!$S$8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0-4D1C-B957-20380458132A}"/>
            </c:ext>
          </c:extLst>
        </c:ser>
        <c:ser>
          <c:idx val="2"/>
          <c:order val="2"/>
          <c:tx>
            <c:strRef>
              <c:f>'3. muqH'!$S$15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muqH'!$S$16:$S$20</c:f>
              <c:numCache>
                <c:formatCode>0.0%</c:formatCode>
                <c:ptCount val="5"/>
                <c:pt idx="0">
                  <c:v>1.1067204229300732E-2</c:v>
                </c:pt>
                <c:pt idx="1">
                  <c:v>6.1757306220909195E-3</c:v>
                </c:pt>
                <c:pt idx="2">
                  <c:v>-3.9234359909861254E-4</c:v>
                </c:pt>
                <c:pt idx="3">
                  <c:v>-2.7948392967404203E-3</c:v>
                </c:pt>
                <c:pt idx="4">
                  <c:v>-6.1815110688010636E-3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00-4D1C-B957-203804581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A-497B-AF67-E31758D9DA2A}"/>
            </c:ext>
          </c:extLst>
        </c:ser>
        <c:ser>
          <c:idx val="1"/>
          <c:order val="1"/>
          <c:tx>
            <c:strRef>
              <c:f>'3. muqH'!$R$8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A-497B-AF67-E31758D9DA2A}"/>
            </c:ext>
          </c:extLst>
        </c:ser>
        <c:ser>
          <c:idx val="2"/>
          <c:order val="2"/>
          <c:tx>
            <c:strRef>
              <c:f>'3. muqH'!$R$15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muqH'!$R$16:$R$20</c:f>
              <c:numCache>
                <c:formatCode>0.0%</c:formatCode>
                <c:ptCount val="5"/>
                <c:pt idx="0">
                  <c:v>-3.2050786981973715E-3</c:v>
                </c:pt>
                <c:pt idx="1">
                  <c:v>-1.2154036419462968E-3</c:v>
                </c:pt>
                <c:pt idx="2">
                  <c:v>1.0895026420449965E-4</c:v>
                </c:pt>
                <c:pt idx="3">
                  <c:v>4.7798608529402674E-4</c:v>
                </c:pt>
                <c:pt idx="4">
                  <c:v>9.4628989101350626E-4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A-497B-AF67-E31758D9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muqH'!$Q$2:$Q$6</c:f>
              <c:numCache>
                <c:formatCode>General</c:formatCode>
                <c:ptCount val="5"/>
                <c:pt idx="0">
                  <c:v>0.37027599999999999</c:v>
                </c:pt>
                <c:pt idx="1">
                  <c:v>0.42363299999999998</c:v>
                </c:pt>
                <c:pt idx="2">
                  <c:v>0.45726800000000001</c:v>
                </c:pt>
                <c:pt idx="3">
                  <c:v>0.48057100000000003</c:v>
                </c:pt>
                <c:pt idx="4">
                  <c:v>0.49715300000000001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C-4109-BC09-66E294F7BE97}"/>
            </c:ext>
          </c:extLst>
        </c:ser>
        <c:ser>
          <c:idx val="1"/>
          <c:order val="1"/>
          <c:tx>
            <c:strRef>
              <c:f>'3. muqH'!$Q$8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muqH'!$Q$9:$Q$13</c:f>
              <c:numCache>
                <c:formatCode>General</c:formatCode>
                <c:ptCount val="5"/>
                <c:pt idx="0">
                  <c:v>0.37148399999999998</c:v>
                </c:pt>
                <c:pt idx="1">
                  <c:v>0.424151</c:v>
                </c:pt>
                <c:pt idx="2">
                  <c:v>0.45728400000000002</c:v>
                </c:pt>
                <c:pt idx="3">
                  <c:v>0.480132</c:v>
                </c:pt>
                <c:pt idx="4">
                  <c:v>0.496867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C-4109-BC09-66E294F7BE97}"/>
            </c:ext>
          </c:extLst>
        </c:ser>
        <c:ser>
          <c:idx val="2"/>
          <c:order val="2"/>
          <c:tx>
            <c:strRef>
              <c:f>'3. muqH'!$Q$15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muqH'!$Q$16:$Q$20</c:f>
              <c:numCache>
                <c:formatCode>0.0%</c:formatCode>
                <c:ptCount val="5"/>
                <c:pt idx="0">
                  <c:v>-3.2624312674869203E-3</c:v>
                </c:pt>
                <c:pt idx="1">
                  <c:v>-1.2227564896974939E-3</c:v>
                </c:pt>
                <c:pt idx="2">
                  <c:v>-3.4990421372184367E-5</c:v>
                </c:pt>
                <c:pt idx="3">
                  <c:v>9.1349665293998742E-4</c:v>
                </c:pt>
                <c:pt idx="4">
                  <c:v>5.7527561937674812E-4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2C-4109-BC09-66E294F7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0-4C2C-8940-211C74666BE9}"/>
            </c:ext>
          </c:extLst>
        </c:ser>
        <c:ser>
          <c:idx val="1"/>
          <c:order val="1"/>
          <c:tx>
            <c:strRef>
              <c:f>'3. muqH'!$AJ$8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20-4C2C-8940-211C7466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muqH'!$AK$2:$AK$6</c:f>
              <c:numCache>
                <c:formatCode>General</c:formatCode>
                <c:ptCount val="5"/>
                <c:pt idx="0">
                  <c:v>0.214585</c:v>
                </c:pt>
                <c:pt idx="1">
                  <c:v>0.24199699999999999</c:v>
                </c:pt>
                <c:pt idx="2">
                  <c:v>0.258907</c:v>
                </c:pt>
                <c:pt idx="3">
                  <c:v>0.2702</c:v>
                </c:pt>
                <c:pt idx="4">
                  <c:v>0.27836100000000003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A-417D-A924-7E3D7EEDD2A1}"/>
            </c:ext>
          </c:extLst>
        </c:ser>
        <c:ser>
          <c:idx val="1"/>
          <c:order val="1"/>
          <c:tx>
            <c:strRef>
              <c:f>'3. muqH'!$AK$8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muqH'!$AK$9:$AK$13</c:f>
              <c:numCache>
                <c:formatCode>General</c:formatCode>
                <c:ptCount val="5"/>
                <c:pt idx="0">
                  <c:v>0.215839</c:v>
                </c:pt>
                <c:pt idx="1">
                  <c:v>0.242585</c:v>
                </c:pt>
                <c:pt idx="2">
                  <c:v>0.25887300000000002</c:v>
                </c:pt>
                <c:pt idx="3">
                  <c:v>0.26986500000000002</c:v>
                </c:pt>
                <c:pt idx="4">
                  <c:v>0.27779500000000001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A-417D-A924-7E3D7EED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8-439B-BBB0-9752DD3A771F}"/>
            </c:ext>
          </c:extLst>
        </c:ser>
        <c:ser>
          <c:idx val="1"/>
          <c:order val="1"/>
          <c:tx>
            <c:strRef>
              <c:f>'3. muqH'!$AI$8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8-439B-BBB0-9752DD3A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muqH'!$U$2:$U$6</c:f>
              <c:numCache>
                <c:formatCode>General</c:formatCode>
                <c:ptCount val="5"/>
                <c:pt idx="0">
                  <c:v>1.3214300000000001</c:v>
                </c:pt>
                <c:pt idx="1">
                  <c:v>1.1450899999999999</c:v>
                </c:pt>
                <c:pt idx="2">
                  <c:v>1.0500799999999999</c:v>
                </c:pt>
                <c:pt idx="3">
                  <c:v>0.99251199999999995</c:v>
                </c:pt>
                <c:pt idx="4">
                  <c:v>0.95138100000000003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0-4B5D-9208-B01BE564308C}"/>
            </c:ext>
          </c:extLst>
        </c:ser>
        <c:ser>
          <c:idx val="1"/>
          <c:order val="1"/>
          <c:tx>
            <c:strRef>
              <c:f>'3. muqH'!$U$8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muqH'!$U$9:$U$13</c:f>
              <c:numCache>
                <c:formatCode>General</c:formatCode>
                <c:ptCount val="5"/>
                <c:pt idx="0">
                  <c:v>1.3229900000000001</c:v>
                </c:pt>
                <c:pt idx="1">
                  <c:v>1.1454500000000001</c:v>
                </c:pt>
                <c:pt idx="2">
                  <c:v>1.05054</c:v>
                </c:pt>
                <c:pt idx="3">
                  <c:v>0.99172499999999997</c:v>
                </c:pt>
                <c:pt idx="4">
                  <c:v>0.95176799999999995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0-4B5D-9208-B01BE564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D-4EDC-AC4B-DEF8C49527E6}"/>
            </c:ext>
          </c:extLst>
        </c:ser>
        <c:ser>
          <c:idx val="1"/>
          <c:order val="1"/>
          <c:tx>
            <c:strRef>
              <c:f>'3. muqH'!$W$8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D-4EDC-AC4B-DEF8C4952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8-442A-A3C2-FD969DB993BB}"/>
            </c:ext>
          </c:extLst>
        </c:ser>
        <c:ser>
          <c:idx val="1"/>
          <c:order val="1"/>
          <c:tx>
            <c:strRef>
              <c:f>'3. muqH'!$X$8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B8-442A-A3C2-FD969DB9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37-4528-9944-D22493E82A3E}"/>
            </c:ext>
          </c:extLst>
        </c:ser>
        <c:ser>
          <c:idx val="1"/>
          <c:order val="1"/>
          <c:tx>
            <c:strRef>
              <c:f>'1. b'!$AK$8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37-4528-9944-D22493E82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muqH'!$V$2:$V$6</c:f>
              <c:numCache>
                <c:formatCode>General</c:formatCode>
                <c:ptCount val="5"/>
                <c:pt idx="0">
                  <c:v>1.0202199999999999</c:v>
                </c:pt>
                <c:pt idx="1">
                  <c:v>0.82555400000000001</c:v>
                </c:pt>
                <c:pt idx="2">
                  <c:v>0.720584</c:v>
                </c:pt>
                <c:pt idx="3">
                  <c:v>0.65670700000000004</c:v>
                </c:pt>
                <c:pt idx="4">
                  <c:v>0.61211000000000004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F-42A2-978C-35AD49C0B709}"/>
            </c:ext>
          </c:extLst>
        </c:ser>
        <c:ser>
          <c:idx val="1"/>
          <c:order val="1"/>
          <c:tx>
            <c:strRef>
              <c:f>'3. muqH'!$V$8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muqH'!$V$9:$V$13</c:f>
              <c:numCache>
                <c:formatCode>General</c:formatCode>
                <c:ptCount val="5"/>
                <c:pt idx="0">
                  <c:v>1.0216499999999999</c:v>
                </c:pt>
                <c:pt idx="1">
                  <c:v>0.82580799999999999</c:v>
                </c:pt>
                <c:pt idx="2">
                  <c:v>0.72109900000000005</c:v>
                </c:pt>
                <c:pt idx="3">
                  <c:v>0.65617899999999996</c:v>
                </c:pt>
                <c:pt idx="4">
                  <c:v>0.61206400000000005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F-42A2-978C-35AD49C0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F-476B-A662-CD68C0B45FCC}"/>
            </c:ext>
          </c:extLst>
        </c:ser>
        <c:ser>
          <c:idx val="1"/>
          <c:order val="1"/>
          <c:tx>
            <c:strRef>
              <c:f>'3. muqH'!$Y$8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F-476B-A662-CD68C0B45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2-4F0C-844E-300C40B141D6}"/>
            </c:ext>
          </c:extLst>
        </c:ser>
        <c:ser>
          <c:idx val="1"/>
          <c:order val="1"/>
          <c:tx>
            <c:strRef>
              <c:f>'3. muqH'!$AB$8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2-4F0C-844E-300C40B1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muqH'!$AA$2:$AA$6</c:f>
              <c:numCache>
                <c:formatCode>General</c:formatCode>
                <c:ptCount val="5"/>
                <c:pt idx="0">
                  <c:v>0.155691</c:v>
                </c:pt>
                <c:pt idx="1">
                  <c:v>0.18163599999999999</c:v>
                </c:pt>
                <c:pt idx="2">
                  <c:v>0.19836100000000001</c:v>
                </c:pt>
                <c:pt idx="3">
                  <c:v>0.210371</c:v>
                </c:pt>
                <c:pt idx="4">
                  <c:v>0.21879199999999999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A-4C19-ABC3-4320CA55CD06}"/>
            </c:ext>
          </c:extLst>
        </c:ser>
        <c:ser>
          <c:idx val="1"/>
          <c:order val="1"/>
          <c:tx>
            <c:strRef>
              <c:f>'3. muqH'!$AA$8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muqH'!$AA$9:$AA$13</c:f>
              <c:numCache>
                <c:formatCode>General</c:formatCode>
                <c:ptCount val="5"/>
                <c:pt idx="0">
                  <c:v>0.15564500000000001</c:v>
                </c:pt>
                <c:pt idx="1">
                  <c:v>0.18156600000000001</c:v>
                </c:pt>
                <c:pt idx="2">
                  <c:v>0.198411</c:v>
                </c:pt>
                <c:pt idx="3">
                  <c:v>0.21026700000000001</c:v>
                </c:pt>
                <c:pt idx="4">
                  <c:v>0.21907199999999999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A-4C19-ABC3-4320CA55C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2-48C9-A017-F89E6D158C90}"/>
            </c:ext>
          </c:extLst>
        </c:ser>
        <c:ser>
          <c:idx val="1"/>
          <c:order val="1"/>
          <c:tx>
            <c:strRef>
              <c:f>'3. muqH'!$Z$8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2-48C9-A017-F89E6D15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8-432B-9255-5215DD3D1A20}"/>
            </c:ext>
          </c:extLst>
        </c:ser>
        <c:ser>
          <c:idx val="1"/>
          <c:order val="1"/>
          <c:tx>
            <c:strRef>
              <c:f>'3. muqH'!$T$8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8-432B-9255-5215DD3D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2-4085-8D81-59D2CC38E979}"/>
            </c:ext>
          </c:extLst>
        </c:ser>
        <c:ser>
          <c:idx val="1"/>
          <c:order val="1"/>
          <c:tx>
            <c:strRef>
              <c:f>'3. muqH'!$AL$8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2-4085-8D81-59D2CC38E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8-4F60-9697-3CF3DC549A75}"/>
            </c:ext>
          </c:extLst>
        </c:ser>
        <c:ser>
          <c:idx val="1"/>
          <c:order val="1"/>
          <c:tx>
            <c:strRef>
              <c:f>'3. muqH'!$AM$8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8-4F60-9697-3CF3DC54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C-48AC-9E9E-4ABF94C5BE73}"/>
            </c:ext>
          </c:extLst>
        </c:ser>
        <c:ser>
          <c:idx val="1"/>
          <c:order val="1"/>
          <c:tx>
            <c:strRef>
              <c:f>'3. muqH'!$AN$8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C-48AC-9E9E-4ABF94C5B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F-4593-B8E1-77FAB81E5F5A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F-4593-B8E1-77FAB81E5F5A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F-4593-B8E1-77FAB81E5F5A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FF-4593-B8E1-77FAB81E5F5A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FF-4593-B8E1-77FAB81E5F5A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FF-4593-B8E1-77FAB81E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22-4DAF-AAE2-6253EBD290A8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22-4DAF-AAE2-6253EBD2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3-49F8-B208-6ADE18AE2B9D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3-49F8-B208-6ADE18AE2B9D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3-49F8-B208-6ADE18AE2B9D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3-49F8-B208-6ADE18AE2B9D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23-49F8-B208-6ADE18AE2B9D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23-49F8-B208-6ADE18AE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3-4BBD-BB50-E4FF4454DB0C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3-4BBD-BB50-E4FF4454DB0C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63-4BBD-BB50-E4FF4454DB0C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63-4BBD-BB50-E4FF4454DB0C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63-4BBD-BB50-E4FF4454DB0C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63-4BBD-BB50-E4FF4454D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7-4AE3-B814-90726154EA3C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7-4AE3-B814-90726154EA3C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7-4AE3-B814-90726154EA3C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37-4AE3-B814-90726154EA3C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37-4AE3-B814-90726154EA3C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37-4AE3-B814-90726154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F-4A13-8797-202F02CEA7D9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F-4A13-8797-202F02CEA7D9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F-4A13-8797-202F02CEA7D9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F-4A13-8797-202F02CEA7D9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5F-4A13-8797-202F02CEA7D9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5F-4A13-8797-202F02CEA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0-4BA2-B00F-5F0F576D0D27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0-4BA2-B00F-5F0F576D0D27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0-4BA2-B00F-5F0F576D0D27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70-4BA2-B00F-5F0F576D0D27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70-4BA2-B00F-5F0F576D0D27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70-4BA2-B00F-5F0F576D0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9-4E81-AE9B-DAA19BF51819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9-4E81-AE9B-DAA19BF51819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9-4E81-AE9B-DAA19BF51819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F9-4E81-AE9B-DAA19BF51819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F9-4E81-AE9B-DAA19BF51819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F9-4E81-AE9B-DAA19BF51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mubH-2'!$K$2:$K$6</c:f>
              <c:numCache>
                <c:formatCode>General</c:formatCode>
                <c:ptCount val="5"/>
                <c:pt idx="0">
                  <c:v>10.1875</c:v>
                </c:pt>
                <c:pt idx="1">
                  <c:v>9.4230099999999997</c:v>
                </c:pt>
                <c:pt idx="2">
                  <c:v>8.9111899999999995</c:v>
                </c:pt>
                <c:pt idx="3">
                  <c:v>8.5503199999999993</c:v>
                </c:pt>
                <c:pt idx="4">
                  <c:v>8.2828099999999996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A-436A-9781-B1EB31F518DC}"/>
            </c:ext>
          </c:extLst>
        </c:ser>
        <c:ser>
          <c:idx val="1"/>
          <c:order val="1"/>
          <c:tx>
            <c:strRef>
              <c:f>'4. mubH-2'!$K$8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mubH-2'!$K$9:$K$13</c:f>
              <c:numCache>
                <c:formatCode>General</c:formatCode>
                <c:ptCount val="5"/>
                <c:pt idx="0">
                  <c:v>10.1883</c:v>
                </c:pt>
                <c:pt idx="1">
                  <c:v>9.4232200000000006</c:v>
                </c:pt>
                <c:pt idx="2">
                  <c:v>8.9104500000000009</c:v>
                </c:pt>
                <c:pt idx="3">
                  <c:v>8.5493900000000007</c:v>
                </c:pt>
                <c:pt idx="4">
                  <c:v>8.2843099999999996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A-436A-9781-B1EB31F518DC}"/>
            </c:ext>
          </c:extLst>
        </c:ser>
        <c:ser>
          <c:idx val="2"/>
          <c:order val="2"/>
          <c:tx>
            <c:strRef>
              <c:f>'4. mubH-2'!$K$15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mubH-2'!$K$16:$K$20</c:f>
              <c:numCache>
                <c:formatCode>0.0%</c:formatCode>
                <c:ptCount val="5"/>
                <c:pt idx="0">
                  <c:v>-7.8527607361954542E-5</c:v>
                </c:pt>
                <c:pt idx="1">
                  <c:v>-2.2285872560989714E-5</c:v>
                </c:pt>
                <c:pt idx="2">
                  <c:v>8.3041658857978639E-5</c:v>
                </c:pt>
                <c:pt idx="3">
                  <c:v>1.0876785898054613E-4</c:v>
                </c:pt>
                <c:pt idx="4">
                  <c:v>-1.8109796071623724E-4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A-436A-9781-B1EB31F5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mubH-2'!$L$2:$L$6</c:f>
              <c:numCache>
                <c:formatCode>General</c:formatCode>
                <c:ptCount val="5"/>
                <c:pt idx="0">
                  <c:v>8.7376299999999993</c:v>
                </c:pt>
                <c:pt idx="1">
                  <c:v>8.0095100000000006</c:v>
                </c:pt>
                <c:pt idx="2">
                  <c:v>7.5245800000000003</c:v>
                </c:pt>
                <c:pt idx="3">
                  <c:v>7.1850100000000001</c:v>
                </c:pt>
                <c:pt idx="4">
                  <c:v>6.9329000000000001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8-4296-A047-809C1F036490}"/>
            </c:ext>
          </c:extLst>
        </c:ser>
        <c:ser>
          <c:idx val="1"/>
          <c:order val="1"/>
          <c:tx>
            <c:strRef>
              <c:f>'4. mubH-2'!$L$8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mubH-2'!$L$9:$L$13</c:f>
              <c:numCache>
                <c:formatCode>General</c:formatCode>
                <c:ptCount val="5"/>
                <c:pt idx="0">
                  <c:v>8.7377000000000002</c:v>
                </c:pt>
                <c:pt idx="1">
                  <c:v>8.0102499999999992</c:v>
                </c:pt>
                <c:pt idx="2">
                  <c:v>7.5244099999999996</c:v>
                </c:pt>
                <c:pt idx="3">
                  <c:v>7.1836200000000003</c:v>
                </c:pt>
                <c:pt idx="4">
                  <c:v>6.93431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8-4296-A047-809C1F036490}"/>
            </c:ext>
          </c:extLst>
        </c:ser>
        <c:ser>
          <c:idx val="2"/>
          <c:order val="2"/>
          <c:tx>
            <c:strRef>
              <c:f>'4. mubH-2'!$L$15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mubH-2'!$L$16:$L$20</c:f>
              <c:numCache>
                <c:formatCode>0.0%</c:formatCode>
                <c:ptCount val="5"/>
                <c:pt idx="0">
                  <c:v>-8.0113257257291377E-6</c:v>
                </c:pt>
                <c:pt idx="1">
                  <c:v>-9.2390171183834036E-5</c:v>
                </c:pt>
                <c:pt idx="2">
                  <c:v>2.2592623109950271E-5</c:v>
                </c:pt>
                <c:pt idx="3">
                  <c:v>1.9345832504057478E-4</c:v>
                </c:pt>
                <c:pt idx="4">
                  <c:v>-2.0337809574635598E-4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08-4296-A047-809C1F03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9-4D42-B5CC-92CBE82225B7}"/>
            </c:ext>
          </c:extLst>
        </c:ser>
        <c:ser>
          <c:idx val="1"/>
          <c:order val="1"/>
          <c:tx>
            <c:strRef>
              <c:f>'4. mubH-2'!$N$8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9-4D42-B5CC-92CBE82225B7}"/>
            </c:ext>
          </c:extLst>
        </c:ser>
        <c:ser>
          <c:idx val="2"/>
          <c:order val="2"/>
          <c:tx>
            <c:strRef>
              <c:f>'4. mubH-2'!$N$15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mubH-2'!$N$16:$N$20</c:f>
              <c:numCache>
                <c:formatCode>0.0%</c:formatCode>
                <c:ptCount val="5"/>
                <c:pt idx="0">
                  <c:v>-8.046009765833789E-5</c:v>
                </c:pt>
                <c:pt idx="1">
                  <c:v>3.7525705106994962E-6</c:v>
                </c:pt>
                <c:pt idx="2">
                  <c:v>1.6782391025666895E-4</c:v>
                </c:pt>
                <c:pt idx="3">
                  <c:v>5.7567086977470473E-5</c:v>
                </c:pt>
                <c:pt idx="4">
                  <c:v>-1.8628788130794713E-4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9-4D42-B5CC-92CBE822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6-48B1-881B-6A0A416ED2D0}"/>
            </c:ext>
          </c:extLst>
        </c:ser>
        <c:ser>
          <c:idx val="1"/>
          <c:order val="1"/>
          <c:tx>
            <c:strRef>
              <c:f>'4. mubH-2'!$O$8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6-48B1-881B-6A0A416ED2D0}"/>
            </c:ext>
          </c:extLst>
        </c:ser>
        <c:ser>
          <c:idx val="2"/>
          <c:order val="2"/>
          <c:tx>
            <c:strRef>
              <c:f>'4. mubH-2'!$O$15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mubH-2'!$O$16:$O$20</c:f>
              <c:numCache>
                <c:formatCode>0.0%</c:formatCode>
                <c:ptCount val="5"/>
                <c:pt idx="0">
                  <c:v>-4.1087926107514779E-6</c:v>
                </c:pt>
                <c:pt idx="1">
                  <c:v>-6.9294306779824272E-5</c:v>
                </c:pt>
                <c:pt idx="2">
                  <c:v>6.7479924722393204E-5</c:v>
                </c:pt>
                <c:pt idx="3">
                  <c:v>1.4804436043514598E-4</c:v>
                </c:pt>
                <c:pt idx="4">
                  <c:v>-2.0129213002917284E-4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F6-48B1-881B-6A0A416ED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AE-40E4-A1F4-EEC1C3C1E984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5AE-40E4-A1F4-EEC1C3C1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E-4EE5-8EF7-D3A2956CAC10}"/>
            </c:ext>
          </c:extLst>
        </c:ser>
        <c:ser>
          <c:idx val="1"/>
          <c:order val="1"/>
          <c:tx>
            <c:strRef>
              <c:f>'4. mubH-2'!$M$8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E-4EE5-8EF7-D3A2956CAC10}"/>
            </c:ext>
          </c:extLst>
        </c:ser>
        <c:ser>
          <c:idx val="2"/>
          <c:order val="2"/>
          <c:tx>
            <c:strRef>
              <c:f>'4. mubH-2'!$M$15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mubH-2'!$M$16:$M$20</c:f>
              <c:numCache>
                <c:formatCode>0.0%</c:formatCode>
                <c:ptCount val="5"/>
                <c:pt idx="0">
                  <c:v>-5.5178883041469274E-4</c:v>
                </c:pt>
                <c:pt idx="1">
                  <c:v>3.6788374873529626E-4</c:v>
                </c:pt>
                <c:pt idx="2">
                  <c:v>4.1828632420060649E-4</c:v>
                </c:pt>
                <c:pt idx="3">
                  <c:v>-3.442441643289586E-4</c:v>
                </c:pt>
                <c:pt idx="4">
                  <c:v>-6.6671111407534971E-5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CE-4EE5-8EF7-D3A2956CA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4-4964-B84C-A3776B55E71C}"/>
            </c:ext>
          </c:extLst>
        </c:ser>
        <c:ser>
          <c:idx val="1"/>
          <c:order val="1"/>
          <c:tx>
            <c:strRef>
              <c:f>'4. mubH-2'!$P$8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A4-4964-B84C-A3776B55E71C}"/>
            </c:ext>
          </c:extLst>
        </c:ser>
        <c:ser>
          <c:idx val="2"/>
          <c:order val="2"/>
          <c:tx>
            <c:strRef>
              <c:f>'4. mubH-2'!$P$15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mubH-2'!$P$16:$P$20</c:f>
              <c:numCache>
                <c:formatCode>0.0%</c:formatCode>
                <c:ptCount val="5"/>
                <c:pt idx="0">
                  <c:v>-4.0980247520685457E-4</c:v>
                </c:pt>
                <c:pt idx="1">
                  <c:v>3.1989763275742136E-4</c:v>
                </c:pt>
                <c:pt idx="2">
                  <c:v>5.9398204077833216E-4</c:v>
                </c:pt>
                <c:pt idx="3">
                  <c:v>-3.2616109493150883E-4</c:v>
                </c:pt>
                <c:pt idx="4">
                  <c:v>-1.2576849080077137E-4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4-4964-B84C-A3776B55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5-4185-BC31-F984A586FAE0}"/>
            </c:ext>
          </c:extLst>
        </c:ser>
        <c:ser>
          <c:idx val="1"/>
          <c:order val="1"/>
          <c:tx>
            <c:strRef>
              <c:f>'4. mubH-2'!$AC$8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5-4185-BC31-F984A586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mubH-2'!$AF$2:$AF$6</c:f>
              <c:numCache>
                <c:formatCode>General</c:formatCode>
                <c:ptCount val="5"/>
                <c:pt idx="0">
                  <c:v>7.9841499999999996</c:v>
                </c:pt>
                <c:pt idx="1">
                  <c:v>7.2774799999999997</c:v>
                </c:pt>
                <c:pt idx="2">
                  <c:v>6.8036399999999997</c:v>
                </c:pt>
                <c:pt idx="3">
                  <c:v>6.4698000000000002</c:v>
                </c:pt>
                <c:pt idx="4">
                  <c:v>6.2218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1-47DD-A1C1-A6B03A8FE766}"/>
            </c:ext>
          </c:extLst>
        </c:ser>
        <c:ser>
          <c:idx val="1"/>
          <c:order val="1"/>
          <c:tx>
            <c:strRef>
              <c:f>'4. mubH-2'!$AF$8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mubH-2'!$AF$9:$AF$13</c:f>
              <c:numCache>
                <c:formatCode>General</c:formatCode>
                <c:ptCount val="5"/>
                <c:pt idx="0">
                  <c:v>7.9841100000000003</c:v>
                </c:pt>
                <c:pt idx="1">
                  <c:v>7.2780399999999998</c:v>
                </c:pt>
                <c:pt idx="2">
                  <c:v>6.8033099999999997</c:v>
                </c:pt>
                <c:pt idx="3">
                  <c:v>6.4687299999999999</c:v>
                </c:pt>
                <c:pt idx="4">
                  <c:v>6.2230699999999999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1-47DD-A1C1-A6B03A8FE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5-4686-9B26-29A9968A9618}"/>
            </c:ext>
          </c:extLst>
        </c:ser>
        <c:ser>
          <c:idx val="1"/>
          <c:order val="1"/>
          <c:tx>
            <c:strRef>
              <c:f>'4. mubH-2'!$AD$8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05-4686-9B26-29A9968A9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mubH-2'!$AE$2:$AE$6</c:f>
              <c:numCache>
                <c:formatCode>General</c:formatCode>
                <c:ptCount val="5"/>
                <c:pt idx="0">
                  <c:v>8.9136500000000005</c:v>
                </c:pt>
                <c:pt idx="1">
                  <c:v>8.2865099999999998</c:v>
                </c:pt>
                <c:pt idx="2">
                  <c:v>7.8607899999999997</c:v>
                </c:pt>
                <c:pt idx="3">
                  <c:v>7.5576800000000004</c:v>
                </c:pt>
                <c:pt idx="4">
                  <c:v>7.3322399999999996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C-4950-A0B4-F96AD8209724}"/>
            </c:ext>
          </c:extLst>
        </c:ser>
        <c:ser>
          <c:idx val="1"/>
          <c:order val="1"/>
          <c:tx>
            <c:strRef>
              <c:f>'4. mubH-2'!$AE$8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mubH-2'!$AE$9:$AE$13</c:f>
              <c:numCache>
                <c:formatCode>General</c:formatCode>
                <c:ptCount val="5"/>
                <c:pt idx="0">
                  <c:v>8.9142299999999999</c:v>
                </c:pt>
                <c:pt idx="1">
                  <c:v>8.2865400000000005</c:v>
                </c:pt>
                <c:pt idx="2">
                  <c:v>7.8598999999999997</c:v>
                </c:pt>
                <c:pt idx="3">
                  <c:v>7.55715</c:v>
                </c:pt>
                <c:pt idx="4">
                  <c:v>7.3338299999999998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7C-4950-A0B4-F96AD8209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8-4CAB-A1DA-49DA3DD00876}"/>
            </c:ext>
          </c:extLst>
        </c:ser>
        <c:ser>
          <c:idx val="1"/>
          <c:order val="1"/>
          <c:tx>
            <c:strRef>
              <c:f>'4. mubH-2'!$AG$8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48-4CAB-A1DA-49DA3DD00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5-4B0F-ADB5-5E9E32E1751D}"/>
            </c:ext>
          </c:extLst>
        </c:ser>
        <c:ser>
          <c:idx val="1"/>
          <c:order val="1"/>
          <c:tx>
            <c:strRef>
              <c:f>'4. mubH-2'!$AH$8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95-4B0F-ADB5-5E9E32E17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4-436B-A6BD-88D9A2784D64}"/>
            </c:ext>
          </c:extLst>
        </c:ser>
        <c:ser>
          <c:idx val="1"/>
          <c:order val="1"/>
          <c:tx>
            <c:strRef>
              <c:f>'4. mubH-2'!$S$8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04-436B-A6BD-88D9A2784D64}"/>
            </c:ext>
          </c:extLst>
        </c:ser>
        <c:ser>
          <c:idx val="2"/>
          <c:order val="2"/>
          <c:tx>
            <c:strRef>
              <c:f>'4. mubH-2'!$S$15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mubH-2'!$S$16:$S$20</c:f>
              <c:numCache>
                <c:formatCode>0.0%</c:formatCode>
                <c:ptCount val="5"/>
                <c:pt idx="0">
                  <c:v>6.8308677153607896E-5</c:v>
                </c:pt>
                <c:pt idx="1">
                  <c:v>7.6253042789679404E-4</c:v>
                </c:pt>
                <c:pt idx="2">
                  <c:v>1.6589889551553812E-4</c:v>
                </c:pt>
                <c:pt idx="3">
                  <c:v>2.225135302901993E-3</c:v>
                </c:pt>
                <c:pt idx="4">
                  <c:v>-1.015744032503755E-3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04-436B-A6BD-88D9A2784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C-470E-BC2C-344FF5B6D920}"/>
            </c:ext>
          </c:extLst>
        </c:ser>
        <c:ser>
          <c:idx val="1"/>
          <c:order val="1"/>
          <c:tx>
            <c:strRef>
              <c:f>'4. mubH-2'!$R$8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C-470E-BC2C-344FF5B6D920}"/>
            </c:ext>
          </c:extLst>
        </c:ser>
        <c:ser>
          <c:idx val="2"/>
          <c:order val="2"/>
          <c:tx>
            <c:strRef>
              <c:f>'4. mubH-2'!$R$15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mubH-2'!$R$16:$R$20</c:f>
              <c:numCache>
                <c:formatCode>0.0%</c:formatCode>
                <c:ptCount val="5"/>
                <c:pt idx="0">
                  <c:v>-1.2875568986538144E-4</c:v>
                </c:pt>
                <c:pt idx="1">
                  <c:v>4.9538583479600362E-5</c:v>
                </c:pt>
                <c:pt idx="2">
                  <c:v>-1.8390741964260907E-4</c:v>
                </c:pt>
                <c:pt idx="3">
                  <c:v>-1.3294071508779663E-5</c:v>
                </c:pt>
                <c:pt idx="4">
                  <c:v>5.8842374355164648E-5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2C-470E-BC2C-344FF5B6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F0-41F4-9B3A-012F8F6C0543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F0-41F4-9B3A-012F8F6C0543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FF0-41F4-9B3A-012F8F6C0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5-487D-8A4C-EAC06ABF48DB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5-487D-8A4C-EAC06ABF4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mubH-2'!$Q$2:$Q$6</c:f>
              <c:numCache>
                <c:formatCode>General</c:formatCode>
                <c:ptCount val="5"/>
                <c:pt idx="0">
                  <c:v>0.52596200000000004</c:v>
                </c:pt>
                <c:pt idx="1">
                  <c:v>0.48461700000000002</c:v>
                </c:pt>
                <c:pt idx="2">
                  <c:v>0.45741700000000002</c:v>
                </c:pt>
                <c:pt idx="3">
                  <c:v>0.43812400000000001</c:v>
                </c:pt>
                <c:pt idx="4">
                  <c:v>0.42414200000000002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9-4F3D-AE77-0C3217CEEB09}"/>
            </c:ext>
          </c:extLst>
        </c:ser>
        <c:ser>
          <c:idx val="1"/>
          <c:order val="1"/>
          <c:tx>
            <c:strRef>
              <c:f>'4. mubH-2'!$Q$8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mubH-2'!$Q$9:$Q$13</c:f>
              <c:numCache>
                <c:formatCode>General</c:formatCode>
                <c:ptCount val="5"/>
                <c:pt idx="0">
                  <c:v>0.52604600000000001</c:v>
                </c:pt>
                <c:pt idx="1">
                  <c:v>0.48453400000000002</c:v>
                </c:pt>
                <c:pt idx="2">
                  <c:v>0.45728400000000002</c:v>
                </c:pt>
                <c:pt idx="3">
                  <c:v>0.43817800000000001</c:v>
                </c:pt>
                <c:pt idx="4">
                  <c:v>0.42410599999999998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19-4F3D-AE77-0C3217CEEB09}"/>
            </c:ext>
          </c:extLst>
        </c:ser>
        <c:ser>
          <c:idx val="2"/>
          <c:order val="2"/>
          <c:tx>
            <c:strRef>
              <c:f>'4. mubH-2'!$Q$15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mubH-2'!$Q$16:$Q$20</c:f>
              <c:numCache>
                <c:formatCode>0.0%</c:formatCode>
                <c:ptCount val="5"/>
                <c:pt idx="0">
                  <c:v>-1.5970735528417069E-4</c:v>
                </c:pt>
                <c:pt idx="1">
                  <c:v>1.7126927037227282E-4</c:v>
                </c:pt>
                <c:pt idx="2">
                  <c:v>2.9076313298367624E-4</c:v>
                </c:pt>
                <c:pt idx="3">
                  <c:v>-1.2325277775241368E-4</c:v>
                </c:pt>
                <c:pt idx="4">
                  <c:v>8.487723451116844E-5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19-4F3D-AE77-0C3217CE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9-4359-912B-7B259E2D8917}"/>
            </c:ext>
          </c:extLst>
        </c:ser>
        <c:ser>
          <c:idx val="1"/>
          <c:order val="1"/>
          <c:tx>
            <c:strRef>
              <c:f>'4. mubH-2'!$AJ$8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9-4359-912B-7B259E2D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mubH-2'!$AK$2:$AK$6</c:f>
              <c:numCache>
                <c:formatCode>General</c:formatCode>
                <c:ptCount val="5"/>
                <c:pt idx="0">
                  <c:v>0.21872900000000001</c:v>
                </c:pt>
                <c:pt idx="1">
                  <c:v>0.24293100000000001</c:v>
                </c:pt>
                <c:pt idx="2">
                  <c:v>0.25899299999999997</c:v>
                </c:pt>
                <c:pt idx="3">
                  <c:v>0.27020699999999997</c:v>
                </c:pt>
                <c:pt idx="4">
                  <c:v>0.27875299999999997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1-4FB3-9C9B-1AC3AE890C08}"/>
            </c:ext>
          </c:extLst>
        </c:ser>
        <c:ser>
          <c:idx val="1"/>
          <c:order val="1"/>
          <c:tx>
            <c:strRef>
              <c:f>'4. mubH-2'!$AK$8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mubH-2'!$AK$9:$AK$13</c:f>
              <c:numCache>
                <c:formatCode>General</c:formatCode>
                <c:ptCount val="5"/>
                <c:pt idx="0">
                  <c:v>0.218886</c:v>
                </c:pt>
                <c:pt idx="1">
                  <c:v>0.242813</c:v>
                </c:pt>
                <c:pt idx="2">
                  <c:v>0.25887300000000002</c:v>
                </c:pt>
                <c:pt idx="3">
                  <c:v>0.27031100000000002</c:v>
                </c:pt>
                <c:pt idx="4">
                  <c:v>0.278833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1-4FB3-9C9B-1AC3AE890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F-4E38-A4C8-792023AC6D25}"/>
            </c:ext>
          </c:extLst>
        </c:ser>
        <c:ser>
          <c:idx val="1"/>
          <c:order val="1"/>
          <c:tx>
            <c:strRef>
              <c:f>'4. mubH-2'!$AI$8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F-4E38-A4C8-792023AC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mubH-2'!$U$2:$U$6</c:f>
              <c:numCache>
                <c:formatCode>General</c:formatCode>
                <c:ptCount val="5"/>
                <c:pt idx="0">
                  <c:v>1.27382</c:v>
                </c:pt>
                <c:pt idx="1">
                  <c:v>1.1365000000000001</c:v>
                </c:pt>
                <c:pt idx="2">
                  <c:v>1.0504</c:v>
                </c:pt>
                <c:pt idx="3">
                  <c:v>0.99263999999999997</c:v>
                </c:pt>
                <c:pt idx="4">
                  <c:v>0.95056499999999999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A-40D9-AF1E-EAB22A4BC46E}"/>
            </c:ext>
          </c:extLst>
        </c:ser>
        <c:ser>
          <c:idx val="1"/>
          <c:order val="1"/>
          <c:tx>
            <c:strRef>
              <c:f>'4. mubH-2'!$U$8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mubH-2'!$U$9:$U$13</c:f>
              <c:numCache>
                <c:formatCode>General</c:formatCode>
                <c:ptCount val="5"/>
                <c:pt idx="0">
                  <c:v>1.2740899999999999</c:v>
                </c:pt>
                <c:pt idx="1">
                  <c:v>1.1366799999999999</c:v>
                </c:pt>
                <c:pt idx="2">
                  <c:v>1.05054</c:v>
                </c:pt>
                <c:pt idx="3">
                  <c:v>0.99223899999999998</c:v>
                </c:pt>
                <c:pt idx="4">
                  <c:v>0.95047400000000004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A-40D9-AF1E-EAB22A4BC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2-4E9A-847D-D36584430769}"/>
            </c:ext>
          </c:extLst>
        </c:ser>
        <c:ser>
          <c:idx val="1"/>
          <c:order val="1"/>
          <c:tx>
            <c:strRef>
              <c:f>'4. mubH-2'!$W$8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2-4E9A-847D-D36584430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A-4363-945E-35481AAFE832}"/>
            </c:ext>
          </c:extLst>
        </c:ser>
        <c:ser>
          <c:idx val="1"/>
          <c:order val="1"/>
          <c:tx>
            <c:strRef>
              <c:f>'4. mubH-2'!$X$8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A-4363-945E-35481AAF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mubH-2'!$V$2:$V$6</c:f>
              <c:numCache>
                <c:formatCode>General</c:formatCode>
                <c:ptCount val="5"/>
                <c:pt idx="0">
                  <c:v>0.75347200000000003</c:v>
                </c:pt>
                <c:pt idx="1">
                  <c:v>0.732039</c:v>
                </c:pt>
                <c:pt idx="2">
                  <c:v>0.72094000000000003</c:v>
                </c:pt>
                <c:pt idx="3">
                  <c:v>0.71520099999999998</c:v>
                </c:pt>
                <c:pt idx="4">
                  <c:v>0.71110399999999996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A-4171-85B7-107AB8986D12}"/>
            </c:ext>
          </c:extLst>
        </c:ser>
        <c:ser>
          <c:idx val="1"/>
          <c:order val="1"/>
          <c:tx>
            <c:strRef>
              <c:f>'4. mubH-2'!$V$8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mubH-2'!$V$9:$V$13</c:f>
              <c:numCache>
                <c:formatCode>General</c:formatCode>
                <c:ptCount val="5"/>
                <c:pt idx="0">
                  <c:v>0.75358700000000001</c:v>
                </c:pt>
                <c:pt idx="1">
                  <c:v>0.73221099999999995</c:v>
                </c:pt>
                <c:pt idx="2">
                  <c:v>0.72109900000000005</c:v>
                </c:pt>
                <c:pt idx="3">
                  <c:v>0.71488600000000002</c:v>
                </c:pt>
                <c:pt idx="4">
                  <c:v>0.71123899999999995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A-4171-85B7-107AB898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5-4121-A163-5D44946C4DE7}"/>
            </c:ext>
          </c:extLst>
        </c:ser>
        <c:ser>
          <c:idx val="1"/>
          <c:order val="1"/>
          <c:tx>
            <c:strRef>
              <c:f>'4. mubH-2'!$Y$8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5-4121-A163-5D44946C4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F-4845-8B31-278D71DD4E4C}"/>
            </c:ext>
          </c:extLst>
        </c:ser>
        <c:ser>
          <c:idx val="1"/>
          <c:order val="1"/>
          <c:tx>
            <c:strRef>
              <c:f>'4. mubH-2'!$AB$8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F-4845-8B31-278D71DD4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8-4EF1-88AE-36822E682B0A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18-4EF1-88AE-36822E682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mubH-2'!$AA$2:$AA$6</c:f>
              <c:numCache>
                <c:formatCode>General</c:formatCode>
                <c:ptCount val="5"/>
                <c:pt idx="0">
                  <c:v>0.30723299999999998</c:v>
                </c:pt>
                <c:pt idx="1">
                  <c:v>0.24168600000000001</c:v>
                </c:pt>
                <c:pt idx="2">
                  <c:v>0.19842399999999999</c:v>
                </c:pt>
                <c:pt idx="3">
                  <c:v>0.16791700000000001</c:v>
                </c:pt>
                <c:pt idx="4">
                  <c:v>0.14538899999999999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D-4AD2-82A3-C74A42930A6C}"/>
            </c:ext>
          </c:extLst>
        </c:ser>
        <c:ser>
          <c:idx val="1"/>
          <c:order val="1"/>
          <c:tx>
            <c:strRef>
              <c:f>'4. mubH-2'!$AA$8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mubH-2'!$AA$9:$AA$13</c:f>
              <c:numCache>
                <c:formatCode>General</c:formatCode>
                <c:ptCount val="5"/>
                <c:pt idx="0">
                  <c:v>0.30715999999999999</c:v>
                </c:pt>
                <c:pt idx="1">
                  <c:v>0.24172099999999999</c:v>
                </c:pt>
                <c:pt idx="2">
                  <c:v>0.198411</c:v>
                </c:pt>
                <c:pt idx="3">
                  <c:v>0.16786699999999999</c:v>
                </c:pt>
                <c:pt idx="4">
                  <c:v>0.14527300000000001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D-4AD2-82A3-C74A4293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0-4131-8090-5C02F59FB0E2}"/>
            </c:ext>
          </c:extLst>
        </c:ser>
        <c:ser>
          <c:idx val="1"/>
          <c:order val="1"/>
          <c:tx>
            <c:strRef>
              <c:f>'4. mubH-2'!$Z$8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0-4131-8090-5C02F59FB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D-49B7-9F90-1FBD26A1E72C}"/>
            </c:ext>
          </c:extLst>
        </c:ser>
        <c:ser>
          <c:idx val="1"/>
          <c:order val="1"/>
          <c:tx>
            <c:strRef>
              <c:f>'4. mubH-2'!$T$8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D-49B7-9F90-1FBD26A1E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1-4900-BB65-E010F1C9DACA}"/>
            </c:ext>
          </c:extLst>
        </c:ser>
        <c:ser>
          <c:idx val="1"/>
          <c:order val="1"/>
          <c:tx>
            <c:strRef>
              <c:f>'4. mubH-2'!$AL$8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1-4900-BB65-E010F1C9D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1-4DBD-B5D6-C76193BED52E}"/>
            </c:ext>
          </c:extLst>
        </c:ser>
        <c:ser>
          <c:idx val="1"/>
          <c:order val="1"/>
          <c:tx>
            <c:strRef>
              <c:f>'4. mubH-2'!$AM$8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1-4DBD-B5D6-C76193BE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9-402A-BA72-14799B8434E8}"/>
            </c:ext>
          </c:extLst>
        </c:ser>
        <c:ser>
          <c:idx val="1"/>
          <c:order val="1"/>
          <c:tx>
            <c:strRef>
              <c:f>'4. mubH-2'!$AN$8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9-402A-BA72-14799B843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9-40EC-B1D4-6415FA7DBB7E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9-40EC-B1D4-6415FA7DBB7E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9-40EC-B1D4-6415FA7DBB7E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9-40EC-B1D4-6415FA7DBB7E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F9-40EC-B1D4-6415FA7DBB7E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F9-40EC-B1D4-6415FA7DBB7E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mubH-2'!$AO$23:$AO$27</c:f>
              <c:numCache>
                <c:formatCode>General</c:formatCode>
                <c:ptCount val="5"/>
                <c:pt idx="0">
                  <c:v>0.85389300000000001</c:v>
                </c:pt>
                <c:pt idx="1">
                  <c:v>0.75430299999999995</c:v>
                </c:pt>
                <c:pt idx="2">
                  <c:v>0.69489299999999998</c:v>
                </c:pt>
                <c:pt idx="3">
                  <c:v>0.65421200000000002</c:v>
                </c:pt>
                <c:pt idx="4">
                  <c:v>0.62631099999999995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F9-40EC-B1D4-6415FA7DBB7E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mubH-2'!$AO$30:$AO$34</c:f>
              <c:numCache>
                <c:formatCode>General</c:formatCode>
                <c:ptCount val="5"/>
                <c:pt idx="0">
                  <c:v>0.85346500000000003</c:v>
                </c:pt>
                <c:pt idx="1">
                  <c:v>0.75448099999999996</c:v>
                </c:pt>
                <c:pt idx="2">
                  <c:v>0.69457800000000003</c:v>
                </c:pt>
                <c:pt idx="3">
                  <c:v>0.65461000000000003</c:v>
                </c:pt>
                <c:pt idx="4">
                  <c:v>0.62616799999999995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F9-40EC-B1D4-6415FA7D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8-4613-9AAB-11F1FDA53A34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8-4613-9AAB-11F1FDA53A34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8-4613-9AAB-11F1FDA53A34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38-4613-9AAB-11F1FDA53A34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38-4613-9AAB-11F1FDA53A34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38-4613-9AAB-11F1FDA53A34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mubH-2'!$AP$23:$AP$27</c:f>
              <c:numCache>
                <c:formatCode>General</c:formatCode>
                <c:ptCount val="5"/>
                <c:pt idx="0">
                  <c:v>0.744367</c:v>
                </c:pt>
                <c:pt idx="1">
                  <c:v>0.65428600000000003</c:v>
                </c:pt>
                <c:pt idx="2">
                  <c:v>0.60045499999999996</c:v>
                </c:pt>
                <c:pt idx="3">
                  <c:v>0.56347800000000003</c:v>
                </c:pt>
                <c:pt idx="4">
                  <c:v>0.53808199999999995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38-4613-9AAB-11F1FDA53A34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mubH-2'!$AP$30:$AP$34</c:f>
              <c:numCache>
                <c:formatCode>General</c:formatCode>
                <c:ptCount val="5"/>
                <c:pt idx="0">
                  <c:v>0.743954</c:v>
                </c:pt>
                <c:pt idx="1">
                  <c:v>0.65448099999999998</c:v>
                </c:pt>
                <c:pt idx="2">
                  <c:v>0.60015700000000005</c:v>
                </c:pt>
                <c:pt idx="3">
                  <c:v>0.56384299999999998</c:v>
                </c:pt>
                <c:pt idx="4">
                  <c:v>0.53797399999999995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38-4613-9AAB-11F1FDA53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E-46D7-8A46-ADFC7A45E6A1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E-46D7-8A46-ADFC7A45E6A1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8E-46D7-8A46-ADFC7A45E6A1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E-46D7-8A46-ADFC7A45E6A1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8E-46D7-8A46-ADFC7A45E6A1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8E-46D7-8A46-ADFC7A45E6A1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mubH-2'!$AQ$23:$AQ$27</c:f>
              <c:numCache>
                <c:formatCode>General</c:formatCode>
                <c:ptCount val="5"/>
                <c:pt idx="0">
                  <c:v>0.109526</c:v>
                </c:pt>
                <c:pt idx="1">
                  <c:v>0.10001699999999999</c:v>
                </c:pt>
                <c:pt idx="2">
                  <c:v>9.4438300000000003E-2</c:v>
                </c:pt>
                <c:pt idx="3">
                  <c:v>9.0734599999999999E-2</c:v>
                </c:pt>
                <c:pt idx="4">
                  <c:v>8.8228699999999993E-2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8E-46D7-8A46-ADFC7A45E6A1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mubH-2'!$AQ$30:$AQ$34</c:f>
              <c:numCache>
                <c:formatCode>General</c:formatCode>
                <c:ptCount val="5"/>
                <c:pt idx="0">
                  <c:v>0.109512</c:v>
                </c:pt>
                <c:pt idx="1">
                  <c:v>0.1</c:v>
                </c:pt>
                <c:pt idx="2">
                  <c:v>9.4420599999999993E-2</c:v>
                </c:pt>
                <c:pt idx="3">
                  <c:v>9.0767100000000003E-2</c:v>
                </c:pt>
                <c:pt idx="4">
                  <c:v>8.8193900000000006E-2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8E-46D7-8A46-ADFC7A45E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E-4F13-913B-5C4DC12A0ABB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E-4F13-913B-5C4DC12A0ABB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E-4F13-913B-5C4DC12A0ABB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E-4F13-913B-5C4DC12A0ABB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CE-4F13-913B-5C4DC12A0ABB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CE-4F13-913B-5C4DC12A0ABB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mubH-2'!$AN$23:$AN$27</c:f>
              <c:numCache>
                <c:formatCode>General</c:formatCode>
                <c:ptCount val="5"/>
                <c:pt idx="0">
                  <c:v>1.5799099999999999</c:v>
                </c:pt>
                <c:pt idx="1">
                  <c:v>1.54579</c:v>
                </c:pt>
                <c:pt idx="2">
                  <c:v>1.5200800000000001</c:v>
                </c:pt>
                <c:pt idx="3">
                  <c:v>1.49983</c:v>
                </c:pt>
                <c:pt idx="4">
                  <c:v>1.48498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CE-4F13-913B-5C4DC12A0ABB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mubH-2'!$AN$30:$AN$34</c:f>
              <c:numCache>
                <c:formatCode>General</c:formatCode>
                <c:ptCount val="5"/>
                <c:pt idx="0">
                  <c:v>1.58002</c:v>
                </c:pt>
                <c:pt idx="1">
                  <c:v>1.5454399999999999</c:v>
                </c:pt>
                <c:pt idx="2">
                  <c:v>1.5199400000000001</c:v>
                </c:pt>
                <c:pt idx="3">
                  <c:v>1.50027</c:v>
                </c:pt>
                <c:pt idx="4">
                  <c:v>1.48464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CE-4F13-913B-5C4DC12A0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EE-468D-A713-3646C25F132B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EE-468D-A713-3646C25F1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3-4159-B412-FCC504A878C9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3-4159-B412-FCC504A878C9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3-4159-B412-FCC504A878C9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E3-4159-B412-FCC504A878C9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E3-4159-B412-FCC504A878C9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E3-4159-B412-FCC504A878C9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mubH-2'!$AT$23:$AT$27</c:f>
              <c:numCache>
                <c:formatCode>General</c:formatCode>
                <c:ptCount val="5"/>
                <c:pt idx="0">
                  <c:v>0.27879599999999999</c:v>
                </c:pt>
                <c:pt idx="1">
                  <c:v>0.22724</c:v>
                </c:pt>
                <c:pt idx="2">
                  <c:v>0.19525200000000001</c:v>
                </c:pt>
                <c:pt idx="3">
                  <c:v>0.17343500000000001</c:v>
                </c:pt>
                <c:pt idx="4">
                  <c:v>0.15831400000000001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E3-4159-B412-FCC504A878C9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mubH-2'!$AT$30:$AT$34</c:f>
              <c:numCache>
                <c:formatCode>General</c:formatCode>
                <c:ptCount val="5"/>
                <c:pt idx="0">
                  <c:v>0.27860600000000002</c:v>
                </c:pt>
                <c:pt idx="1">
                  <c:v>0.22728000000000001</c:v>
                </c:pt>
                <c:pt idx="2">
                  <c:v>0.19512399999999999</c:v>
                </c:pt>
                <c:pt idx="3">
                  <c:v>0.17356099999999999</c:v>
                </c:pt>
                <c:pt idx="4">
                  <c:v>0.15831200000000001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E3-4159-B412-FCC504A87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B-47D3-84ED-01FEF3417FC9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B-47D3-84ED-01FEF3417FC9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B-47D3-84ED-01FEF3417FC9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B-47D3-84ED-01FEF3417FC9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B-47D3-84ED-01FEF3417FC9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B-47D3-84ED-01FEF3417FC9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mubH-2'!$AS$23:$AS$27</c:f>
              <c:numCache>
                <c:formatCode>General</c:formatCode>
                <c:ptCount val="5"/>
                <c:pt idx="0">
                  <c:v>14.425000000000001</c:v>
                </c:pt>
                <c:pt idx="1">
                  <c:v>15.455299999999999</c:v>
                </c:pt>
                <c:pt idx="2">
                  <c:v>16.096</c:v>
                </c:pt>
                <c:pt idx="3">
                  <c:v>16.529900000000001</c:v>
                </c:pt>
                <c:pt idx="4">
                  <c:v>16.831099999999999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B-47D3-84ED-01FEF3417FC9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mubH-2'!$AS$30:$AS$34</c:f>
              <c:numCache>
                <c:formatCode>General</c:formatCode>
                <c:ptCount val="5"/>
                <c:pt idx="0">
                  <c:v>14.427899999999999</c:v>
                </c:pt>
                <c:pt idx="1">
                  <c:v>15.4544</c:v>
                </c:pt>
                <c:pt idx="2">
                  <c:v>16.0975</c:v>
                </c:pt>
                <c:pt idx="3">
                  <c:v>16.5288</c:v>
                </c:pt>
                <c:pt idx="4">
                  <c:v>16.8338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B-47D3-84ED-01FEF341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'4. mubH-2'!$T$2:$T$6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6-4583-BD67-8B10B84987F3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'4. mubH-2'!$T$9:$T$13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6-4583-BD67-8B10B84987F3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'4. mubH-2'!$AD$2:$AD$6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6-4583-BD67-8B10B84987F3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'4. mubH-2'!$AD$9:$AD$13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6-4583-BD67-8B10B84987F3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'4. mubH-2'!$AN$2:$AN$6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96-4583-BD67-8B10B84987F3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'4. mubH-2'!$AN$9:$AN$13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96-4583-BD67-8B10B84987F3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mubH-2'!$AU$23:$AU$27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96-4583-BD67-8B10B84987F3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'4. mubH-2'!$AU$30:$AU$34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96-4583-BD67-8B10B849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mubH'!$K$2:$K$6</c:f>
              <c:numCache>
                <c:formatCode>General</c:formatCode>
                <c:ptCount val="5"/>
                <c:pt idx="0">
                  <c:v>10.1875</c:v>
                </c:pt>
                <c:pt idx="1">
                  <c:v>9.4230099999999997</c:v>
                </c:pt>
                <c:pt idx="2">
                  <c:v>8.9111899999999995</c:v>
                </c:pt>
                <c:pt idx="3">
                  <c:v>8.5503199999999993</c:v>
                </c:pt>
                <c:pt idx="4">
                  <c:v>8.2828099999999996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C-4CAB-920B-9D47E10CEBF6}"/>
            </c:ext>
          </c:extLst>
        </c:ser>
        <c:ser>
          <c:idx val="1"/>
          <c:order val="1"/>
          <c:tx>
            <c:strRef>
              <c:f>'4. mubH'!$K$8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mubH'!$K$9:$K$13</c:f>
              <c:numCache>
                <c:formatCode>General</c:formatCode>
                <c:ptCount val="5"/>
                <c:pt idx="0">
                  <c:v>10.1883</c:v>
                </c:pt>
                <c:pt idx="1">
                  <c:v>9.4232200000000006</c:v>
                </c:pt>
                <c:pt idx="2">
                  <c:v>8.9104500000000009</c:v>
                </c:pt>
                <c:pt idx="3">
                  <c:v>8.5493900000000007</c:v>
                </c:pt>
                <c:pt idx="4">
                  <c:v>8.2843099999999996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C-4CAB-920B-9D47E10CEBF6}"/>
            </c:ext>
          </c:extLst>
        </c:ser>
        <c:ser>
          <c:idx val="2"/>
          <c:order val="2"/>
          <c:tx>
            <c:strRef>
              <c:f>'4. mubH'!$K$15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mubH'!$K$16:$K$20</c:f>
              <c:numCache>
                <c:formatCode>0.0%</c:formatCode>
                <c:ptCount val="5"/>
                <c:pt idx="0">
                  <c:v>-7.8527607361954542E-5</c:v>
                </c:pt>
                <c:pt idx="1">
                  <c:v>-2.2285872560989714E-5</c:v>
                </c:pt>
                <c:pt idx="2">
                  <c:v>8.3041658857978639E-5</c:v>
                </c:pt>
                <c:pt idx="3">
                  <c:v>1.0876785898054613E-4</c:v>
                </c:pt>
                <c:pt idx="4">
                  <c:v>-1.8109796071623724E-4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C-4CAB-920B-9D47E10CE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mubH'!$L$2:$L$6</c:f>
              <c:numCache>
                <c:formatCode>General</c:formatCode>
                <c:ptCount val="5"/>
                <c:pt idx="0">
                  <c:v>8.7376299999999993</c:v>
                </c:pt>
                <c:pt idx="1">
                  <c:v>8.0095100000000006</c:v>
                </c:pt>
                <c:pt idx="2">
                  <c:v>7.5245800000000003</c:v>
                </c:pt>
                <c:pt idx="3">
                  <c:v>7.1850100000000001</c:v>
                </c:pt>
                <c:pt idx="4">
                  <c:v>6.9329000000000001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D-428E-8BD0-700DEC2D662B}"/>
            </c:ext>
          </c:extLst>
        </c:ser>
        <c:ser>
          <c:idx val="1"/>
          <c:order val="1"/>
          <c:tx>
            <c:strRef>
              <c:f>'4. mubH'!$L$8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mubH'!$L$9:$L$13</c:f>
              <c:numCache>
                <c:formatCode>General</c:formatCode>
                <c:ptCount val="5"/>
                <c:pt idx="0">
                  <c:v>8.7377000000000002</c:v>
                </c:pt>
                <c:pt idx="1">
                  <c:v>8.0102499999999992</c:v>
                </c:pt>
                <c:pt idx="2">
                  <c:v>7.5244099999999996</c:v>
                </c:pt>
                <c:pt idx="3">
                  <c:v>7.1836200000000003</c:v>
                </c:pt>
                <c:pt idx="4">
                  <c:v>6.93431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D-428E-8BD0-700DEC2D662B}"/>
            </c:ext>
          </c:extLst>
        </c:ser>
        <c:ser>
          <c:idx val="2"/>
          <c:order val="2"/>
          <c:tx>
            <c:strRef>
              <c:f>'4. mubH'!$L$15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mubH'!$L$16:$L$20</c:f>
              <c:numCache>
                <c:formatCode>0.0%</c:formatCode>
                <c:ptCount val="5"/>
                <c:pt idx="0">
                  <c:v>-8.0113257257291377E-6</c:v>
                </c:pt>
                <c:pt idx="1">
                  <c:v>-9.2390171183834036E-5</c:v>
                </c:pt>
                <c:pt idx="2">
                  <c:v>2.2592623109950271E-5</c:v>
                </c:pt>
                <c:pt idx="3">
                  <c:v>1.9345832504057478E-4</c:v>
                </c:pt>
                <c:pt idx="4">
                  <c:v>-2.0337809574635598E-4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D-428E-8BD0-700DEC2D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0-44A5-8315-CBD1EABC8815}"/>
            </c:ext>
          </c:extLst>
        </c:ser>
        <c:ser>
          <c:idx val="1"/>
          <c:order val="1"/>
          <c:tx>
            <c:strRef>
              <c:f>'4. mubH'!$N$8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30-44A5-8315-CBD1EABC8815}"/>
            </c:ext>
          </c:extLst>
        </c:ser>
        <c:ser>
          <c:idx val="2"/>
          <c:order val="2"/>
          <c:tx>
            <c:strRef>
              <c:f>'4. mubH'!$N$15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mubH'!$N$16:$N$20</c:f>
              <c:numCache>
                <c:formatCode>0.0%</c:formatCode>
                <c:ptCount val="5"/>
                <c:pt idx="0">
                  <c:v>-8.046009765833789E-5</c:v>
                </c:pt>
                <c:pt idx="1">
                  <c:v>3.7525705106994962E-6</c:v>
                </c:pt>
                <c:pt idx="2">
                  <c:v>1.6782391025666895E-4</c:v>
                </c:pt>
                <c:pt idx="3">
                  <c:v>5.7567086977470473E-5</c:v>
                </c:pt>
                <c:pt idx="4">
                  <c:v>-1.8628788130794713E-4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30-44A5-8315-CBD1EABC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2-49AA-969F-D4635CD898F5}"/>
            </c:ext>
          </c:extLst>
        </c:ser>
        <c:ser>
          <c:idx val="1"/>
          <c:order val="1"/>
          <c:tx>
            <c:strRef>
              <c:f>'4. mubH'!$O$8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2-49AA-969F-D4635CD898F5}"/>
            </c:ext>
          </c:extLst>
        </c:ser>
        <c:ser>
          <c:idx val="2"/>
          <c:order val="2"/>
          <c:tx>
            <c:strRef>
              <c:f>'4. mubH'!$O$15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mubH'!$O$16:$O$20</c:f>
              <c:numCache>
                <c:formatCode>0.0%</c:formatCode>
                <c:ptCount val="5"/>
                <c:pt idx="0">
                  <c:v>-4.1087926107514779E-6</c:v>
                </c:pt>
                <c:pt idx="1">
                  <c:v>-6.9294306779824272E-5</c:v>
                </c:pt>
                <c:pt idx="2">
                  <c:v>6.7479924722393204E-5</c:v>
                </c:pt>
                <c:pt idx="3">
                  <c:v>1.4804436043514598E-4</c:v>
                </c:pt>
                <c:pt idx="4">
                  <c:v>-2.0129213002917284E-4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2-49AA-969F-D4635CD8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E-4B69-8100-FE64AC3B2FAF}"/>
            </c:ext>
          </c:extLst>
        </c:ser>
        <c:ser>
          <c:idx val="1"/>
          <c:order val="1"/>
          <c:tx>
            <c:strRef>
              <c:f>'4. mubH'!$M$8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E-4B69-8100-FE64AC3B2FAF}"/>
            </c:ext>
          </c:extLst>
        </c:ser>
        <c:ser>
          <c:idx val="2"/>
          <c:order val="2"/>
          <c:tx>
            <c:strRef>
              <c:f>'4. mubH'!$M$15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mubH'!$M$16:$M$20</c:f>
              <c:numCache>
                <c:formatCode>0.0%</c:formatCode>
                <c:ptCount val="5"/>
                <c:pt idx="0">
                  <c:v>-5.5178883041469274E-4</c:v>
                </c:pt>
                <c:pt idx="1">
                  <c:v>3.6788374873529626E-4</c:v>
                </c:pt>
                <c:pt idx="2">
                  <c:v>4.1828632420060649E-4</c:v>
                </c:pt>
                <c:pt idx="3">
                  <c:v>-3.442441643289586E-4</c:v>
                </c:pt>
                <c:pt idx="4">
                  <c:v>-6.6671111407534971E-5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6E-4B69-8100-FE64AC3B2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F-4034-906B-68199CB985BA}"/>
            </c:ext>
          </c:extLst>
        </c:ser>
        <c:ser>
          <c:idx val="1"/>
          <c:order val="1"/>
          <c:tx>
            <c:strRef>
              <c:f>'4. mubH'!$P$8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F-4034-906B-68199CB985BA}"/>
            </c:ext>
          </c:extLst>
        </c:ser>
        <c:ser>
          <c:idx val="2"/>
          <c:order val="2"/>
          <c:tx>
            <c:strRef>
              <c:f>'4. mubH'!$P$15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mubH'!$P$16:$P$20</c:f>
              <c:numCache>
                <c:formatCode>0.0%</c:formatCode>
                <c:ptCount val="5"/>
                <c:pt idx="0">
                  <c:v>-4.0980247520685457E-4</c:v>
                </c:pt>
                <c:pt idx="1">
                  <c:v>3.1989763275742136E-4</c:v>
                </c:pt>
                <c:pt idx="2">
                  <c:v>5.9398204077833216E-4</c:v>
                </c:pt>
                <c:pt idx="3">
                  <c:v>-3.2616109493150883E-4</c:v>
                </c:pt>
                <c:pt idx="4">
                  <c:v>-1.2576849080077137E-4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F-4034-906B-68199CB98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1-4E2F-9DD9-158A1B4F3A1B}"/>
            </c:ext>
          </c:extLst>
        </c:ser>
        <c:ser>
          <c:idx val="1"/>
          <c:order val="1"/>
          <c:tx>
            <c:strRef>
              <c:f>'4. mubH'!$AC$8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1-4E2F-9DD9-158A1B4F3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BA-4AE4-A330-8C4C064F6D20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BA-4AE4-A330-8C4C064F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mubH'!$AF$2:$AF$6</c:f>
              <c:numCache>
                <c:formatCode>General</c:formatCode>
                <c:ptCount val="5"/>
                <c:pt idx="0">
                  <c:v>7.9841499999999996</c:v>
                </c:pt>
                <c:pt idx="1">
                  <c:v>7.2774799999999997</c:v>
                </c:pt>
                <c:pt idx="2">
                  <c:v>6.8036399999999997</c:v>
                </c:pt>
                <c:pt idx="3">
                  <c:v>6.4698000000000002</c:v>
                </c:pt>
                <c:pt idx="4">
                  <c:v>6.2218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0-4B80-B019-FBB1DCA85746}"/>
            </c:ext>
          </c:extLst>
        </c:ser>
        <c:ser>
          <c:idx val="1"/>
          <c:order val="1"/>
          <c:tx>
            <c:strRef>
              <c:f>'4. mubH'!$AF$8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mubH'!$AF$9:$AF$13</c:f>
              <c:numCache>
                <c:formatCode>General</c:formatCode>
                <c:ptCount val="5"/>
                <c:pt idx="0">
                  <c:v>7.9841100000000003</c:v>
                </c:pt>
                <c:pt idx="1">
                  <c:v>7.2780399999999998</c:v>
                </c:pt>
                <c:pt idx="2">
                  <c:v>6.8033099999999997</c:v>
                </c:pt>
                <c:pt idx="3">
                  <c:v>6.4687299999999999</c:v>
                </c:pt>
                <c:pt idx="4">
                  <c:v>6.2230699999999999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0-4B80-B019-FBB1DCA8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3-447D-B013-63F1F8A00DE3}"/>
            </c:ext>
          </c:extLst>
        </c:ser>
        <c:ser>
          <c:idx val="1"/>
          <c:order val="1"/>
          <c:tx>
            <c:strRef>
              <c:f>'4. mubH'!$AD$8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3-447D-B013-63F1F8A00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mubH'!$AE$2:$AE$6</c:f>
              <c:numCache>
                <c:formatCode>General</c:formatCode>
                <c:ptCount val="5"/>
                <c:pt idx="0">
                  <c:v>8.9136500000000005</c:v>
                </c:pt>
                <c:pt idx="1">
                  <c:v>8.2865099999999998</c:v>
                </c:pt>
                <c:pt idx="2">
                  <c:v>7.8607899999999997</c:v>
                </c:pt>
                <c:pt idx="3">
                  <c:v>7.5576800000000004</c:v>
                </c:pt>
                <c:pt idx="4">
                  <c:v>7.3322399999999996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2-4010-B8E3-D2D5962F0125}"/>
            </c:ext>
          </c:extLst>
        </c:ser>
        <c:ser>
          <c:idx val="1"/>
          <c:order val="1"/>
          <c:tx>
            <c:strRef>
              <c:f>'4. mubH'!$AE$8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mubH'!$AE$9:$AE$13</c:f>
              <c:numCache>
                <c:formatCode>General</c:formatCode>
                <c:ptCount val="5"/>
                <c:pt idx="0">
                  <c:v>8.9142299999999999</c:v>
                </c:pt>
                <c:pt idx="1">
                  <c:v>8.2865400000000005</c:v>
                </c:pt>
                <c:pt idx="2">
                  <c:v>7.8598999999999997</c:v>
                </c:pt>
                <c:pt idx="3">
                  <c:v>7.55715</c:v>
                </c:pt>
                <c:pt idx="4">
                  <c:v>7.3338299999999998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2-4010-B8E3-D2D5962F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6-4883-AB81-1A06B0EEA946}"/>
            </c:ext>
          </c:extLst>
        </c:ser>
        <c:ser>
          <c:idx val="1"/>
          <c:order val="1"/>
          <c:tx>
            <c:strRef>
              <c:f>'4. mubH'!$AG$8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6-4883-AB81-1A06B0EEA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6-46CA-A5E1-4ECA365C75CF}"/>
            </c:ext>
          </c:extLst>
        </c:ser>
        <c:ser>
          <c:idx val="1"/>
          <c:order val="1"/>
          <c:tx>
            <c:strRef>
              <c:f>'4. mubH'!$AH$8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6-46CA-A5E1-4ECA365C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9-4EEC-855E-BCE619F4E87C}"/>
            </c:ext>
          </c:extLst>
        </c:ser>
        <c:ser>
          <c:idx val="1"/>
          <c:order val="1"/>
          <c:tx>
            <c:strRef>
              <c:f>'4. mubH'!$S$8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9-4EEC-855E-BCE619F4E87C}"/>
            </c:ext>
          </c:extLst>
        </c:ser>
        <c:ser>
          <c:idx val="2"/>
          <c:order val="2"/>
          <c:tx>
            <c:strRef>
              <c:f>'4. mubH'!$S$15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mubH'!$S$16:$S$20</c:f>
              <c:numCache>
                <c:formatCode>0.0%</c:formatCode>
                <c:ptCount val="5"/>
                <c:pt idx="0">
                  <c:v>6.8308677153607896E-5</c:v>
                </c:pt>
                <c:pt idx="1">
                  <c:v>7.6253042789679404E-4</c:v>
                </c:pt>
                <c:pt idx="2">
                  <c:v>1.6589889551553812E-4</c:v>
                </c:pt>
                <c:pt idx="3">
                  <c:v>2.225135302901993E-3</c:v>
                </c:pt>
                <c:pt idx="4">
                  <c:v>-1.015744032503755E-3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29-4EEC-855E-BCE619F4E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3-41FA-B972-62BECFE85705}"/>
            </c:ext>
          </c:extLst>
        </c:ser>
        <c:ser>
          <c:idx val="1"/>
          <c:order val="1"/>
          <c:tx>
            <c:strRef>
              <c:f>'4. mubH'!$R$8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3-41FA-B972-62BECFE85705}"/>
            </c:ext>
          </c:extLst>
        </c:ser>
        <c:ser>
          <c:idx val="2"/>
          <c:order val="2"/>
          <c:tx>
            <c:strRef>
              <c:f>'4. mubH'!$R$15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mubH'!$R$16:$R$20</c:f>
              <c:numCache>
                <c:formatCode>0.0%</c:formatCode>
                <c:ptCount val="5"/>
                <c:pt idx="0">
                  <c:v>-1.2875568986538144E-4</c:v>
                </c:pt>
                <c:pt idx="1">
                  <c:v>4.9538583479600362E-5</c:v>
                </c:pt>
                <c:pt idx="2">
                  <c:v>-1.8390741964260907E-4</c:v>
                </c:pt>
                <c:pt idx="3">
                  <c:v>-1.3294071508779663E-5</c:v>
                </c:pt>
                <c:pt idx="4">
                  <c:v>5.8842374355164648E-5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23-41FA-B972-62BECFE8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mubH'!$Q$2:$Q$6</c:f>
              <c:numCache>
                <c:formatCode>General</c:formatCode>
                <c:ptCount val="5"/>
                <c:pt idx="0">
                  <c:v>0.52596200000000004</c:v>
                </c:pt>
                <c:pt idx="1">
                  <c:v>0.48461700000000002</c:v>
                </c:pt>
                <c:pt idx="2">
                  <c:v>0.45741700000000002</c:v>
                </c:pt>
                <c:pt idx="3">
                  <c:v>0.43812400000000001</c:v>
                </c:pt>
                <c:pt idx="4">
                  <c:v>0.42414200000000002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E-486F-9511-C0EE445F402B}"/>
            </c:ext>
          </c:extLst>
        </c:ser>
        <c:ser>
          <c:idx val="1"/>
          <c:order val="1"/>
          <c:tx>
            <c:strRef>
              <c:f>'4. mubH'!$Q$8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mubH'!$Q$9:$Q$13</c:f>
              <c:numCache>
                <c:formatCode>General</c:formatCode>
                <c:ptCount val="5"/>
                <c:pt idx="0">
                  <c:v>0.52604600000000001</c:v>
                </c:pt>
                <c:pt idx="1">
                  <c:v>0.48453400000000002</c:v>
                </c:pt>
                <c:pt idx="2">
                  <c:v>0.45728400000000002</c:v>
                </c:pt>
                <c:pt idx="3">
                  <c:v>0.43817800000000001</c:v>
                </c:pt>
                <c:pt idx="4">
                  <c:v>0.42410599999999998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E-486F-9511-C0EE445F402B}"/>
            </c:ext>
          </c:extLst>
        </c:ser>
        <c:ser>
          <c:idx val="2"/>
          <c:order val="2"/>
          <c:tx>
            <c:strRef>
              <c:f>'4. mubH'!$Q$15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mubH'!$Q$16:$Q$20</c:f>
              <c:numCache>
                <c:formatCode>0.0%</c:formatCode>
                <c:ptCount val="5"/>
                <c:pt idx="0">
                  <c:v>-1.5970735528417069E-4</c:v>
                </c:pt>
                <c:pt idx="1">
                  <c:v>1.7126927037227282E-4</c:v>
                </c:pt>
                <c:pt idx="2">
                  <c:v>2.9076313298367624E-4</c:v>
                </c:pt>
                <c:pt idx="3">
                  <c:v>-1.2325277775241368E-4</c:v>
                </c:pt>
                <c:pt idx="4">
                  <c:v>8.487723451116844E-5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6E-486F-9511-C0EE445F4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7-4A0D-B5AB-D94698B7CA06}"/>
            </c:ext>
          </c:extLst>
        </c:ser>
        <c:ser>
          <c:idx val="1"/>
          <c:order val="1"/>
          <c:tx>
            <c:strRef>
              <c:f>'4. mubH'!$AJ$8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7-4A0D-B5AB-D94698B7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mubH'!$AK$2:$AK$6</c:f>
              <c:numCache>
                <c:formatCode>General</c:formatCode>
                <c:ptCount val="5"/>
                <c:pt idx="0">
                  <c:v>0.21872900000000001</c:v>
                </c:pt>
                <c:pt idx="1">
                  <c:v>0.24293100000000001</c:v>
                </c:pt>
                <c:pt idx="2">
                  <c:v>0.25899299999999997</c:v>
                </c:pt>
                <c:pt idx="3">
                  <c:v>0.27020699999999997</c:v>
                </c:pt>
                <c:pt idx="4">
                  <c:v>0.27875299999999997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D-4E6D-A3A1-9D389DA60CCB}"/>
            </c:ext>
          </c:extLst>
        </c:ser>
        <c:ser>
          <c:idx val="1"/>
          <c:order val="1"/>
          <c:tx>
            <c:strRef>
              <c:f>'4. mubH'!$AK$8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mubH'!$AK$9:$AK$13</c:f>
              <c:numCache>
                <c:formatCode>General</c:formatCode>
                <c:ptCount val="5"/>
                <c:pt idx="0">
                  <c:v>0.218886</c:v>
                </c:pt>
                <c:pt idx="1">
                  <c:v>0.242813</c:v>
                </c:pt>
                <c:pt idx="2">
                  <c:v>0.25887300000000002</c:v>
                </c:pt>
                <c:pt idx="3">
                  <c:v>0.27031100000000002</c:v>
                </c:pt>
                <c:pt idx="4">
                  <c:v>0.278833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D-4E6D-A3A1-9D389DA60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65-443F-A724-9A95189FD7CA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65-443F-A724-9A95189F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5-42F9-A70A-7EA310A396A3}"/>
            </c:ext>
          </c:extLst>
        </c:ser>
        <c:ser>
          <c:idx val="1"/>
          <c:order val="1"/>
          <c:tx>
            <c:strRef>
              <c:f>'4. mubH'!$AI$8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5-42F9-A70A-7EA310A3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mubH'!$U$2:$U$6</c:f>
              <c:numCache>
                <c:formatCode>General</c:formatCode>
                <c:ptCount val="5"/>
                <c:pt idx="0">
                  <c:v>1.27382</c:v>
                </c:pt>
                <c:pt idx="1">
                  <c:v>1.1365000000000001</c:v>
                </c:pt>
                <c:pt idx="2">
                  <c:v>1.0504</c:v>
                </c:pt>
                <c:pt idx="3">
                  <c:v>0.99263999999999997</c:v>
                </c:pt>
                <c:pt idx="4">
                  <c:v>0.95056499999999999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D-468E-A11C-FE66E64389F5}"/>
            </c:ext>
          </c:extLst>
        </c:ser>
        <c:ser>
          <c:idx val="1"/>
          <c:order val="1"/>
          <c:tx>
            <c:strRef>
              <c:f>'4. mubH'!$U$8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mubH'!$U$9:$U$13</c:f>
              <c:numCache>
                <c:formatCode>General</c:formatCode>
                <c:ptCount val="5"/>
                <c:pt idx="0">
                  <c:v>1.2740899999999999</c:v>
                </c:pt>
                <c:pt idx="1">
                  <c:v>1.1366799999999999</c:v>
                </c:pt>
                <c:pt idx="2">
                  <c:v>1.05054</c:v>
                </c:pt>
                <c:pt idx="3">
                  <c:v>0.99223899999999998</c:v>
                </c:pt>
                <c:pt idx="4">
                  <c:v>0.95047400000000004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D-468E-A11C-FE66E643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B-48F7-9A5A-73AD831714D0}"/>
            </c:ext>
          </c:extLst>
        </c:ser>
        <c:ser>
          <c:idx val="1"/>
          <c:order val="1"/>
          <c:tx>
            <c:strRef>
              <c:f>'4. mubH'!$W$8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B-48F7-9A5A-73AD8317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3-4FEC-ACE8-F61A50533860}"/>
            </c:ext>
          </c:extLst>
        </c:ser>
        <c:ser>
          <c:idx val="1"/>
          <c:order val="1"/>
          <c:tx>
            <c:strRef>
              <c:f>'4. mubH'!$X$8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3-4FEC-ACE8-F61A50533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mubH'!$V$2:$V$6</c:f>
              <c:numCache>
                <c:formatCode>General</c:formatCode>
                <c:ptCount val="5"/>
                <c:pt idx="0">
                  <c:v>0.75347200000000003</c:v>
                </c:pt>
                <c:pt idx="1">
                  <c:v>0.732039</c:v>
                </c:pt>
                <c:pt idx="2">
                  <c:v>0.72094000000000003</c:v>
                </c:pt>
                <c:pt idx="3">
                  <c:v>0.71520099999999998</c:v>
                </c:pt>
                <c:pt idx="4">
                  <c:v>0.71110399999999996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4-4EC6-980E-711F6F57E9ED}"/>
            </c:ext>
          </c:extLst>
        </c:ser>
        <c:ser>
          <c:idx val="1"/>
          <c:order val="1"/>
          <c:tx>
            <c:strRef>
              <c:f>'4. mubH'!$V$8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mubH'!$V$9:$V$13</c:f>
              <c:numCache>
                <c:formatCode>General</c:formatCode>
                <c:ptCount val="5"/>
                <c:pt idx="0">
                  <c:v>0.75358700000000001</c:v>
                </c:pt>
                <c:pt idx="1">
                  <c:v>0.73221099999999995</c:v>
                </c:pt>
                <c:pt idx="2">
                  <c:v>0.72109900000000005</c:v>
                </c:pt>
                <c:pt idx="3">
                  <c:v>0.71488600000000002</c:v>
                </c:pt>
                <c:pt idx="4">
                  <c:v>0.71123899999999995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4-4EC6-980E-711F6F57E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1-4165-BAD4-2362CC18E0AA}"/>
            </c:ext>
          </c:extLst>
        </c:ser>
        <c:ser>
          <c:idx val="1"/>
          <c:order val="1"/>
          <c:tx>
            <c:strRef>
              <c:f>'4. mubH'!$Y$8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1-4165-BAD4-2362CC18E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3-496C-AA72-E1EB24A80591}"/>
            </c:ext>
          </c:extLst>
        </c:ser>
        <c:ser>
          <c:idx val="1"/>
          <c:order val="1"/>
          <c:tx>
            <c:strRef>
              <c:f>'4. mubH'!$AB$8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3-496C-AA72-E1EB24A8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mubH'!$AA$2:$AA$6</c:f>
              <c:numCache>
                <c:formatCode>General</c:formatCode>
                <c:ptCount val="5"/>
                <c:pt idx="0">
                  <c:v>0.30723299999999998</c:v>
                </c:pt>
                <c:pt idx="1">
                  <c:v>0.24168600000000001</c:v>
                </c:pt>
                <c:pt idx="2">
                  <c:v>0.19842399999999999</c:v>
                </c:pt>
                <c:pt idx="3">
                  <c:v>0.16791700000000001</c:v>
                </c:pt>
                <c:pt idx="4">
                  <c:v>0.14538899999999999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2-4BEE-9CC1-4B5BA50690DC}"/>
            </c:ext>
          </c:extLst>
        </c:ser>
        <c:ser>
          <c:idx val="1"/>
          <c:order val="1"/>
          <c:tx>
            <c:strRef>
              <c:f>'4. mubH'!$AA$8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mubH'!$AA$9:$AA$13</c:f>
              <c:numCache>
                <c:formatCode>General</c:formatCode>
                <c:ptCount val="5"/>
                <c:pt idx="0">
                  <c:v>0.30715999999999999</c:v>
                </c:pt>
                <c:pt idx="1">
                  <c:v>0.24172099999999999</c:v>
                </c:pt>
                <c:pt idx="2">
                  <c:v>0.198411</c:v>
                </c:pt>
                <c:pt idx="3">
                  <c:v>0.16786699999999999</c:v>
                </c:pt>
                <c:pt idx="4">
                  <c:v>0.14527300000000001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2-4BEE-9CC1-4B5BA5069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6-4208-929F-B2FE033BAB44}"/>
            </c:ext>
          </c:extLst>
        </c:ser>
        <c:ser>
          <c:idx val="1"/>
          <c:order val="1"/>
          <c:tx>
            <c:strRef>
              <c:f>'4. mubH'!$Z$8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6-4208-929F-B2FE033B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B-4847-982C-3C92A8653812}"/>
            </c:ext>
          </c:extLst>
        </c:ser>
        <c:ser>
          <c:idx val="1"/>
          <c:order val="1"/>
          <c:tx>
            <c:strRef>
              <c:f>'4. mubH'!$T$8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B-4847-982C-3C92A8653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3-465C-9469-F60B2E5DA816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3-465C-9469-F60B2E5D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6-4BE2-9E23-9A9C264F481F}"/>
            </c:ext>
          </c:extLst>
        </c:ser>
        <c:ser>
          <c:idx val="1"/>
          <c:order val="1"/>
          <c:tx>
            <c:strRef>
              <c:f>'4. mubH'!$AL$8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6-4BE2-9E23-9A9C264F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6-4A58-A508-ABAA3AAE9E3C}"/>
            </c:ext>
          </c:extLst>
        </c:ser>
        <c:ser>
          <c:idx val="1"/>
          <c:order val="1"/>
          <c:tx>
            <c:strRef>
              <c:f>'4. mubH'!$AM$8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6-4A58-A508-ABAA3AAE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9-43C9-8B35-8AFDDB4BED75}"/>
            </c:ext>
          </c:extLst>
        </c:ser>
        <c:ser>
          <c:idx val="1"/>
          <c:order val="1"/>
          <c:tx>
            <c:strRef>
              <c:f>'4. mubH'!$AN$8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9-43C9-8B35-8AFDDB4B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AA0-812B-B09ED6DC2864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AA0-812B-B09ED6DC2864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6-4AA0-812B-B09ED6DC2864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56-4AA0-812B-B09ED6DC2864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56-4AA0-812B-B09ED6DC2864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56-4AA0-812B-B09ED6DC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7-4288-A3AE-A236669C2434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7-4288-A3AE-A236669C2434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7-4288-A3AE-A236669C2434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7-4288-A3AE-A236669C2434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7-4288-A3AE-A236669C2434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7-4288-A3AE-A236669C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9-40F8-A7DB-B658666D8043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9-40F8-A7DB-B658666D8043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9-40F8-A7DB-B658666D8043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9-40F8-A7DB-B658666D8043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79-40F8-A7DB-B658666D8043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79-40F8-A7DB-B658666D8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6-425D-A251-CE7FC3692B23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6-425D-A251-CE7FC3692B23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B6-425D-A251-CE7FC3692B23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B6-425D-A251-CE7FC3692B23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B6-425D-A251-CE7FC3692B23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B6-425D-A251-CE7FC3692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4-4C64-BDFF-BD0F4963777D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4-4C64-BDFF-BD0F4963777D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4-4C64-BDFF-BD0F4963777D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4-4C64-BDFF-BD0F4963777D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4-4C64-BDFF-BD0F4963777D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4-4C64-BDFF-BD0F49637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E-4EB3-82C7-5F60347F20FF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E-4EB3-82C7-5F60347F20FF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E-4EB3-82C7-5F60347F20FF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E-4EB3-82C7-5F60347F20FF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1E-4EB3-82C7-5F60347F20FF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1E-4EB3-82C7-5F60347F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9-4ED6-B24F-3C7C013E9332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9-4ED6-B24F-3C7C013E9332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9-4ED6-B24F-3C7C013E9332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69-4ED6-B24F-3C7C013E9332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69-4ED6-B24F-3C7C013E9332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69-4ED6-B24F-3C7C013E9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8-43FF-B6A9-B7039E237BBD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08-43FF-B6A9-B7039E237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gtob-2'!$K$2:$K$6</c:f>
              <c:numCache>
                <c:formatCode>General</c:formatCode>
                <c:ptCount val="5"/>
                <c:pt idx="0">
                  <c:v>7.5668899999999999</c:v>
                </c:pt>
                <c:pt idx="1">
                  <c:v>8.2590599999999998</c:v>
                </c:pt>
                <c:pt idx="2">
                  <c:v>8.9073799999999999</c:v>
                </c:pt>
                <c:pt idx="3">
                  <c:v>9.5147499999999994</c:v>
                </c:pt>
                <c:pt idx="4">
                  <c:v>10.0715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0-4013-BC66-D44991799651}"/>
            </c:ext>
          </c:extLst>
        </c:ser>
        <c:ser>
          <c:idx val="1"/>
          <c:order val="1"/>
          <c:tx>
            <c:strRef>
              <c:f>'5. gtob-2'!$K$8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gtob-2'!$K$9:$K$13</c:f>
              <c:numCache>
                <c:formatCode>General</c:formatCode>
                <c:ptCount val="5"/>
                <c:pt idx="0">
                  <c:v>7.5675800000000004</c:v>
                </c:pt>
                <c:pt idx="1">
                  <c:v>8.2610100000000006</c:v>
                </c:pt>
                <c:pt idx="2">
                  <c:v>8.9104500000000009</c:v>
                </c:pt>
                <c:pt idx="3">
                  <c:v>9.5132999999999992</c:v>
                </c:pt>
                <c:pt idx="4">
                  <c:v>10.068899999999999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0-4013-BC66-D44991799651}"/>
            </c:ext>
          </c:extLst>
        </c:ser>
        <c:ser>
          <c:idx val="2"/>
          <c:order val="2"/>
          <c:tx>
            <c:strRef>
              <c:f>'5. gtob-2'!$K$15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gtob-2'!$K$16:$K$20</c:f>
              <c:numCache>
                <c:formatCode>0.0%</c:formatCode>
                <c:ptCount val="5"/>
                <c:pt idx="0">
                  <c:v>-9.1186735898172631E-5</c:v>
                </c:pt>
                <c:pt idx="1">
                  <c:v>-2.3610435085842511E-4</c:v>
                </c:pt>
                <c:pt idx="2">
                  <c:v>-3.4465802514330998E-4</c:v>
                </c:pt>
                <c:pt idx="3">
                  <c:v>1.5239496571115094E-4</c:v>
                </c:pt>
                <c:pt idx="4">
                  <c:v>2.5815419748806493E-4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0-4013-BC66-D44991799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gtob-2'!$L$2:$L$6</c:f>
              <c:numCache>
                <c:formatCode>General</c:formatCode>
                <c:ptCount val="5"/>
                <c:pt idx="0">
                  <c:v>6.2678399999999996</c:v>
                </c:pt>
                <c:pt idx="1">
                  <c:v>6.9138599999999997</c:v>
                </c:pt>
                <c:pt idx="2">
                  <c:v>7.5213099999999997</c:v>
                </c:pt>
                <c:pt idx="3">
                  <c:v>8.0961599999999994</c:v>
                </c:pt>
                <c:pt idx="4">
                  <c:v>8.6246600000000004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C-430C-8937-F1A3CC21DB26}"/>
            </c:ext>
          </c:extLst>
        </c:ser>
        <c:ser>
          <c:idx val="1"/>
          <c:order val="1"/>
          <c:tx>
            <c:strRef>
              <c:f>'5. gtob-2'!$L$8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gtob-2'!$L$9:$L$13</c:f>
              <c:numCache>
                <c:formatCode>General</c:formatCode>
                <c:ptCount val="5"/>
                <c:pt idx="0">
                  <c:v>6.26877</c:v>
                </c:pt>
                <c:pt idx="1">
                  <c:v>6.9147499999999997</c:v>
                </c:pt>
                <c:pt idx="2">
                  <c:v>7.5244099999999996</c:v>
                </c:pt>
                <c:pt idx="3">
                  <c:v>8.0943900000000006</c:v>
                </c:pt>
                <c:pt idx="4">
                  <c:v>8.6231600000000004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C-430C-8937-F1A3CC21DB26}"/>
            </c:ext>
          </c:extLst>
        </c:ser>
        <c:ser>
          <c:idx val="2"/>
          <c:order val="2"/>
          <c:tx>
            <c:strRef>
              <c:f>'5. gtob-2'!$L$15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gtob-2'!$L$16:$L$20</c:f>
              <c:numCache>
                <c:formatCode>0.0%</c:formatCode>
                <c:ptCount val="5"/>
                <c:pt idx="0">
                  <c:v>-1.4837647419211714E-4</c:v>
                </c:pt>
                <c:pt idx="1">
                  <c:v>-1.2872693401371412E-4</c:v>
                </c:pt>
                <c:pt idx="2">
                  <c:v>-4.1216224301350173E-4</c:v>
                </c:pt>
                <c:pt idx="3">
                  <c:v>2.186221616172009E-4</c:v>
                </c:pt>
                <c:pt idx="4">
                  <c:v>1.7391989945111537E-4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1C-430C-8937-F1A3CC21D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gtob-2'!$N$2:$N$6</c:f>
              <c:numCache>
                <c:formatCode>General</c:formatCode>
                <c:ptCount val="5"/>
                <c:pt idx="0">
                  <c:v>0.40686899999999998</c:v>
                </c:pt>
                <c:pt idx="1">
                  <c:v>0.45089800000000002</c:v>
                </c:pt>
                <c:pt idx="2">
                  <c:v>0.49435699999999999</c:v>
                </c:pt>
                <c:pt idx="3">
                  <c:v>0.53735200000000005</c:v>
                </c:pt>
                <c:pt idx="4">
                  <c:v>0.57927700000000004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F-4A0D-BA36-939186C7D673}"/>
            </c:ext>
          </c:extLst>
        </c:ser>
        <c:ser>
          <c:idx val="1"/>
          <c:order val="1"/>
          <c:tx>
            <c:strRef>
              <c:f>'5. gtob-2'!$N$8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gtob-2'!$N$9:$N$13</c:f>
              <c:numCache>
                <c:formatCode>General</c:formatCode>
                <c:ptCount val="5"/>
                <c:pt idx="0">
                  <c:v>0.40689700000000001</c:v>
                </c:pt>
                <c:pt idx="1">
                  <c:v>0.45096799999999998</c:v>
                </c:pt>
                <c:pt idx="2">
                  <c:v>0.49448300000000001</c:v>
                </c:pt>
                <c:pt idx="3">
                  <c:v>0.53722400000000003</c:v>
                </c:pt>
                <c:pt idx="4">
                  <c:v>0.57901800000000003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F-4A0D-BA36-939186C7D673}"/>
            </c:ext>
          </c:extLst>
        </c:ser>
        <c:ser>
          <c:idx val="2"/>
          <c:order val="2"/>
          <c:tx>
            <c:strRef>
              <c:f>'5. gtob-2'!$N$15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gtob-2'!$N$16:$N$20</c:f>
              <c:numCache>
                <c:formatCode>0.0%</c:formatCode>
                <c:ptCount val="5"/>
                <c:pt idx="0">
                  <c:v>-6.8818219132025301E-5</c:v>
                </c:pt>
                <c:pt idx="1">
                  <c:v>-1.5524575402853634E-4</c:v>
                </c:pt>
                <c:pt idx="2">
                  <c:v>-2.5487653659200739E-4</c:v>
                </c:pt>
                <c:pt idx="3">
                  <c:v>2.3820512438776998E-4</c:v>
                </c:pt>
                <c:pt idx="4">
                  <c:v>4.4710906871843557E-4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F-4A0D-BA36-939186C7D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gtob-2'!$O$2:$O$6</c:f>
              <c:numCache>
                <c:formatCode>General</c:formatCode>
                <c:ptCount val="5"/>
                <c:pt idx="0">
                  <c:v>0.32485199999999997</c:v>
                </c:pt>
                <c:pt idx="1">
                  <c:v>0.36275000000000002</c:v>
                </c:pt>
                <c:pt idx="2">
                  <c:v>0.39995599999999998</c:v>
                </c:pt>
                <c:pt idx="3">
                  <c:v>0.43679699999999999</c:v>
                </c:pt>
                <c:pt idx="4">
                  <c:v>0.47248699999999999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9-46E5-9D04-B23CB6AF6E8B}"/>
            </c:ext>
          </c:extLst>
        </c:ser>
        <c:ser>
          <c:idx val="1"/>
          <c:order val="1"/>
          <c:tx>
            <c:strRef>
              <c:f>'5. gtob-2'!$O$8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gtob-2'!$O$9:$O$13</c:f>
              <c:numCache>
                <c:formatCode>General</c:formatCode>
                <c:ptCount val="5"/>
                <c:pt idx="0">
                  <c:v>0.32489600000000002</c:v>
                </c:pt>
                <c:pt idx="1">
                  <c:v>0.36276000000000003</c:v>
                </c:pt>
                <c:pt idx="2">
                  <c:v>0.400092</c:v>
                </c:pt>
                <c:pt idx="3">
                  <c:v>0.43667499999999998</c:v>
                </c:pt>
                <c:pt idx="4">
                  <c:v>0.472335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9-46E5-9D04-B23CB6AF6E8B}"/>
            </c:ext>
          </c:extLst>
        </c:ser>
        <c:ser>
          <c:idx val="2"/>
          <c:order val="2"/>
          <c:tx>
            <c:strRef>
              <c:f>'5. gtob-2'!$O$15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gtob-2'!$O$16:$O$20</c:f>
              <c:numCache>
                <c:formatCode>0.0%</c:formatCode>
                <c:ptCount val="5"/>
                <c:pt idx="0">
                  <c:v>-1.3544629554395235E-4</c:v>
                </c:pt>
                <c:pt idx="1">
                  <c:v>-2.7567195037932462E-5</c:v>
                </c:pt>
                <c:pt idx="2">
                  <c:v>-3.4003740411451508E-4</c:v>
                </c:pt>
                <c:pt idx="3">
                  <c:v>2.7930594761413423E-4</c:v>
                </c:pt>
                <c:pt idx="4">
                  <c:v>3.2170197275265878E-4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9-46E5-9D04-B23CB6AF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gtob-2'!$M$2:$M$6</c:f>
              <c:numCache>
                <c:formatCode>General</c:formatCode>
                <c:ptCount val="5"/>
                <c:pt idx="0">
                  <c:v>1.29905</c:v>
                </c:pt>
                <c:pt idx="1">
                  <c:v>1.3452</c:v>
                </c:pt>
                <c:pt idx="2">
                  <c:v>1.3860699999999999</c:v>
                </c:pt>
                <c:pt idx="3">
                  <c:v>1.41859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D-4141-B801-17CCB90D21A1}"/>
            </c:ext>
          </c:extLst>
        </c:ser>
        <c:ser>
          <c:idx val="1"/>
          <c:order val="1"/>
          <c:tx>
            <c:strRef>
              <c:f>'5. gtob-2'!$M$8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gtob-2'!$M$9:$M$13</c:f>
              <c:numCache>
                <c:formatCode>General</c:formatCode>
                <c:ptCount val="5"/>
                <c:pt idx="0">
                  <c:v>1.29881</c:v>
                </c:pt>
                <c:pt idx="1">
                  <c:v>1.34626</c:v>
                </c:pt>
                <c:pt idx="2">
                  <c:v>1.3860300000000001</c:v>
                </c:pt>
                <c:pt idx="3">
                  <c:v>1.4189099999999999</c:v>
                </c:pt>
                <c:pt idx="4">
                  <c:v>1.4457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D-4141-B801-17CCB90D21A1}"/>
            </c:ext>
          </c:extLst>
        </c:ser>
        <c:ser>
          <c:idx val="2"/>
          <c:order val="2"/>
          <c:tx>
            <c:strRef>
              <c:f>'5. gtob-2'!$M$15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gtob-2'!$M$16:$M$20</c:f>
              <c:numCache>
                <c:formatCode>0.0%</c:formatCode>
                <c:ptCount val="5"/>
                <c:pt idx="0">
                  <c:v>1.8475039451908547E-4</c:v>
                </c:pt>
                <c:pt idx="1">
                  <c:v>-7.8798691644369682E-4</c:v>
                </c:pt>
                <c:pt idx="2">
                  <c:v>2.8858571356293665E-5</c:v>
                </c:pt>
                <c:pt idx="3">
                  <c:v>-2.2557610021209506E-4</c:v>
                </c:pt>
                <c:pt idx="4">
                  <c:v>8.0173617350680088E-4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9D-4141-B801-17CCB90D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gtob-2'!$P$2:$P$6</c:f>
              <c:numCache>
                <c:formatCode>General</c:formatCode>
                <c:ptCount val="5"/>
                <c:pt idx="0">
                  <c:v>8.2016900000000004E-2</c:v>
                </c:pt>
                <c:pt idx="1">
                  <c:v>8.8147500000000004E-2</c:v>
                </c:pt>
                <c:pt idx="2">
                  <c:v>9.4401100000000002E-2</c:v>
                </c:pt>
                <c:pt idx="3">
                  <c:v>0.10055500000000001</c:v>
                </c:pt>
                <c:pt idx="4">
                  <c:v>0.10679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1-4B54-B894-CED5CA040F09}"/>
            </c:ext>
          </c:extLst>
        </c:ser>
        <c:ser>
          <c:idx val="1"/>
          <c:order val="1"/>
          <c:tx>
            <c:strRef>
              <c:f>'5. gtob-2'!$P$8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gtob-2'!$P$9:$P$13</c:f>
              <c:numCache>
                <c:formatCode>General</c:formatCode>
                <c:ptCount val="5"/>
                <c:pt idx="0">
                  <c:v>8.2001199999999996E-2</c:v>
                </c:pt>
                <c:pt idx="1">
                  <c:v>8.82082E-2</c:v>
                </c:pt>
                <c:pt idx="2">
                  <c:v>9.4391199999999995E-2</c:v>
                </c:pt>
                <c:pt idx="3">
                  <c:v>0.10055</c:v>
                </c:pt>
                <c:pt idx="4">
                  <c:v>0.106683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1-4B54-B894-CED5CA040F09}"/>
            </c:ext>
          </c:extLst>
        </c:ser>
        <c:ser>
          <c:idx val="2"/>
          <c:order val="2"/>
          <c:tx>
            <c:strRef>
              <c:f>'5. gtob-2'!$P$15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gtob-2'!$P$16:$P$20</c:f>
              <c:numCache>
                <c:formatCode>0.0%</c:formatCode>
                <c:ptCount val="5"/>
                <c:pt idx="0">
                  <c:v>1.9142396262242749E-4</c:v>
                </c:pt>
                <c:pt idx="1">
                  <c:v>-6.8861850874950357E-4</c:v>
                </c:pt>
                <c:pt idx="2">
                  <c:v>1.0487165933455357E-4</c:v>
                </c:pt>
                <c:pt idx="3">
                  <c:v>4.9724031624533836E-5</c:v>
                </c:pt>
                <c:pt idx="4">
                  <c:v>1.0019664762617848E-3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1-4B54-B894-CED5CA04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gtob-2'!$AC$2:$AC$6</c:f>
              <c:numCache>
                <c:formatCode>General</c:formatCode>
                <c:ptCount val="5"/>
                <c:pt idx="0">
                  <c:v>1.88364E-2</c:v>
                </c:pt>
                <c:pt idx="1">
                  <c:v>2.51211E-2</c:v>
                </c:pt>
                <c:pt idx="2">
                  <c:v>3.2102199999999997E-2</c:v>
                </c:pt>
                <c:pt idx="3">
                  <c:v>3.9679800000000001E-2</c:v>
                </c:pt>
                <c:pt idx="4">
                  <c:v>4.75007E-2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B-4C26-AE47-762B52CA472E}"/>
            </c:ext>
          </c:extLst>
        </c:ser>
        <c:ser>
          <c:idx val="1"/>
          <c:order val="1"/>
          <c:tx>
            <c:strRef>
              <c:f>'5. gtob-2'!$AC$8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gtob-2'!$AC$9:$AC$13</c:f>
              <c:numCache>
                <c:formatCode>General</c:formatCode>
                <c:ptCount val="5"/>
                <c:pt idx="0">
                  <c:v>1.8803500000000001E-2</c:v>
                </c:pt>
                <c:pt idx="1">
                  <c:v>2.5166899999999999E-2</c:v>
                </c:pt>
                <c:pt idx="2">
                  <c:v>3.21677E-2</c:v>
                </c:pt>
                <c:pt idx="3">
                  <c:v>3.9642299999999998E-2</c:v>
                </c:pt>
                <c:pt idx="4">
                  <c:v>4.7436100000000002E-2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B-4C26-AE47-762B52CA4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gtob-2'!$AF$2:$AF$6</c:f>
              <c:numCache>
                <c:formatCode>General</c:formatCode>
                <c:ptCount val="5"/>
                <c:pt idx="0">
                  <c:v>5.6252599999999999</c:v>
                </c:pt>
                <c:pt idx="1">
                  <c:v>6.2302999999999997</c:v>
                </c:pt>
                <c:pt idx="2">
                  <c:v>6.8003799999999996</c:v>
                </c:pt>
                <c:pt idx="3">
                  <c:v>7.3405699999999996</c:v>
                </c:pt>
                <c:pt idx="4">
                  <c:v>7.8380099999999997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E-4B13-8C30-8E4D1951F6AD}"/>
            </c:ext>
          </c:extLst>
        </c:ser>
        <c:ser>
          <c:idx val="1"/>
          <c:order val="1"/>
          <c:tx>
            <c:strRef>
              <c:f>'5. gtob-2'!$AF$8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gtob-2'!$AF$9:$AF$13</c:f>
              <c:numCache>
                <c:formatCode>General</c:formatCode>
                <c:ptCount val="5"/>
                <c:pt idx="0">
                  <c:v>5.6260599999999998</c:v>
                </c:pt>
                <c:pt idx="1">
                  <c:v>6.2310800000000004</c:v>
                </c:pt>
                <c:pt idx="2">
                  <c:v>6.8033099999999997</c:v>
                </c:pt>
                <c:pt idx="3">
                  <c:v>7.3389499999999996</c:v>
                </c:pt>
                <c:pt idx="4">
                  <c:v>7.8360900000000004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E-4B13-8C30-8E4D1951F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gtob-2'!$AD$2:$AD$6</c:f>
              <c:numCache>
                <c:formatCode>General</c:formatCode>
                <c:ptCount val="5"/>
                <c:pt idx="0">
                  <c:v>0.13109199999999999</c:v>
                </c:pt>
                <c:pt idx="1">
                  <c:v>0.14016899999999999</c:v>
                </c:pt>
                <c:pt idx="2">
                  <c:v>0.14895</c:v>
                </c:pt>
                <c:pt idx="3">
                  <c:v>0.15737799999999999</c:v>
                </c:pt>
                <c:pt idx="4">
                  <c:v>0.16528599999999999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7-477D-BC9E-89D6A119D984}"/>
            </c:ext>
          </c:extLst>
        </c:ser>
        <c:ser>
          <c:idx val="1"/>
          <c:order val="1"/>
          <c:tx>
            <c:strRef>
              <c:f>'5. gtob-2'!$AD$8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gtob-2'!$AD$9:$AD$13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7-477D-BC9E-89D6A119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gtob-2'!$AE$2:$AE$6</c:f>
              <c:numCache>
                <c:formatCode>General</c:formatCode>
                <c:ptCount val="5"/>
                <c:pt idx="0">
                  <c:v>6.6285999999999996</c:v>
                </c:pt>
                <c:pt idx="1">
                  <c:v>7.2626400000000002</c:v>
                </c:pt>
                <c:pt idx="2">
                  <c:v>7.8571499999999999</c:v>
                </c:pt>
                <c:pt idx="3">
                  <c:v>8.4137799999999991</c:v>
                </c:pt>
                <c:pt idx="4">
                  <c:v>8.9243600000000001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4-4A5B-A28D-AC93BAA500EE}"/>
            </c:ext>
          </c:extLst>
        </c:ser>
        <c:ser>
          <c:idx val="1"/>
          <c:order val="1"/>
          <c:tx>
            <c:strRef>
              <c:f>'5. gtob-2'!$AE$8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gtob-2'!$AE$9:$AE$13</c:f>
              <c:numCache>
                <c:formatCode>General</c:formatCode>
                <c:ptCount val="5"/>
                <c:pt idx="0">
                  <c:v>6.6292799999999996</c:v>
                </c:pt>
                <c:pt idx="1">
                  <c:v>7.2644500000000001</c:v>
                </c:pt>
                <c:pt idx="2">
                  <c:v>7.8598999999999997</c:v>
                </c:pt>
                <c:pt idx="3">
                  <c:v>8.4125700000000005</c:v>
                </c:pt>
                <c:pt idx="4">
                  <c:v>8.9213299999999993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4-4A5B-A28D-AC93BAA50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A9-4B46-876C-97F72EB3D52B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A9-4B46-876C-97F72EB3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gtob-2'!$AG$2:$AG$6</c:f>
              <c:numCache>
                <c:formatCode>General</c:formatCode>
                <c:ptCount val="5"/>
                <c:pt idx="0">
                  <c:v>1.0033399999999999</c:v>
                </c:pt>
                <c:pt idx="1">
                  <c:v>1.03234</c:v>
                </c:pt>
                <c:pt idx="2">
                  <c:v>1.05677</c:v>
                </c:pt>
                <c:pt idx="3">
                  <c:v>1.0732200000000001</c:v>
                </c:pt>
                <c:pt idx="4">
                  <c:v>1.0863499999999999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4-4BC5-9087-E95FCC2597B2}"/>
            </c:ext>
          </c:extLst>
        </c:ser>
        <c:ser>
          <c:idx val="1"/>
          <c:order val="1"/>
          <c:tx>
            <c:strRef>
              <c:f>'5. gtob-2'!$AG$8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gtob-2'!$AG$9:$AG$13</c:f>
              <c:numCache>
                <c:formatCode>General</c:formatCode>
                <c:ptCount val="5"/>
                <c:pt idx="0">
                  <c:v>1.0032300000000001</c:v>
                </c:pt>
                <c:pt idx="1">
                  <c:v>1.0333699999999999</c:v>
                </c:pt>
                <c:pt idx="2">
                  <c:v>1.0565899999999999</c:v>
                </c:pt>
                <c:pt idx="3">
                  <c:v>1.07362</c:v>
                </c:pt>
                <c:pt idx="4">
                  <c:v>1.0852299999999999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C4-4BC5-9087-E95FCC259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gtob-2'!$AH$2:$AH$6</c:f>
              <c:numCache>
                <c:formatCode>General</c:formatCode>
                <c:ptCount val="5"/>
                <c:pt idx="0">
                  <c:v>0.47758099999999998</c:v>
                </c:pt>
                <c:pt idx="1">
                  <c:v>0.53246899999999997</c:v>
                </c:pt>
                <c:pt idx="2">
                  <c:v>0.58690299999999995</c:v>
                </c:pt>
                <c:pt idx="3">
                  <c:v>0.64112100000000005</c:v>
                </c:pt>
                <c:pt idx="4">
                  <c:v>0.69442999999999999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4-4152-B876-5EAA1EC150D5}"/>
            </c:ext>
          </c:extLst>
        </c:ser>
        <c:ser>
          <c:idx val="1"/>
          <c:order val="1"/>
          <c:tx>
            <c:strRef>
              <c:f>'5. gtob-2'!$AH$8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gtob-2'!$AH$9:$AH$13</c:f>
              <c:numCache>
                <c:formatCode>General</c:formatCode>
                <c:ptCount val="5"/>
                <c:pt idx="0">
                  <c:v>0.47767199999999999</c:v>
                </c:pt>
                <c:pt idx="1">
                  <c:v>0.53253399999999995</c:v>
                </c:pt>
                <c:pt idx="2">
                  <c:v>0.58708000000000005</c:v>
                </c:pt>
                <c:pt idx="3">
                  <c:v>0.64100500000000005</c:v>
                </c:pt>
                <c:pt idx="4">
                  <c:v>0.69405899999999998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4-4152-B876-5EAA1EC1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gtob-2'!$S$2:$S$6</c:f>
              <c:numCache>
                <c:formatCode>General</c:formatCode>
                <c:ptCount val="5"/>
                <c:pt idx="0">
                  <c:v>3.52933E-2</c:v>
                </c:pt>
                <c:pt idx="1">
                  <c:v>4.6974700000000001E-2</c:v>
                </c:pt>
                <c:pt idx="2">
                  <c:v>5.9593899999999998E-2</c:v>
                </c:pt>
                <c:pt idx="3">
                  <c:v>7.3210399999999995E-2</c:v>
                </c:pt>
                <c:pt idx="4">
                  <c:v>8.7305099999999997E-2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0-48BE-BBDA-3536331767C8}"/>
            </c:ext>
          </c:extLst>
        </c:ser>
        <c:ser>
          <c:idx val="1"/>
          <c:order val="1"/>
          <c:tx>
            <c:strRef>
              <c:f>'5. gtob-2'!$S$8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gtob-2'!$S$9:$S$13</c:f>
              <c:numCache>
                <c:formatCode>General</c:formatCode>
                <c:ptCount val="5"/>
                <c:pt idx="0">
                  <c:v>3.5265600000000001E-2</c:v>
                </c:pt>
                <c:pt idx="1">
                  <c:v>4.6924500000000001E-2</c:v>
                </c:pt>
                <c:pt idx="2">
                  <c:v>5.9665000000000003E-2</c:v>
                </c:pt>
                <c:pt idx="3">
                  <c:v>7.3178499999999994E-2</c:v>
                </c:pt>
                <c:pt idx="4">
                  <c:v>8.7177400000000002E-2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C0-48BE-BBDA-3536331767C8}"/>
            </c:ext>
          </c:extLst>
        </c:ser>
        <c:ser>
          <c:idx val="2"/>
          <c:order val="2"/>
          <c:tx>
            <c:strRef>
              <c:f>'5. gtob-2'!$S$15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gtob-2'!$S$16:$S$20</c:f>
              <c:numCache>
                <c:formatCode>0.0%</c:formatCode>
                <c:ptCount val="5"/>
                <c:pt idx="0">
                  <c:v>7.8485151572674021E-4</c:v>
                </c:pt>
                <c:pt idx="1">
                  <c:v>1.0686603639831706E-3</c:v>
                </c:pt>
                <c:pt idx="2">
                  <c:v>-1.1930751301727945E-3</c:v>
                </c:pt>
                <c:pt idx="3">
                  <c:v>4.3573044266936628E-4</c:v>
                </c:pt>
                <c:pt idx="4">
                  <c:v>1.4626866013554133E-3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C0-48BE-BBDA-35363317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gtob-2'!$R$2:$R$6</c:f>
              <c:numCache>
                <c:formatCode>General</c:formatCode>
                <c:ptCount val="5"/>
                <c:pt idx="0">
                  <c:v>15.838800000000001</c:v>
                </c:pt>
                <c:pt idx="1">
                  <c:v>15.2608</c:v>
                </c:pt>
                <c:pt idx="2">
                  <c:v>14.6828</c:v>
                </c:pt>
                <c:pt idx="3">
                  <c:v>14.1076</c:v>
                </c:pt>
                <c:pt idx="4">
                  <c:v>13.5486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A-475C-A65D-504EE6BACE00}"/>
            </c:ext>
          </c:extLst>
        </c:ser>
        <c:ser>
          <c:idx val="1"/>
          <c:order val="1"/>
          <c:tx>
            <c:strRef>
              <c:f>'5. gtob-2'!$R$8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gtob-2'!$R$9:$R$13</c:f>
              <c:numCache>
                <c:formatCode>General</c:formatCode>
                <c:ptCount val="5"/>
                <c:pt idx="0">
                  <c:v>15.839</c:v>
                </c:pt>
                <c:pt idx="1">
                  <c:v>15.2623</c:v>
                </c:pt>
                <c:pt idx="2">
                  <c:v>14.683999999999999</c:v>
                </c:pt>
                <c:pt idx="3">
                  <c:v>14.111499999999999</c:v>
                </c:pt>
                <c:pt idx="4">
                  <c:v>13.551399999999999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A-475C-A65D-504EE6BACE00}"/>
            </c:ext>
          </c:extLst>
        </c:ser>
        <c:ser>
          <c:idx val="2"/>
          <c:order val="2"/>
          <c:tx>
            <c:strRef>
              <c:f>'5. gtob-2'!$R$15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gtob-2'!$R$16:$R$20</c:f>
              <c:numCache>
                <c:formatCode>0.0%</c:formatCode>
                <c:ptCount val="5"/>
                <c:pt idx="0">
                  <c:v>-1.2627219233750907E-5</c:v>
                </c:pt>
                <c:pt idx="1">
                  <c:v>-9.8291046340955702E-5</c:v>
                </c:pt>
                <c:pt idx="2">
                  <c:v>-8.1728280709331987E-5</c:v>
                </c:pt>
                <c:pt idx="3">
                  <c:v>-2.7644673792847772E-4</c:v>
                </c:pt>
                <c:pt idx="4">
                  <c:v>-2.0666341909856393E-4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1A-475C-A65D-504EE6BAC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gtob-2'!$Q$2:$Q$6</c:f>
              <c:numCache>
                <c:formatCode>General</c:formatCode>
                <c:ptCount val="5"/>
                <c:pt idx="0">
                  <c:v>0.45062999999999998</c:v>
                </c:pt>
                <c:pt idx="1">
                  <c:v>0.45406200000000002</c:v>
                </c:pt>
                <c:pt idx="2">
                  <c:v>0.45728200000000002</c:v>
                </c:pt>
                <c:pt idx="3">
                  <c:v>0.45961299999999999</c:v>
                </c:pt>
                <c:pt idx="4">
                  <c:v>0.46190199999999998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1-4085-8117-A961FB338012}"/>
            </c:ext>
          </c:extLst>
        </c:ser>
        <c:ser>
          <c:idx val="1"/>
          <c:order val="1"/>
          <c:tx>
            <c:strRef>
              <c:f>'5. gtob-2'!$Q$8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gtob-2'!$Q$9:$Q$13</c:f>
              <c:numCache>
                <c:formatCode>General</c:formatCode>
                <c:ptCount val="5"/>
                <c:pt idx="0">
                  <c:v>0.45055000000000001</c:v>
                </c:pt>
                <c:pt idx="1">
                  <c:v>0.45427400000000001</c:v>
                </c:pt>
                <c:pt idx="2">
                  <c:v>0.45728400000000002</c:v>
                </c:pt>
                <c:pt idx="3">
                  <c:v>0.45968799999999999</c:v>
                </c:pt>
                <c:pt idx="4">
                  <c:v>0.461586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1-4085-8117-A961FB338012}"/>
            </c:ext>
          </c:extLst>
        </c:ser>
        <c:ser>
          <c:idx val="2"/>
          <c:order val="2"/>
          <c:tx>
            <c:strRef>
              <c:f>'5. gtob-2'!$Q$15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gtob-2'!$Q$16:$Q$20</c:f>
              <c:numCache>
                <c:formatCode>0.0%</c:formatCode>
                <c:ptCount val="5"/>
                <c:pt idx="0">
                  <c:v>1.7752923684612428E-4</c:v>
                </c:pt>
                <c:pt idx="1">
                  <c:v>-4.6689659121439353E-4</c:v>
                </c:pt>
                <c:pt idx="2">
                  <c:v>-4.3736687645741578E-6</c:v>
                </c:pt>
                <c:pt idx="3">
                  <c:v>-1.6318076294619984E-4</c:v>
                </c:pt>
                <c:pt idx="4">
                  <c:v>6.8412780200125347E-4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F1-4085-8117-A961FB338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gtob-2'!$AJ$2:$AJ$6</c:f>
              <c:numCache>
                <c:formatCode>General</c:formatCode>
                <c:ptCount val="5"/>
                <c:pt idx="0">
                  <c:v>8.6665199999999998E-2</c:v>
                </c:pt>
                <c:pt idx="1">
                  <c:v>9.3258300000000002E-2</c:v>
                </c:pt>
                <c:pt idx="2">
                  <c:v>0.100023</c:v>
                </c:pt>
                <c:pt idx="3">
                  <c:v>0.106657</c:v>
                </c:pt>
                <c:pt idx="4">
                  <c:v>0.11347400000000001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0-4443-99A0-E24BE231F29B}"/>
            </c:ext>
          </c:extLst>
        </c:ser>
        <c:ser>
          <c:idx val="1"/>
          <c:order val="1"/>
          <c:tx>
            <c:strRef>
              <c:f>'5. gtob-2'!$AJ$8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gtob-2'!$AJ$9:$AJ$13</c:f>
              <c:numCache>
                <c:formatCode>General</c:formatCode>
                <c:ptCount val="5"/>
                <c:pt idx="0">
                  <c:v>8.6666800000000002E-2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0-4443-99A0-E24BE231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gtob-2'!$AK$2:$AK$6</c:f>
              <c:numCache>
                <c:formatCode>General</c:formatCode>
                <c:ptCount val="5"/>
                <c:pt idx="0">
                  <c:v>0.26465100000000003</c:v>
                </c:pt>
                <c:pt idx="1">
                  <c:v>0.26166400000000001</c:v>
                </c:pt>
                <c:pt idx="2">
                  <c:v>0.258969</c:v>
                </c:pt>
                <c:pt idx="3">
                  <c:v>0.25550600000000001</c:v>
                </c:pt>
                <c:pt idx="4">
                  <c:v>0.25242300000000001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0-4288-B43C-B9C2A3F7CD1C}"/>
            </c:ext>
          </c:extLst>
        </c:ser>
        <c:ser>
          <c:idx val="1"/>
          <c:order val="1"/>
          <c:tx>
            <c:strRef>
              <c:f>'5. gtob-2'!$AK$8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gtob-2'!$AK$9:$AK$13</c:f>
              <c:numCache>
                <c:formatCode>General</c:formatCode>
                <c:ptCount val="5"/>
                <c:pt idx="0">
                  <c:v>0.26457000000000003</c:v>
                </c:pt>
                <c:pt idx="1">
                  <c:v>0.261874</c:v>
                </c:pt>
                <c:pt idx="2">
                  <c:v>0.25887300000000002</c:v>
                </c:pt>
                <c:pt idx="3">
                  <c:v>0.25563599999999997</c:v>
                </c:pt>
                <c:pt idx="4">
                  <c:v>0.25222499999999998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0-4288-B43C-B9C2A3F7C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gtob-2'!$AI$2:$AI$6</c:f>
              <c:numCache>
                <c:formatCode>General</c:formatCode>
                <c:ptCount val="5"/>
                <c:pt idx="0">
                  <c:v>0.39091599999999999</c:v>
                </c:pt>
                <c:pt idx="1">
                  <c:v>0.43921100000000002</c:v>
                </c:pt>
                <c:pt idx="2">
                  <c:v>0.48687999999999998</c:v>
                </c:pt>
                <c:pt idx="3">
                  <c:v>0.53446400000000005</c:v>
                </c:pt>
                <c:pt idx="4">
                  <c:v>0.58095600000000003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2-492B-A126-EFEECF24CD79}"/>
            </c:ext>
          </c:extLst>
        </c:ser>
        <c:ser>
          <c:idx val="1"/>
          <c:order val="1"/>
          <c:tx>
            <c:strRef>
              <c:f>'5. gtob-2'!$AI$8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gtob-2'!$AI$9:$AI$13</c:f>
              <c:numCache>
                <c:formatCode>General</c:formatCode>
                <c:ptCount val="5"/>
                <c:pt idx="0">
                  <c:v>0.39100499999999999</c:v>
                </c:pt>
                <c:pt idx="1">
                  <c:v>0.43919999999999998</c:v>
                </c:pt>
                <c:pt idx="2">
                  <c:v>0.48708000000000001</c:v>
                </c:pt>
                <c:pt idx="3">
                  <c:v>0.53433900000000001</c:v>
                </c:pt>
                <c:pt idx="4">
                  <c:v>0.58072500000000005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2-492B-A126-EFEECF24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gtob-2'!$U$2:$U$6</c:f>
              <c:numCache>
                <c:formatCode>General</c:formatCode>
                <c:ptCount val="5"/>
                <c:pt idx="0">
                  <c:v>0.93828699999999998</c:v>
                </c:pt>
                <c:pt idx="1">
                  <c:v>0.99641400000000002</c:v>
                </c:pt>
                <c:pt idx="2">
                  <c:v>1.05023</c:v>
                </c:pt>
                <c:pt idx="3">
                  <c:v>1.10097</c:v>
                </c:pt>
                <c:pt idx="4">
                  <c:v>1.14716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7-4110-A941-66295CD7235C}"/>
            </c:ext>
          </c:extLst>
        </c:ser>
        <c:ser>
          <c:idx val="1"/>
          <c:order val="1"/>
          <c:tx>
            <c:strRef>
              <c:f>'5. gtob-2'!$U$8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gtob-2'!$U$9:$U$13</c:f>
              <c:numCache>
                <c:formatCode>General</c:formatCode>
                <c:ptCount val="5"/>
                <c:pt idx="0">
                  <c:v>0.93830000000000002</c:v>
                </c:pt>
                <c:pt idx="1">
                  <c:v>0.99655499999999997</c:v>
                </c:pt>
                <c:pt idx="2">
                  <c:v>1.05054</c:v>
                </c:pt>
                <c:pt idx="3">
                  <c:v>1.10073</c:v>
                </c:pt>
                <c:pt idx="4">
                  <c:v>1.14754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7-4110-A941-66295CD72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gtob-2'!$W$2:$W$6</c:f>
              <c:numCache>
                <c:formatCode>General</c:formatCode>
                <c:ptCount val="5"/>
                <c:pt idx="0">
                  <c:v>0.295707</c:v>
                </c:pt>
                <c:pt idx="1">
                  <c:v>0.31286000000000003</c:v>
                </c:pt>
                <c:pt idx="2">
                  <c:v>0.32929599999999998</c:v>
                </c:pt>
                <c:pt idx="3">
                  <c:v>0.34537400000000001</c:v>
                </c:pt>
                <c:pt idx="4">
                  <c:v>0.360508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4-42C1-BE95-A9332351923A}"/>
            </c:ext>
          </c:extLst>
        </c:ser>
        <c:ser>
          <c:idx val="1"/>
          <c:order val="1"/>
          <c:tx>
            <c:strRef>
              <c:f>'5. gtob-2'!$W$8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gtob-2'!$W$9:$W$13</c:f>
              <c:numCache>
                <c:formatCode>General</c:formatCode>
                <c:ptCount val="5"/>
                <c:pt idx="0">
                  <c:v>0.29558699999999999</c:v>
                </c:pt>
                <c:pt idx="1">
                  <c:v>0.31289099999999997</c:v>
                </c:pt>
                <c:pt idx="2">
                  <c:v>0.32944499999999999</c:v>
                </c:pt>
                <c:pt idx="3">
                  <c:v>0.34528799999999998</c:v>
                </c:pt>
                <c:pt idx="4">
                  <c:v>0.36046800000000001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4-42C1-BE95-A9332351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08-4CBE-AE31-DE41896A2F2B}"/>
            </c:ext>
          </c:extLst>
        </c:ser>
        <c:ser>
          <c:idx val="1"/>
          <c:order val="1"/>
          <c:tx>
            <c:strRef>
              <c:f>'1. b'!$AL$8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08-4CBE-AE31-DE41896A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gtob-2'!$X$2:$X$6</c:f>
              <c:numCache>
                <c:formatCode>General</c:formatCode>
                <c:ptCount val="5"/>
                <c:pt idx="0">
                  <c:v>0.200407</c:v>
                </c:pt>
                <c:pt idx="1">
                  <c:v>0.21488499999999999</c:v>
                </c:pt>
                <c:pt idx="2">
                  <c:v>0.228987</c:v>
                </c:pt>
                <c:pt idx="3">
                  <c:v>0.24276500000000001</c:v>
                </c:pt>
                <c:pt idx="4">
                  <c:v>0.25588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F-4140-B168-045CE3C267E0}"/>
            </c:ext>
          </c:extLst>
        </c:ser>
        <c:ser>
          <c:idx val="1"/>
          <c:order val="1"/>
          <c:tx>
            <c:strRef>
              <c:f>'5. gtob-2'!$X$8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gtob-2'!$X$9:$X$13</c:f>
              <c:numCache>
                <c:formatCode>General</c:formatCode>
                <c:ptCount val="5"/>
                <c:pt idx="0">
                  <c:v>0.20033899999999999</c:v>
                </c:pt>
                <c:pt idx="1">
                  <c:v>0.21492900000000001</c:v>
                </c:pt>
                <c:pt idx="2">
                  <c:v>0.22901299999999999</c:v>
                </c:pt>
                <c:pt idx="3">
                  <c:v>0.24265800000000001</c:v>
                </c:pt>
                <c:pt idx="4">
                  <c:v>0.25591900000000001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EF-4140-B168-045CE3C26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gtob-2'!$V$2:$V$6</c:f>
              <c:numCache>
                <c:formatCode>General</c:formatCode>
                <c:ptCount val="5"/>
                <c:pt idx="0">
                  <c:v>0.64258099999999996</c:v>
                </c:pt>
                <c:pt idx="1">
                  <c:v>0.68355399999999999</c:v>
                </c:pt>
                <c:pt idx="2">
                  <c:v>0.72093200000000002</c:v>
                </c:pt>
                <c:pt idx="3">
                  <c:v>0.75559200000000004</c:v>
                </c:pt>
                <c:pt idx="4">
                  <c:v>0.78664800000000001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2-4D26-88FC-01EBF5783F1E}"/>
            </c:ext>
          </c:extLst>
        </c:ser>
        <c:ser>
          <c:idx val="1"/>
          <c:order val="1"/>
          <c:tx>
            <c:strRef>
              <c:f>'5. gtob-2'!$V$8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gtob-2'!$V$9:$V$13</c:f>
              <c:numCache>
                <c:formatCode>General</c:formatCode>
                <c:ptCount val="5"/>
                <c:pt idx="0">
                  <c:v>0.64271299999999998</c:v>
                </c:pt>
                <c:pt idx="1">
                  <c:v>0.68366400000000005</c:v>
                </c:pt>
                <c:pt idx="2">
                  <c:v>0.72109900000000005</c:v>
                </c:pt>
                <c:pt idx="3">
                  <c:v>0.75544199999999995</c:v>
                </c:pt>
                <c:pt idx="4">
                  <c:v>0.78706900000000002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2-4D26-88FC-01EBF5783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gtob-2'!$Y$2:$Y$6</c:f>
              <c:numCache>
                <c:formatCode>General</c:formatCode>
                <c:ptCount val="5"/>
                <c:pt idx="0">
                  <c:v>0.131018</c:v>
                </c:pt>
                <c:pt idx="1">
                  <c:v>0.140236</c:v>
                </c:pt>
                <c:pt idx="2">
                  <c:v>0.149011</c:v>
                </c:pt>
                <c:pt idx="3">
                  <c:v>0.157388</c:v>
                </c:pt>
                <c:pt idx="4">
                  <c:v>0.165187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1-401C-A88E-389D3770F0E9}"/>
            </c:ext>
          </c:extLst>
        </c:ser>
        <c:ser>
          <c:idx val="1"/>
          <c:order val="1"/>
          <c:tx>
            <c:strRef>
              <c:f>'5. gtob-2'!$Y$8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gtob-2'!$Y$9:$Y$13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1-401C-A88E-389D3770F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gtob-2'!$AB$2:$AB$6</c:f>
              <c:numCache>
                <c:formatCode>General</c:formatCode>
                <c:ptCount val="5"/>
                <c:pt idx="0">
                  <c:v>4.2615800000000004</c:v>
                </c:pt>
                <c:pt idx="1">
                  <c:v>4.19109</c:v>
                </c:pt>
                <c:pt idx="2">
                  <c:v>4.11747</c:v>
                </c:pt>
                <c:pt idx="3">
                  <c:v>4.0452899999999996</c:v>
                </c:pt>
                <c:pt idx="4">
                  <c:v>3.97505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A-454B-9AF8-2F8DB4205704}"/>
            </c:ext>
          </c:extLst>
        </c:ser>
        <c:ser>
          <c:idx val="1"/>
          <c:order val="1"/>
          <c:tx>
            <c:strRef>
              <c:f>'5. gtob-2'!$AB$8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gtob-2'!$AB$9:$AB$13</c:f>
              <c:numCache>
                <c:formatCode>General</c:formatCode>
                <c:ptCount val="5"/>
                <c:pt idx="0">
                  <c:v>4.2632700000000003</c:v>
                </c:pt>
                <c:pt idx="1">
                  <c:v>4.1905000000000001</c:v>
                </c:pt>
                <c:pt idx="2">
                  <c:v>4.1180599999999998</c:v>
                </c:pt>
                <c:pt idx="3">
                  <c:v>4.0463500000000003</c:v>
                </c:pt>
                <c:pt idx="4">
                  <c:v>3.9757500000000001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DA-454B-9AF8-2F8DB420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gtob-2'!$AA$2:$AA$6</c:f>
              <c:numCache>
                <c:formatCode>General</c:formatCode>
                <c:ptCount val="5"/>
                <c:pt idx="0">
                  <c:v>0.18598000000000001</c:v>
                </c:pt>
                <c:pt idx="1">
                  <c:v>0.19239899999999999</c:v>
                </c:pt>
                <c:pt idx="2">
                  <c:v>0.19831199999999999</c:v>
                </c:pt>
                <c:pt idx="3">
                  <c:v>0.20410700000000001</c:v>
                </c:pt>
                <c:pt idx="4">
                  <c:v>0.209479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9-4BE8-B3CC-216D9C01EE73}"/>
            </c:ext>
          </c:extLst>
        </c:ser>
        <c:ser>
          <c:idx val="1"/>
          <c:order val="1"/>
          <c:tx>
            <c:strRef>
              <c:f>'5. gtob-2'!$AA$8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gtob-2'!$AA$9:$AA$13</c:f>
              <c:numCache>
                <c:formatCode>General</c:formatCode>
                <c:ptCount val="5"/>
                <c:pt idx="0">
                  <c:v>0.18598000000000001</c:v>
                </c:pt>
                <c:pt idx="1">
                  <c:v>0.19239999999999999</c:v>
                </c:pt>
                <c:pt idx="2">
                  <c:v>0.198411</c:v>
                </c:pt>
                <c:pt idx="3">
                  <c:v>0.20405300000000001</c:v>
                </c:pt>
                <c:pt idx="4">
                  <c:v>0.20936099999999999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09-4BE8-B3CC-216D9C01E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gtob-2'!$Z$2:$Z$6</c:f>
              <c:numCache>
                <c:formatCode>General</c:formatCode>
                <c:ptCount val="5"/>
                <c:pt idx="0">
                  <c:v>6.9389000000000006E-2</c:v>
                </c:pt>
                <c:pt idx="1">
                  <c:v>7.4648900000000004E-2</c:v>
                </c:pt>
                <c:pt idx="2">
                  <c:v>7.9975500000000005E-2</c:v>
                </c:pt>
                <c:pt idx="3">
                  <c:v>8.5376999999999995E-2</c:v>
                </c:pt>
                <c:pt idx="4">
                  <c:v>9.0692800000000004E-2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0-4CF3-8776-A94EC5C1900F}"/>
            </c:ext>
          </c:extLst>
        </c:ser>
        <c:ser>
          <c:idx val="1"/>
          <c:order val="1"/>
          <c:tx>
            <c:strRef>
              <c:f>'5. gtob-2'!$Z$8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gtob-2'!$Z$9:$Z$13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0-4CF3-8776-A94EC5C19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gtob-2'!$T$2:$T$6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0.19931199999999999</c:v>
                </c:pt>
                <c:pt idx="2">
                  <c:v>0.219224</c:v>
                </c:pt>
                <c:pt idx="3">
                  <c:v>0.23888000000000001</c:v>
                </c:pt>
                <c:pt idx="4">
                  <c:v>0.25776199999999999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0-45C5-95F7-45144707E0B3}"/>
            </c:ext>
          </c:extLst>
        </c:ser>
        <c:ser>
          <c:idx val="1"/>
          <c:order val="1"/>
          <c:tx>
            <c:strRef>
              <c:f>'5. gtob-2'!$T$8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gtob-2'!$T$9:$T$13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0.19931299999999999</c:v>
                </c:pt>
                <c:pt idx="2">
                  <c:v>0.219217</c:v>
                </c:pt>
                <c:pt idx="3">
                  <c:v>0.23871500000000001</c:v>
                </c:pt>
                <c:pt idx="4">
                  <c:v>0.25772299999999998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0-45C5-95F7-45144707E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gtob-2'!$AL$2:$AL$6</c:f>
              <c:numCache>
                <c:formatCode>General</c:formatCode>
                <c:ptCount val="5"/>
                <c:pt idx="0">
                  <c:v>11.577199999999999</c:v>
                </c:pt>
                <c:pt idx="1">
                  <c:v>11.069699999999999</c:v>
                </c:pt>
                <c:pt idx="2">
                  <c:v>10.565300000000001</c:v>
                </c:pt>
                <c:pt idx="3">
                  <c:v>10.0623</c:v>
                </c:pt>
                <c:pt idx="4">
                  <c:v>9.5735600000000005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1-45E5-9373-82055877111D}"/>
            </c:ext>
          </c:extLst>
        </c:ser>
        <c:ser>
          <c:idx val="1"/>
          <c:order val="1"/>
          <c:tx>
            <c:strRef>
              <c:f>'5. gtob-2'!$AL$8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gtob-2'!$AL$9:$AL$13</c:f>
              <c:numCache>
                <c:formatCode>General</c:formatCode>
                <c:ptCount val="5"/>
                <c:pt idx="0">
                  <c:v>11.575699999999999</c:v>
                </c:pt>
                <c:pt idx="1">
                  <c:v>11.0718</c:v>
                </c:pt>
                <c:pt idx="2">
                  <c:v>10.565899999999999</c:v>
                </c:pt>
                <c:pt idx="3">
                  <c:v>10.065200000000001</c:v>
                </c:pt>
                <c:pt idx="4">
                  <c:v>9.5755999999999997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1-45E5-9373-82055877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gtob-2'!$AM$2:$AM$6</c:f>
              <c:numCache>
                <c:formatCode>General</c:formatCode>
                <c:ptCount val="5"/>
                <c:pt idx="0">
                  <c:v>4.0776899999999998E-2</c:v>
                </c:pt>
                <c:pt idx="1">
                  <c:v>5.4259599999999998E-2</c:v>
                </c:pt>
                <c:pt idx="2">
                  <c:v>6.8756100000000001E-2</c:v>
                </c:pt>
                <c:pt idx="3">
                  <c:v>8.4385299999999996E-2</c:v>
                </c:pt>
                <c:pt idx="4">
                  <c:v>0.10057199999999999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2-41F2-A6AA-6902B728528A}"/>
            </c:ext>
          </c:extLst>
        </c:ser>
        <c:ser>
          <c:idx val="1"/>
          <c:order val="1"/>
          <c:tx>
            <c:strRef>
              <c:f>'5. gtob-2'!$AM$8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gtob-2'!$AM$9:$AM$13</c:f>
              <c:numCache>
                <c:formatCode>General</c:formatCode>
                <c:ptCount val="5"/>
                <c:pt idx="0">
                  <c:v>4.0752900000000002E-2</c:v>
                </c:pt>
                <c:pt idx="1">
                  <c:v>5.4177000000000003E-2</c:v>
                </c:pt>
                <c:pt idx="2">
                  <c:v>6.8830799999999998E-2</c:v>
                </c:pt>
                <c:pt idx="3">
                  <c:v>8.4357299999999996E-2</c:v>
                </c:pt>
                <c:pt idx="4">
                  <c:v>0.100424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2-41F2-A6AA-6902B728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gtob-2'!$AN$2:$AN$6</c:f>
              <c:numCache>
                <c:formatCode>General</c:formatCode>
                <c:ptCount val="5"/>
                <c:pt idx="0">
                  <c:v>0.195466</c:v>
                </c:pt>
                <c:pt idx="1">
                  <c:v>0.219634</c:v>
                </c:pt>
                <c:pt idx="2">
                  <c:v>0.243566</c:v>
                </c:pt>
                <c:pt idx="3">
                  <c:v>0.26736900000000002</c:v>
                </c:pt>
                <c:pt idx="4">
                  <c:v>0.290404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3-4827-B744-43C7FE5FA9B1}"/>
            </c:ext>
          </c:extLst>
        </c:ser>
        <c:ser>
          <c:idx val="1"/>
          <c:order val="1"/>
          <c:tx>
            <c:strRef>
              <c:f>'5. gtob-2'!$AN$8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gtob-2'!$AN$9:$AN$13</c:f>
              <c:numCache>
                <c:formatCode>General</c:formatCode>
                <c:ptCount val="5"/>
                <c:pt idx="0">
                  <c:v>0.19550300000000001</c:v>
                </c:pt>
                <c:pt idx="1">
                  <c:v>0.21959999999999999</c:v>
                </c:pt>
                <c:pt idx="2">
                  <c:v>0.24354000000000001</c:v>
                </c:pt>
                <c:pt idx="3">
                  <c:v>0.26716899999999999</c:v>
                </c:pt>
                <c:pt idx="4">
                  <c:v>0.29036299999999998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13-4827-B744-43C7FE5FA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77-4231-A05C-48690FF59A17}"/>
            </c:ext>
          </c:extLst>
        </c:ser>
        <c:ser>
          <c:idx val="1"/>
          <c:order val="1"/>
          <c:tx>
            <c:strRef>
              <c:f>'1. b'!$AM$8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77-4231-A05C-48690FF59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gtob-2'!$N$2:$N$6</c:f>
              <c:numCache>
                <c:formatCode>General</c:formatCode>
                <c:ptCount val="5"/>
                <c:pt idx="0">
                  <c:v>0.40686899999999998</c:v>
                </c:pt>
                <c:pt idx="1">
                  <c:v>0.45089800000000002</c:v>
                </c:pt>
                <c:pt idx="2">
                  <c:v>0.49435699999999999</c:v>
                </c:pt>
                <c:pt idx="3">
                  <c:v>0.53735200000000005</c:v>
                </c:pt>
                <c:pt idx="4">
                  <c:v>0.57927700000000004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4-4A35-A27D-CAECB9EDAFBA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gtob-2'!$N$9:$N$13</c:f>
              <c:numCache>
                <c:formatCode>General</c:formatCode>
                <c:ptCount val="5"/>
                <c:pt idx="0">
                  <c:v>0.40689700000000001</c:v>
                </c:pt>
                <c:pt idx="1">
                  <c:v>0.45096799999999998</c:v>
                </c:pt>
                <c:pt idx="2">
                  <c:v>0.49448300000000001</c:v>
                </c:pt>
                <c:pt idx="3">
                  <c:v>0.53722400000000003</c:v>
                </c:pt>
                <c:pt idx="4">
                  <c:v>0.57901800000000003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4-4A35-A27D-CAECB9EDAFBA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gtob-2'!$X$2:$X$6</c:f>
              <c:numCache>
                <c:formatCode>General</c:formatCode>
                <c:ptCount val="5"/>
                <c:pt idx="0">
                  <c:v>0.200407</c:v>
                </c:pt>
                <c:pt idx="1">
                  <c:v>0.21488499999999999</c:v>
                </c:pt>
                <c:pt idx="2">
                  <c:v>0.228987</c:v>
                </c:pt>
                <c:pt idx="3">
                  <c:v>0.24276500000000001</c:v>
                </c:pt>
                <c:pt idx="4">
                  <c:v>0.25588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4-4A35-A27D-CAECB9EDAFBA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gtob-2'!$X$9:$X$13</c:f>
              <c:numCache>
                <c:formatCode>General</c:formatCode>
                <c:ptCount val="5"/>
                <c:pt idx="0">
                  <c:v>0.20033899999999999</c:v>
                </c:pt>
                <c:pt idx="1">
                  <c:v>0.21492900000000001</c:v>
                </c:pt>
                <c:pt idx="2">
                  <c:v>0.22901299999999999</c:v>
                </c:pt>
                <c:pt idx="3">
                  <c:v>0.24265800000000001</c:v>
                </c:pt>
                <c:pt idx="4">
                  <c:v>0.25591900000000001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A4-4A35-A27D-CAECB9EDAFBA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gtob-2'!$AH$2:$AH$6</c:f>
              <c:numCache>
                <c:formatCode>General</c:formatCode>
                <c:ptCount val="5"/>
                <c:pt idx="0">
                  <c:v>0.47758099999999998</c:v>
                </c:pt>
                <c:pt idx="1">
                  <c:v>0.53246899999999997</c:v>
                </c:pt>
                <c:pt idx="2">
                  <c:v>0.58690299999999995</c:v>
                </c:pt>
                <c:pt idx="3">
                  <c:v>0.64112100000000005</c:v>
                </c:pt>
                <c:pt idx="4">
                  <c:v>0.69442999999999999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A4-4A35-A27D-CAECB9EDAFBA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gtob-2'!$AH$9:$AH$13</c:f>
              <c:numCache>
                <c:formatCode>General</c:formatCode>
                <c:ptCount val="5"/>
                <c:pt idx="0">
                  <c:v>0.47767199999999999</c:v>
                </c:pt>
                <c:pt idx="1">
                  <c:v>0.53253399999999995</c:v>
                </c:pt>
                <c:pt idx="2">
                  <c:v>0.58708000000000005</c:v>
                </c:pt>
                <c:pt idx="3">
                  <c:v>0.64100500000000005</c:v>
                </c:pt>
                <c:pt idx="4">
                  <c:v>0.69405899999999998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A4-4A35-A27D-CAECB9EDAFBA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gtob-2'!$AO$23:$AO$27</c:f>
              <c:numCache>
                <c:formatCode>General</c:formatCode>
                <c:ptCount val="5"/>
                <c:pt idx="0">
                  <c:v>0.54879</c:v>
                </c:pt>
                <c:pt idx="1">
                  <c:v>0.62116300000000002</c:v>
                </c:pt>
                <c:pt idx="2">
                  <c:v>0.69447800000000004</c:v>
                </c:pt>
                <c:pt idx="3">
                  <c:v>0.768571</c:v>
                </c:pt>
                <c:pt idx="4">
                  <c:v>0.84267999999999998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4-4A35-A27D-CAECB9EDAFBA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gtob-2'!$AO$30:$AO$34</c:f>
              <c:numCache>
                <c:formatCode>General</c:formatCode>
                <c:ptCount val="5"/>
                <c:pt idx="0">
                  <c:v>0.54865200000000003</c:v>
                </c:pt>
                <c:pt idx="1">
                  <c:v>0.62123600000000001</c:v>
                </c:pt>
                <c:pt idx="2">
                  <c:v>0.69457800000000003</c:v>
                </c:pt>
                <c:pt idx="3">
                  <c:v>0.76833399999999996</c:v>
                </c:pt>
                <c:pt idx="4">
                  <c:v>0.84224500000000002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A4-4A35-A27D-CAECB9EDA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gtob-2'!$O$2:$O$6</c:f>
              <c:numCache>
                <c:formatCode>General</c:formatCode>
                <c:ptCount val="5"/>
                <c:pt idx="0">
                  <c:v>0.32485199999999997</c:v>
                </c:pt>
                <c:pt idx="1">
                  <c:v>0.36275000000000002</c:v>
                </c:pt>
                <c:pt idx="2">
                  <c:v>0.39995599999999998</c:v>
                </c:pt>
                <c:pt idx="3">
                  <c:v>0.43679699999999999</c:v>
                </c:pt>
                <c:pt idx="4">
                  <c:v>0.47248699999999999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8-4A80-93B2-8D95E24F2B38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gtob-2'!$O$9:$O$13</c:f>
              <c:numCache>
                <c:formatCode>General</c:formatCode>
                <c:ptCount val="5"/>
                <c:pt idx="0">
                  <c:v>0.32489600000000002</c:v>
                </c:pt>
                <c:pt idx="1">
                  <c:v>0.36276000000000003</c:v>
                </c:pt>
                <c:pt idx="2">
                  <c:v>0.400092</c:v>
                </c:pt>
                <c:pt idx="3">
                  <c:v>0.43667499999999998</c:v>
                </c:pt>
                <c:pt idx="4">
                  <c:v>0.472335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8-4A80-93B2-8D95E24F2B38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gtob-2'!$Y$2:$Y$6</c:f>
              <c:numCache>
                <c:formatCode>General</c:formatCode>
                <c:ptCount val="5"/>
                <c:pt idx="0">
                  <c:v>0.131018</c:v>
                </c:pt>
                <c:pt idx="1">
                  <c:v>0.140236</c:v>
                </c:pt>
                <c:pt idx="2">
                  <c:v>0.149011</c:v>
                </c:pt>
                <c:pt idx="3">
                  <c:v>0.157388</c:v>
                </c:pt>
                <c:pt idx="4">
                  <c:v>0.165187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8-4A80-93B2-8D95E24F2B38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gtob-2'!$Y$9:$Y$13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08-4A80-93B2-8D95E24F2B38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gtob-2'!$AI$2:$AI$6</c:f>
              <c:numCache>
                <c:formatCode>General</c:formatCode>
                <c:ptCount val="5"/>
                <c:pt idx="0">
                  <c:v>0.39091599999999999</c:v>
                </c:pt>
                <c:pt idx="1">
                  <c:v>0.43921100000000002</c:v>
                </c:pt>
                <c:pt idx="2">
                  <c:v>0.48687999999999998</c:v>
                </c:pt>
                <c:pt idx="3">
                  <c:v>0.53446400000000005</c:v>
                </c:pt>
                <c:pt idx="4">
                  <c:v>0.58095600000000003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08-4A80-93B2-8D95E24F2B38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gtob-2'!$AI$9:$AI$13</c:f>
              <c:numCache>
                <c:formatCode>General</c:formatCode>
                <c:ptCount val="5"/>
                <c:pt idx="0">
                  <c:v>0.39100499999999999</c:v>
                </c:pt>
                <c:pt idx="1">
                  <c:v>0.43919999999999998</c:v>
                </c:pt>
                <c:pt idx="2">
                  <c:v>0.48708000000000001</c:v>
                </c:pt>
                <c:pt idx="3">
                  <c:v>0.53433900000000001</c:v>
                </c:pt>
                <c:pt idx="4">
                  <c:v>0.58072500000000005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08-4A80-93B2-8D95E24F2B38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gtob-2'!$AP$23:$AP$27</c:f>
              <c:numCache>
                <c:formatCode>General</c:formatCode>
                <c:ptCount val="5"/>
                <c:pt idx="0">
                  <c:v>0.466748</c:v>
                </c:pt>
                <c:pt idx="1">
                  <c:v>0.53292600000000001</c:v>
                </c:pt>
                <c:pt idx="2">
                  <c:v>0.600078</c:v>
                </c:pt>
                <c:pt idx="3">
                  <c:v>0.66796800000000001</c:v>
                </c:pt>
                <c:pt idx="4">
                  <c:v>0.73588200000000004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08-4A80-93B2-8D95E24F2B38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gtob-2'!$AP$30:$AP$34</c:f>
              <c:numCache>
                <c:formatCode>General</c:formatCode>
                <c:ptCount val="5"/>
                <c:pt idx="0">
                  <c:v>0.46662199999999998</c:v>
                </c:pt>
                <c:pt idx="1">
                  <c:v>0.53299799999999997</c:v>
                </c:pt>
                <c:pt idx="2">
                  <c:v>0.60015700000000005</c:v>
                </c:pt>
                <c:pt idx="3">
                  <c:v>0.66775399999999996</c:v>
                </c:pt>
                <c:pt idx="4">
                  <c:v>0.73553100000000005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08-4A80-93B2-8D95E24F2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gtob-2'!$P$2:$P$6</c:f>
              <c:numCache>
                <c:formatCode>General</c:formatCode>
                <c:ptCount val="5"/>
                <c:pt idx="0">
                  <c:v>8.2016900000000004E-2</c:v>
                </c:pt>
                <c:pt idx="1">
                  <c:v>8.8147500000000004E-2</c:v>
                </c:pt>
                <c:pt idx="2">
                  <c:v>9.4401100000000002E-2</c:v>
                </c:pt>
                <c:pt idx="3">
                  <c:v>0.10055500000000001</c:v>
                </c:pt>
                <c:pt idx="4">
                  <c:v>0.10679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A-4431-BD47-8FFAFEDC6A55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gtob-2'!$P$9:$P$13</c:f>
              <c:numCache>
                <c:formatCode>General</c:formatCode>
                <c:ptCount val="5"/>
                <c:pt idx="0">
                  <c:v>8.2001199999999996E-2</c:v>
                </c:pt>
                <c:pt idx="1">
                  <c:v>8.82082E-2</c:v>
                </c:pt>
                <c:pt idx="2">
                  <c:v>9.4391199999999995E-2</c:v>
                </c:pt>
                <c:pt idx="3">
                  <c:v>0.10055</c:v>
                </c:pt>
                <c:pt idx="4">
                  <c:v>0.106683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A-4431-BD47-8FFAFEDC6A55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gtob-2'!$Z$2:$Z$6</c:f>
              <c:numCache>
                <c:formatCode>General</c:formatCode>
                <c:ptCount val="5"/>
                <c:pt idx="0">
                  <c:v>6.9389000000000006E-2</c:v>
                </c:pt>
                <c:pt idx="1">
                  <c:v>7.4648900000000004E-2</c:v>
                </c:pt>
                <c:pt idx="2">
                  <c:v>7.9975500000000005E-2</c:v>
                </c:pt>
                <c:pt idx="3">
                  <c:v>8.5376999999999995E-2</c:v>
                </c:pt>
                <c:pt idx="4">
                  <c:v>9.0692800000000004E-2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A-4431-BD47-8FFAFEDC6A55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gtob-2'!$Z$9:$Z$13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A-4431-BD47-8FFAFEDC6A55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gtob-2'!$AJ$2:$AJ$6</c:f>
              <c:numCache>
                <c:formatCode>General</c:formatCode>
                <c:ptCount val="5"/>
                <c:pt idx="0">
                  <c:v>8.6665199999999998E-2</c:v>
                </c:pt>
                <c:pt idx="1">
                  <c:v>9.3258300000000002E-2</c:v>
                </c:pt>
                <c:pt idx="2">
                  <c:v>0.100023</c:v>
                </c:pt>
                <c:pt idx="3">
                  <c:v>0.106657</c:v>
                </c:pt>
                <c:pt idx="4">
                  <c:v>0.11347400000000001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4A-4431-BD47-8FFAFEDC6A55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gtob-2'!$AJ$9:$AJ$13</c:f>
              <c:numCache>
                <c:formatCode>General</c:formatCode>
                <c:ptCount val="5"/>
                <c:pt idx="0">
                  <c:v>8.6666800000000002E-2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4A-4431-BD47-8FFAFEDC6A55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gtob-2'!$AQ$23:$AQ$27</c:f>
              <c:numCache>
                <c:formatCode>General</c:formatCode>
                <c:ptCount val="5"/>
                <c:pt idx="0">
                  <c:v>8.2041799999999998E-2</c:v>
                </c:pt>
                <c:pt idx="1">
                  <c:v>8.8237200000000002E-2</c:v>
                </c:pt>
                <c:pt idx="2">
                  <c:v>9.4400600000000001E-2</c:v>
                </c:pt>
                <c:pt idx="3">
                  <c:v>0.100603</c:v>
                </c:pt>
                <c:pt idx="4">
                  <c:v>0.106798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4A-4431-BD47-8FFAFEDC6A55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gtob-2'!$AQ$30:$AQ$34</c:f>
              <c:numCache>
                <c:formatCode>General</c:formatCode>
                <c:ptCount val="5"/>
                <c:pt idx="0">
                  <c:v>8.2029599999999994E-2</c:v>
                </c:pt>
                <c:pt idx="1">
                  <c:v>8.8237300000000005E-2</c:v>
                </c:pt>
                <c:pt idx="2">
                  <c:v>9.4420599999999993E-2</c:v>
                </c:pt>
                <c:pt idx="3">
                  <c:v>0.100579</c:v>
                </c:pt>
                <c:pt idx="4">
                  <c:v>0.106714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4A-4431-BD47-8FFAFEDC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gtob-2'!$M$2:$M$6</c:f>
              <c:numCache>
                <c:formatCode>General</c:formatCode>
                <c:ptCount val="5"/>
                <c:pt idx="0">
                  <c:v>1.29905</c:v>
                </c:pt>
                <c:pt idx="1">
                  <c:v>1.3452</c:v>
                </c:pt>
                <c:pt idx="2">
                  <c:v>1.3860699999999999</c:v>
                </c:pt>
                <c:pt idx="3">
                  <c:v>1.41859</c:v>
                </c:pt>
                <c:pt idx="4">
                  <c:v>1.44686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D-442F-94B5-BADF0589E5F1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gtob-2'!$M$9:$M$13</c:f>
              <c:numCache>
                <c:formatCode>General</c:formatCode>
                <c:ptCount val="5"/>
                <c:pt idx="0">
                  <c:v>1.29881</c:v>
                </c:pt>
                <c:pt idx="1">
                  <c:v>1.34626</c:v>
                </c:pt>
                <c:pt idx="2">
                  <c:v>1.3860300000000001</c:v>
                </c:pt>
                <c:pt idx="3">
                  <c:v>1.4189099999999999</c:v>
                </c:pt>
                <c:pt idx="4">
                  <c:v>1.4457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D-442F-94B5-BADF0589E5F1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gtob-2'!$W$2:$W$6</c:f>
              <c:numCache>
                <c:formatCode>General</c:formatCode>
                <c:ptCount val="5"/>
                <c:pt idx="0">
                  <c:v>0.295707</c:v>
                </c:pt>
                <c:pt idx="1">
                  <c:v>0.31286000000000003</c:v>
                </c:pt>
                <c:pt idx="2">
                  <c:v>0.32929599999999998</c:v>
                </c:pt>
                <c:pt idx="3">
                  <c:v>0.34537400000000001</c:v>
                </c:pt>
                <c:pt idx="4">
                  <c:v>0.360508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D-442F-94B5-BADF0589E5F1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gtob-2'!$W$9:$W$13</c:f>
              <c:numCache>
                <c:formatCode>General</c:formatCode>
                <c:ptCount val="5"/>
                <c:pt idx="0">
                  <c:v>0.29558699999999999</c:v>
                </c:pt>
                <c:pt idx="1">
                  <c:v>0.31289099999999997</c:v>
                </c:pt>
                <c:pt idx="2">
                  <c:v>0.32944499999999999</c:v>
                </c:pt>
                <c:pt idx="3">
                  <c:v>0.34528799999999998</c:v>
                </c:pt>
                <c:pt idx="4">
                  <c:v>0.36046800000000001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D-442F-94B5-BADF0589E5F1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gtob-2'!$AG$2:$AG$6</c:f>
              <c:numCache>
                <c:formatCode>General</c:formatCode>
                <c:ptCount val="5"/>
                <c:pt idx="0">
                  <c:v>1.0033399999999999</c:v>
                </c:pt>
                <c:pt idx="1">
                  <c:v>1.03234</c:v>
                </c:pt>
                <c:pt idx="2">
                  <c:v>1.05677</c:v>
                </c:pt>
                <c:pt idx="3">
                  <c:v>1.0732200000000001</c:v>
                </c:pt>
                <c:pt idx="4">
                  <c:v>1.0863499999999999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9D-442F-94B5-BADF0589E5F1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gtob-2'!$AG$9:$AG$13</c:f>
              <c:numCache>
                <c:formatCode>General</c:formatCode>
                <c:ptCount val="5"/>
                <c:pt idx="0">
                  <c:v>1.0032300000000001</c:v>
                </c:pt>
                <c:pt idx="1">
                  <c:v>1.0333699999999999</c:v>
                </c:pt>
                <c:pt idx="2">
                  <c:v>1.0565899999999999</c:v>
                </c:pt>
                <c:pt idx="3">
                  <c:v>1.07362</c:v>
                </c:pt>
                <c:pt idx="4">
                  <c:v>1.0852299999999999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9D-442F-94B5-BADF0589E5F1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gtob-2'!$AN$23:$AN$27</c:f>
              <c:numCache>
                <c:formatCode>General</c:formatCode>
                <c:ptCount val="5"/>
                <c:pt idx="0">
                  <c:v>1.4337</c:v>
                </c:pt>
                <c:pt idx="1">
                  <c:v>1.4818800000000001</c:v>
                </c:pt>
                <c:pt idx="2">
                  <c:v>1.51949</c:v>
                </c:pt>
                <c:pt idx="3">
                  <c:v>1.55017</c:v>
                </c:pt>
                <c:pt idx="4">
                  <c:v>1.57436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9D-442F-94B5-BADF0589E5F1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gtob-2'!$AN$30:$AN$34</c:f>
              <c:numCache>
                <c:formatCode>General</c:formatCode>
                <c:ptCount val="5"/>
                <c:pt idx="0">
                  <c:v>1.4335500000000001</c:v>
                </c:pt>
                <c:pt idx="1">
                  <c:v>1.48166</c:v>
                </c:pt>
                <c:pt idx="2">
                  <c:v>1.5199400000000001</c:v>
                </c:pt>
                <c:pt idx="3">
                  <c:v>1.55003</c:v>
                </c:pt>
                <c:pt idx="4">
                  <c:v>1.5734900000000001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9D-442F-94B5-BADF0589E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gtob-2'!$S$2:$S$6</c:f>
              <c:numCache>
                <c:formatCode>General</c:formatCode>
                <c:ptCount val="5"/>
                <c:pt idx="0">
                  <c:v>3.52933E-2</c:v>
                </c:pt>
                <c:pt idx="1">
                  <c:v>4.6974700000000001E-2</c:v>
                </c:pt>
                <c:pt idx="2">
                  <c:v>5.9593899999999998E-2</c:v>
                </c:pt>
                <c:pt idx="3">
                  <c:v>7.3210399999999995E-2</c:v>
                </c:pt>
                <c:pt idx="4">
                  <c:v>8.7305099999999997E-2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6-4763-B859-483A1770DA3D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gtob-2'!$S$9:$S$13</c:f>
              <c:numCache>
                <c:formatCode>General</c:formatCode>
                <c:ptCount val="5"/>
                <c:pt idx="0">
                  <c:v>3.5265600000000001E-2</c:v>
                </c:pt>
                <c:pt idx="1">
                  <c:v>4.6924500000000001E-2</c:v>
                </c:pt>
                <c:pt idx="2">
                  <c:v>5.9665000000000003E-2</c:v>
                </c:pt>
                <c:pt idx="3">
                  <c:v>7.3178499999999994E-2</c:v>
                </c:pt>
                <c:pt idx="4">
                  <c:v>8.7177400000000002E-2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6-4763-B859-483A1770DA3D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gtob-2'!$AC$2:$AC$6</c:f>
              <c:numCache>
                <c:formatCode>General</c:formatCode>
                <c:ptCount val="5"/>
                <c:pt idx="0">
                  <c:v>1.88364E-2</c:v>
                </c:pt>
                <c:pt idx="1">
                  <c:v>2.51211E-2</c:v>
                </c:pt>
                <c:pt idx="2">
                  <c:v>3.2102199999999997E-2</c:v>
                </c:pt>
                <c:pt idx="3">
                  <c:v>3.9679800000000001E-2</c:v>
                </c:pt>
                <c:pt idx="4">
                  <c:v>4.75007E-2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6-4763-B859-483A1770DA3D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gtob-2'!$AC$9:$AC$13</c:f>
              <c:numCache>
                <c:formatCode>General</c:formatCode>
                <c:ptCount val="5"/>
                <c:pt idx="0">
                  <c:v>1.8803500000000001E-2</c:v>
                </c:pt>
                <c:pt idx="1">
                  <c:v>2.5166899999999999E-2</c:v>
                </c:pt>
                <c:pt idx="2">
                  <c:v>3.21677E-2</c:v>
                </c:pt>
                <c:pt idx="3">
                  <c:v>3.9642299999999998E-2</c:v>
                </c:pt>
                <c:pt idx="4">
                  <c:v>4.7436100000000002E-2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66-4763-B859-483A1770DA3D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gtob-2'!$AM$2:$AM$6</c:f>
              <c:numCache>
                <c:formatCode>General</c:formatCode>
                <c:ptCount val="5"/>
                <c:pt idx="0">
                  <c:v>4.0776899999999998E-2</c:v>
                </c:pt>
                <c:pt idx="1">
                  <c:v>5.4259599999999998E-2</c:v>
                </c:pt>
                <c:pt idx="2">
                  <c:v>6.8756100000000001E-2</c:v>
                </c:pt>
                <c:pt idx="3">
                  <c:v>8.4385299999999996E-2</c:v>
                </c:pt>
                <c:pt idx="4">
                  <c:v>0.10057199999999999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66-4763-B859-483A1770DA3D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gtob-2'!$AM$9:$AM$13</c:f>
              <c:numCache>
                <c:formatCode>General</c:formatCode>
                <c:ptCount val="5"/>
                <c:pt idx="0">
                  <c:v>4.0752900000000002E-2</c:v>
                </c:pt>
                <c:pt idx="1">
                  <c:v>5.4177000000000003E-2</c:v>
                </c:pt>
                <c:pt idx="2">
                  <c:v>6.8830799999999998E-2</c:v>
                </c:pt>
                <c:pt idx="3">
                  <c:v>8.4357299999999996E-2</c:v>
                </c:pt>
                <c:pt idx="4">
                  <c:v>0.100424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66-4763-B859-483A1770DA3D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gtob-2'!$AT$23:$AT$27</c:f>
              <c:numCache>
                <c:formatCode>General</c:formatCode>
                <c:ptCount val="5"/>
                <c:pt idx="0">
                  <c:v>0.12634100000000001</c:v>
                </c:pt>
                <c:pt idx="1">
                  <c:v>0.16039200000000001</c:v>
                </c:pt>
                <c:pt idx="2">
                  <c:v>0.195047</c:v>
                </c:pt>
                <c:pt idx="3">
                  <c:v>0.229597</c:v>
                </c:pt>
                <c:pt idx="4">
                  <c:v>0.26307900000000001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66-4763-B859-483A1770DA3D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gtob-2'!$AT$30:$AT$34</c:f>
              <c:numCache>
                <c:formatCode>General</c:formatCode>
                <c:ptCount val="5"/>
                <c:pt idx="0">
                  <c:v>0.126197</c:v>
                </c:pt>
                <c:pt idx="1">
                  <c:v>0.16041</c:v>
                </c:pt>
                <c:pt idx="2">
                  <c:v>0.19512399999999999</c:v>
                </c:pt>
                <c:pt idx="3">
                  <c:v>0.22944899999999999</c:v>
                </c:pt>
                <c:pt idx="4">
                  <c:v>0.26275799999999999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763-B859-483A1770D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gtob-2'!$R$2:$R$6</c:f>
              <c:numCache>
                <c:formatCode>General</c:formatCode>
                <c:ptCount val="5"/>
                <c:pt idx="0">
                  <c:v>15.838800000000001</c:v>
                </c:pt>
                <c:pt idx="1">
                  <c:v>15.2608</c:v>
                </c:pt>
                <c:pt idx="2">
                  <c:v>14.6828</c:v>
                </c:pt>
                <c:pt idx="3">
                  <c:v>14.1076</c:v>
                </c:pt>
                <c:pt idx="4">
                  <c:v>13.5486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3-4E1B-A4E3-518912F78184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gtob-2'!$R$9:$R$13</c:f>
              <c:numCache>
                <c:formatCode>General</c:formatCode>
                <c:ptCount val="5"/>
                <c:pt idx="0">
                  <c:v>15.839</c:v>
                </c:pt>
                <c:pt idx="1">
                  <c:v>15.2623</c:v>
                </c:pt>
                <c:pt idx="2">
                  <c:v>14.683999999999999</c:v>
                </c:pt>
                <c:pt idx="3">
                  <c:v>14.111499999999999</c:v>
                </c:pt>
                <c:pt idx="4">
                  <c:v>13.551399999999999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3-4E1B-A4E3-518912F78184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gtob-2'!$AB$2:$AB$6</c:f>
              <c:numCache>
                <c:formatCode>General</c:formatCode>
                <c:ptCount val="5"/>
                <c:pt idx="0">
                  <c:v>4.2615800000000004</c:v>
                </c:pt>
                <c:pt idx="1">
                  <c:v>4.19109</c:v>
                </c:pt>
                <c:pt idx="2">
                  <c:v>4.11747</c:v>
                </c:pt>
                <c:pt idx="3">
                  <c:v>4.0452899999999996</c:v>
                </c:pt>
                <c:pt idx="4">
                  <c:v>3.97505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3-4E1B-A4E3-518912F78184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gtob-2'!$AB$9:$AB$13</c:f>
              <c:numCache>
                <c:formatCode>General</c:formatCode>
                <c:ptCount val="5"/>
                <c:pt idx="0">
                  <c:v>4.2632700000000003</c:v>
                </c:pt>
                <c:pt idx="1">
                  <c:v>4.1905000000000001</c:v>
                </c:pt>
                <c:pt idx="2">
                  <c:v>4.1180599999999998</c:v>
                </c:pt>
                <c:pt idx="3">
                  <c:v>4.0463500000000003</c:v>
                </c:pt>
                <c:pt idx="4">
                  <c:v>3.9757500000000001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63-4E1B-A4E3-518912F78184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gtob-2'!$AL$2:$AL$6</c:f>
              <c:numCache>
                <c:formatCode>General</c:formatCode>
                <c:ptCount val="5"/>
                <c:pt idx="0">
                  <c:v>11.577199999999999</c:v>
                </c:pt>
                <c:pt idx="1">
                  <c:v>11.069699999999999</c:v>
                </c:pt>
                <c:pt idx="2">
                  <c:v>10.565300000000001</c:v>
                </c:pt>
                <c:pt idx="3">
                  <c:v>10.0623</c:v>
                </c:pt>
                <c:pt idx="4">
                  <c:v>9.5735600000000005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63-4E1B-A4E3-518912F78184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gtob-2'!$AL$9:$AL$13</c:f>
              <c:numCache>
                <c:formatCode>General</c:formatCode>
                <c:ptCount val="5"/>
                <c:pt idx="0">
                  <c:v>11.575699999999999</c:v>
                </c:pt>
                <c:pt idx="1">
                  <c:v>11.0718</c:v>
                </c:pt>
                <c:pt idx="2">
                  <c:v>10.565899999999999</c:v>
                </c:pt>
                <c:pt idx="3">
                  <c:v>10.065200000000001</c:v>
                </c:pt>
                <c:pt idx="4">
                  <c:v>9.5755999999999997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63-4E1B-A4E3-518912F78184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gtob-2'!$AS$23:$AS$27</c:f>
              <c:numCache>
                <c:formatCode>General</c:formatCode>
                <c:ptCount val="5"/>
                <c:pt idx="0">
                  <c:v>17.475200000000001</c:v>
                </c:pt>
                <c:pt idx="1">
                  <c:v>16.7943</c:v>
                </c:pt>
                <c:pt idx="2">
                  <c:v>16.0962</c:v>
                </c:pt>
                <c:pt idx="3">
                  <c:v>15.408799999999999</c:v>
                </c:pt>
                <c:pt idx="4">
                  <c:v>14.7415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63-4E1B-A4E3-518912F78184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gtob-2'!$AS$30:$AS$34</c:f>
              <c:numCache>
                <c:formatCode>General</c:formatCode>
                <c:ptCount val="5"/>
                <c:pt idx="0">
                  <c:v>17.476099999999999</c:v>
                </c:pt>
                <c:pt idx="1">
                  <c:v>16.791799999999999</c:v>
                </c:pt>
                <c:pt idx="2">
                  <c:v>16.0975</c:v>
                </c:pt>
                <c:pt idx="3">
                  <c:v>15.411</c:v>
                </c:pt>
                <c:pt idx="4">
                  <c:v>14.7448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63-4E1B-A4E3-518912F78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gtob-2'!$T$2:$T$6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0.19931199999999999</c:v>
                </c:pt>
                <c:pt idx="2">
                  <c:v>0.219224</c:v>
                </c:pt>
                <c:pt idx="3">
                  <c:v>0.23888000000000001</c:v>
                </c:pt>
                <c:pt idx="4">
                  <c:v>0.25776199999999999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1-4031-95C5-0F3DDB6F7A64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gtob-2'!$T$9:$T$13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0.19931299999999999</c:v>
                </c:pt>
                <c:pt idx="2">
                  <c:v>0.219217</c:v>
                </c:pt>
                <c:pt idx="3">
                  <c:v>0.23871500000000001</c:v>
                </c:pt>
                <c:pt idx="4">
                  <c:v>0.25772299999999998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1-4031-95C5-0F3DDB6F7A64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gtob-2'!$AD$2:$AD$6</c:f>
              <c:numCache>
                <c:formatCode>General</c:formatCode>
                <c:ptCount val="5"/>
                <c:pt idx="0">
                  <c:v>0.13109199999999999</c:v>
                </c:pt>
                <c:pt idx="1">
                  <c:v>0.14016899999999999</c:v>
                </c:pt>
                <c:pt idx="2">
                  <c:v>0.14895</c:v>
                </c:pt>
                <c:pt idx="3">
                  <c:v>0.15737799999999999</c:v>
                </c:pt>
                <c:pt idx="4">
                  <c:v>0.16528599999999999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1-4031-95C5-0F3DDB6F7A64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'5. gtob-2'!$AD$9:$AD$13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1-4031-95C5-0F3DDB6F7A64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gtob-2'!$AN$2:$AN$6</c:f>
              <c:numCache>
                <c:formatCode>General</c:formatCode>
                <c:ptCount val="5"/>
                <c:pt idx="0">
                  <c:v>0.195466</c:v>
                </c:pt>
                <c:pt idx="1">
                  <c:v>0.219634</c:v>
                </c:pt>
                <c:pt idx="2">
                  <c:v>0.243566</c:v>
                </c:pt>
                <c:pt idx="3">
                  <c:v>0.26736900000000002</c:v>
                </c:pt>
                <c:pt idx="4">
                  <c:v>0.290404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1-4031-95C5-0F3DDB6F7A64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gtob-2'!$AN$9:$AN$13</c:f>
              <c:numCache>
                <c:formatCode>General</c:formatCode>
                <c:ptCount val="5"/>
                <c:pt idx="0">
                  <c:v>0.19550300000000001</c:v>
                </c:pt>
                <c:pt idx="1">
                  <c:v>0.21959999999999999</c:v>
                </c:pt>
                <c:pt idx="2">
                  <c:v>0.24354000000000001</c:v>
                </c:pt>
                <c:pt idx="3">
                  <c:v>0.26716899999999999</c:v>
                </c:pt>
                <c:pt idx="4">
                  <c:v>0.29036299999999998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1-4031-95C5-0F3DDB6F7A64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81-4031-95C5-0F3DDB6F7A64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gtob-2'!$AU$30:$AU$34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81-4031-95C5-0F3DDB6F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gtob'!$K$2:$K$6</c:f>
              <c:numCache>
                <c:formatCode>General</c:formatCode>
                <c:ptCount val="5"/>
                <c:pt idx="0">
                  <c:v>7.5668899999999999</c:v>
                </c:pt>
                <c:pt idx="1">
                  <c:v>8.2590599999999998</c:v>
                </c:pt>
                <c:pt idx="2">
                  <c:v>8.9073799999999999</c:v>
                </c:pt>
                <c:pt idx="3">
                  <c:v>9.5147499999999994</c:v>
                </c:pt>
                <c:pt idx="4">
                  <c:v>10.0715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6-40D0-823D-C9321841F9CC}"/>
            </c:ext>
          </c:extLst>
        </c:ser>
        <c:ser>
          <c:idx val="1"/>
          <c:order val="1"/>
          <c:tx>
            <c:strRef>
              <c:f>'5. gtob'!$K$8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gtob'!$K$9:$K$13</c:f>
              <c:numCache>
                <c:formatCode>General</c:formatCode>
                <c:ptCount val="5"/>
                <c:pt idx="0">
                  <c:v>7.5675800000000004</c:v>
                </c:pt>
                <c:pt idx="1">
                  <c:v>8.2610100000000006</c:v>
                </c:pt>
                <c:pt idx="2">
                  <c:v>8.9104500000000009</c:v>
                </c:pt>
                <c:pt idx="3">
                  <c:v>9.5132999999999992</c:v>
                </c:pt>
                <c:pt idx="4">
                  <c:v>10.068899999999999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6-40D0-823D-C9321841F9CC}"/>
            </c:ext>
          </c:extLst>
        </c:ser>
        <c:ser>
          <c:idx val="2"/>
          <c:order val="2"/>
          <c:tx>
            <c:strRef>
              <c:f>'5. gtob'!$K$15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gtob'!$K$16:$K$20</c:f>
              <c:numCache>
                <c:formatCode>0.0%</c:formatCode>
                <c:ptCount val="5"/>
                <c:pt idx="0">
                  <c:v>-9.1186735898172631E-5</c:v>
                </c:pt>
                <c:pt idx="1">
                  <c:v>-2.3610435085842511E-4</c:v>
                </c:pt>
                <c:pt idx="2">
                  <c:v>-3.4465802514330998E-4</c:v>
                </c:pt>
                <c:pt idx="3">
                  <c:v>1.5239496571115094E-4</c:v>
                </c:pt>
                <c:pt idx="4">
                  <c:v>2.5815419748806493E-4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D6-40D0-823D-C9321841F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gtob'!$L$2:$L$6</c:f>
              <c:numCache>
                <c:formatCode>General</c:formatCode>
                <c:ptCount val="5"/>
                <c:pt idx="0">
                  <c:v>6.2678399999999996</c:v>
                </c:pt>
                <c:pt idx="1">
                  <c:v>6.9138599999999997</c:v>
                </c:pt>
                <c:pt idx="2">
                  <c:v>7.5213099999999997</c:v>
                </c:pt>
                <c:pt idx="3">
                  <c:v>8.0961599999999994</c:v>
                </c:pt>
                <c:pt idx="4">
                  <c:v>8.6246600000000004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E-49BA-92E5-E5F320E1D147}"/>
            </c:ext>
          </c:extLst>
        </c:ser>
        <c:ser>
          <c:idx val="1"/>
          <c:order val="1"/>
          <c:tx>
            <c:strRef>
              <c:f>'5. gtob'!$L$8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gtob'!$L$9:$L$13</c:f>
              <c:numCache>
                <c:formatCode>General</c:formatCode>
                <c:ptCount val="5"/>
                <c:pt idx="0">
                  <c:v>6.26877</c:v>
                </c:pt>
                <c:pt idx="1">
                  <c:v>6.9147499999999997</c:v>
                </c:pt>
                <c:pt idx="2">
                  <c:v>7.5244099999999996</c:v>
                </c:pt>
                <c:pt idx="3">
                  <c:v>8.0943900000000006</c:v>
                </c:pt>
                <c:pt idx="4">
                  <c:v>8.6231600000000004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E-49BA-92E5-E5F320E1D147}"/>
            </c:ext>
          </c:extLst>
        </c:ser>
        <c:ser>
          <c:idx val="2"/>
          <c:order val="2"/>
          <c:tx>
            <c:strRef>
              <c:f>'5. gtob'!$L$15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gtob'!$L$16:$L$20</c:f>
              <c:numCache>
                <c:formatCode>0.0%</c:formatCode>
                <c:ptCount val="5"/>
                <c:pt idx="0">
                  <c:v>-1.4837647419211714E-4</c:v>
                </c:pt>
                <c:pt idx="1">
                  <c:v>-1.2872693401371412E-4</c:v>
                </c:pt>
                <c:pt idx="2">
                  <c:v>-4.1216224301350173E-4</c:v>
                </c:pt>
                <c:pt idx="3">
                  <c:v>2.186221616172009E-4</c:v>
                </c:pt>
                <c:pt idx="4">
                  <c:v>1.7391989945111537E-4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4E-49BA-92E5-E5F320E1D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gtob'!$N$2:$N$6</c:f>
              <c:numCache>
                <c:formatCode>General</c:formatCode>
                <c:ptCount val="5"/>
                <c:pt idx="0">
                  <c:v>0.40686899999999998</c:v>
                </c:pt>
                <c:pt idx="1">
                  <c:v>0.45089800000000002</c:v>
                </c:pt>
                <c:pt idx="2">
                  <c:v>0.49435699999999999</c:v>
                </c:pt>
                <c:pt idx="3">
                  <c:v>0.53735200000000005</c:v>
                </c:pt>
                <c:pt idx="4">
                  <c:v>0.57927700000000004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A-4134-BE0D-14A6F28880F1}"/>
            </c:ext>
          </c:extLst>
        </c:ser>
        <c:ser>
          <c:idx val="1"/>
          <c:order val="1"/>
          <c:tx>
            <c:strRef>
              <c:f>'5. gtob'!$N$8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gtob'!$N$9:$N$13</c:f>
              <c:numCache>
                <c:formatCode>General</c:formatCode>
                <c:ptCount val="5"/>
                <c:pt idx="0">
                  <c:v>0.40689700000000001</c:v>
                </c:pt>
                <c:pt idx="1">
                  <c:v>0.45096799999999998</c:v>
                </c:pt>
                <c:pt idx="2">
                  <c:v>0.49448300000000001</c:v>
                </c:pt>
                <c:pt idx="3">
                  <c:v>0.53722400000000003</c:v>
                </c:pt>
                <c:pt idx="4">
                  <c:v>0.57901800000000003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A-4134-BE0D-14A6F28880F1}"/>
            </c:ext>
          </c:extLst>
        </c:ser>
        <c:ser>
          <c:idx val="2"/>
          <c:order val="2"/>
          <c:tx>
            <c:strRef>
              <c:f>'5. gtob'!$N$15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gtob'!$N$16:$N$20</c:f>
              <c:numCache>
                <c:formatCode>0.0%</c:formatCode>
                <c:ptCount val="5"/>
                <c:pt idx="0">
                  <c:v>-6.8818219132025301E-5</c:v>
                </c:pt>
                <c:pt idx="1">
                  <c:v>-1.5524575402853634E-4</c:v>
                </c:pt>
                <c:pt idx="2">
                  <c:v>-2.5487653659200739E-4</c:v>
                </c:pt>
                <c:pt idx="3">
                  <c:v>2.3820512438776998E-4</c:v>
                </c:pt>
                <c:pt idx="4">
                  <c:v>4.4710906871843557E-4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EA-4134-BE0D-14A6F288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1C-4124-9516-A6588A4DD1EC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1C-4124-9516-A6588A4DD1EC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1C-4124-9516-A6588A4D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D8-4B48-81ED-C49D309E0AC4}"/>
            </c:ext>
          </c:extLst>
        </c:ser>
        <c:ser>
          <c:idx val="1"/>
          <c:order val="1"/>
          <c:tx>
            <c:strRef>
              <c:f>'1. b'!$AN$8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D8-4B48-81ED-C49D309E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gtob'!$O$2:$O$6</c:f>
              <c:numCache>
                <c:formatCode>General</c:formatCode>
                <c:ptCount val="5"/>
                <c:pt idx="0">
                  <c:v>0.32485199999999997</c:v>
                </c:pt>
                <c:pt idx="1">
                  <c:v>0.36275000000000002</c:v>
                </c:pt>
                <c:pt idx="2">
                  <c:v>0.39995599999999998</c:v>
                </c:pt>
                <c:pt idx="3">
                  <c:v>0.43679699999999999</c:v>
                </c:pt>
                <c:pt idx="4">
                  <c:v>0.47248699999999999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7-40F0-A4F5-C88AE57A5CEF}"/>
            </c:ext>
          </c:extLst>
        </c:ser>
        <c:ser>
          <c:idx val="1"/>
          <c:order val="1"/>
          <c:tx>
            <c:strRef>
              <c:f>'5. gtob'!$O$8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gtob'!$O$9:$O$13</c:f>
              <c:numCache>
                <c:formatCode>General</c:formatCode>
                <c:ptCount val="5"/>
                <c:pt idx="0">
                  <c:v>0.32489600000000002</c:v>
                </c:pt>
                <c:pt idx="1">
                  <c:v>0.36276000000000003</c:v>
                </c:pt>
                <c:pt idx="2">
                  <c:v>0.400092</c:v>
                </c:pt>
                <c:pt idx="3">
                  <c:v>0.43667499999999998</c:v>
                </c:pt>
                <c:pt idx="4">
                  <c:v>0.472335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7-40F0-A4F5-C88AE57A5CEF}"/>
            </c:ext>
          </c:extLst>
        </c:ser>
        <c:ser>
          <c:idx val="2"/>
          <c:order val="2"/>
          <c:tx>
            <c:strRef>
              <c:f>'5. gtob'!$O$15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gtob'!$O$16:$O$20</c:f>
              <c:numCache>
                <c:formatCode>0.0%</c:formatCode>
                <c:ptCount val="5"/>
                <c:pt idx="0">
                  <c:v>-1.3544629554395235E-4</c:v>
                </c:pt>
                <c:pt idx="1">
                  <c:v>-2.7567195037932462E-5</c:v>
                </c:pt>
                <c:pt idx="2">
                  <c:v>-3.4003740411451508E-4</c:v>
                </c:pt>
                <c:pt idx="3">
                  <c:v>2.7930594761413423E-4</c:v>
                </c:pt>
                <c:pt idx="4">
                  <c:v>3.2170197275265878E-4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87-40F0-A4F5-C88AE57A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gtob'!$M$2:$M$6</c:f>
              <c:numCache>
                <c:formatCode>General</c:formatCode>
                <c:ptCount val="5"/>
                <c:pt idx="0">
                  <c:v>1.29905</c:v>
                </c:pt>
                <c:pt idx="1">
                  <c:v>1.3452</c:v>
                </c:pt>
                <c:pt idx="2">
                  <c:v>1.3860699999999999</c:v>
                </c:pt>
                <c:pt idx="3">
                  <c:v>1.41859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9-4D43-B24D-119812B5CDF5}"/>
            </c:ext>
          </c:extLst>
        </c:ser>
        <c:ser>
          <c:idx val="1"/>
          <c:order val="1"/>
          <c:tx>
            <c:strRef>
              <c:f>'5. gtob'!$M$8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gtob'!$M$9:$M$13</c:f>
              <c:numCache>
                <c:formatCode>General</c:formatCode>
                <c:ptCount val="5"/>
                <c:pt idx="0">
                  <c:v>1.29881</c:v>
                </c:pt>
                <c:pt idx="1">
                  <c:v>1.34626</c:v>
                </c:pt>
                <c:pt idx="2">
                  <c:v>1.3860300000000001</c:v>
                </c:pt>
                <c:pt idx="3">
                  <c:v>1.4189099999999999</c:v>
                </c:pt>
                <c:pt idx="4">
                  <c:v>1.4457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9-4D43-B24D-119812B5CDF5}"/>
            </c:ext>
          </c:extLst>
        </c:ser>
        <c:ser>
          <c:idx val="2"/>
          <c:order val="2"/>
          <c:tx>
            <c:strRef>
              <c:f>'5. gtob'!$M$15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gtob'!$M$16:$M$20</c:f>
              <c:numCache>
                <c:formatCode>0.0%</c:formatCode>
                <c:ptCount val="5"/>
                <c:pt idx="0">
                  <c:v>1.8475039451908547E-4</c:v>
                </c:pt>
                <c:pt idx="1">
                  <c:v>-7.8798691644369682E-4</c:v>
                </c:pt>
                <c:pt idx="2">
                  <c:v>2.8858571356293665E-5</c:v>
                </c:pt>
                <c:pt idx="3">
                  <c:v>-2.2557610021209506E-4</c:v>
                </c:pt>
                <c:pt idx="4">
                  <c:v>8.0173617350680088E-4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9-4D43-B24D-119812B5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gtob'!$P$2:$P$6</c:f>
              <c:numCache>
                <c:formatCode>General</c:formatCode>
                <c:ptCount val="5"/>
                <c:pt idx="0">
                  <c:v>8.2016900000000004E-2</c:v>
                </c:pt>
                <c:pt idx="1">
                  <c:v>8.8147500000000004E-2</c:v>
                </c:pt>
                <c:pt idx="2">
                  <c:v>9.4401100000000002E-2</c:v>
                </c:pt>
                <c:pt idx="3">
                  <c:v>0.10055500000000001</c:v>
                </c:pt>
                <c:pt idx="4">
                  <c:v>0.10679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6-45BC-86D7-2FE0CF4D3A8C}"/>
            </c:ext>
          </c:extLst>
        </c:ser>
        <c:ser>
          <c:idx val="1"/>
          <c:order val="1"/>
          <c:tx>
            <c:strRef>
              <c:f>'5. gtob'!$P$8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gtob'!$P$9:$P$13</c:f>
              <c:numCache>
                <c:formatCode>General</c:formatCode>
                <c:ptCount val="5"/>
                <c:pt idx="0">
                  <c:v>8.2001199999999996E-2</c:v>
                </c:pt>
                <c:pt idx="1">
                  <c:v>8.82082E-2</c:v>
                </c:pt>
                <c:pt idx="2">
                  <c:v>9.4391199999999995E-2</c:v>
                </c:pt>
                <c:pt idx="3">
                  <c:v>0.10055</c:v>
                </c:pt>
                <c:pt idx="4">
                  <c:v>0.106683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6-45BC-86D7-2FE0CF4D3A8C}"/>
            </c:ext>
          </c:extLst>
        </c:ser>
        <c:ser>
          <c:idx val="2"/>
          <c:order val="2"/>
          <c:tx>
            <c:strRef>
              <c:f>'5. gtob'!$P$15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gtob'!$P$16:$P$20</c:f>
              <c:numCache>
                <c:formatCode>0.0%</c:formatCode>
                <c:ptCount val="5"/>
                <c:pt idx="0">
                  <c:v>1.9142396262242749E-4</c:v>
                </c:pt>
                <c:pt idx="1">
                  <c:v>-6.8861850874950357E-4</c:v>
                </c:pt>
                <c:pt idx="2">
                  <c:v>1.0487165933455357E-4</c:v>
                </c:pt>
                <c:pt idx="3">
                  <c:v>4.9724031624533836E-5</c:v>
                </c:pt>
                <c:pt idx="4">
                  <c:v>1.0019664762617848E-3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26-45BC-86D7-2FE0CF4D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gtob'!$AC$2:$AC$6</c:f>
              <c:numCache>
                <c:formatCode>General</c:formatCode>
                <c:ptCount val="5"/>
                <c:pt idx="0">
                  <c:v>1.88364E-2</c:v>
                </c:pt>
                <c:pt idx="1">
                  <c:v>2.51211E-2</c:v>
                </c:pt>
                <c:pt idx="2">
                  <c:v>3.2102199999999997E-2</c:v>
                </c:pt>
                <c:pt idx="3">
                  <c:v>3.9679800000000001E-2</c:v>
                </c:pt>
                <c:pt idx="4">
                  <c:v>4.75007E-2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F-48A5-BF58-910D0B080F24}"/>
            </c:ext>
          </c:extLst>
        </c:ser>
        <c:ser>
          <c:idx val="1"/>
          <c:order val="1"/>
          <c:tx>
            <c:strRef>
              <c:f>'5. gtob'!$AC$8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gtob'!$AC$9:$AC$13</c:f>
              <c:numCache>
                <c:formatCode>General</c:formatCode>
                <c:ptCount val="5"/>
                <c:pt idx="0">
                  <c:v>1.8803500000000001E-2</c:v>
                </c:pt>
                <c:pt idx="1">
                  <c:v>2.5166899999999999E-2</c:v>
                </c:pt>
                <c:pt idx="2">
                  <c:v>3.21677E-2</c:v>
                </c:pt>
                <c:pt idx="3">
                  <c:v>3.9642299999999998E-2</c:v>
                </c:pt>
                <c:pt idx="4">
                  <c:v>4.7436100000000002E-2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F-48A5-BF58-910D0B080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gtob'!$AF$2:$AF$6</c:f>
              <c:numCache>
                <c:formatCode>General</c:formatCode>
                <c:ptCount val="5"/>
                <c:pt idx="0">
                  <c:v>5.6252599999999999</c:v>
                </c:pt>
                <c:pt idx="1">
                  <c:v>6.2302999999999997</c:v>
                </c:pt>
                <c:pt idx="2">
                  <c:v>6.8003799999999996</c:v>
                </c:pt>
                <c:pt idx="3">
                  <c:v>7.3405699999999996</c:v>
                </c:pt>
                <c:pt idx="4">
                  <c:v>7.8380099999999997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4-43DA-8D1E-6EE363433587}"/>
            </c:ext>
          </c:extLst>
        </c:ser>
        <c:ser>
          <c:idx val="1"/>
          <c:order val="1"/>
          <c:tx>
            <c:strRef>
              <c:f>'5. gtob'!$AF$8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gtob'!$AF$9:$AF$13</c:f>
              <c:numCache>
                <c:formatCode>General</c:formatCode>
                <c:ptCount val="5"/>
                <c:pt idx="0">
                  <c:v>5.6260599999999998</c:v>
                </c:pt>
                <c:pt idx="1">
                  <c:v>6.2310800000000004</c:v>
                </c:pt>
                <c:pt idx="2">
                  <c:v>6.8033099999999997</c:v>
                </c:pt>
                <c:pt idx="3">
                  <c:v>7.3389499999999996</c:v>
                </c:pt>
                <c:pt idx="4">
                  <c:v>7.8360900000000004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4-43DA-8D1E-6EE36343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gtob'!$AD$2:$AD$6</c:f>
              <c:numCache>
                <c:formatCode>General</c:formatCode>
                <c:ptCount val="5"/>
                <c:pt idx="0">
                  <c:v>0.13109199999999999</c:v>
                </c:pt>
                <c:pt idx="1">
                  <c:v>0.14016899999999999</c:v>
                </c:pt>
                <c:pt idx="2">
                  <c:v>0.14895</c:v>
                </c:pt>
                <c:pt idx="3">
                  <c:v>0.15737799999999999</c:v>
                </c:pt>
                <c:pt idx="4">
                  <c:v>0.16528599999999999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8-4703-8FA5-326E2E96AB3D}"/>
            </c:ext>
          </c:extLst>
        </c:ser>
        <c:ser>
          <c:idx val="1"/>
          <c:order val="1"/>
          <c:tx>
            <c:strRef>
              <c:f>'5. gtob'!$AD$8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gtob'!$AD$9:$AD$13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8-4703-8FA5-326E2E96A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gtob'!$AE$2:$AE$6</c:f>
              <c:numCache>
                <c:formatCode>General</c:formatCode>
                <c:ptCount val="5"/>
                <c:pt idx="0">
                  <c:v>6.6285999999999996</c:v>
                </c:pt>
                <c:pt idx="1">
                  <c:v>7.2626400000000002</c:v>
                </c:pt>
                <c:pt idx="2">
                  <c:v>7.8571499999999999</c:v>
                </c:pt>
                <c:pt idx="3">
                  <c:v>8.4137799999999991</c:v>
                </c:pt>
                <c:pt idx="4">
                  <c:v>8.9243600000000001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A-4CA7-88D2-4CF92931EB68}"/>
            </c:ext>
          </c:extLst>
        </c:ser>
        <c:ser>
          <c:idx val="1"/>
          <c:order val="1"/>
          <c:tx>
            <c:strRef>
              <c:f>'5. gtob'!$AE$8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gtob'!$AE$9:$AE$13</c:f>
              <c:numCache>
                <c:formatCode>General</c:formatCode>
                <c:ptCount val="5"/>
                <c:pt idx="0">
                  <c:v>6.6292799999999996</c:v>
                </c:pt>
                <c:pt idx="1">
                  <c:v>7.2644500000000001</c:v>
                </c:pt>
                <c:pt idx="2">
                  <c:v>7.8598999999999997</c:v>
                </c:pt>
                <c:pt idx="3">
                  <c:v>8.4125700000000005</c:v>
                </c:pt>
                <c:pt idx="4">
                  <c:v>8.9213299999999993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A-4CA7-88D2-4CF92931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gtob'!$AG$2:$AG$6</c:f>
              <c:numCache>
                <c:formatCode>General</c:formatCode>
                <c:ptCount val="5"/>
                <c:pt idx="0">
                  <c:v>1.0033399999999999</c:v>
                </c:pt>
                <c:pt idx="1">
                  <c:v>1.03234</c:v>
                </c:pt>
                <c:pt idx="2">
                  <c:v>1.05677</c:v>
                </c:pt>
                <c:pt idx="3">
                  <c:v>1.0732200000000001</c:v>
                </c:pt>
                <c:pt idx="4">
                  <c:v>1.0863499999999999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034-BB7A-576327D55C07}"/>
            </c:ext>
          </c:extLst>
        </c:ser>
        <c:ser>
          <c:idx val="1"/>
          <c:order val="1"/>
          <c:tx>
            <c:strRef>
              <c:f>'5. gtob'!$AG$8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gtob'!$AG$9:$AG$13</c:f>
              <c:numCache>
                <c:formatCode>General</c:formatCode>
                <c:ptCount val="5"/>
                <c:pt idx="0">
                  <c:v>1.0032300000000001</c:v>
                </c:pt>
                <c:pt idx="1">
                  <c:v>1.0333699999999999</c:v>
                </c:pt>
                <c:pt idx="2">
                  <c:v>1.0565899999999999</c:v>
                </c:pt>
                <c:pt idx="3">
                  <c:v>1.07362</c:v>
                </c:pt>
                <c:pt idx="4">
                  <c:v>1.0852299999999999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F-4034-BB7A-576327D5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gtob'!$AH$2:$AH$6</c:f>
              <c:numCache>
                <c:formatCode>General</c:formatCode>
                <c:ptCount val="5"/>
                <c:pt idx="0">
                  <c:v>0.47758099999999998</c:v>
                </c:pt>
                <c:pt idx="1">
                  <c:v>0.53246899999999997</c:v>
                </c:pt>
                <c:pt idx="2">
                  <c:v>0.58690299999999995</c:v>
                </c:pt>
                <c:pt idx="3">
                  <c:v>0.64112100000000005</c:v>
                </c:pt>
                <c:pt idx="4">
                  <c:v>0.69442999999999999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D-473B-BCFD-BF91FCAA2D67}"/>
            </c:ext>
          </c:extLst>
        </c:ser>
        <c:ser>
          <c:idx val="1"/>
          <c:order val="1"/>
          <c:tx>
            <c:strRef>
              <c:f>'5. gtob'!$AH$8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gtob'!$AH$9:$AH$13</c:f>
              <c:numCache>
                <c:formatCode>General</c:formatCode>
                <c:ptCount val="5"/>
                <c:pt idx="0">
                  <c:v>0.47767199999999999</c:v>
                </c:pt>
                <c:pt idx="1">
                  <c:v>0.53253399999999995</c:v>
                </c:pt>
                <c:pt idx="2">
                  <c:v>0.58708000000000005</c:v>
                </c:pt>
                <c:pt idx="3">
                  <c:v>0.64100500000000005</c:v>
                </c:pt>
                <c:pt idx="4">
                  <c:v>0.69405899999999998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D-473B-BCFD-BF91FCAA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gtob'!$S$2:$S$6</c:f>
              <c:numCache>
                <c:formatCode>General</c:formatCode>
                <c:ptCount val="5"/>
                <c:pt idx="0">
                  <c:v>3.52933E-2</c:v>
                </c:pt>
                <c:pt idx="1">
                  <c:v>4.6974700000000001E-2</c:v>
                </c:pt>
                <c:pt idx="2">
                  <c:v>5.9593899999999998E-2</c:v>
                </c:pt>
                <c:pt idx="3">
                  <c:v>7.3210399999999995E-2</c:v>
                </c:pt>
                <c:pt idx="4">
                  <c:v>8.7305099999999997E-2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3-40AF-B0EA-296E86EAA2F7}"/>
            </c:ext>
          </c:extLst>
        </c:ser>
        <c:ser>
          <c:idx val="1"/>
          <c:order val="1"/>
          <c:tx>
            <c:strRef>
              <c:f>'5. gtob'!$S$8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gtob'!$S$9:$S$13</c:f>
              <c:numCache>
                <c:formatCode>General</c:formatCode>
                <c:ptCount val="5"/>
                <c:pt idx="0">
                  <c:v>3.5265600000000001E-2</c:v>
                </c:pt>
                <c:pt idx="1">
                  <c:v>4.6924500000000001E-2</c:v>
                </c:pt>
                <c:pt idx="2">
                  <c:v>5.9665000000000003E-2</c:v>
                </c:pt>
                <c:pt idx="3">
                  <c:v>7.3178499999999994E-2</c:v>
                </c:pt>
                <c:pt idx="4">
                  <c:v>8.7177400000000002E-2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3-40AF-B0EA-296E86EAA2F7}"/>
            </c:ext>
          </c:extLst>
        </c:ser>
        <c:ser>
          <c:idx val="2"/>
          <c:order val="2"/>
          <c:tx>
            <c:strRef>
              <c:f>'5. gtob'!$S$15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gtob'!$S$16:$S$20</c:f>
              <c:numCache>
                <c:formatCode>0.0%</c:formatCode>
                <c:ptCount val="5"/>
                <c:pt idx="0">
                  <c:v>7.8485151572674021E-4</c:v>
                </c:pt>
                <c:pt idx="1">
                  <c:v>1.0686603639831706E-3</c:v>
                </c:pt>
                <c:pt idx="2">
                  <c:v>-1.1930751301727945E-3</c:v>
                </c:pt>
                <c:pt idx="3">
                  <c:v>4.3573044266936628E-4</c:v>
                </c:pt>
                <c:pt idx="4">
                  <c:v>1.4626866013554133E-3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73-40AF-B0EA-296E86EA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0-439C-9A3C-0B2B5C0BAAB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0-439C-9A3C-0B2B5C0BAAB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A0-439C-9A3C-0B2B5C0BAAB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A0-439C-9A3C-0B2B5C0BAAB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A0-439C-9A3C-0B2B5C0BAAB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A0-439C-9A3C-0B2B5C0BAAB1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b'!$AO$23:$AO$27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6-429E-9EBF-75F1F99B49B0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b'!$AO$30:$AO$34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6-429E-9EBF-75F1F99B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gtob'!$R$2:$R$6</c:f>
              <c:numCache>
                <c:formatCode>General</c:formatCode>
                <c:ptCount val="5"/>
                <c:pt idx="0">
                  <c:v>15.838800000000001</c:v>
                </c:pt>
                <c:pt idx="1">
                  <c:v>15.2608</c:v>
                </c:pt>
                <c:pt idx="2">
                  <c:v>14.6828</c:v>
                </c:pt>
                <c:pt idx="3">
                  <c:v>14.1076</c:v>
                </c:pt>
                <c:pt idx="4">
                  <c:v>13.5486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3-4650-912C-41891768A064}"/>
            </c:ext>
          </c:extLst>
        </c:ser>
        <c:ser>
          <c:idx val="1"/>
          <c:order val="1"/>
          <c:tx>
            <c:strRef>
              <c:f>'5. gtob'!$R$8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gtob'!$R$9:$R$13</c:f>
              <c:numCache>
                <c:formatCode>General</c:formatCode>
                <c:ptCount val="5"/>
                <c:pt idx="0">
                  <c:v>15.839</c:v>
                </c:pt>
                <c:pt idx="1">
                  <c:v>15.2623</c:v>
                </c:pt>
                <c:pt idx="2">
                  <c:v>14.683999999999999</c:v>
                </c:pt>
                <c:pt idx="3">
                  <c:v>14.111499999999999</c:v>
                </c:pt>
                <c:pt idx="4">
                  <c:v>13.551399999999999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3-4650-912C-41891768A064}"/>
            </c:ext>
          </c:extLst>
        </c:ser>
        <c:ser>
          <c:idx val="2"/>
          <c:order val="2"/>
          <c:tx>
            <c:strRef>
              <c:f>'5. gtob'!$R$15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gtob'!$R$16:$R$20</c:f>
              <c:numCache>
                <c:formatCode>0.0%</c:formatCode>
                <c:ptCount val="5"/>
                <c:pt idx="0">
                  <c:v>-1.2627219233750907E-5</c:v>
                </c:pt>
                <c:pt idx="1">
                  <c:v>-9.8291046340955702E-5</c:v>
                </c:pt>
                <c:pt idx="2">
                  <c:v>-8.1728280709331987E-5</c:v>
                </c:pt>
                <c:pt idx="3">
                  <c:v>-2.7644673792847772E-4</c:v>
                </c:pt>
                <c:pt idx="4">
                  <c:v>-2.0666341909856393E-4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3-4650-912C-41891768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gtob'!$Q$2:$Q$6</c:f>
              <c:numCache>
                <c:formatCode>General</c:formatCode>
                <c:ptCount val="5"/>
                <c:pt idx="0">
                  <c:v>0.45062999999999998</c:v>
                </c:pt>
                <c:pt idx="1">
                  <c:v>0.45406200000000002</c:v>
                </c:pt>
                <c:pt idx="2">
                  <c:v>0.45728200000000002</c:v>
                </c:pt>
                <c:pt idx="3">
                  <c:v>0.45961299999999999</c:v>
                </c:pt>
                <c:pt idx="4">
                  <c:v>0.46190199999999998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9-4989-8D08-E3E35A3A2725}"/>
            </c:ext>
          </c:extLst>
        </c:ser>
        <c:ser>
          <c:idx val="1"/>
          <c:order val="1"/>
          <c:tx>
            <c:strRef>
              <c:f>'5. gtob'!$Q$8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gtob'!$Q$9:$Q$13</c:f>
              <c:numCache>
                <c:formatCode>General</c:formatCode>
                <c:ptCount val="5"/>
                <c:pt idx="0">
                  <c:v>0.45055000000000001</c:v>
                </c:pt>
                <c:pt idx="1">
                  <c:v>0.45427400000000001</c:v>
                </c:pt>
                <c:pt idx="2">
                  <c:v>0.45728400000000002</c:v>
                </c:pt>
                <c:pt idx="3">
                  <c:v>0.45968799999999999</c:v>
                </c:pt>
                <c:pt idx="4">
                  <c:v>0.461586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9-4989-8D08-E3E35A3A2725}"/>
            </c:ext>
          </c:extLst>
        </c:ser>
        <c:ser>
          <c:idx val="2"/>
          <c:order val="2"/>
          <c:tx>
            <c:strRef>
              <c:f>'5. gtob'!$Q$15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gtob'!$Q$16:$Q$20</c:f>
              <c:numCache>
                <c:formatCode>0.0%</c:formatCode>
                <c:ptCount val="5"/>
                <c:pt idx="0">
                  <c:v>1.7752923684612428E-4</c:v>
                </c:pt>
                <c:pt idx="1">
                  <c:v>-4.6689659121439353E-4</c:v>
                </c:pt>
                <c:pt idx="2">
                  <c:v>-4.3736687645741578E-6</c:v>
                </c:pt>
                <c:pt idx="3">
                  <c:v>-1.6318076294619984E-4</c:v>
                </c:pt>
                <c:pt idx="4">
                  <c:v>6.8412780200125347E-4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9-4989-8D08-E3E35A3A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gtob'!$AJ$2:$AJ$6</c:f>
              <c:numCache>
                <c:formatCode>General</c:formatCode>
                <c:ptCount val="5"/>
                <c:pt idx="0">
                  <c:v>8.6665199999999998E-2</c:v>
                </c:pt>
                <c:pt idx="1">
                  <c:v>9.3258300000000002E-2</c:v>
                </c:pt>
                <c:pt idx="2">
                  <c:v>0.100023</c:v>
                </c:pt>
                <c:pt idx="3">
                  <c:v>0.106657</c:v>
                </c:pt>
                <c:pt idx="4">
                  <c:v>0.11347400000000001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1-4236-AF8A-08762DB80C4F}"/>
            </c:ext>
          </c:extLst>
        </c:ser>
        <c:ser>
          <c:idx val="1"/>
          <c:order val="1"/>
          <c:tx>
            <c:strRef>
              <c:f>'5. gtob'!$AJ$8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gtob'!$AJ$9:$AJ$13</c:f>
              <c:numCache>
                <c:formatCode>General</c:formatCode>
                <c:ptCount val="5"/>
                <c:pt idx="0">
                  <c:v>8.6666800000000002E-2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1-4236-AF8A-08762DB8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gtob'!$AK$2:$AK$6</c:f>
              <c:numCache>
                <c:formatCode>General</c:formatCode>
                <c:ptCount val="5"/>
                <c:pt idx="0">
                  <c:v>0.26465100000000003</c:v>
                </c:pt>
                <c:pt idx="1">
                  <c:v>0.26166400000000001</c:v>
                </c:pt>
                <c:pt idx="2">
                  <c:v>0.258969</c:v>
                </c:pt>
                <c:pt idx="3">
                  <c:v>0.25550600000000001</c:v>
                </c:pt>
                <c:pt idx="4">
                  <c:v>0.25242300000000001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6-4F38-B4BE-D0F12EA33C5B}"/>
            </c:ext>
          </c:extLst>
        </c:ser>
        <c:ser>
          <c:idx val="1"/>
          <c:order val="1"/>
          <c:tx>
            <c:strRef>
              <c:f>'5. gtob'!$AK$8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gtob'!$AK$9:$AK$13</c:f>
              <c:numCache>
                <c:formatCode>General</c:formatCode>
                <c:ptCount val="5"/>
                <c:pt idx="0">
                  <c:v>0.26457000000000003</c:v>
                </c:pt>
                <c:pt idx="1">
                  <c:v>0.261874</c:v>
                </c:pt>
                <c:pt idx="2">
                  <c:v>0.25887300000000002</c:v>
                </c:pt>
                <c:pt idx="3">
                  <c:v>0.25563599999999997</c:v>
                </c:pt>
                <c:pt idx="4">
                  <c:v>0.25222499999999998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66-4F38-B4BE-D0F12EA3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gtob'!$AI$2:$AI$6</c:f>
              <c:numCache>
                <c:formatCode>General</c:formatCode>
                <c:ptCount val="5"/>
                <c:pt idx="0">
                  <c:v>0.39091599999999999</c:v>
                </c:pt>
                <c:pt idx="1">
                  <c:v>0.43921100000000002</c:v>
                </c:pt>
                <c:pt idx="2">
                  <c:v>0.48687999999999998</c:v>
                </c:pt>
                <c:pt idx="3">
                  <c:v>0.53446400000000005</c:v>
                </c:pt>
                <c:pt idx="4">
                  <c:v>0.58095600000000003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6-41BC-A106-36E902411BF9}"/>
            </c:ext>
          </c:extLst>
        </c:ser>
        <c:ser>
          <c:idx val="1"/>
          <c:order val="1"/>
          <c:tx>
            <c:strRef>
              <c:f>'5. gtob'!$AI$8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gtob'!$AI$9:$AI$13</c:f>
              <c:numCache>
                <c:formatCode>General</c:formatCode>
                <c:ptCount val="5"/>
                <c:pt idx="0">
                  <c:v>0.39100499999999999</c:v>
                </c:pt>
                <c:pt idx="1">
                  <c:v>0.43919999999999998</c:v>
                </c:pt>
                <c:pt idx="2">
                  <c:v>0.48708000000000001</c:v>
                </c:pt>
                <c:pt idx="3">
                  <c:v>0.53433900000000001</c:v>
                </c:pt>
                <c:pt idx="4">
                  <c:v>0.58072500000000005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6-41BC-A106-36E902411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gtob'!$U$2:$U$6</c:f>
              <c:numCache>
                <c:formatCode>General</c:formatCode>
                <c:ptCount val="5"/>
                <c:pt idx="0">
                  <c:v>0.93828699999999998</c:v>
                </c:pt>
                <c:pt idx="1">
                  <c:v>0.99641400000000002</c:v>
                </c:pt>
                <c:pt idx="2">
                  <c:v>1.05023</c:v>
                </c:pt>
                <c:pt idx="3">
                  <c:v>1.10097</c:v>
                </c:pt>
                <c:pt idx="4">
                  <c:v>1.14716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0-49F2-BE49-18E446347F4C}"/>
            </c:ext>
          </c:extLst>
        </c:ser>
        <c:ser>
          <c:idx val="1"/>
          <c:order val="1"/>
          <c:tx>
            <c:strRef>
              <c:f>'5. gtob'!$U$8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gtob'!$U$9:$U$13</c:f>
              <c:numCache>
                <c:formatCode>General</c:formatCode>
                <c:ptCount val="5"/>
                <c:pt idx="0">
                  <c:v>0.93830000000000002</c:v>
                </c:pt>
                <c:pt idx="1">
                  <c:v>0.99655499999999997</c:v>
                </c:pt>
                <c:pt idx="2">
                  <c:v>1.05054</c:v>
                </c:pt>
                <c:pt idx="3">
                  <c:v>1.10073</c:v>
                </c:pt>
                <c:pt idx="4">
                  <c:v>1.14754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0-49F2-BE49-18E44634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gtob'!$W$2:$W$6</c:f>
              <c:numCache>
                <c:formatCode>General</c:formatCode>
                <c:ptCount val="5"/>
                <c:pt idx="0">
                  <c:v>0.295707</c:v>
                </c:pt>
                <c:pt idx="1">
                  <c:v>0.31286000000000003</c:v>
                </c:pt>
                <c:pt idx="2">
                  <c:v>0.32929599999999998</c:v>
                </c:pt>
                <c:pt idx="3">
                  <c:v>0.34537400000000001</c:v>
                </c:pt>
                <c:pt idx="4">
                  <c:v>0.360508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1-4DAA-B8E8-248D8B4A1020}"/>
            </c:ext>
          </c:extLst>
        </c:ser>
        <c:ser>
          <c:idx val="1"/>
          <c:order val="1"/>
          <c:tx>
            <c:strRef>
              <c:f>'5. gtob'!$W$8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gtob'!$W$9:$W$13</c:f>
              <c:numCache>
                <c:formatCode>General</c:formatCode>
                <c:ptCount val="5"/>
                <c:pt idx="0">
                  <c:v>0.29558699999999999</c:v>
                </c:pt>
                <c:pt idx="1">
                  <c:v>0.31289099999999997</c:v>
                </c:pt>
                <c:pt idx="2">
                  <c:v>0.32944499999999999</c:v>
                </c:pt>
                <c:pt idx="3">
                  <c:v>0.34528799999999998</c:v>
                </c:pt>
                <c:pt idx="4">
                  <c:v>0.36046800000000001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1-4DAA-B8E8-248D8B4A1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gtob'!$X$2:$X$6</c:f>
              <c:numCache>
                <c:formatCode>General</c:formatCode>
                <c:ptCount val="5"/>
                <c:pt idx="0">
                  <c:v>0.200407</c:v>
                </c:pt>
                <c:pt idx="1">
                  <c:v>0.21488499999999999</c:v>
                </c:pt>
                <c:pt idx="2">
                  <c:v>0.228987</c:v>
                </c:pt>
                <c:pt idx="3">
                  <c:v>0.24276500000000001</c:v>
                </c:pt>
                <c:pt idx="4">
                  <c:v>0.25588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4-48F8-A3A8-AEEF652D8BCE}"/>
            </c:ext>
          </c:extLst>
        </c:ser>
        <c:ser>
          <c:idx val="1"/>
          <c:order val="1"/>
          <c:tx>
            <c:strRef>
              <c:f>'5. gtob'!$X$8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gtob'!$X$9:$X$13</c:f>
              <c:numCache>
                <c:formatCode>General</c:formatCode>
                <c:ptCount val="5"/>
                <c:pt idx="0">
                  <c:v>0.20033899999999999</c:v>
                </c:pt>
                <c:pt idx="1">
                  <c:v>0.21492900000000001</c:v>
                </c:pt>
                <c:pt idx="2">
                  <c:v>0.22901299999999999</c:v>
                </c:pt>
                <c:pt idx="3">
                  <c:v>0.24265800000000001</c:v>
                </c:pt>
                <c:pt idx="4">
                  <c:v>0.25591900000000001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4-48F8-A3A8-AEEF652D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gtob'!$V$2:$V$6</c:f>
              <c:numCache>
                <c:formatCode>General</c:formatCode>
                <c:ptCount val="5"/>
                <c:pt idx="0">
                  <c:v>0.64258099999999996</c:v>
                </c:pt>
                <c:pt idx="1">
                  <c:v>0.68355399999999999</c:v>
                </c:pt>
                <c:pt idx="2">
                  <c:v>0.72093200000000002</c:v>
                </c:pt>
                <c:pt idx="3">
                  <c:v>0.75559200000000004</c:v>
                </c:pt>
                <c:pt idx="4">
                  <c:v>0.78664800000000001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8-48EF-B370-A41E8CEA6A5D}"/>
            </c:ext>
          </c:extLst>
        </c:ser>
        <c:ser>
          <c:idx val="1"/>
          <c:order val="1"/>
          <c:tx>
            <c:strRef>
              <c:f>'5. gtob'!$V$8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gtob'!$V$9:$V$13</c:f>
              <c:numCache>
                <c:formatCode>General</c:formatCode>
                <c:ptCount val="5"/>
                <c:pt idx="0">
                  <c:v>0.64271299999999998</c:v>
                </c:pt>
                <c:pt idx="1">
                  <c:v>0.68366400000000005</c:v>
                </c:pt>
                <c:pt idx="2">
                  <c:v>0.72109900000000005</c:v>
                </c:pt>
                <c:pt idx="3">
                  <c:v>0.75544199999999995</c:v>
                </c:pt>
                <c:pt idx="4">
                  <c:v>0.78706900000000002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8-48EF-B370-A41E8CEA6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gtob'!$Y$2:$Y$6</c:f>
              <c:numCache>
                <c:formatCode>General</c:formatCode>
                <c:ptCount val="5"/>
                <c:pt idx="0">
                  <c:v>0.131018</c:v>
                </c:pt>
                <c:pt idx="1">
                  <c:v>0.140236</c:v>
                </c:pt>
                <c:pt idx="2">
                  <c:v>0.149011</c:v>
                </c:pt>
                <c:pt idx="3">
                  <c:v>0.157388</c:v>
                </c:pt>
                <c:pt idx="4">
                  <c:v>0.165187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A-457F-B7FE-03A9831F3CFB}"/>
            </c:ext>
          </c:extLst>
        </c:ser>
        <c:ser>
          <c:idx val="1"/>
          <c:order val="1"/>
          <c:tx>
            <c:strRef>
              <c:f>'5. gtob'!$Y$8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gtob'!$Y$9:$Y$13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A-457F-B7FE-03A9831F3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904-4C09-95CA-426B6CC51142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904-4C09-95CA-426B6CC51142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904-4C09-95CA-426B6CC51142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904-4C09-95CA-426B6CC51142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904-4C09-95CA-426B6CC51142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904-4C09-95CA-426B6CC51142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b'!$AP$23:$AP$27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904-4C09-95CA-426B6CC51142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b'!$AP$30:$AP$34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904-4C09-95CA-426B6CC5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gtob'!$AB$2:$AB$6</c:f>
              <c:numCache>
                <c:formatCode>General</c:formatCode>
                <c:ptCount val="5"/>
                <c:pt idx="0">
                  <c:v>4.2615800000000004</c:v>
                </c:pt>
                <c:pt idx="1">
                  <c:v>4.19109</c:v>
                </c:pt>
                <c:pt idx="2">
                  <c:v>4.11747</c:v>
                </c:pt>
                <c:pt idx="3">
                  <c:v>4.0452899999999996</c:v>
                </c:pt>
                <c:pt idx="4">
                  <c:v>3.97505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3-47C1-9642-3EE4C90473C4}"/>
            </c:ext>
          </c:extLst>
        </c:ser>
        <c:ser>
          <c:idx val="1"/>
          <c:order val="1"/>
          <c:tx>
            <c:strRef>
              <c:f>'5. gtob'!$AB$8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gtob'!$AB$9:$AB$13</c:f>
              <c:numCache>
                <c:formatCode>General</c:formatCode>
                <c:ptCount val="5"/>
                <c:pt idx="0">
                  <c:v>4.2632700000000003</c:v>
                </c:pt>
                <c:pt idx="1">
                  <c:v>4.1905000000000001</c:v>
                </c:pt>
                <c:pt idx="2">
                  <c:v>4.1180599999999998</c:v>
                </c:pt>
                <c:pt idx="3">
                  <c:v>4.0463500000000003</c:v>
                </c:pt>
                <c:pt idx="4">
                  <c:v>3.9757500000000001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93-47C1-9642-3EE4C9047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gtob'!$AA$2:$AA$6</c:f>
              <c:numCache>
                <c:formatCode>General</c:formatCode>
                <c:ptCount val="5"/>
                <c:pt idx="0">
                  <c:v>0.18598000000000001</c:v>
                </c:pt>
                <c:pt idx="1">
                  <c:v>0.19239899999999999</c:v>
                </c:pt>
                <c:pt idx="2">
                  <c:v>0.19831199999999999</c:v>
                </c:pt>
                <c:pt idx="3">
                  <c:v>0.20410700000000001</c:v>
                </c:pt>
                <c:pt idx="4">
                  <c:v>0.209479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1-40B0-94E6-54C81712BB78}"/>
            </c:ext>
          </c:extLst>
        </c:ser>
        <c:ser>
          <c:idx val="1"/>
          <c:order val="1"/>
          <c:tx>
            <c:strRef>
              <c:f>'5. gtob'!$AA$8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gtob'!$AA$9:$AA$13</c:f>
              <c:numCache>
                <c:formatCode>General</c:formatCode>
                <c:ptCount val="5"/>
                <c:pt idx="0">
                  <c:v>0.18598000000000001</c:v>
                </c:pt>
                <c:pt idx="1">
                  <c:v>0.19239999999999999</c:v>
                </c:pt>
                <c:pt idx="2">
                  <c:v>0.198411</c:v>
                </c:pt>
                <c:pt idx="3">
                  <c:v>0.20405300000000001</c:v>
                </c:pt>
                <c:pt idx="4">
                  <c:v>0.20936099999999999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1-40B0-94E6-54C81712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gtob'!$Z$2:$Z$6</c:f>
              <c:numCache>
                <c:formatCode>General</c:formatCode>
                <c:ptCount val="5"/>
                <c:pt idx="0">
                  <c:v>6.9389000000000006E-2</c:v>
                </c:pt>
                <c:pt idx="1">
                  <c:v>7.4648900000000004E-2</c:v>
                </c:pt>
                <c:pt idx="2">
                  <c:v>7.9975500000000005E-2</c:v>
                </c:pt>
                <c:pt idx="3">
                  <c:v>8.5376999999999995E-2</c:v>
                </c:pt>
                <c:pt idx="4">
                  <c:v>9.0692800000000004E-2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C-41A0-9531-040F9E805323}"/>
            </c:ext>
          </c:extLst>
        </c:ser>
        <c:ser>
          <c:idx val="1"/>
          <c:order val="1"/>
          <c:tx>
            <c:strRef>
              <c:f>'5. gtob'!$Z$8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gtob'!$Z$9:$Z$13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C-41A0-9531-040F9E80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gtob'!$T$2:$T$6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0.19931199999999999</c:v>
                </c:pt>
                <c:pt idx="2">
                  <c:v>0.219224</c:v>
                </c:pt>
                <c:pt idx="3">
                  <c:v>0.23888000000000001</c:v>
                </c:pt>
                <c:pt idx="4">
                  <c:v>0.25776199999999999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B-409F-96CE-4C95C52F04EE}"/>
            </c:ext>
          </c:extLst>
        </c:ser>
        <c:ser>
          <c:idx val="1"/>
          <c:order val="1"/>
          <c:tx>
            <c:strRef>
              <c:f>'5. gtob'!$T$8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gtob'!$T$9:$T$13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0.19931299999999999</c:v>
                </c:pt>
                <c:pt idx="2">
                  <c:v>0.219217</c:v>
                </c:pt>
                <c:pt idx="3">
                  <c:v>0.23871500000000001</c:v>
                </c:pt>
                <c:pt idx="4">
                  <c:v>0.25772299999999998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B-409F-96CE-4C95C52F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gtob'!$AL$2:$AL$6</c:f>
              <c:numCache>
                <c:formatCode>General</c:formatCode>
                <c:ptCount val="5"/>
                <c:pt idx="0">
                  <c:v>11.577199999999999</c:v>
                </c:pt>
                <c:pt idx="1">
                  <c:v>11.069699999999999</c:v>
                </c:pt>
                <c:pt idx="2">
                  <c:v>10.565300000000001</c:v>
                </c:pt>
                <c:pt idx="3">
                  <c:v>10.0623</c:v>
                </c:pt>
                <c:pt idx="4">
                  <c:v>9.5735600000000005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C-4091-A8F1-D459242EB45A}"/>
            </c:ext>
          </c:extLst>
        </c:ser>
        <c:ser>
          <c:idx val="1"/>
          <c:order val="1"/>
          <c:tx>
            <c:strRef>
              <c:f>'5. gtob'!$AL$8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gtob'!$AL$9:$AL$13</c:f>
              <c:numCache>
                <c:formatCode>General</c:formatCode>
                <c:ptCount val="5"/>
                <c:pt idx="0">
                  <c:v>11.575699999999999</c:v>
                </c:pt>
                <c:pt idx="1">
                  <c:v>11.0718</c:v>
                </c:pt>
                <c:pt idx="2">
                  <c:v>10.565899999999999</c:v>
                </c:pt>
                <c:pt idx="3">
                  <c:v>10.065200000000001</c:v>
                </c:pt>
                <c:pt idx="4">
                  <c:v>9.5755999999999997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C-4091-A8F1-D459242E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gtob'!$AM$2:$AM$6</c:f>
              <c:numCache>
                <c:formatCode>General</c:formatCode>
                <c:ptCount val="5"/>
                <c:pt idx="0">
                  <c:v>4.0776899999999998E-2</c:v>
                </c:pt>
                <c:pt idx="1">
                  <c:v>5.4259599999999998E-2</c:v>
                </c:pt>
                <c:pt idx="2">
                  <c:v>6.8756100000000001E-2</c:v>
                </c:pt>
                <c:pt idx="3">
                  <c:v>8.4385299999999996E-2</c:v>
                </c:pt>
                <c:pt idx="4">
                  <c:v>0.10057199999999999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3-460E-B1D6-20D74B7DCF5C}"/>
            </c:ext>
          </c:extLst>
        </c:ser>
        <c:ser>
          <c:idx val="1"/>
          <c:order val="1"/>
          <c:tx>
            <c:strRef>
              <c:f>'5. gtob'!$AM$8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gtob'!$AM$9:$AM$13</c:f>
              <c:numCache>
                <c:formatCode>General</c:formatCode>
                <c:ptCount val="5"/>
                <c:pt idx="0">
                  <c:v>4.0752900000000002E-2</c:v>
                </c:pt>
                <c:pt idx="1">
                  <c:v>5.4177000000000003E-2</c:v>
                </c:pt>
                <c:pt idx="2">
                  <c:v>6.8830799999999998E-2</c:v>
                </c:pt>
                <c:pt idx="3">
                  <c:v>8.4357299999999996E-2</c:v>
                </c:pt>
                <c:pt idx="4">
                  <c:v>0.100424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3-460E-B1D6-20D74B7D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gtob'!$AN$2:$AN$6</c:f>
              <c:numCache>
                <c:formatCode>General</c:formatCode>
                <c:ptCount val="5"/>
                <c:pt idx="0">
                  <c:v>0.195466</c:v>
                </c:pt>
                <c:pt idx="1">
                  <c:v>0.219634</c:v>
                </c:pt>
                <c:pt idx="2">
                  <c:v>0.243566</c:v>
                </c:pt>
                <c:pt idx="3">
                  <c:v>0.26736900000000002</c:v>
                </c:pt>
                <c:pt idx="4">
                  <c:v>0.290404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5-46E3-B2EB-670E1550EA28}"/>
            </c:ext>
          </c:extLst>
        </c:ser>
        <c:ser>
          <c:idx val="1"/>
          <c:order val="1"/>
          <c:tx>
            <c:strRef>
              <c:f>'5. gtob'!$AN$8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gtob'!$AN$9:$AN$13</c:f>
              <c:numCache>
                <c:formatCode>General</c:formatCode>
                <c:ptCount val="5"/>
                <c:pt idx="0">
                  <c:v>0.19550300000000001</c:v>
                </c:pt>
                <c:pt idx="1">
                  <c:v>0.21959999999999999</c:v>
                </c:pt>
                <c:pt idx="2">
                  <c:v>0.24354000000000001</c:v>
                </c:pt>
                <c:pt idx="3">
                  <c:v>0.26716899999999999</c:v>
                </c:pt>
                <c:pt idx="4">
                  <c:v>0.29036299999999998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5-46E3-B2EB-670E1550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gtob'!$N$2:$N$6</c:f>
              <c:numCache>
                <c:formatCode>General</c:formatCode>
                <c:ptCount val="5"/>
                <c:pt idx="0">
                  <c:v>0.40686899999999998</c:v>
                </c:pt>
                <c:pt idx="1">
                  <c:v>0.45089800000000002</c:v>
                </c:pt>
                <c:pt idx="2">
                  <c:v>0.49435699999999999</c:v>
                </c:pt>
                <c:pt idx="3">
                  <c:v>0.53735200000000005</c:v>
                </c:pt>
                <c:pt idx="4">
                  <c:v>0.57927700000000004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1AD-9B42-6AE026EA9E2D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gtob'!$N$9:$N$13</c:f>
              <c:numCache>
                <c:formatCode>General</c:formatCode>
                <c:ptCount val="5"/>
                <c:pt idx="0">
                  <c:v>0.40689700000000001</c:v>
                </c:pt>
                <c:pt idx="1">
                  <c:v>0.45096799999999998</c:v>
                </c:pt>
                <c:pt idx="2">
                  <c:v>0.49448300000000001</c:v>
                </c:pt>
                <c:pt idx="3">
                  <c:v>0.53722400000000003</c:v>
                </c:pt>
                <c:pt idx="4">
                  <c:v>0.57901800000000003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9-41AD-9B42-6AE026EA9E2D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gtob'!$X$2:$X$6</c:f>
              <c:numCache>
                <c:formatCode>General</c:formatCode>
                <c:ptCount val="5"/>
                <c:pt idx="0">
                  <c:v>0.200407</c:v>
                </c:pt>
                <c:pt idx="1">
                  <c:v>0.21488499999999999</c:v>
                </c:pt>
                <c:pt idx="2">
                  <c:v>0.228987</c:v>
                </c:pt>
                <c:pt idx="3">
                  <c:v>0.24276500000000001</c:v>
                </c:pt>
                <c:pt idx="4">
                  <c:v>0.25588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9-41AD-9B42-6AE026EA9E2D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gtob'!$X$9:$X$13</c:f>
              <c:numCache>
                <c:formatCode>General</c:formatCode>
                <c:ptCount val="5"/>
                <c:pt idx="0">
                  <c:v>0.20033899999999999</c:v>
                </c:pt>
                <c:pt idx="1">
                  <c:v>0.21492900000000001</c:v>
                </c:pt>
                <c:pt idx="2">
                  <c:v>0.22901299999999999</c:v>
                </c:pt>
                <c:pt idx="3">
                  <c:v>0.24265800000000001</c:v>
                </c:pt>
                <c:pt idx="4">
                  <c:v>0.25591900000000001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E9-41AD-9B42-6AE026EA9E2D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gtob'!$AH$2:$AH$6</c:f>
              <c:numCache>
                <c:formatCode>General</c:formatCode>
                <c:ptCount val="5"/>
                <c:pt idx="0">
                  <c:v>0.47758099999999998</c:v>
                </c:pt>
                <c:pt idx="1">
                  <c:v>0.53246899999999997</c:v>
                </c:pt>
                <c:pt idx="2">
                  <c:v>0.58690299999999995</c:v>
                </c:pt>
                <c:pt idx="3">
                  <c:v>0.64112100000000005</c:v>
                </c:pt>
                <c:pt idx="4">
                  <c:v>0.69442999999999999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E9-41AD-9B42-6AE026EA9E2D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gtob'!$AH$9:$AH$13</c:f>
              <c:numCache>
                <c:formatCode>General</c:formatCode>
                <c:ptCount val="5"/>
                <c:pt idx="0">
                  <c:v>0.47767199999999999</c:v>
                </c:pt>
                <c:pt idx="1">
                  <c:v>0.53253399999999995</c:v>
                </c:pt>
                <c:pt idx="2">
                  <c:v>0.58708000000000005</c:v>
                </c:pt>
                <c:pt idx="3">
                  <c:v>0.64100500000000005</c:v>
                </c:pt>
                <c:pt idx="4">
                  <c:v>0.69405899999999998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E9-41AD-9B42-6AE026EA9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gtob'!$O$2:$O$6</c:f>
              <c:numCache>
                <c:formatCode>General</c:formatCode>
                <c:ptCount val="5"/>
                <c:pt idx="0">
                  <c:v>0.32485199999999997</c:v>
                </c:pt>
                <c:pt idx="1">
                  <c:v>0.36275000000000002</c:v>
                </c:pt>
                <c:pt idx="2">
                  <c:v>0.39995599999999998</c:v>
                </c:pt>
                <c:pt idx="3">
                  <c:v>0.43679699999999999</c:v>
                </c:pt>
                <c:pt idx="4">
                  <c:v>0.47248699999999999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2-483E-BD84-61F9BCAC5479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gtob'!$O$9:$O$13</c:f>
              <c:numCache>
                <c:formatCode>General</c:formatCode>
                <c:ptCount val="5"/>
                <c:pt idx="0">
                  <c:v>0.32489600000000002</c:v>
                </c:pt>
                <c:pt idx="1">
                  <c:v>0.36276000000000003</c:v>
                </c:pt>
                <c:pt idx="2">
                  <c:v>0.400092</c:v>
                </c:pt>
                <c:pt idx="3">
                  <c:v>0.43667499999999998</c:v>
                </c:pt>
                <c:pt idx="4">
                  <c:v>0.472335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2-483E-BD84-61F9BCAC5479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gtob'!$Y$2:$Y$6</c:f>
              <c:numCache>
                <c:formatCode>General</c:formatCode>
                <c:ptCount val="5"/>
                <c:pt idx="0">
                  <c:v>0.131018</c:v>
                </c:pt>
                <c:pt idx="1">
                  <c:v>0.140236</c:v>
                </c:pt>
                <c:pt idx="2">
                  <c:v>0.149011</c:v>
                </c:pt>
                <c:pt idx="3">
                  <c:v>0.157388</c:v>
                </c:pt>
                <c:pt idx="4">
                  <c:v>0.165187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2-483E-BD84-61F9BCAC5479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gtob'!$Y$9:$Y$13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2-483E-BD84-61F9BCAC5479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gtob'!$AI$2:$AI$6</c:f>
              <c:numCache>
                <c:formatCode>General</c:formatCode>
                <c:ptCount val="5"/>
                <c:pt idx="0">
                  <c:v>0.39091599999999999</c:v>
                </c:pt>
                <c:pt idx="1">
                  <c:v>0.43921100000000002</c:v>
                </c:pt>
                <c:pt idx="2">
                  <c:v>0.48687999999999998</c:v>
                </c:pt>
                <c:pt idx="3">
                  <c:v>0.53446400000000005</c:v>
                </c:pt>
                <c:pt idx="4">
                  <c:v>0.58095600000000003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2-483E-BD84-61F9BCAC5479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gtob'!$AI$9:$AI$13</c:f>
              <c:numCache>
                <c:formatCode>General</c:formatCode>
                <c:ptCount val="5"/>
                <c:pt idx="0">
                  <c:v>0.39100499999999999</c:v>
                </c:pt>
                <c:pt idx="1">
                  <c:v>0.43919999999999998</c:v>
                </c:pt>
                <c:pt idx="2">
                  <c:v>0.48708000000000001</c:v>
                </c:pt>
                <c:pt idx="3">
                  <c:v>0.53433900000000001</c:v>
                </c:pt>
                <c:pt idx="4">
                  <c:v>0.58072500000000005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2-483E-BD84-61F9BCAC5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gtob'!$P$2:$P$6</c:f>
              <c:numCache>
                <c:formatCode>General</c:formatCode>
                <c:ptCount val="5"/>
                <c:pt idx="0">
                  <c:v>8.2016900000000004E-2</c:v>
                </c:pt>
                <c:pt idx="1">
                  <c:v>8.8147500000000004E-2</c:v>
                </c:pt>
                <c:pt idx="2">
                  <c:v>9.4401100000000002E-2</c:v>
                </c:pt>
                <c:pt idx="3">
                  <c:v>0.10055500000000001</c:v>
                </c:pt>
                <c:pt idx="4">
                  <c:v>0.10679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2-4B1D-B6E8-9DC10BD96223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gtob'!$P$9:$P$13</c:f>
              <c:numCache>
                <c:formatCode>General</c:formatCode>
                <c:ptCount val="5"/>
                <c:pt idx="0">
                  <c:v>8.2001199999999996E-2</c:v>
                </c:pt>
                <c:pt idx="1">
                  <c:v>8.82082E-2</c:v>
                </c:pt>
                <c:pt idx="2">
                  <c:v>9.4391199999999995E-2</c:v>
                </c:pt>
                <c:pt idx="3">
                  <c:v>0.10055</c:v>
                </c:pt>
                <c:pt idx="4">
                  <c:v>0.106683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2-4B1D-B6E8-9DC10BD96223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gtob'!$Z$2:$Z$6</c:f>
              <c:numCache>
                <c:formatCode>General</c:formatCode>
                <c:ptCount val="5"/>
                <c:pt idx="0">
                  <c:v>6.9389000000000006E-2</c:v>
                </c:pt>
                <c:pt idx="1">
                  <c:v>7.4648900000000004E-2</c:v>
                </c:pt>
                <c:pt idx="2">
                  <c:v>7.9975500000000005E-2</c:v>
                </c:pt>
                <c:pt idx="3">
                  <c:v>8.5376999999999995E-2</c:v>
                </c:pt>
                <c:pt idx="4">
                  <c:v>9.0692800000000004E-2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2-4B1D-B6E8-9DC10BD96223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gtob'!$Z$9:$Z$13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2-4B1D-B6E8-9DC10BD96223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gtob'!$AJ$2:$AJ$6</c:f>
              <c:numCache>
                <c:formatCode>General</c:formatCode>
                <c:ptCount val="5"/>
                <c:pt idx="0">
                  <c:v>8.6665199999999998E-2</c:v>
                </c:pt>
                <c:pt idx="1">
                  <c:v>9.3258300000000002E-2</c:v>
                </c:pt>
                <c:pt idx="2">
                  <c:v>0.100023</c:v>
                </c:pt>
                <c:pt idx="3">
                  <c:v>0.106657</c:v>
                </c:pt>
                <c:pt idx="4">
                  <c:v>0.11347400000000001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2-4B1D-B6E8-9DC10BD96223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gtob'!$AJ$9:$AJ$13</c:f>
              <c:numCache>
                <c:formatCode>General</c:formatCode>
                <c:ptCount val="5"/>
                <c:pt idx="0">
                  <c:v>8.6666800000000002E-2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E2-4B1D-B6E8-9DC10BD96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F8-4021-B564-527742F7D99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F8-4021-B564-527742F7D99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F8-4021-B564-527742F7D99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F8-4021-B564-527742F7D99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F8-4021-B564-527742F7D99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2F8-4021-B564-527742F7D996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b'!$AQ$23:$AQ$27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2F8-4021-B564-527742F7D996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b'!$AQ$30:$AQ$34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2F8-4021-B564-527742F7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gtob'!$M$2:$M$6</c:f>
              <c:numCache>
                <c:formatCode>General</c:formatCode>
                <c:ptCount val="5"/>
                <c:pt idx="0">
                  <c:v>1.29905</c:v>
                </c:pt>
                <c:pt idx="1">
                  <c:v>1.3452</c:v>
                </c:pt>
                <c:pt idx="2">
                  <c:v>1.3860699999999999</c:v>
                </c:pt>
                <c:pt idx="3">
                  <c:v>1.41859</c:v>
                </c:pt>
                <c:pt idx="4">
                  <c:v>1.44686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6-47DC-A4D3-BC89760C71E5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gtob'!$M$9:$M$13</c:f>
              <c:numCache>
                <c:formatCode>General</c:formatCode>
                <c:ptCount val="5"/>
                <c:pt idx="0">
                  <c:v>1.29881</c:v>
                </c:pt>
                <c:pt idx="1">
                  <c:v>1.34626</c:v>
                </c:pt>
                <c:pt idx="2">
                  <c:v>1.3860300000000001</c:v>
                </c:pt>
                <c:pt idx="3">
                  <c:v>1.4189099999999999</c:v>
                </c:pt>
                <c:pt idx="4">
                  <c:v>1.4457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6-47DC-A4D3-BC89760C71E5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gtob'!$W$2:$W$6</c:f>
              <c:numCache>
                <c:formatCode>General</c:formatCode>
                <c:ptCount val="5"/>
                <c:pt idx="0">
                  <c:v>0.295707</c:v>
                </c:pt>
                <c:pt idx="1">
                  <c:v>0.31286000000000003</c:v>
                </c:pt>
                <c:pt idx="2">
                  <c:v>0.32929599999999998</c:v>
                </c:pt>
                <c:pt idx="3">
                  <c:v>0.34537400000000001</c:v>
                </c:pt>
                <c:pt idx="4">
                  <c:v>0.360508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6-47DC-A4D3-BC89760C71E5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gtob'!$W$9:$W$13</c:f>
              <c:numCache>
                <c:formatCode>General</c:formatCode>
                <c:ptCount val="5"/>
                <c:pt idx="0">
                  <c:v>0.29558699999999999</c:v>
                </c:pt>
                <c:pt idx="1">
                  <c:v>0.31289099999999997</c:v>
                </c:pt>
                <c:pt idx="2">
                  <c:v>0.32944499999999999</c:v>
                </c:pt>
                <c:pt idx="3">
                  <c:v>0.34528799999999998</c:v>
                </c:pt>
                <c:pt idx="4">
                  <c:v>0.36046800000000001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6-47DC-A4D3-BC89760C71E5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gtob'!$AG$2:$AG$6</c:f>
              <c:numCache>
                <c:formatCode>General</c:formatCode>
                <c:ptCount val="5"/>
                <c:pt idx="0">
                  <c:v>1.0033399999999999</c:v>
                </c:pt>
                <c:pt idx="1">
                  <c:v>1.03234</c:v>
                </c:pt>
                <c:pt idx="2">
                  <c:v>1.05677</c:v>
                </c:pt>
                <c:pt idx="3">
                  <c:v>1.0732200000000001</c:v>
                </c:pt>
                <c:pt idx="4">
                  <c:v>1.0863499999999999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6-47DC-A4D3-BC89760C71E5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gtob'!$AG$9:$AG$13</c:f>
              <c:numCache>
                <c:formatCode>General</c:formatCode>
                <c:ptCount val="5"/>
                <c:pt idx="0">
                  <c:v>1.0032300000000001</c:v>
                </c:pt>
                <c:pt idx="1">
                  <c:v>1.0333699999999999</c:v>
                </c:pt>
                <c:pt idx="2">
                  <c:v>1.0565899999999999</c:v>
                </c:pt>
                <c:pt idx="3">
                  <c:v>1.07362</c:v>
                </c:pt>
                <c:pt idx="4">
                  <c:v>1.0852299999999999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96-47DC-A4D3-BC89760C7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gtob'!$S$2:$S$6</c:f>
              <c:numCache>
                <c:formatCode>General</c:formatCode>
                <c:ptCount val="5"/>
                <c:pt idx="0">
                  <c:v>3.52933E-2</c:v>
                </c:pt>
                <c:pt idx="1">
                  <c:v>4.6974700000000001E-2</c:v>
                </c:pt>
                <c:pt idx="2">
                  <c:v>5.9593899999999998E-2</c:v>
                </c:pt>
                <c:pt idx="3">
                  <c:v>7.3210399999999995E-2</c:v>
                </c:pt>
                <c:pt idx="4">
                  <c:v>8.7305099999999997E-2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D-485B-A416-E7478D11AE5D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gtob'!$S$9:$S$13</c:f>
              <c:numCache>
                <c:formatCode>General</c:formatCode>
                <c:ptCount val="5"/>
                <c:pt idx="0">
                  <c:v>3.5265600000000001E-2</c:v>
                </c:pt>
                <c:pt idx="1">
                  <c:v>4.6924500000000001E-2</c:v>
                </c:pt>
                <c:pt idx="2">
                  <c:v>5.9665000000000003E-2</c:v>
                </c:pt>
                <c:pt idx="3">
                  <c:v>7.3178499999999994E-2</c:v>
                </c:pt>
                <c:pt idx="4">
                  <c:v>8.7177400000000002E-2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D-485B-A416-E7478D11AE5D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gtob'!$AC$2:$AC$6</c:f>
              <c:numCache>
                <c:formatCode>General</c:formatCode>
                <c:ptCount val="5"/>
                <c:pt idx="0">
                  <c:v>1.88364E-2</c:v>
                </c:pt>
                <c:pt idx="1">
                  <c:v>2.51211E-2</c:v>
                </c:pt>
                <c:pt idx="2">
                  <c:v>3.2102199999999997E-2</c:v>
                </c:pt>
                <c:pt idx="3">
                  <c:v>3.9679800000000001E-2</c:v>
                </c:pt>
                <c:pt idx="4">
                  <c:v>4.75007E-2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D-485B-A416-E7478D11AE5D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gtob'!$AC$9:$AC$13</c:f>
              <c:numCache>
                <c:formatCode>General</c:formatCode>
                <c:ptCount val="5"/>
                <c:pt idx="0">
                  <c:v>1.8803500000000001E-2</c:v>
                </c:pt>
                <c:pt idx="1">
                  <c:v>2.5166899999999999E-2</c:v>
                </c:pt>
                <c:pt idx="2">
                  <c:v>3.21677E-2</c:v>
                </c:pt>
                <c:pt idx="3">
                  <c:v>3.9642299999999998E-2</c:v>
                </c:pt>
                <c:pt idx="4">
                  <c:v>4.7436100000000002E-2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D-485B-A416-E7478D11AE5D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gtob'!$AM$2:$AM$6</c:f>
              <c:numCache>
                <c:formatCode>General</c:formatCode>
                <c:ptCount val="5"/>
                <c:pt idx="0">
                  <c:v>4.0776899999999998E-2</c:v>
                </c:pt>
                <c:pt idx="1">
                  <c:v>5.4259599999999998E-2</c:v>
                </c:pt>
                <c:pt idx="2">
                  <c:v>6.8756100000000001E-2</c:v>
                </c:pt>
                <c:pt idx="3">
                  <c:v>8.4385299999999996E-2</c:v>
                </c:pt>
                <c:pt idx="4">
                  <c:v>0.10057199999999999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D-485B-A416-E7478D11AE5D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gtob'!$AM$9:$AM$13</c:f>
              <c:numCache>
                <c:formatCode>General</c:formatCode>
                <c:ptCount val="5"/>
                <c:pt idx="0">
                  <c:v>4.0752900000000002E-2</c:v>
                </c:pt>
                <c:pt idx="1">
                  <c:v>5.4177000000000003E-2</c:v>
                </c:pt>
                <c:pt idx="2">
                  <c:v>6.8830799999999998E-2</c:v>
                </c:pt>
                <c:pt idx="3">
                  <c:v>8.4357299999999996E-2</c:v>
                </c:pt>
                <c:pt idx="4">
                  <c:v>0.100424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CD-485B-A416-E7478D11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gtob'!$R$2:$R$6</c:f>
              <c:numCache>
                <c:formatCode>General</c:formatCode>
                <c:ptCount val="5"/>
                <c:pt idx="0">
                  <c:v>15.838800000000001</c:v>
                </c:pt>
                <c:pt idx="1">
                  <c:v>15.2608</c:v>
                </c:pt>
                <c:pt idx="2">
                  <c:v>14.6828</c:v>
                </c:pt>
                <c:pt idx="3">
                  <c:v>14.1076</c:v>
                </c:pt>
                <c:pt idx="4">
                  <c:v>13.5486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6-4D3A-B0AF-70C93FAAC958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gtob'!$R$9:$R$13</c:f>
              <c:numCache>
                <c:formatCode>General</c:formatCode>
                <c:ptCount val="5"/>
                <c:pt idx="0">
                  <c:v>15.839</c:v>
                </c:pt>
                <c:pt idx="1">
                  <c:v>15.2623</c:v>
                </c:pt>
                <c:pt idx="2">
                  <c:v>14.683999999999999</c:v>
                </c:pt>
                <c:pt idx="3">
                  <c:v>14.111499999999999</c:v>
                </c:pt>
                <c:pt idx="4">
                  <c:v>13.551399999999999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6-4D3A-B0AF-70C93FAAC958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gtob'!$AB$2:$AB$6</c:f>
              <c:numCache>
                <c:formatCode>General</c:formatCode>
                <c:ptCount val="5"/>
                <c:pt idx="0">
                  <c:v>4.2615800000000004</c:v>
                </c:pt>
                <c:pt idx="1">
                  <c:v>4.19109</c:v>
                </c:pt>
                <c:pt idx="2">
                  <c:v>4.11747</c:v>
                </c:pt>
                <c:pt idx="3">
                  <c:v>4.0452899999999996</c:v>
                </c:pt>
                <c:pt idx="4">
                  <c:v>3.97505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6-4D3A-B0AF-70C93FAAC958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gtob'!$AB$9:$AB$13</c:f>
              <c:numCache>
                <c:formatCode>General</c:formatCode>
                <c:ptCount val="5"/>
                <c:pt idx="0">
                  <c:v>4.2632700000000003</c:v>
                </c:pt>
                <c:pt idx="1">
                  <c:v>4.1905000000000001</c:v>
                </c:pt>
                <c:pt idx="2">
                  <c:v>4.1180599999999998</c:v>
                </c:pt>
                <c:pt idx="3">
                  <c:v>4.0463500000000003</c:v>
                </c:pt>
                <c:pt idx="4">
                  <c:v>3.9757500000000001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66-4D3A-B0AF-70C93FAAC958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gtob'!$AL$2:$AL$6</c:f>
              <c:numCache>
                <c:formatCode>General</c:formatCode>
                <c:ptCount val="5"/>
                <c:pt idx="0">
                  <c:v>11.577199999999999</c:v>
                </c:pt>
                <c:pt idx="1">
                  <c:v>11.069699999999999</c:v>
                </c:pt>
                <c:pt idx="2">
                  <c:v>10.565300000000001</c:v>
                </c:pt>
                <c:pt idx="3">
                  <c:v>10.0623</c:v>
                </c:pt>
                <c:pt idx="4">
                  <c:v>9.5735600000000005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66-4D3A-B0AF-70C93FAAC958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gtob'!$AL$9:$AL$13</c:f>
              <c:numCache>
                <c:formatCode>General</c:formatCode>
                <c:ptCount val="5"/>
                <c:pt idx="0">
                  <c:v>11.575699999999999</c:v>
                </c:pt>
                <c:pt idx="1">
                  <c:v>11.0718</c:v>
                </c:pt>
                <c:pt idx="2">
                  <c:v>10.565899999999999</c:v>
                </c:pt>
                <c:pt idx="3">
                  <c:v>10.065200000000001</c:v>
                </c:pt>
                <c:pt idx="4">
                  <c:v>9.5755999999999997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66-4D3A-B0AF-70C93FAAC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gtob'!$T$2:$T$6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0.19931199999999999</c:v>
                </c:pt>
                <c:pt idx="2">
                  <c:v>0.219224</c:v>
                </c:pt>
                <c:pt idx="3">
                  <c:v>0.23888000000000001</c:v>
                </c:pt>
                <c:pt idx="4">
                  <c:v>0.25776199999999999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2-48B6-AF03-48DB38566FAA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gtob'!$T$9:$T$13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0.19931299999999999</c:v>
                </c:pt>
                <c:pt idx="2">
                  <c:v>0.219217</c:v>
                </c:pt>
                <c:pt idx="3">
                  <c:v>0.23871500000000001</c:v>
                </c:pt>
                <c:pt idx="4">
                  <c:v>0.25772299999999998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2-48B6-AF03-48DB38566FAA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gtob'!$AD$2:$AD$6</c:f>
              <c:numCache>
                <c:formatCode>General</c:formatCode>
                <c:ptCount val="5"/>
                <c:pt idx="0">
                  <c:v>0.13109199999999999</c:v>
                </c:pt>
                <c:pt idx="1">
                  <c:v>0.14016899999999999</c:v>
                </c:pt>
                <c:pt idx="2">
                  <c:v>0.14895</c:v>
                </c:pt>
                <c:pt idx="3">
                  <c:v>0.15737799999999999</c:v>
                </c:pt>
                <c:pt idx="4">
                  <c:v>0.16528599999999999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2-48B6-AF03-48DB38566FAA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gtob'!$AD$9:$AD$13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2-48B6-AF03-48DB38566FAA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gtob'!$AN$2:$AN$6</c:f>
              <c:numCache>
                <c:formatCode>General</c:formatCode>
                <c:ptCount val="5"/>
                <c:pt idx="0">
                  <c:v>0.195466</c:v>
                </c:pt>
                <c:pt idx="1">
                  <c:v>0.219634</c:v>
                </c:pt>
                <c:pt idx="2">
                  <c:v>0.243566</c:v>
                </c:pt>
                <c:pt idx="3">
                  <c:v>0.26736900000000002</c:v>
                </c:pt>
                <c:pt idx="4">
                  <c:v>0.290404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D2-48B6-AF03-48DB38566FAA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gtob'!$AN$9:$AN$13</c:f>
              <c:numCache>
                <c:formatCode>General</c:formatCode>
                <c:ptCount val="5"/>
                <c:pt idx="0">
                  <c:v>0.19550300000000001</c:v>
                </c:pt>
                <c:pt idx="1">
                  <c:v>0.21959999999999999</c:v>
                </c:pt>
                <c:pt idx="2">
                  <c:v>0.24354000000000001</c:v>
                </c:pt>
                <c:pt idx="3">
                  <c:v>0.26716899999999999</c:v>
                </c:pt>
                <c:pt idx="4">
                  <c:v>0.29036299999999998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D2-48B6-AF03-48DB38566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gamH'!$K$2:$K$6</c:f>
              <c:numCache>
                <c:formatCode>General</c:formatCode>
                <c:ptCount val="5"/>
                <c:pt idx="0">
                  <c:v>9.2742100000000001</c:v>
                </c:pt>
                <c:pt idx="1">
                  <c:v>9.0885300000000004</c:v>
                </c:pt>
                <c:pt idx="2">
                  <c:v>8.9112399999999994</c:v>
                </c:pt>
                <c:pt idx="3">
                  <c:v>8.7426600000000008</c:v>
                </c:pt>
                <c:pt idx="4">
                  <c:v>8.5851600000000001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3A6-8D8E-C9318B47836A}"/>
            </c:ext>
          </c:extLst>
        </c:ser>
        <c:ser>
          <c:idx val="1"/>
          <c:order val="1"/>
          <c:tx>
            <c:strRef>
              <c:f>'6. gamH'!$K$8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gamH'!$K$9:$K$13</c:f>
              <c:numCache>
                <c:formatCode>General</c:formatCode>
                <c:ptCount val="5"/>
                <c:pt idx="0">
                  <c:v>9.2739899999999995</c:v>
                </c:pt>
                <c:pt idx="1">
                  <c:v>9.0871099999999991</c:v>
                </c:pt>
                <c:pt idx="2">
                  <c:v>8.9104500000000009</c:v>
                </c:pt>
                <c:pt idx="3">
                  <c:v>8.7419600000000006</c:v>
                </c:pt>
                <c:pt idx="4">
                  <c:v>8.5804399999999994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C-43A6-8D8E-C9318B47836A}"/>
            </c:ext>
          </c:extLst>
        </c:ser>
        <c:ser>
          <c:idx val="2"/>
          <c:order val="2"/>
          <c:tx>
            <c:strRef>
              <c:f>'6. gamH'!$K$15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gamH'!$K$16:$K$20</c:f>
              <c:numCache>
                <c:formatCode>0.0%</c:formatCode>
                <c:ptCount val="5"/>
                <c:pt idx="0">
                  <c:v>2.372169705026661E-5</c:v>
                </c:pt>
                <c:pt idx="1">
                  <c:v>1.5624088824059656E-4</c:v>
                </c:pt>
                <c:pt idx="2">
                  <c:v>8.8652084333775563E-5</c:v>
                </c:pt>
                <c:pt idx="3">
                  <c:v>8.0067164913212322E-5</c:v>
                </c:pt>
                <c:pt idx="4">
                  <c:v>5.4978590963950858E-4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FC-43A6-8D8E-C9318B478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gamH'!$L$2:$L$6</c:f>
              <c:numCache>
                <c:formatCode>General</c:formatCode>
                <c:ptCount val="5"/>
                <c:pt idx="0">
                  <c:v>7.87263</c:v>
                </c:pt>
                <c:pt idx="1">
                  <c:v>7.6956100000000003</c:v>
                </c:pt>
                <c:pt idx="2">
                  <c:v>7.5248400000000002</c:v>
                </c:pt>
                <c:pt idx="3">
                  <c:v>7.3623799999999999</c:v>
                </c:pt>
                <c:pt idx="4">
                  <c:v>7.2085600000000003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9-4463-9A9B-5572F005DC2B}"/>
            </c:ext>
          </c:extLst>
        </c:ser>
        <c:ser>
          <c:idx val="1"/>
          <c:order val="1"/>
          <c:tx>
            <c:strRef>
              <c:f>'6. gamH'!$L$8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gamH'!$L$9:$L$13</c:f>
              <c:numCache>
                <c:formatCode>General</c:formatCode>
                <c:ptCount val="5"/>
                <c:pt idx="0">
                  <c:v>7.8723900000000002</c:v>
                </c:pt>
                <c:pt idx="1">
                  <c:v>7.6940799999999996</c:v>
                </c:pt>
                <c:pt idx="2">
                  <c:v>7.5244099999999996</c:v>
                </c:pt>
                <c:pt idx="3">
                  <c:v>7.3614600000000001</c:v>
                </c:pt>
                <c:pt idx="4">
                  <c:v>7.2042099999999998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9-4463-9A9B-5572F005DC2B}"/>
            </c:ext>
          </c:extLst>
        </c:ser>
        <c:ser>
          <c:idx val="2"/>
          <c:order val="2"/>
          <c:tx>
            <c:strRef>
              <c:f>'6. gamH'!$L$15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gamH'!$L$16:$L$20</c:f>
              <c:numCache>
                <c:formatCode>0.0%</c:formatCode>
                <c:ptCount val="5"/>
                <c:pt idx="0">
                  <c:v>3.0485365119381442E-5</c:v>
                </c:pt>
                <c:pt idx="1">
                  <c:v>1.9881464887133021E-4</c:v>
                </c:pt>
                <c:pt idx="2">
                  <c:v>5.7144072166397763E-5</c:v>
                </c:pt>
                <c:pt idx="3">
                  <c:v>1.2495959187108107E-4</c:v>
                </c:pt>
                <c:pt idx="4">
                  <c:v>6.0344923257911703E-4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9-4463-9A9B-5572F005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gamH'!$N$2:$N$6</c:f>
              <c:numCache>
                <c:formatCode>General</c:formatCode>
                <c:ptCount val="5"/>
                <c:pt idx="0">
                  <c:v>0.51618600000000003</c:v>
                </c:pt>
                <c:pt idx="1">
                  <c:v>0.50499499999999997</c:v>
                </c:pt>
                <c:pt idx="2">
                  <c:v>0.49453999999999998</c:v>
                </c:pt>
                <c:pt idx="3">
                  <c:v>0.48467399999999999</c:v>
                </c:pt>
                <c:pt idx="4">
                  <c:v>0.475464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A-4A19-B614-00619A43D759}"/>
            </c:ext>
          </c:extLst>
        </c:ser>
        <c:ser>
          <c:idx val="1"/>
          <c:order val="1"/>
          <c:tx>
            <c:strRef>
              <c:f>'6. gamH'!$N$8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gamH'!$N$9:$N$13</c:f>
              <c:numCache>
                <c:formatCode>General</c:formatCode>
                <c:ptCount val="5"/>
                <c:pt idx="0">
                  <c:v>0.51620500000000002</c:v>
                </c:pt>
                <c:pt idx="1">
                  <c:v>0.50496099999999999</c:v>
                </c:pt>
                <c:pt idx="2">
                  <c:v>0.49448300000000001</c:v>
                </c:pt>
                <c:pt idx="3">
                  <c:v>0.48457899999999998</c:v>
                </c:pt>
                <c:pt idx="4">
                  <c:v>0.47514200000000001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A-4A19-B614-00619A43D759}"/>
            </c:ext>
          </c:extLst>
        </c:ser>
        <c:ser>
          <c:idx val="2"/>
          <c:order val="2"/>
          <c:tx>
            <c:strRef>
              <c:f>'6. gamH'!$N$15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gamH'!$N$16:$N$20</c:f>
              <c:numCache>
                <c:formatCode>0.0%</c:formatCode>
                <c:ptCount val="5"/>
                <c:pt idx="0">
                  <c:v>-3.6808437268719501E-5</c:v>
                </c:pt>
                <c:pt idx="1">
                  <c:v>6.7327399281138413E-5</c:v>
                </c:pt>
                <c:pt idx="2">
                  <c:v>1.1525862417594884E-4</c:v>
                </c:pt>
                <c:pt idx="3">
                  <c:v>1.9600803839284084E-4</c:v>
                </c:pt>
                <c:pt idx="4">
                  <c:v>6.7723318694998768E-4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9A-4A19-B614-00619A43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gamH'!$O$2:$O$6</c:f>
              <c:numCache>
                <c:formatCode>General</c:formatCode>
                <c:ptCount val="5"/>
                <c:pt idx="0">
                  <c:v>0.42241000000000001</c:v>
                </c:pt>
                <c:pt idx="1">
                  <c:v>0.41091</c:v>
                </c:pt>
                <c:pt idx="2">
                  <c:v>0.400115</c:v>
                </c:pt>
                <c:pt idx="3">
                  <c:v>0.39002199999999998</c:v>
                </c:pt>
                <c:pt idx="4">
                  <c:v>0.38051499999999999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4-48C3-B012-6F68E04F9702}"/>
            </c:ext>
          </c:extLst>
        </c:ser>
        <c:ser>
          <c:idx val="1"/>
          <c:order val="1"/>
          <c:tx>
            <c:strRef>
              <c:f>'6. gamH'!$O$8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gamH'!$O$9:$O$13</c:f>
              <c:numCache>
                <c:formatCode>General</c:formatCode>
                <c:ptCount val="5"/>
                <c:pt idx="0">
                  <c:v>0.42241899999999999</c:v>
                </c:pt>
                <c:pt idx="1">
                  <c:v>0.41085899999999997</c:v>
                </c:pt>
                <c:pt idx="2">
                  <c:v>0.400092</c:v>
                </c:pt>
                <c:pt idx="3">
                  <c:v>0.38992199999999999</c:v>
                </c:pt>
                <c:pt idx="4">
                  <c:v>0.38024000000000002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4-48C3-B012-6F68E04F9702}"/>
            </c:ext>
          </c:extLst>
        </c:ser>
        <c:ser>
          <c:idx val="2"/>
          <c:order val="2"/>
          <c:tx>
            <c:strRef>
              <c:f>'6. gamH'!$O$15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gamH'!$O$16:$O$20</c:f>
              <c:numCache>
                <c:formatCode>0.0%</c:formatCode>
                <c:ptCount val="5"/>
                <c:pt idx="0">
                  <c:v>-2.13063137709364E-5</c:v>
                </c:pt>
                <c:pt idx="1">
                  <c:v>1.2411476965764584E-4</c:v>
                </c:pt>
                <c:pt idx="2">
                  <c:v>5.7483473501356476E-5</c:v>
                </c:pt>
                <c:pt idx="3">
                  <c:v>2.5639579305779931E-4</c:v>
                </c:pt>
                <c:pt idx="4">
                  <c:v>7.2270475539721094E-4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C4-48C3-B012-6F68E04F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gamH'!$M$2:$M$6</c:f>
              <c:numCache>
                <c:formatCode>General</c:formatCode>
                <c:ptCount val="5"/>
                <c:pt idx="0">
                  <c:v>1.40158</c:v>
                </c:pt>
                <c:pt idx="1">
                  <c:v>1.3929199999999999</c:v>
                </c:pt>
                <c:pt idx="2">
                  <c:v>1.3864000000000001</c:v>
                </c:pt>
                <c:pt idx="3">
                  <c:v>1.38028</c:v>
                </c:pt>
                <c:pt idx="4">
                  <c:v>1.3766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F-43C8-A138-DD8E8256CA02}"/>
            </c:ext>
          </c:extLst>
        </c:ser>
        <c:ser>
          <c:idx val="1"/>
          <c:order val="1"/>
          <c:tx>
            <c:strRef>
              <c:f>'6. gamH'!$M$8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gamH'!$M$9:$M$13</c:f>
              <c:numCache>
                <c:formatCode>General</c:formatCode>
                <c:ptCount val="5"/>
                <c:pt idx="0">
                  <c:v>1.4016</c:v>
                </c:pt>
                <c:pt idx="1">
                  <c:v>1.39303</c:v>
                </c:pt>
                <c:pt idx="2">
                  <c:v>1.3860300000000001</c:v>
                </c:pt>
                <c:pt idx="3">
                  <c:v>1.38049</c:v>
                </c:pt>
                <c:pt idx="4">
                  <c:v>1.3762300000000001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F-43C8-A138-DD8E8256CA02}"/>
            </c:ext>
          </c:extLst>
        </c:ser>
        <c:ser>
          <c:idx val="2"/>
          <c:order val="2"/>
          <c:tx>
            <c:strRef>
              <c:f>'6. gamH'!$M$15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gamH'!$M$16:$M$20</c:f>
              <c:numCache>
                <c:formatCode>0.0%</c:formatCode>
                <c:ptCount val="5"/>
                <c:pt idx="0">
                  <c:v>-1.4269610011493443E-5</c:v>
                </c:pt>
                <c:pt idx="1">
                  <c:v>-7.8970795164154801E-5</c:v>
                </c:pt>
                <c:pt idx="2">
                  <c:v>2.6687824581648979E-4</c:v>
                </c:pt>
                <c:pt idx="3">
                  <c:v>-1.5214304344049286E-4</c:v>
                </c:pt>
                <c:pt idx="4">
                  <c:v>2.6877814906289512E-4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F-43C8-A138-DD8E8256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gamH'!$P$2:$P$6</c:f>
              <c:numCache>
                <c:formatCode>General</c:formatCode>
                <c:ptCount val="5"/>
                <c:pt idx="0">
                  <c:v>9.3776300000000007E-2</c:v>
                </c:pt>
                <c:pt idx="1">
                  <c:v>9.4084899999999999E-2</c:v>
                </c:pt>
                <c:pt idx="2">
                  <c:v>9.4425300000000004E-2</c:v>
                </c:pt>
                <c:pt idx="3">
                  <c:v>9.4651600000000002E-2</c:v>
                </c:pt>
                <c:pt idx="4">
                  <c:v>9.4949000000000006E-2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8-47E2-A122-BB8B8762455A}"/>
            </c:ext>
          </c:extLst>
        </c:ser>
        <c:ser>
          <c:idx val="1"/>
          <c:order val="1"/>
          <c:tx>
            <c:strRef>
              <c:f>'6. gamH'!$P$8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gamH'!$P$9:$P$13</c:f>
              <c:numCache>
                <c:formatCode>General</c:formatCode>
                <c:ptCount val="5"/>
                <c:pt idx="0">
                  <c:v>9.3786499999999995E-2</c:v>
                </c:pt>
                <c:pt idx="1">
                  <c:v>9.4102199999999997E-2</c:v>
                </c:pt>
                <c:pt idx="2">
                  <c:v>9.4391199999999995E-2</c:v>
                </c:pt>
                <c:pt idx="3">
                  <c:v>9.4657099999999994E-2</c:v>
                </c:pt>
                <c:pt idx="4">
                  <c:v>9.4902600000000004E-2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8-47E2-A122-BB8B8762455A}"/>
            </c:ext>
          </c:extLst>
        </c:ser>
        <c:ser>
          <c:idx val="2"/>
          <c:order val="2"/>
          <c:tx>
            <c:strRef>
              <c:f>'6. gamH'!$P$15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gamH'!$P$16:$P$20</c:f>
              <c:numCache>
                <c:formatCode>0.0%</c:formatCode>
                <c:ptCount val="5"/>
                <c:pt idx="0">
                  <c:v>-1.0876948653324982E-4</c:v>
                </c:pt>
                <c:pt idx="1">
                  <c:v>-1.8387647752187518E-4</c:v>
                </c:pt>
                <c:pt idx="2">
                  <c:v>3.6113202711571073E-4</c:v>
                </c:pt>
                <c:pt idx="3">
                  <c:v>-5.8107839698342371E-5</c:v>
                </c:pt>
                <c:pt idx="4">
                  <c:v>4.8868339845603418E-4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E8-47E2-A122-BB8B87624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D9-44B3-811D-4CF21A4DC203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D9-44B3-811D-4CF21A4DC203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CD9-44B3-811D-4CF21A4DC203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CD9-44B3-811D-4CF21A4DC203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CD9-44B3-811D-4CF21A4DC203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CD9-44B3-811D-4CF21A4DC203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b'!$AN$23:$AN$27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CD9-44B3-811D-4CF21A4DC203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b'!$AN$30:$AN$34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CD9-44B3-811D-4CF21A4D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gamH'!$AC$2:$AC$6</c:f>
              <c:numCache>
                <c:formatCode>General</c:formatCode>
                <c:ptCount val="5"/>
                <c:pt idx="0">
                  <c:v>3.8752000000000002E-2</c:v>
                </c:pt>
                <c:pt idx="1">
                  <c:v>3.5178300000000003E-2</c:v>
                </c:pt>
                <c:pt idx="2">
                  <c:v>3.2203500000000003E-2</c:v>
                </c:pt>
                <c:pt idx="3">
                  <c:v>2.96387E-2</c:v>
                </c:pt>
                <c:pt idx="4">
                  <c:v>2.7433099999999998E-2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D-4203-944F-7F4EAAE9A317}"/>
            </c:ext>
          </c:extLst>
        </c:ser>
        <c:ser>
          <c:idx val="1"/>
          <c:order val="1"/>
          <c:tx>
            <c:strRef>
              <c:f>'6. gamH'!$AC$8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gamH'!$AC$9:$AC$13</c:f>
              <c:numCache>
                <c:formatCode>General</c:formatCode>
                <c:ptCount val="5"/>
                <c:pt idx="0">
                  <c:v>3.8820199999999999E-2</c:v>
                </c:pt>
                <c:pt idx="1">
                  <c:v>3.5167900000000002E-2</c:v>
                </c:pt>
                <c:pt idx="2">
                  <c:v>3.21677E-2</c:v>
                </c:pt>
                <c:pt idx="3">
                  <c:v>2.9609199999999999E-2</c:v>
                </c:pt>
                <c:pt idx="4">
                  <c:v>2.7365400000000002E-2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D-4203-944F-7F4EAAE9A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gamH'!$AF$2:$AF$6</c:f>
              <c:numCache>
                <c:formatCode>General</c:formatCode>
                <c:ptCount val="5"/>
                <c:pt idx="0">
                  <c:v>7.0582599999999998</c:v>
                </c:pt>
                <c:pt idx="1">
                  <c:v>6.9306200000000002</c:v>
                </c:pt>
                <c:pt idx="2">
                  <c:v>6.8039800000000001</c:v>
                </c:pt>
                <c:pt idx="3">
                  <c:v>6.6800199999999998</c:v>
                </c:pt>
                <c:pt idx="4">
                  <c:v>6.5602999999999998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1-463B-9D4D-394177C013BB}"/>
            </c:ext>
          </c:extLst>
        </c:ser>
        <c:ser>
          <c:idx val="1"/>
          <c:order val="1"/>
          <c:tx>
            <c:strRef>
              <c:f>'6. gamH'!$AF$8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gamH'!$AF$9:$AF$13</c:f>
              <c:numCache>
                <c:formatCode>General</c:formatCode>
                <c:ptCount val="5"/>
                <c:pt idx="0">
                  <c:v>7.0579700000000001</c:v>
                </c:pt>
                <c:pt idx="1">
                  <c:v>6.9295799999999996</c:v>
                </c:pt>
                <c:pt idx="2">
                  <c:v>6.8033099999999997</c:v>
                </c:pt>
                <c:pt idx="3">
                  <c:v>6.6787299999999998</c:v>
                </c:pt>
                <c:pt idx="4">
                  <c:v>6.5557999999999996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1-463B-9D4D-394177C01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gamH'!$AD$2:$AD$6</c:f>
              <c:numCache>
                <c:formatCode>General</c:formatCode>
                <c:ptCount val="5"/>
                <c:pt idx="0">
                  <c:v>3.3894199999999999E-2</c:v>
                </c:pt>
                <c:pt idx="1">
                  <c:v>9.4950300000000001E-2</c:v>
                </c:pt>
                <c:pt idx="2">
                  <c:v>0.14907500000000001</c:v>
                </c:pt>
                <c:pt idx="3">
                  <c:v>0.19683500000000001</c:v>
                </c:pt>
                <c:pt idx="4">
                  <c:v>0.23988599999999999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A-4B68-9176-A450FD066FF0}"/>
            </c:ext>
          </c:extLst>
        </c:ser>
        <c:ser>
          <c:idx val="1"/>
          <c:order val="1"/>
          <c:tx>
            <c:strRef>
              <c:f>'6. gamH'!$AD$8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gamH'!$AD$9:$AD$13</c:f>
              <c:numCache>
                <c:formatCode>General</c:formatCode>
                <c:ptCount val="5"/>
                <c:pt idx="0">
                  <c:v>3.3892800000000001E-2</c:v>
                </c:pt>
                <c:pt idx="1">
                  <c:v>9.5084500000000002E-2</c:v>
                </c:pt>
                <c:pt idx="2">
                  <c:v>0.14901300000000001</c:v>
                </c:pt>
                <c:pt idx="3">
                  <c:v>0.19699700000000001</c:v>
                </c:pt>
                <c:pt idx="4">
                  <c:v>0.23999500000000001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A-4B68-9176-A450FD06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gamH'!$AE$2:$AE$6</c:f>
              <c:numCache>
                <c:formatCode>General</c:formatCode>
                <c:ptCount val="5"/>
                <c:pt idx="0">
                  <c:v>8.0886300000000002</c:v>
                </c:pt>
                <c:pt idx="1">
                  <c:v>7.9740099999999998</c:v>
                </c:pt>
                <c:pt idx="2">
                  <c:v>7.8609799999999996</c:v>
                </c:pt>
                <c:pt idx="3">
                  <c:v>7.7484400000000004</c:v>
                </c:pt>
                <c:pt idx="4">
                  <c:v>7.6410799999999997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E03-9B09-37806EBBF5A0}"/>
            </c:ext>
          </c:extLst>
        </c:ser>
        <c:ser>
          <c:idx val="1"/>
          <c:order val="1"/>
          <c:tx>
            <c:strRef>
              <c:f>'6. gamH'!$AE$8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gamH'!$AE$9:$AE$13</c:f>
              <c:numCache>
                <c:formatCode>General</c:formatCode>
                <c:ptCount val="5"/>
                <c:pt idx="0">
                  <c:v>8.08812</c:v>
                </c:pt>
                <c:pt idx="1">
                  <c:v>7.9733700000000001</c:v>
                </c:pt>
                <c:pt idx="2">
                  <c:v>7.8598999999999997</c:v>
                </c:pt>
                <c:pt idx="3">
                  <c:v>7.7475399999999999</c:v>
                </c:pt>
                <c:pt idx="4">
                  <c:v>7.6363500000000002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E-4E03-9B09-37806EBB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gamH'!$AG$2:$AG$6</c:f>
              <c:numCache>
                <c:formatCode>General</c:formatCode>
                <c:ptCount val="5"/>
                <c:pt idx="0">
                  <c:v>1.03037</c:v>
                </c:pt>
                <c:pt idx="1">
                  <c:v>1.04339</c:v>
                </c:pt>
                <c:pt idx="2">
                  <c:v>1.0569900000000001</c:v>
                </c:pt>
                <c:pt idx="3">
                  <c:v>1.0684199999999999</c:v>
                </c:pt>
                <c:pt idx="4">
                  <c:v>1.0807800000000001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C-49C9-B5F1-99E9EF0ADC45}"/>
            </c:ext>
          </c:extLst>
        </c:ser>
        <c:ser>
          <c:idx val="1"/>
          <c:order val="1"/>
          <c:tx>
            <c:strRef>
              <c:f>'6. gamH'!$AG$8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gamH'!$AG$9:$AG$13</c:f>
              <c:numCache>
                <c:formatCode>General</c:formatCode>
                <c:ptCount val="5"/>
                <c:pt idx="0">
                  <c:v>1.03016</c:v>
                </c:pt>
                <c:pt idx="1">
                  <c:v>1.04379</c:v>
                </c:pt>
                <c:pt idx="2">
                  <c:v>1.0565899999999999</c:v>
                </c:pt>
                <c:pt idx="3">
                  <c:v>1.0688</c:v>
                </c:pt>
                <c:pt idx="4">
                  <c:v>1.0805400000000001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C-49C9-B5F1-99E9EF0A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gamH'!$AH$2:$AH$6</c:f>
              <c:numCache>
                <c:formatCode>General</c:formatCode>
                <c:ptCount val="5"/>
                <c:pt idx="0">
                  <c:v>0.61037399999999997</c:v>
                </c:pt>
                <c:pt idx="1">
                  <c:v>0.59850599999999998</c:v>
                </c:pt>
                <c:pt idx="2">
                  <c:v>0.58715099999999998</c:v>
                </c:pt>
                <c:pt idx="3">
                  <c:v>0.57623500000000005</c:v>
                </c:pt>
                <c:pt idx="4">
                  <c:v>0.56593800000000005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F-41C0-ADEE-67FDE71B8D9F}"/>
            </c:ext>
          </c:extLst>
        </c:ser>
        <c:ser>
          <c:idx val="1"/>
          <c:order val="1"/>
          <c:tx>
            <c:strRef>
              <c:f>'6. gamH'!$AH$8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gamH'!$AH$9:$AH$13</c:f>
              <c:numCache>
                <c:formatCode>General</c:formatCode>
                <c:ptCount val="5"/>
                <c:pt idx="0">
                  <c:v>0.61031599999999997</c:v>
                </c:pt>
                <c:pt idx="1">
                  <c:v>0.59843500000000005</c:v>
                </c:pt>
                <c:pt idx="2">
                  <c:v>0.58708000000000005</c:v>
                </c:pt>
                <c:pt idx="3">
                  <c:v>0.57612099999999999</c:v>
                </c:pt>
                <c:pt idx="4">
                  <c:v>0.56550100000000003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F-41C0-ADEE-67FDE71B8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gamH'!$S$2:$S$6</c:f>
              <c:numCache>
                <c:formatCode>General</c:formatCode>
                <c:ptCount val="5"/>
                <c:pt idx="0">
                  <c:v>6.8170599999999998E-2</c:v>
                </c:pt>
                <c:pt idx="1">
                  <c:v>6.3673499999999994E-2</c:v>
                </c:pt>
                <c:pt idx="2">
                  <c:v>5.9666900000000002E-2</c:v>
                </c:pt>
                <c:pt idx="3">
                  <c:v>5.6088800000000001E-2</c:v>
                </c:pt>
                <c:pt idx="4">
                  <c:v>5.2760099999999997E-2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D-4C40-B542-66F30DBF8E75}"/>
            </c:ext>
          </c:extLst>
        </c:ser>
        <c:ser>
          <c:idx val="1"/>
          <c:order val="1"/>
          <c:tx>
            <c:strRef>
              <c:f>'6. gamH'!$S$8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gamH'!$S$9:$S$13</c:f>
              <c:numCache>
                <c:formatCode>General</c:formatCode>
                <c:ptCount val="5"/>
                <c:pt idx="0">
                  <c:v>6.8176700000000007E-2</c:v>
                </c:pt>
                <c:pt idx="1">
                  <c:v>6.3658199999999998E-2</c:v>
                </c:pt>
                <c:pt idx="2">
                  <c:v>5.9665000000000003E-2</c:v>
                </c:pt>
                <c:pt idx="3">
                  <c:v>5.6033100000000002E-2</c:v>
                </c:pt>
                <c:pt idx="4">
                  <c:v>5.2674899999999997E-2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6D-4C40-B542-66F30DBF8E75}"/>
            </c:ext>
          </c:extLst>
        </c:ser>
        <c:ser>
          <c:idx val="2"/>
          <c:order val="2"/>
          <c:tx>
            <c:strRef>
              <c:f>'6. gamH'!$S$15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gamH'!$S$16:$S$20</c:f>
              <c:numCache>
                <c:formatCode>0.0%</c:formatCode>
                <c:ptCount val="5"/>
                <c:pt idx="0">
                  <c:v>-8.9481389338055942E-5</c:v>
                </c:pt>
                <c:pt idx="1">
                  <c:v>2.4028834601515347E-4</c:v>
                </c:pt>
                <c:pt idx="2">
                  <c:v>3.1843450891518153E-5</c:v>
                </c:pt>
                <c:pt idx="3">
                  <c:v>9.9306813481477236E-4</c:v>
                </c:pt>
                <c:pt idx="4">
                  <c:v>1.6148566814695301E-3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6D-4C40-B542-66F30DBF8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gamH'!$R$2:$R$6</c:f>
              <c:numCache>
                <c:formatCode>General</c:formatCode>
                <c:ptCount val="5"/>
                <c:pt idx="0">
                  <c:v>14.946</c:v>
                </c:pt>
                <c:pt idx="1">
                  <c:v>14.8049</c:v>
                </c:pt>
                <c:pt idx="2">
                  <c:v>14.682499999999999</c:v>
                </c:pt>
                <c:pt idx="3">
                  <c:v>14.582800000000001</c:v>
                </c:pt>
                <c:pt idx="4">
                  <c:v>14.4983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6-43B8-8C51-4D20C1CEFED0}"/>
            </c:ext>
          </c:extLst>
        </c:ser>
        <c:ser>
          <c:idx val="1"/>
          <c:order val="1"/>
          <c:tx>
            <c:strRef>
              <c:f>'6. gamH'!$R$8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gamH'!$R$9:$R$13</c:f>
              <c:numCache>
                <c:formatCode>General</c:formatCode>
                <c:ptCount val="5"/>
                <c:pt idx="0">
                  <c:v>14.944599999999999</c:v>
                </c:pt>
                <c:pt idx="1">
                  <c:v>14.8034</c:v>
                </c:pt>
                <c:pt idx="2">
                  <c:v>14.683999999999999</c:v>
                </c:pt>
                <c:pt idx="3">
                  <c:v>14.584199999999999</c:v>
                </c:pt>
                <c:pt idx="4">
                  <c:v>14.5015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6-43B8-8C51-4D20C1CEFED0}"/>
            </c:ext>
          </c:extLst>
        </c:ser>
        <c:ser>
          <c:idx val="2"/>
          <c:order val="2"/>
          <c:tx>
            <c:strRef>
              <c:f>'6. gamH'!$R$15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gamH'!$R$16:$R$20</c:f>
              <c:numCache>
                <c:formatCode>0.0%</c:formatCode>
                <c:ptCount val="5"/>
                <c:pt idx="0">
                  <c:v>9.3670547303645793E-5</c:v>
                </c:pt>
                <c:pt idx="1">
                  <c:v>1.0131780694229997E-4</c:v>
                </c:pt>
                <c:pt idx="2">
                  <c:v>-1.0216243827686409E-4</c:v>
                </c:pt>
                <c:pt idx="3">
                  <c:v>-9.6003510985442675E-5</c:v>
                </c:pt>
                <c:pt idx="4">
                  <c:v>-2.2071553216581583E-4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6-43B8-8C51-4D20C1CEF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gamH'!$Q$2:$Q$6</c:f>
              <c:numCache>
                <c:formatCode>General</c:formatCode>
                <c:ptCount val="5"/>
                <c:pt idx="0">
                  <c:v>0.45756999999999998</c:v>
                </c:pt>
                <c:pt idx="1">
                  <c:v>0.45746399999999998</c:v>
                </c:pt>
                <c:pt idx="2">
                  <c:v>0.45737299999999997</c:v>
                </c:pt>
                <c:pt idx="3">
                  <c:v>0.45711800000000002</c:v>
                </c:pt>
                <c:pt idx="4">
                  <c:v>0.45707799999999998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F-4CFE-AB38-26255EA82836}"/>
            </c:ext>
          </c:extLst>
        </c:ser>
        <c:ser>
          <c:idx val="1"/>
          <c:order val="1"/>
          <c:tx>
            <c:strRef>
              <c:f>'6. gamH'!$Q$8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gamH'!$Q$9:$Q$13</c:f>
              <c:numCache>
                <c:formatCode>General</c:formatCode>
                <c:ptCount val="5"/>
                <c:pt idx="0">
                  <c:v>0.45759899999999998</c:v>
                </c:pt>
                <c:pt idx="1">
                  <c:v>0.457453</c:v>
                </c:pt>
                <c:pt idx="2">
                  <c:v>0.45728400000000002</c:v>
                </c:pt>
                <c:pt idx="3">
                  <c:v>0.457096</c:v>
                </c:pt>
                <c:pt idx="4">
                  <c:v>0.45689200000000002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FF-4CFE-AB38-26255EA82836}"/>
            </c:ext>
          </c:extLst>
        </c:ser>
        <c:ser>
          <c:idx val="2"/>
          <c:order val="2"/>
          <c:tx>
            <c:strRef>
              <c:f>'6. gamH'!$Q$15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gamH'!$Q$16:$Q$20</c:f>
              <c:numCache>
                <c:formatCode>0.0%</c:formatCode>
                <c:ptCount val="5"/>
                <c:pt idx="0">
                  <c:v>-6.337828091876926E-5</c:v>
                </c:pt>
                <c:pt idx="1">
                  <c:v>2.4045607960371188E-5</c:v>
                </c:pt>
                <c:pt idx="2">
                  <c:v>1.9458953633019491E-4</c:v>
                </c:pt>
                <c:pt idx="3">
                  <c:v>4.8127616939219196E-5</c:v>
                </c:pt>
                <c:pt idx="4">
                  <c:v>4.069327335814981E-4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FF-4CFE-AB38-26255EA82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gamH'!$AJ$2:$AJ$6</c:f>
              <c:numCache>
                <c:formatCode>General</c:formatCode>
                <c:ptCount val="5"/>
                <c:pt idx="0">
                  <c:v>0.100019</c:v>
                </c:pt>
                <c:pt idx="1">
                  <c:v>9.9971199999999996E-2</c:v>
                </c:pt>
                <c:pt idx="2">
                  <c:v>0.10004399999999999</c:v>
                </c:pt>
                <c:pt idx="3">
                  <c:v>9.9975599999999998E-2</c:v>
                </c:pt>
                <c:pt idx="4">
                  <c:v>0.100054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7-43F1-8A03-2C274D3C73F3}"/>
            </c:ext>
          </c:extLst>
        </c:ser>
        <c:ser>
          <c:idx val="1"/>
          <c:order val="1"/>
          <c:tx>
            <c:strRef>
              <c:f>'6. gamH'!$AJ$8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7-43F1-8A03-2C274D3C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51-40A3-8468-9E7BDEA5A154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51-40A3-8468-9E7BDEA5A154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51-40A3-8468-9E7BDEA5A154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51-40A3-8468-9E7BDEA5A154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51-40A3-8468-9E7BDEA5A154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51-40A3-8468-9E7BDEA5A154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b'!$AT$23:$AT$27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51-40A3-8468-9E7BDEA5A154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b'!$AT$30:$AT$34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51-40A3-8468-9E7BDEA5A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gamH'!$AK$2:$AK$6</c:f>
              <c:numCache>
                <c:formatCode>General</c:formatCode>
                <c:ptCount val="5"/>
                <c:pt idx="0">
                  <c:v>0.24971699999999999</c:v>
                </c:pt>
                <c:pt idx="1">
                  <c:v>0.25425799999999998</c:v>
                </c:pt>
                <c:pt idx="2">
                  <c:v>0.25897199999999998</c:v>
                </c:pt>
                <c:pt idx="3">
                  <c:v>0.26319700000000001</c:v>
                </c:pt>
                <c:pt idx="4">
                  <c:v>0.26767299999999999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7-4E4D-8148-7C7A9E0FBD1C}"/>
            </c:ext>
          </c:extLst>
        </c:ser>
        <c:ser>
          <c:idx val="1"/>
          <c:order val="1"/>
          <c:tx>
            <c:strRef>
              <c:f>'6. gamH'!$AK$8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gamH'!$AK$9:$AK$13</c:f>
              <c:numCache>
                <c:formatCode>General</c:formatCode>
                <c:ptCount val="5"/>
                <c:pt idx="0">
                  <c:v>0.24968099999999999</c:v>
                </c:pt>
                <c:pt idx="1">
                  <c:v>0.25435200000000002</c:v>
                </c:pt>
                <c:pt idx="2">
                  <c:v>0.25887300000000002</c:v>
                </c:pt>
                <c:pt idx="3">
                  <c:v>0.263297</c:v>
                </c:pt>
                <c:pt idx="4">
                  <c:v>0.267648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7-4E4D-8148-7C7A9E0FB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gamH'!$AI$2:$AI$6</c:f>
              <c:numCache>
                <c:formatCode>General</c:formatCode>
                <c:ptCount val="5"/>
                <c:pt idx="0">
                  <c:v>0.510355</c:v>
                </c:pt>
                <c:pt idx="1">
                  <c:v>0.49853399999999998</c:v>
                </c:pt>
                <c:pt idx="2">
                  <c:v>0.48710700000000001</c:v>
                </c:pt>
                <c:pt idx="3">
                  <c:v>0.47626000000000002</c:v>
                </c:pt>
                <c:pt idx="4">
                  <c:v>0.46588400000000002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D-40C9-BE44-49148EB0523A}"/>
            </c:ext>
          </c:extLst>
        </c:ser>
        <c:ser>
          <c:idx val="1"/>
          <c:order val="1"/>
          <c:tx>
            <c:strRef>
              <c:f>'6. gamH'!$AI$8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gamH'!$AI$9:$AI$13</c:f>
              <c:numCache>
                <c:formatCode>General</c:formatCode>
                <c:ptCount val="5"/>
                <c:pt idx="0">
                  <c:v>0.51031599999999999</c:v>
                </c:pt>
                <c:pt idx="1">
                  <c:v>0.49843500000000002</c:v>
                </c:pt>
                <c:pt idx="2">
                  <c:v>0.48708000000000001</c:v>
                </c:pt>
                <c:pt idx="3">
                  <c:v>0.47612100000000002</c:v>
                </c:pt>
                <c:pt idx="4">
                  <c:v>0.465501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D-40C9-BE44-49148EB05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gamH'!$U$2:$U$6</c:f>
              <c:numCache>
                <c:formatCode>General</c:formatCode>
                <c:ptCount val="5"/>
                <c:pt idx="0">
                  <c:v>1.1855800000000001</c:v>
                </c:pt>
                <c:pt idx="1">
                  <c:v>1.11452</c:v>
                </c:pt>
                <c:pt idx="2">
                  <c:v>1.05027</c:v>
                </c:pt>
                <c:pt idx="3">
                  <c:v>0.99422500000000003</c:v>
                </c:pt>
                <c:pt idx="4">
                  <c:v>0.94407600000000003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2-456B-842F-F1F08AE102B9}"/>
            </c:ext>
          </c:extLst>
        </c:ser>
        <c:ser>
          <c:idx val="1"/>
          <c:order val="1"/>
          <c:tx>
            <c:strRef>
              <c:f>'6. gamH'!$U$8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gamH'!$U$9:$U$13</c:f>
              <c:numCache>
                <c:formatCode>General</c:formatCode>
                <c:ptCount val="5"/>
                <c:pt idx="0">
                  <c:v>1.18587</c:v>
                </c:pt>
                <c:pt idx="1">
                  <c:v>1.11374</c:v>
                </c:pt>
                <c:pt idx="2">
                  <c:v>1.05054</c:v>
                </c:pt>
                <c:pt idx="3">
                  <c:v>0.99441900000000005</c:v>
                </c:pt>
                <c:pt idx="4">
                  <c:v>0.94409299999999996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2-456B-842F-F1F08AE10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gamH'!$W$2:$W$6</c:f>
              <c:numCache>
                <c:formatCode>General</c:formatCode>
                <c:ptCount val="5"/>
                <c:pt idx="0">
                  <c:v>0.37121599999999999</c:v>
                </c:pt>
                <c:pt idx="1">
                  <c:v>0.34952800000000001</c:v>
                </c:pt>
                <c:pt idx="2">
                  <c:v>0.329405</c:v>
                </c:pt>
                <c:pt idx="3">
                  <c:v>0.31186599999999998</c:v>
                </c:pt>
                <c:pt idx="4">
                  <c:v>0.29581600000000002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8-42A3-8055-9CE33D9A005C}"/>
            </c:ext>
          </c:extLst>
        </c:ser>
        <c:ser>
          <c:idx val="1"/>
          <c:order val="1"/>
          <c:tx>
            <c:strRef>
              <c:f>'6. gamH'!$W$8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gamH'!$W$9:$W$13</c:f>
              <c:numCache>
                <c:formatCode>General</c:formatCode>
                <c:ptCount val="5"/>
                <c:pt idx="0">
                  <c:v>0.37144100000000002</c:v>
                </c:pt>
                <c:pt idx="1">
                  <c:v>0.34923700000000002</c:v>
                </c:pt>
                <c:pt idx="2">
                  <c:v>0.32944499999999999</c:v>
                </c:pt>
                <c:pt idx="3">
                  <c:v>0.311691</c:v>
                </c:pt>
                <c:pt idx="4">
                  <c:v>0.29568299999999997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8-42A3-8055-9CE33D9A0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gamH'!$X$2:$X$6</c:f>
              <c:numCache>
                <c:formatCode>General</c:formatCode>
                <c:ptCount val="5"/>
                <c:pt idx="0">
                  <c:v>0.249329</c:v>
                </c:pt>
                <c:pt idx="1">
                  <c:v>0.23852699999999999</c:v>
                </c:pt>
                <c:pt idx="2">
                  <c:v>0.228989</c:v>
                </c:pt>
                <c:pt idx="3">
                  <c:v>0.220716</c:v>
                </c:pt>
                <c:pt idx="4">
                  <c:v>0.21334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3-485D-A300-254886F48558}"/>
            </c:ext>
          </c:extLst>
        </c:ser>
        <c:ser>
          <c:idx val="1"/>
          <c:order val="1"/>
          <c:tx>
            <c:strRef>
              <c:f>'6. gamH'!$X$8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gamH'!$X$9:$X$13</c:f>
              <c:numCache>
                <c:formatCode>General</c:formatCode>
                <c:ptCount val="5"/>
                <c:pt idx="0">
                  <c:v>0.24946399999999999</c:v>
                </c:pt>
                <c:pt idx="1">
                  <c:v>0.23847399999999999</c:v>
                </c:pt>
                <c:pt idx="2">
                  <c:v>0.22901299999999999</c:v>
                </c:pt>
                <c:pt idx="3">
                  <c:v>0.22071199999999999</c:v>
                </c:pt>
                <c:pt idx="4">
                  <c:v>0.21333099999999999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3-485D-A300-254886F48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gamH'!$V$2:$V$6</c:f>
              <c:numCache>
                <c:formatCode>General</c:formatCode>
                <c:ptCount val="5"/>
                <c:pt idx="0">
                  <c:v>0.81436299999999995</c:v>
                </c:pt>
                <c:pt idx="1">
                  <c:v>0.76499499999999998</c:v>
                </c:pt>
                <c:pt idx="2">
                  <c:v>0.72085999999999995</c:v>
                </c:pt>
                <c:pt idx="3">
                  <c:v>0.68235900000000005</c:v>
                </c:pt>
                <c:pt idx="4">
                  <c:v>0.64825999999999995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4-409A-9C63-8435C1593D91}"/>
            </c:ext>
          </c:extLst>
        </c:ser>
        <c:ser>
          <c:idx val="1"/>
          <c:order val="1"/>
          <c:tx>
            <c:strRef>
              <c:f>'6. gamH'!$V$8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gamH'!$V$9:$V$13</c:f>
              <c:numCache>
                <c:formatCode>General</c:formatCode>
                <c:ptCount val="5"/>
                <c:pt idx="0">
                  <c:v>0.81442700000000001</c:v>
                </c:pt>
                <c:pt idx="1">
                  <c:v>0.76450499999999999</c:v>
                </c:pt>
                <c:pt idx="2">
                  <c:v>0.72109900000000005</c:v>
                </c:pt>
                <c:pt idx="3">
                  <c:v>0.682728</c:v>
                </c:pt>
                <c:pt idx="4">
                  <c:v>0.64841000000000004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4-409A-9C63-8435C159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gamH'!$Y$2:$Y$6</c:f>
              <c:numCache>
                <c:formatCode>General</c:formatCode>
                <c:ptCount val="5"/>
                <c:pt idx="0">
                  <c:v>0.169401</c:v>
                </c:pt>
                <c:pt idx="1">
                  <c:v>0.15850700000000001</c:v>
                </c:pt>
                <c:pt idx="2">
                  <c:v>0.148983</c:v>
                </c:pt>
                <c:pt idx="3">
                  <c:v>0.14066899999999999</c:v>
                </c:pt>
                <c:pt idx="4">
                  <c:v>0.13331000000000001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0-4247-B99B-38F992071596}"/>
            </c:ext>
          </c:extLst>
        </c:ser>
        <c:ser>
          <c:idx val="1"/>
          <c:order val="1"/>
          <c:tx>
            <c:strRef>
              <c:f>'6. gamH'!$Y$8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gamH'!$Y$9:$Y$13</c:f>
              <c:numCache>
                <c:formatCode>General</c:formatCode>
                <c:ptCount val="5"/>
                <c:pt idx="0">
                  <c:v>0.169464</c:v>
                </c:pt>
                <c:pt idx="1">
                  <c:v>0.158474</c:v>
                </c:pt>
                <c:pt idx="2">
                  <c:v>0.14901300000000001</c:v>
                </c:pt>
                <c:pt idx="3">
                  <c:v>0.140712</c:v>
                </c:pt>
                <c:pt idx="4">
                  <c:v>0.13333100000000001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0-4247-B99B-38F992071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gamH'!$AB$2:$AB$6</c:f>
              <c:numCache>
                <c:formatCode>General</c:formatCode>
                <c:ptCount val="5"/>
                <c:pt idx="0">
                  <c:v>4.6443700000000003</c:v>
                </c:pt>
                <c:pt idx="1">
                  <c:v>4.3680000000000003</c:v>
                </c:pt>
                <c:pt idx="2">
                  <c:v>4.1172399999999998</c:v>
                </c:pt>
                <c:pt idx="3">
                  <c:v>3.89601</c:v>
                </c:pt>
                <c:pt idx="4">
                  <c:v>3.6962899999999999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6-4E1B-B607-B5220E228AAE}"/>
            </c:ext>
          </c:extLst>
        </c:ser>
        <c:ser>
          <c:idx val="1"/>
          <c:order val="1"/>
          <c:tx>
            <c:strRef>
              <c:f>'6. gamH'!$AB$8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gamH'!$AB$9:$AB$13</c:f>
              <c:numCache>
                <c:formatCode>General</c:formatCode>
                <c:ptCount val="5"/>
                <c:pt idx="0">
                  <c:v>4.6430100000000003</c:v>
                </c:pt>
                <c:pt idx="1">
                  <c:v>4.3654599999999997</c:v>
                </c:pt>
                <c:pt idx="2">
                  <c:v>4.1180599999999998</c:v>
                </c:pt>
                <c:pt idx="3">
                  <c:v>3.8961299999999999</c:v>
                </c:pt>
                <c:pt idx="4">
                  <c:v>3.6960299999999999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6-4E1B-B607-B5220E228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gamH'!$AA$2:$AA$6</c:f>
              <c:numCache>
                <c:formatCode>General</c:formatCode>
                <c:ptCount val="5"/>
                <c:pt idx="0">
                  <c:v>0.20785400000000001</c:v>
                </c:pt>
                <c:pt idx="1">
                  <c:v>0.203206</c:v>
                </c:pt>
                <c:pt idx="2">
                  <c:v>0.198402</c:v>
                </c:pt>
                <c:pt idx="3">
                  <c:v>0.19392100000000001</c:v>
                </c:pt>
                <c:pt idx="4">
                  <c:v>0.18940499999999999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3-41C8-97CA-FD13B1F31415}"/>
            </c:ext>
          </c:extLst>
        </c:ser>
        <c:ser>
          <c:idx val="1"/>
          <c:order val="1"/>
          <c:tx>
            <c:strRef>
              <c:f>'6. gamH'!$AA$8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gamH'!$AA$9:$AA$13</c:f>
              <c:numCache>
                <c:formatCode>General</c:formatCode>
                <c:ptCount val="5"/>
                <c:pt idx="0">
                  <c:v>0.20791899999999999</c:v>
                </c:pt>
                <c:pt idx="1">
                  <c:v>0.203101</c:v>
                </c:pt>
                <c:pt idx="2">
                  <c:v>0.198411</c:v>
                </c:pt>
                <c:pt idx="3">
                  <c:v>0.193799</c:v>
                </c:pt>
                <c:pt idx="4">
                  <c:v>0.189244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3-41C8-97CA-FD13B1F31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gamH'!$Z$2:$Z$6</c:f>
              <c:numCache>
                <c:formatCode>General</c:formatCode>
                <c:ptCount val="5"/>
                <c:pt idx="0">
                  <c:v>7.9928299999999994E-2</c:v>
                </c:pt>
                <c:pt idx="1">
                  <c:v>8.0020099999999997E-2</c:v>
                </c:pt>
                <c:pt idx="2">
                  <c:v>8.0006300000000002E-2</c:v>
                </c:pt>
                <c:pt idx="3">
                  <c:v>8.0047699999999999E-2</c:v>
                </c:pt>
                <c:pt idx="4">
                  <c:v>8.0030400000000002E-2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5-4321-A653-A9D981447ED0}"/>
            </c:ext>
          </c:extLst>
        </c:ser>
        <c:ser>
          <c:idx val="1"/>
          <c:order val="1"/>
          <c:tx>
            <c:strRef>
              <c:f>'6. gamH'!$Z$8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5-4321-A653-A9D981447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C0-4972-9638-A0F9A06A221B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C0-4972-9638-A0F9A06A221B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C0-4972-9638-A0F9A06A221B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C0-4972-9638-A0F9A06A221B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C0-4972-9638-A0F9A06A221B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C0-4972-9638-A0F9A06A221B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b'!$AS$23:$AS$27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C0-4972-9638-A0F9A06A221B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b'!$AS$30:$AS$34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C0-4972-9638-A0F9A06A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gamH'!$T$2:$T$6</c:f>
              <c:numCache>
                <c:formatCode>General</c:formatCode>
                <c:ptCount val="5"/>
                <c:pt idx="0">
                  <c:v>0.19806299999999999</c:v>
                </c:pt>
                <c:pt idx="1">
                  <c:v>0.20948600000000001</c:v>
                </c:pt>
                <c:pt idx="2">
                  <c:v>0.21929399999999999</c:v>
                </c:pt>
                <c:pt idx="3">
                  <c:v>0.22747800000000001</c:v>
                </c:pt>
                <c:pt idx="4">
                  <c:v>0.23468700000000001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B-462A-A34E-8CAA0F40F1F1}"/>
            </c:ext>
          </c:extLst>
        </c:ser>
        <c:ser>
          <c:idx val="1"/>
          <c:order val="1"/>
          <c:tx>
            <c:strRef>
              <c:f>'6. gamH'!$T$8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gamH'!$T$9:$T$13</c:f>
              <c:numCache>
                <c:formatCode>General</c:formatCode>
                <c:ptCount val="5"/>
                <c:pt idx="0">
                  <c:v>0.198099</c:v>
                </c:pt>
                <c:pt idx="1">
                  <c:v>0.209512</c:v>
                </c:pt>
                <c:pt idx="2">
                  <c:v>0.219217</c:v>
                </c:pt>
                <c:pt idx="3">
                  <c:v>0.22750699999999999</c:v>
                </c:pt>
                <c:pt idx="4">
                  <c:v>0.23461000000000001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B-462A-A34E-8CAA0F40F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gamH'!$AL$2:$AL$6</c:f>
              <c:numCache>
                <c:formatCode>General</c:formatCode>
                <c:ptCount val="5"/>
                <c:pt idx="0">
                  <c:v>10.3017</c:v>
                </c:pt>
                <c:pt idx="1">
                  <c:v>10.4369</c:v>
                </c:pt>
                <c:pt idx="2">
                  <c:v>10.565300000000001</c:v>
                </c:pt>
                <c:pt idx="3">
                  <c:v>10.6868</c:v>
                </c:pt>
                <c:pt idx="4">
                  <c:v>10.802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B-425E-BDA6-927CF7B157D4}"/>
            </c:ext>
          </c:extLst>
        </c:ser>
        <c:ser>
          <c:idx val="1"/>
          <c:order val="1"/>
          <c:tx>
            <c:strRef>
              <c:f>'6. gamH'!$AL$8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gamH'!$AL$9:$AL$13</c:f>
              <c:numCache>
                <c:formatCode>General</c:formatCode>
                <c:ptCount val="5"/>
                <c:pt idx="0">
                  <c:v>10.301600000000001</c:v>
                </c:pt>
                <c:pt idx="1">
                  <c:v>10.437900000000001</c:v>
                </c:pt>
                <c:pt idx="2">
                  <c:v>10.565899999999999</c:v>
                </c:pt>
                <c:pt idx="3">
                  <c:v>10.688000000000001</c:v>
                </c:pt>
                <c:pt idx="4">
                  <c:v>10.805400000000001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0B-425E-BDA6-927CF7B15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gamH'!$AM$2:$AM$6</c:f>
              <c:numCache>
                <c:formatCode>General</c:formatCode>
                <c:ptCount val="5"/>
                <c:pt idx="0">
                  <c:v>7.7979099999999996E-2</c:v>
                </c:pt>
                <c:pt idx="1">
                  <c:v>7.31763E-2</c:v>
                </c:pt>
                <c:pt idx="2">
                  <c:v>6.8820199999999998E-2</c:v>
                </c:pt>
                <c:pt idx="3">
                  <c:v>6.4904000000000003E-2</c:v>
                </c:pt>
                <c:pt idx="4">
                  <c:v>6.1202699999999999E-2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0-4EEB-BEC7-505D3C310E9F}"/>
            </c:ext>
          </c:extLst>
        </c:ser>
        <c:ser>
          <c:idx val="1"/>
          <c:order val="1"/>
          <c:tx>
            <c:strRef>
              <c:f>'6. gamH'!$AM$8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gamH'!$AM$9:$AM$13</c:f>
              <c:numCache>
                <c:formatCode>General</c:formatCode>
                <c:ptCount val="5"/>
                <c:pt idx="0">
                  <c:v>7.7962100000000006E-2</c:v>
                </c:pt>
                <c:pt idx="1">
                  <c:v>7.3154999999999998E-2</c:v>
                </c:pt>
                <c:pt idx="2">
                  <c:v>6.8830799999999998E-2</c:v>
                </c:pt>
                <c:pt idx="3">
                  <c:v>6.4841099999999999E-2</c:v>
                </c:pt>
                <c:pt idx="4">
                  <c:v>6.1111400000000003E-2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0-4EEB-BEC7-505D3C31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gamH'!$AN$2:$AN$6</c:f>
              <c:numCache>
                <c:formatCode>General</c:formatCode>
                <c:ptCount val="5"/>
                <c:pt idx="0">
                  <c:v>0.25512699999999999</c:v>
                </c:pt>
                <c:pt idx="1">
                  <c:v>0.249249</c:v>
                </c:pt>
                <c:pt idx="2">
                  <c:v>0.243618</c:v>
                </c:pt>
                <c:pt idx="3">
                  <c:v>0.23807500000000001</c:v>
                </c:pt>
                <c:pt idx="4">
                  <c:v>0.23289199999999999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6-47A8-92DA-2F5907472608}"/>
            </c:ext>
          </c:extLst>
        </c:ser>
        <c:ser>
          <c:idx val="1"/>
          <c:order val="1"/>
          <c:tx>
            <c:strRef>
              <c:f>'6. gamH'!$AN$8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gamH'!$AN$9:$AN$13</c:f>
              <c:numCache>
                <c:formatCode>General</c:formatCode>
                <c:ptCount val="5"/>
                <c:pt idx="0">
                  <c:v>0.255158</c:v>
                </c:pt>
                <c:pt idx="1">
                  <c:v>0.24921699999999999</c:v>
                </c:pt>
                <c:pt idx="2">
                  <c:v>0.24354000000000001</c:v>
                </c:pt>
                <c:pt idx="3">
                  <c:v>0.23806099999999999</c:v>
                </c:pt>
                <c:pt idx="4">
                  <c:v>0.23275000000000001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6-47A8-92DA-2F5907472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gamH'!$N$2:$N$6</c:f>
              <c:numCache>
                <c:formatCode>General</c:formatCode>
                <c:ptCount val="5"/>
                <c:pt idx="0">
                  <c:v>0.51618600000000003</c:v>
                </c:pt>
                <c:pt idx="1">
                  <c:v>0.50499499999999997</c:v>
                </c:pt>
                <c:pt idx="2">
                  <c:v>0.49453999999999998</c:v>
                </c:pt>
                <c:pt idx="3">
                  <c:v>0.48467399999999999</c:v>
                </c:pt>
                <c:pt idx="4">
                  <c:v>0.475464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6-46B7-95BF-277F125CEB5D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gamH'!$N$9:$N$13</c:f>
              <c:numCache>
                <c:formatCode>General</c:formatCode>
                <c:ptCount val="5"/>
                <c:pt idx="0">
                  <c:v>0.51620500000000002</c:v>
                </c:pt>
                <c:pt idx="1">
                  <c:v>0.50496099999999999</c:v>
                </c:pt>
                <c:pt idx="2">
                  <c:v>0.49448300000000001</c:v>
                </c:pt>
                <c:pt idx="3">
                  <c:v>0.48457899999999998</c:v>
                </c:pt>
                <c:pt idx="4">
                  <c:v>0.47514200000000001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6-46B7-95BF-277F125CEB5D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gamH'!$X$2:$X$6</c:f>
              <c:numCache>
                <c:formatCode>General</c:formatCode>
                <c:ptCount val="5"/>
                <c:pt idx="0">
                  <c:v>0.249329</c:v>
                </c:pt>
                <c:pt idx="1">
                  <c:v>0.23852699999999999</c:v>
                </c:pt>
                <c:pt idx="2">
                  <c:v>0.228989</c:v>
                </c:pt>
                <c:pt idx="3">
                  <c:v>0.220716</c:v>
                </c:pt>
                <c:pt idx="4">
                  <c:v>0.21334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6-46B7-95BF-277F125CEB5D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gamH'!$X$9:$X$13</c:f>
              <c:numCache>
                <c:formatCode>General</c:formatCode>
                <c:ptCount val="5"/>
                <c:pt idx="0">
                  <c:v>0.24946399999999999</c:v>
                </c:pt>
                <c:pt idx="1">
                  <c:v>0.23847399999999999</c:v>
                </c:pt>
                <c:pt idx="2">
                  <c:v>0.22901299999999999</c:v>
                </c:pt>
                <c:pt idx="3">
                  <c:v>0.22071199999999999</c:v>
                </c:pt>
                <c:pt idx="4">
                  <c:v>0.21333099999999999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6-46B7-95BF-277F125CEB5D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gamH'!$AH$2:$AH$6</c:f>
              <c:numCache>
                <c:formatCode>General</c:formatCode>
                <c:ptCount val="5"/>
                <c:pt idx="0">
                  <c:v>0.61037399999999997</c:v>
                </c:pt>
                <c:pt idx="1">
                  <c:v>0.59850599999999998</c:v>
                </c:pt>
                <c:pt idx="2">
                  <c:v>0.58715099999999998</c:v>
                </c:pt>
                <c:pt idx="3">
                  <c:v>0.57623500000000005</c:v>
                </c:pt>
                <c:pt idx="4">
                  <c:v>0.56593800000000005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06-46B7-95BF-277F125CEB5D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gamH'!$AH$9:$AH$13</c:f>
              <c:numCache>
                <c:formatCode>General</c:formatCode>
                <c:ptCount val="5"/>
                <c:pt idx="0">
                  <c:v>0.61031599999999997</c:v>
                </c:pt>
                <c:pt idx="1">
                  <c:v>0.59843500000000005</c:v>
                </c:pt>
                <c:pt idx="2">
                  <c:v>0.58708000000000005</c:v>
                </c:pt>
                <c:pt idx="3">
                  <c:v>0.57612099999999999</c:v>
                </c:pt>
                <c:pt idx="4">
                  <c:v>0.56550100000000003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06-46B7-95BF-277F125C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gamH'!$O$2:$O$6</c:f>
              <c:numCache>
                <c:formatCode>General</c:formatCode>
                <c:ptCount val="5"/>
                <c:pt idx="0">
                  <c:v>0.42241000000000001</c:v>
                </c:pt>
                <c:pt idx="1">
                  <c:v>0.41091</c:v>
                </c:pt>
                <c:pt idx="2">
                  <c:v>0.400115</c:v>
                </c:pt>
                <c:pt idx="3">
                  <c:v>0.39002199999999998</c:v>
                </c:pt>
                <c:pt idx="4">
                  <c:v>0.38051499999999999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F-44F0-8226-DA98A1DDD130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gamH'!$O$9:$O$13</c:f>
              <c:numCache>
                <c:formatCode>General</c:formatCode>
                <c:ptCount val="5"/>
                <c:pt idx="0">
                  <c:v>0.42241899999999999</c:v>
                </c:pt>
                <c:pt idx="1">
                  <c:v>0.41085899999999997</c:v>
                </c:pt>
                <c:pt idx="2">
                  <c:v>0.400092</c:v>
                </c:pt>
                <c:pt idx="3">
                  <c:v>0.38992199999999999</c:v>
                </c:pt>
                <c:pt idx="4">
                  <c:v>0.38024000000000002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F-44F0-8226-DA98A1DDD130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gamH'!$Y$2:$Y$6</c:f>
              <c:numCache>
                <c:formatCode>General</c:formatCode>
                <c:ptCount val="5"/>
                <c:pt idx="0">
                  <c:v>0.169401</c:v>
                </c:pt>
                <c:pt idx="1">
                  <c:v>0.15850700000000001</c:v>
                </c:pt>
                <c:pt idx="2">
                  <c:v>0.148983</c:v>
                </c:pt>
                <c:pt idx="3">
                  <c:v>0.14066899999999999</c:v>
                </c:pt>
                <c:pt idx="4">
                  <c:v>0.13331000000000001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F-44F0-8226-DA98A1DDD130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gamH'!$Y$9:$Y$13</c:f>
              <c:numCache>
                <c:formatCode>General</c:formatCode>
                <c:ptCount val="5"/>
                <c:pt idx="0">
                  <c:v>0.169464</c:v>
                </c:pt>
                <c:pt idx="1">
                  <c:v>0.158474</c:v>
                </c:pt>
                <c:pt idx="2">
                  <c:v>0.14901300000000001</c:v>
                </c:pt>
                <c:pt idx="3">
                  <c:v>0.140712</c:v>
                </c:pt>
                <c:pt idx="4">
                  <c:v>0.13333100000000001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6F-44F0-8226-DA98A1DDD130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gamH'!$AI$2:$AI$6</c:f>
              <c:numCache>
                <c:formatCode>General</c:formatCode>
                <c:ptCount val="5"/>
                <c:pt idx="0">
                  <c:v>0.510355</c:v>
                </c:pt>
                <c:pt idx="1">
                  <c:v>0.49853399999999998</c:v>
                </c:pt>
                <c:pt idx="2">
                  <c:v>0.48710700000000001</c:v>
                </c:pt>
                <c:pt idx="3">
                  <c:v>0.47626000000000002</c:v>
                </c:pt>
                <c:pt idx="4">
                  <c:v>0.46588400000000002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6F-44F0-8226-DA98A1DDD130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gamH'!$AI$9:$AI$13</c:f>
              <c:numCache>
                <c:formatCode>General</c:formatCode>
                <c:ptCount val="5"/>
                <c:pt idx="0">
                  <c:v>0.51031599999999999</c:v>
                </c:pt>
                <c:pt idx="1">
                  <c:v>0.49843500000000002</c:v>
                </c:pt>
                <c:pt idx="2">
                  <c:v>0.48708000000000001</c:v>
                </c:pt>
                <c:pt idx="3">
                  <c:v>0.47612100000000002</c:v>
                </c:pt>
                <c:pt idx="4">
                  <c:v>0.465501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6F-44F0-8226-DA98A1DDD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gamH'!$P$2:$P$6</c:f>
              <c:numCache>
                <c:formatCode>General</c:formatCode>
                <c:ptCount val="5"/>
                <c:pt idx="0">
                  <c:v>9.3776300000000007E-2</c:v>
                </c:pt>
                <c:pt idx="1">
                  <c:v>9.4084899999999999E-2</c:v>
                </c:pt>
                <c:pt idx="2">
                  <c:v>9.4425300000000004E-2</c:v>
                </c:pt>
                <c:pt idx="3">
                  <c:v>9.4651600000000002E-2</c:v>
                </c:pt>
                <c:pt idx="4">
                  <c:v>9.4949000000000006E-2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6-47D5-97C9-12C26FDC7A66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gamH'!$P$9:$P$13</c:f>
              <c:numCache>
                <c:formatCode>General</c:formatCode>
                <c:ptCount val="5"/>
                <c:pt idx="0">
                  <c:v>9.3786499999999995E-2</c:v>
                </c:pt>
                <c:pt idx="1">
                  <c:v>9.4102199999999997E-2</c:v>
                </c:pt>
                <c:pt idx="2">
                  <c:v>9.4391199999999995E-2</c:v>
                </c:pt>
                <c:pt idx="3">
                  <c:v>9.4657099999999994E-2</c:v>
                </c:pt>
                <c:pt idx="4">
                  <c:v>9.4902600000000004E-2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6-47D5-97C9-12C26FDC7A66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gamH'!$Z$2:$Z$6</c:f>
              <c:numCache>
                <c:formatCode>General</c:formatCode>
                <c:ptCount val="5"/>
                <c:pt idx="0">
                  <c:v>7.9928299999999994E-2</c:v>
                </c:pt>
                <c:pt idx="1">
                  <c:v>8.0020099999999997E-2</c:v>
                </c:pt>
                <c:pt idx="2">
                  <c:v>8.0006300000000002E-2</c:v>
                </c:pt>
                <c:pt idx="3">
                  <c:v>8.0047699999999999E-2</c:v>
                </c:pt>
                <c:pt idx="4">
                  <c:v>8.0030400000000002E-2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6-47D5-97C9-12C26FDC7A66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6-47D5-97C9-12C26FDC7A66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gamH'!$AJ$2:$AJ$6</c:f>
              <c:numCache>
                <c:formatCode>General</c:formatCode>
                <c:ptCount val="5"/>
                <c:pt idx="0">
                  <c:v>0.100019</c:v>
                </c:pt>
                <c:pt idx="1">
                  <c:v>9.9971199999999996E-2</c:v>
                </c:pt>
                <c:pt idx="2">
                  <c:v>0.10004399999999999</c:v>
                </c:pt>
                <c:pt idx="3">
                  <c:v>9.9975599999999998E-2</c:v>
                </c:pt>
                <c:pt idx="4">
                  <c:v>0.100054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C6-47D5-97C9-12C26FDC7A66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C6-47D5-97C9-12C26FDC7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gamH'!$M$2:$M$6</c:f>
              <c:numCache>
                <c:formatCode>General</c:formatCode>
                <c:ptCount val="5"/>
                <c:pt idx="0">
                  <c:v>1.40158</c:v>
                </c:pt>
                <c:pt idx="1">
                  <c:v>1.3929199999999999</c:v>
                </c:pt>
                <c:pt idx="2">
                  <c:v>1.3864000000000001</c:v>
                </c:pt>
                <c:pt idx="3">
                  <c:v>1.38028</c:v>
                </c:pt>
                <c:pt idx="4">
                  <c:v>1.3766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F-42F4-AAA8-D743DBE34C38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gamH'!$M$9:$M$13</c:f>
              <c:numCache>
                <c:formatCode>General</c:formatCode>
                <c:ptCount val="5"/>
                <c:pt idx="0">
                  <c:v>1.4016</c:v>
                </c:pt>
                <c:pt idx="1">
                  <c:v>1.39303</c:v>
                </c:pt>
                <c:pt idx="2">
                  <c:v>1.3860300000000001</c:v>
                </c:pt>
                <c:pt idx="3">
                  <c:v>1.38049</c:v>
                </c:pt>
                <c:pt idx="4">
                  <c:v>1.3762300000000001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F-42F4-AAA8-D743DBE34C38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gamH'!$W$2:$W$6</c:f>
              <c:numCache>
                <c:formatCode>General</c:formatCode>
                <c:ptCount val="5"/>
                <c:pt idx="0">
                  <c:v>0.37121599999999999</c:v>
                </c:pt>
                <c:pt idx="1">
                  <c:v>0.34952800000000001</c:v>
                </c:pt>
                <c:pt idx="2">
                  <c:v>0.329405</c:v>
                </c:pt>
                <c:pt idx="3">
                  <c:v>0.31186599999999998</c:v>
                </c:pt>
                <c:pt idx="4">
                  <c:v>0.29581600000000002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3F-42F4-AAA8-D743DBE34C38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gamH'!$W$9:$W$13</c:f>
              <c:numCache>
                <c:formatCode>General</c:formatCode>
                <c:ptCount val="5"/>
                <c:pt idx="0">
                  <c:v>0.37144100000000002</c:v>
                </c:pt>
                <c:pt idx="1">
                  <c:v>0.34923700000000002</c:v>
                </c:pt>
                <c:pt idx="2">
                  <c:v>0.32944499999999999</c:v>
                </c:pt>
                <c:pt idx="3">
                  <c:v>0.311691</c:v>
                </c:pt>
                <c:pt idx="4">
                  <c:v>0.29568299999999997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3F-42F4-AAA8-D743DBE34C38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gamH'!$AG$2:$AG$6</c:f>
              <c:numCache>
                <c:formatCode>General</c:formatCode>
                <c:ptCount val="5"/>
                <c:pt idx="0">
                  <c:v>1.03037</c:v>
                </c:pt>
                <c:pt idx="1">
                  <c:v>1.04339</c:v>
                </c:pt>
                <c:pt idx="2">
                  <c:v>1.0569900000000001</c:v>
                </c:pt>
                <c:pt idx="3">
                  <c:v>1.0684199999999999</c:v>
                </c:pt>
                <c:pt idx="4">
                  <c:v>1.0807800000000001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3F-42F4-AAA8-D743DBE34C38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gamH'!$AG$9:$AG$13</c:f>
              <c:numCache>
                <c:formatCode>General</c:formatCode>
                <c:ptCount val="5"/>
                <c:pt idx="0">
                  <c:v>1.03016</c:v>
                </c:pt>
                <c:pt idx="1">
                  <c:v>1.04379</c:v>
                </c:pt>
                <c:pt idx="2">
                  <c:v>1.0565899999999999</c:v>
                </c:pt>
                <c:pt idx="3">
                  <c:v>1.0688</c:v>
                </c:pt>
                <c:pt idx="4">
                  <c:v>1.0805400000000001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3F-42F4-AAA8-D743DBE3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gamH'!$S$2:$S$6</c:f>
              <c:numCache>
                <c:formatCode>General</c:formatCode>
                <c:ptCount val="5"/>
                <c:pt idx="0">
                  <c:v>6.8170599999999998E-2</c:v>
                </c:pt>
                <c:pt idx="1">
                  <c:v>6.3673499999999994E-2</c:v>
                </c:pt>
                <c:pt idx="2">
                  <c:v>5.9666900000000002E-2</c:v>
                </c:pt>
                <c:pt idx="3">
                  <c:v>5.6088800000000001E-2</c:v>
                </c:pt>
                <c:pt idx="4">
                  <c:v>5.2760099999999997E-2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7-4E06-82AB-D58BFD34B59B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gamH'!$S$9:$S$13</c:f>
              <c:numCache>
                <c:formatCode>General</c:formatCode>
                <c:ptCount val="5"/>
                <c:pt idx="0">
                  <c:v>6.8176700000000007E-2</c:v>
                </c:pt>
                <c:pt idx="1">
                  <c:v>6.3658199999999998E-2</c:v>
                </c:pt>
                <c:pt idx="2">
                  <c:v>5.9665000000000003E-2</c:v>
                </c:pt>
                <c:pt idx="3">
                  <c:v>5.6033100000000002E-2</c:v>
                </c:pt>
                <c:pt idx="4">
                  <c:v>5.2674899999999997E-2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7-4E06-82AB-D58BFD34B59B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gamH'!$AC$2:$AC$6</c:f>
              <c:numCache>
                <c:formatCode>General</c:formatCode>
                <c:ptCount val="5"/>
                <c:pt idx="0">
                  <c:v>3.8752000000000002E-2</c:v>
                </c:pt>
                <c:pt idx="1">
                  <c:v>3.5178300000000003E-2</c:v>
                </c:pt>
                <c:pt idx="2">
                  <c:v>3.2203500000000003E-2</c:v>
                </c:pt>
                <c:pt idx="3">
                  <c:v>2.96387E-2</c:v>
                </c:pt>
                <c:pt idx="4">
                  <c:v>2.7433099999999998E-2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77-4E06-82AB-D58BFD34B59B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gamH'!$AC$9:$AC$13</c:f>
              <c:numCache>
                <c:formatCode>General</c:formatCode>
                <c:ptCount val="5"/>
                <c:pt idx="0">
                  <c:v>3.8820199999999999E-2</c:v>
                </c:pt>
                <c:pt idx="1">
                  <c:v>3.5167900000000002E-2</c:v>
                </c:pt>
                <c:pt idx="2">
                  <c:v>3.21677E-2</c:v>
                </c:pt>
                <c:pt idx="3">
                  <c:v>2.9609199999999999E-2</c:v>
                </c:pt>
                <c:pt idx="4">
                  <c:v>2.7365400000000002E-2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77-4E06-82AB-D58BFD34B59B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gamH'!$AM$2:$AM$6</c:f>
              <c:numCache>
                <c:formatCode>General</c:formatCode>
                <c:ptCount val="5"/>
                <c:pt idx="0">
                  <c:v>7.7979099999999996E-2</c:v>
                </c:pt>
                <c:pt idx="1">
                  <c:v>7.31763E-2</c:v>
                </c:pt>
                <c:pt idx="2">
                  <c:v>6.8820199999999998E-2</c:v>
                </c:pt>
                <c:pt idx="3">
                  <c:v>6.4904000000000003E-2</c:v>
                </c:pt>
                <c:pt idx="4">
                  <c:v>6.1202699999999999E-2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77-4E06-82AB-D58BFD34B59B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gamH'!$AM$9:$AM$13</c:f>
              <c:numCache>
                <c:formatCode>General</c:formatCode>
                <c:ptCount val="5"/>
                <c:pt idx="0">
                  <c:v>7.7962100000000006E-2</c:v>
                </c:pt>
                <c:pt idx="1">
                  <c:v>7.3154999999999998E-2</c:v>
                </c:pt>
                <c:pt idx="2">
                  <c:v>6.8830799999999998E-2</c:v>
                </c:pt>
                <c:pt idx="3">
                  <c:v>6.4841099999999999E-2</c:v>
                </c:pt>
                <c:pt idx="4">
                  <c:v>6.1111400000000003E-2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77-4E06-82AB-D58BFD34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gamH'!$R$2:$R$6</c:f>
              <c:numCache>
                <c:formatCode>General</c:formatCode>
                <c:ptCount val="5"/>
                <c:pt idx="0">
                  <c:v>14.946</c:v>
                </c:pt>
                <c:pt idx="1">
                  <c:v>14.8049</c:v>
                </c:pt>
                <c:pt idx="2">
                  <c:v>14.682499999999999</c:v>
                </c:pt>
                <c:pt idx="3">
                  <c:v>14.582800000000001</c:v>
                </c:pt>
                <c:pt idx="4">
                  <c:v>14.4983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6-48E1-AA25-D8749707E583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gamH'!$R$9:$R$13</c:f>
              <c:numCache>
                <c:formatCode>General</c:formatCode>
                <c:ptCount val="5"/>
                <c:pt idx="0">
                  <c:v>14.944599999999999</c:v>
                </c:pt>
                <c:pt idx="1">
                  <c:v>14.8034</c:v>
                </c:pt>
                <c:pt idx="2">
                  <c:v>14.683999999999999</c:v>
                </c:pt>
                <c:pt idx="3">
                  <c:v>14.584199999999999</c:v>
                </c:pt>
                <c:pt idx="4">
                  <c:v>14.5015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6-48E1-AA25-D8749707E583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gamH'!$AB$2:$AB$6</c:f>
              <c:numCache>
                <c:formatCode>General</c:formatCode>
                <c:ptCount val="5"/>
                <c:pt idx="0">
                  <c:v>4.6443700000000003</c:v>
                </c:pt>
                <c:pt idx="1">
                  <c:v>4.3680000000000003</c:v>
                </c:pt>
                <c:pt idx="2">
                  <c:v>4.1172399999999998</c:v>
                </c:pt>
                <c:pt idx="3">
                  <c:v>3.89601</c:v>
                </c:pt>
                <c:pt idx="4">
                  <c:v>3.6962899999999999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6-48E1-AA25-D8749707E583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gamH'!$AB$9:$AB$13</c:f>
              <c:numCache>
                <c:formatCode>General</c:formatCode>
                <c:ptCount val="5"/>
                <c:pt idx="0">
                  <c:v>4.6430100000000003</c:v>
                </c:pt>
                <c:pt idx="1">
                  <c:v>4.3654599999999997</c:v>
                </c:pt>
                <c:pt idx="2">
                  <c:v>4.1180599999999998</c:v>
                </c:pt>
                <c:pt idx="3">
                  <c:v>3.8961299999999999</c:v>
                </c:pt>
                <c:pt idx="4">
                  <c:v>3.6960299999999999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26-48E1-AA25-D8749707E583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gamH'!$AL$2:$AL$6</c:f>
              <c:numCache>
                <c:formatCode>General</c:formatCode>
                <c:ptCount val="5"/>
                <c:pt idx="0">
                  <c:v>10.3017</c:v>
                </c:pt>
                <c:pt idx="1">
                  <c:v>10.4369</c:v>
                </c:pt>
                <c:pt idx="2">
                  <c:v>10.565300000000001</c:v>
                </c:pt>
                <c:pt idx="3">
                  <c:v>10.6868</c:v>
                </c:pt>
                <c:pt idx="4">
                  <c:v>10.802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26-48E1-AA25-D8749707E583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gamH'!$AL$9:$AL$13</c:f>
              <c:numCache>
                <c:formatCode>General</c:formatCode>
                <c:ptCount val="5"/>
                <c:pt idx="0">
                  <c:v>10.301600000000001</c:v>
                </c:pt>
                <c:pt idx="1">
                  <c:v>10.437900000000001</c:v>
                </c:pt>
                <c:pt idx="2">
                  <c:v>10.565899999999999</c:v>
                </c:pt>
                <c:pt idx="3">
                  <c:v>10.688000000000001</c:v>
                </c:pt>
                <c:pt idx="4">
                  <c:v>10.805400000000001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26-48E1-AA25-D8749707E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5-42C1-8452-2BA81F6EE63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5-42C1-8452-2BA81F6EE63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85-42C1-8452-2BA81F6EE63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85-42C1-8452-2BA81F6EE63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85-42C1-8452-2BA81F6EE63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85-42C1-8452-2BA81F6EE63F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85-42C1-8452-2BA81F6EE63F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85-42C1-8452-2BA81F6EE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gamH'!$T$2:$T$6</c:f>
              <c:numCache>
                <c:formatCode>General</c:formatCode>
                <c:ptCount val="5"/>
                <c:pt idx="0">
                  <c:v>0.19806299999999999</c:v>
                </c:pt>
                <c:pt idx="1">
                  <c:v>0.20948600000000001</c:v>
                </c:pt>
                <c:pt idx="2">
                  <c:v>0.21929399999999999</c:v>
                </c:pt>
                <c:pt idx="3">
                  <c:v>0.22747800000000001</c:v>
                </c:pt>
                <c:pt idx="4">
                  <c:v>0.23468700000000001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2-4F6E-8395-EDD751868DC4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gamH'!$T$9:$T$13</c:f>
              <c:numCache>
                <c:formatCode>General</c:formatCode>
                <c:ptCount val="5"/>
                <c:pt idx="0">
                  <c:v>0.198099</c:v>
                </c:pt>
                <c:pt idx="1">
                  <c:v>0.209512</c:v>
                </c:pt>
                <c:pt idx="2">
                  <c:v>0.219217</c:v>
                </c:pt>
                <c:pt idx="3">
                  <c:v>0.22750699999999999</c:v>
                </c:pt>
                <c:pt idx="4">
                  <c:v>0.23461000000000001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2-4F6E-8395-EDD751868DC4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gamH'!$AD$2:$AD$6</c:f>
              <c:numCache>
                <c:formatCode>General</c:formatCode>
                <c:ptCount val="5"/>
                <c:pt idx="0">
                  <c:v>3.3894199999999999E-2</c:v>
                </c:pt>
                <c:pt idx="1">
                  <c:v>9.4950300000000001E-2</c:v>
                </c:pt>
                <c:pt idx="2">
                  <c:v>0.14907500000000001</c:v>
                </c:pt>
                <c:pt idx="3">
                  <c:v>0.19683500000000001</c:v>
                </c:pt>
                <c:pt idx="4">
                  <c:v>0.23988599999999999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2-4F6E-8395-EDD751868DC4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gamH'!$AD$9:$AD$13</c:f>
              <c:numCache>
                <c:formatCode>General</c:formatCode>
                <c:ptCount val="5"/>
                <c:pt idx="0">
                  <c:v>3.3892800000000001E-2</c:v>
                </c:pt>
                <c:pt idx="1">
                  <c:v>9.5084500000000002E-2</c:v>
                </c:pt>
                <c:pt idx="2">
                  <c:v>0.14901300000000001</c:v>
                </c:pt>
                <c:pt idx="3">
                  <c:v>0.19699700000000001</c:v>
                </c:pt>
                <c:pt idx="4">
                  <c:v>0.23999500000000001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2-4F6E-8395-EDD751868DC4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gamH'!$AN$2:$AN$6</c:f>
              <c:numCache>
                <c:formatCode>General</c:formatCode>
                <c:ptCount val="5"/>
                <c:pt idx="0">
                  <c:v>0.25512699999999999</c:v>
                </c:pt>
                <c:pt idx="1">
                  <c:v>0.249249</c:v>
                </c:pt>
                <c:pt idx="2">
                  <c:v>0.243618</c:v>
                </c:pt>
                <c:pt idx="3">
                  <c:v>0.23807500000000001</c:v>
                </c:pt>
                <c:pt idx="4">
                  <c:v>0.23289199999999999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2-4F6E-8395-EDD751868DC4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gamH'!$AN$9:$AN$13</c:f>
              <c:numCache>
                <c:formatCode>General</c:formatCode>
                <c:ptCount val="5"/>
                <c:pt idx="0">
                  <c:v>0.255158</c:v>
                </c:pt>
                <c:pt idx="1">
                  <c:v>0.24921699999999999</c:v>
                </c:pt>
                <c:pt idx="2">
                  <c:v>0.24354000000000001</c:v>
                </c:pt>
                <c:pt idx="3">
                  <c:v>0.23806099999999999</c:v>
                </c:pt>
                <c:pt idx="4">
                  <c:v>0.23275000000000001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B2-4F6E-8395-EDD751868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lamH!$K$2:$K$6</c:f>
              <c:numCache>
                <c:formatCode>General</c:formatCode>
                <c:ptCount val="5"/>
                <c:pt idx="0">
                  <c:v>7.3379099999999999</c:v>
                </c:pt>
                <c:pt idx="1">
                  <c:v>8.1578999999999997</c:v>
                </c:pt>
                <c:pt idx="2">
                  <c:v>8.9097899999999992</c:v>
                </c:pt>
                <c:pt idx="3">
                  <c:v>9.5993399999999998</c:v>
                </c:pt>
                <c:pt idx="4">
                  <c:v>10.224500000000001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6-40A8-AB73-65F9A6E6B161}"/>
            </c:ext>
          </c:extLst>
        </c:ser>
        <c:ser>
          <c:idx val="1"/>
          <c:order val="1"/>
          <c:tx>
            <c:strRef>
              <c:f>lamH!$K$8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lamH!$K$9:$K$13</c:f>
              <c:numCache>
                <c:formatCode>General</c:formatCode>
                <c:ptCount val="5"/>
                <c:pt idx="0">
                  <c:v>7.33826</c:v>
                </c:pt>
                <c:pt idx="1">
                  <c:v>8.1596600000000006</c:v>
                </c:pt>
                <c:pt idx="2">
                  <c:v>8.9104500000000009</c:v>
                </c:pt>
                <c:pt idx="3">
                  <c:v>9.5973600000000001</c:v>
                </c:pt>
                <c:pt idx="4">
                  <c:v>10.226599999999999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6-40A8-AB73-65F9A6E6B161}"/>
            </c:ext>
          </c:extLst>
        </c:ser>
        <c:ser>
          <c:idx val="2"/>
          <c:order val="2"/>
          <c:tx>
            <c:strRef>
              <c:f>lamH!$K$15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lamH!$K$16:$K$20</c:f>
              <c:numCache>
                <c:formatCode>0.0%</c:formatCode>
                <c:ptCount val="5"/>
                <c:pt idx="0">
                  <c:v>-4.7697505147933466E-5</c:v>
                </c:pt>
                <c:pt idx="1">
                  <c:v>-2.1574179629572218E-4</c:v>
                </c:pt>
                <c:pt idx="2">
                  <c:v>-7.4075819969007052E-5</c:v>
                </c:pt>
                <c:pt idx="3">
                  <c:v>2.0626418066238395E-4</c:v>
                </c:pt>
                <c:pt idx="4">
                  <c:v>-2.0538901657769654E-4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86-40A8-AB73-65F9A6E6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lamH!$L$2:$L$6</c:f>
              <c:numCache>
                <c:formatCode>General</c:formatCode>
                <c:ptCount val="5"/>
                <c:pt idx="0">
                  <c:v>5.9711699999999999</c:v>
                </c:pt>
                <c:pt idx="1">
                  <c:v>6.7814199999999998</c:v>
                </c:pt>
                <c:pt idx="2">
                  <c:v>7.5237600000000002</c:v>
                </c:pt>
                <c:pt idx="3">
                  <c:v>8.2027900000000002</c:v>
                </c:pt>
                <c:pt idx="4">
                  <c:v>8.8174899999999994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3-47D4-8873-ACDCE5EBAF8D}"/>
            </c:ext>
          </c:extLst>
        </c:ser>
        <c:ser>
          <c:idx val="1"/>
          <c:order val="1"/>
          <c:tx>
            <c:strRef>
              <c:f>lamH!$L$8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lamH!$L$9:$L$13</c:f>
              <c:numCache>
                <c:formatCode>General</c:formatCode>
                <c:ptCount val="5"/>
                <c:pt idx="0">
                  <c:v>5.9712199999999998</c:v>
                </c:pt>
                <c:pt idx="1">
                  <c:v>6.7834500000000002</c:v>
                </c:pt>
                <c:pt idx="2">
                  <c:v>7.5244099999999996</c:v>
                </c:pt>
                <c:pt idx="3">
                  <c:v>8.2008899999999993</c:v>
                </c:pt>
                <c:pt idx="4">
                  <c:v>8.8191900000000008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3-47D4-8873-ACDCE5EBAF8D}"/>
            </c:ext>
          </c:extLst>
        </c:ser>
        <c:ser>
          <c:idx val="2"/>
          <c:order val="2"/>
          <c:tx>
            <c:strRef>
              <c:f>lamH!$L$15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lamH!$L$16:$L$20</c:f>
              <c:numCache>
                <c:formatCode>0.0%</c:formatCode>
                <c:ptCount val="5"/>
                <c:pt idx="0">
                  <c:v>-8.3735683291354071E-6</c:v>
                </c:pt>
                <c:pt idx="1">
                  <c:v>-2.9934733433416901E-4</c:v>
                </c:pt>
                <c:pt idx="2">
                  <c:v>-8.6392973725819711E-5</c:v>
                </c:pt>
                <c:pt idx="3">
                  <c:v>2.3162850688618152E-4</c:v>
                </c:pt>
                <c:pt idx="4">
                  <c:v>-1.9279863090305372E-4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53-47D4-8873-ACDCE5EBA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3-4F08-ABA1-68F7FF1DEFE1}"/>
            </c:ext>
          </c:extLst>
        </c:ser>
        <c:ser>
          <c:idx val="1"/>
          <c:order val="1"/>
          <c:tx>
            <c:strRef>
              <c:f>lamH!$N$8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3-4F08-ABA1-68F7FF1DEFE1}"/>
            </c:ext>
          </c:extLst>
        </c:ser>
        <c:ser>
          <c:idx val="2"/>
          <c:order val="2"/>
          <c:tx>
            <c:strRef>
              <c:f>lamH!$N$15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lamH!$N$16:$N$20</c:f>
              <c:numCache>
                <c:formatCode>0.0%</c:formatCode>
                <c:ptCount val="5"/>
                <c:pt idx="0">
                  <c:v>5.2264531243953213E-5</c:v>
                </c:pt>
                <c:pt idx="1">
                  <c:v>-1.7663971669543214E-4</c:v>
                </c:pt>
                <c:pt idx="2">
                  <c:v>-3.8425446544118975E-5</c:v>
                </c:pt>
                <c:pt idx="3">
                  <c:v>2.6808818158500624E-4</c:v>
                </c:pt>
                <c:pt idx="4">
                  <c:v>-3.107180788959729E-4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3-4F08-ABA1-68F7FF1DE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  <c:majorUnit val="1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F-43B5-88D4-F96BBA92207C}"/>
            </c:ext>
          </c:extLst>
        </c:ser>
        <c:ser>
          <c:idx val="1"/>
          <c:order val="1"/>
          <c:tx>
            <c:strRef>
              <c:f>lamH!$O$8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F-43B5-88D4-F96BBA92207C}"/>
            </c:ext>
          </c:extLst>
        </c:ser>
        <c:ser>
          <c:idx val="2"/>
          <c:order val="2"/>
          <c:tx>
            <c:strRef>
              <c:f>lamH!$O$15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lamH!$O$16:$O$20</c:f>
              <c:numCache>
                <c:formatCode>0.0%</c:formatCode>
                <c:ptCount val="5"/>
                <c:pt idx="0">
                  <c:v>9.0215673663726165E-5</c:v>
                </c:pt>
                <c:pt idx="1">
                  <c:v>-2.4567334524309905E-4</c:v>
                </c:pt>
                <c:pt idx="2">
                  <c:v>-6.2489533003215082E-5</c:v>
                </c:pt>
                <c:pt idx="3">
                  <c:v>2.9196110033739245E-4</c:v>
                </c:pt>
                <c:pt idx="4">
                  <c:v>-2.7366082932903714E-4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F-43B5-88D4-F96BBA92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1-4A0E-84B8-72237281575B}"/>
            </c:ext>
          </c:extLst>
        </c:ser>
        <c:ser>
          <c:idx val="1"/>
          <c:order val="1"/>
          <c:tx>
            <c:strRef>
              <c:f>lamH!$M$8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1-4A0E-84B8-72237281575B}"/>
            </c:ext>
          </c:extLst>
        </c:ser>
        <c:ser>
          <c:idx val="2"/>
          <c:order val="2"/>
          <c:tx>
            <c:strRef>
              <c:f>lamH!$M$15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lamH!$M$16:$M$20</c:f>
              <c:numCache>
                <c:formatCode>0.0%</c:formatCode>
                <c:ptCount val="5"/>
                <c:pt idx="0">
                  <c:v>-2.1950041705076821E-4</c:v>
                </c:pt>
                <c:pt idx="1">
                  <c:v>2.0341741253039343E-4</c:v>
                </c:pt>
                <c:pt idx="2">
                  <c:v>0</c:v>
                </c:pt>
                <c:pt idx="3">
                  <c:v>5.0123518671021084E-5</c:v>
                </c:pt>
                <c:pt idx="4">
                  <c:v>-2.4874737926873421E-4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1-4A0E-84B8-722372815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7-405C-83BB-A446608FF325}"/>
            </c:ext>
          </c:extLst>
        </c:ser>
        <c:ser>
          <c:idx val="1"/>
          <c:order val="1"/>
          <c:tx>
            <c:strRef>
              <c:f>lamH!$P$8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7-405C-83BB-A446608FF325}"/>
            </c:ext>
          </c:extLst>
        </c:ser>
        <c:ser>
          <c:idx val="2"/>
          <c:order val="2"/>
          <c:tx>
            <c:strRef>
              <c:f>lamH!$P$15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lamH!$P$16:$P$20</c:f>
              <c:numCache>
                <c:formatCode>0.0%</c:formatCode>
                <c:ptCount val="5"/>
                <c:pt idx="0">
                  <c:v>-9.1241254318440794E-5</c:v>
                </c:pt>
                <c:pt idx="1">
                  <c:v>9.4337842682162427E-5</c:v>
                </c:pt>
                <c:pt idx="2">
                  <c:v>6.0383338859763946E-5</c:v>
                </c:pt>
                <c:pt idx="3">
                  <c:v>1.5941506440259737E-4</c:v>
                </c:pt>
                <c:pt idx="4">
                  <c:v>-4.9174038269294185E-4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17-405C-83BB-A446608FF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A-4E00-A72C-018AE0A3E468}"/>
            </c:ext>
          </c:extLst>
        </c:ser>
        <c:ser>
          <c:idx val="1"/>
          <c:order val="1"/>
          <c:tx>
            <c:strRef>
              <c:f>lamH!$AC$8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A-4E00-A72C-018AE0A3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lamH!$AF$2:$AF$6</c:f>
              <c:numCache>
                <c:formatCode>General</c:formatCode>
                <c:ptCount val="5"/>
                <c:pt idx="0">
                  <c:v>5.5298999999999996</c:v>
                </c:pt>
                <c:pt idx="1">
                  <c:v>6.1991199999999997</c:v>
                </c:pt>
                <c:pt idx="2">
                  <c:v>6.8025799999999998</c:v>
                </c:pt>
                <c:pt idx="3">
                  <c:v>7.3463900000000004</c:v>
                </c:pt>
                <c:pt idx="4">
                  <c:v>7.8287300000000002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3-4F84-A2F6-03CF36142F2B}"/>
            </c:ext>
          </c:extLst>
        </c:ser>
        <c:ser>
          <c:idx val="1"/>
          <c:order val="1"/>
          <c:tx>
            <c:strRef>
              <c:f>lamH!$AF$8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lamH!$AF$9:$AF$13</c:f>
              <c:numCache>
                <c:formatCode>General</c:formatCode>
                <c:ptCount val="5"/>
                <c:pt idx="0">
                  <c:v>5.5298600000000002</c:v>
                </c:pt>
                <c:pt idx="1">
                  <c:v>6.2006399999999999</c:v>
                </c:pt>
                <c:pt idx="2">
                  <c:v>6.8033099999999997</c:v>
                </c:pt>
                <c:pt idx="3">
                  <c:v>7.3446199999999999</c:v>
                </c:pt>
                <c:pt idx="4">
                  <c:v>7.8308099999999996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3-4F84-A2F6-03CF3614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F-4F5C-A939-741F0D6B37B6}"/>
            </c:ext>
          </c:extLst>
        </c:ser>
        <c:ser>
          <c:idx val="1"/>
          <c:order val="1"/>
          <c:tx>
            <c:strRef>
              <c:f>lamH!$AD$8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F-4F5C-A939-741F0D6B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lamH-2'!$K$2:$K$6</c:f>
              <c:numCache>
                <c:formatCode>General</c:formatCode>
                <c:ptCount val="5"/>
                <c:pt idx="0">
                  <c:v>7.3379099999999999</c:v>
                </c:pt>
                <c:pt idx="1">
                  <c:v>8.1578999999999997</c:v>
                </c:pt>
                <c:pt idx="2">
                  <c:v>8.9097899999999992</c:v>
                </c:pt>
                <c:pt idx="3">
                  <c:v>9.5993399999999998</c:v>
                </c:pt>
                <c:pt idx="4">
                  <c:v>10.224500000000001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5-4F4C-99AB-A64075B8A992}"/>
            </c:ext>
          </c:extLst>
        </c:ser>
        <c:ser>
          <c:idx val="1"/>
          <c:order val="1"/>
          <c:tx>
            <c:strRef>
              <c:f>'2. lamH-2'!$K$8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lamH-2'!$K$9:$K$13</c:f>
              <c:numCache>
                <c:formatCode>General</c:formatCode>
                <c:ptCount val="5"/>
                <c:pt idx="0">
                  <c:v>7.33826</c:v>
                </c:pt>
                <c:pt idx="1">
                  <c:v>8.1596600000000006</c:v>
                </c:pt>
                <c:pt idx="2">
                  <c:v>8.9104500000000009</c:v>
                </c:pt>
                <c:pt idx="3">
                  <c:v>9.5973600000000001</c:v>
                </c:pt>
                <c:pt idx="4">
                  <c:v>10.226599999999999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85-4F4C-99AB-A64075B8A992}"/>
            </c:ext>
          </c:extLst>
        </c:ser>
        <c:ser>
          <c:idx val="2"/>
          <c:order val="2"/>
          <c:tx>
            <c:strRef>
              <c:f>'2. lamH-2'!$K$15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lamH-2'!$K$16:$K$20</c:f>
              <c:numCache>
                <c:formatCode>0.0%</c:formatCode>
                <c:ptCount val="5"/>
                <c:pt idx="0">
                  <c:v>-4.7697505147933466E-5</c:v>
                </c:pt>
                <c:pt idx="1">
                  <c:v>-2.1574179629572218E-4</c:v>
                </c:pt>
                <c:pt idx="2">
                  <c:v>-7.4075819969007052E-5</c:v>
                </c:pt>
                <c:pt idx="3">
                  <c:v>2.0626418066238395E-4</c:v>
                </c:pt>
                <c:pt idx="4">
                  <c:v>-2.0538901657769654E-4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5-4F4C-99AB-A64075B8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lamH!$AE$2:$AE$6</c:f>
              <c:numCache>
                <c:formatCode>General</c:formatCode>
                <c:ptCount val="5"/>
                <c:pt idx="0">
                  <c:v>6.6957000000000004</c:v>
                </c:pt>
                <c:pt idx="1">
                  <c:v>7.3096199999999998</c:v>
                </c:pt>
                <c:pt idx="2">
                  <c:v>7.8591899999999999</c:v>
                </c:pt>
                <c:pt idx="3">
                  <c:v>8.3516399999999997</c:v>
                </c:pt>
                <c:pt idx="4">
                  <c:v>8.7841000000000005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6-4A98-8BB3-8B7845C2A0B4}"/>
            </c:ext>
          </c:extLst>
        </c:ser>
        <c:ser>
          <c:idx val="1"/>
          <c:order val="1"/>
          <c:tx>
            <c:strRef>
              <c:f>lamH!$AE$8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lamH!$AE$9:$AE$13</c:f>
              <c:numCache>
                <c:formatCode>General</c:formatCode>
                <c:ptCount val="5"/>
                <c:pt idx="0">
                  <c:v>6.6959999999999997</c:v>
                </c:pt>
                <c:pt idx="1">
                  <c:v>7.3109799999999998</c:v>
                </c:pt>
                <c:pt idx="2">
                  <c:v>7.8598999999999997</c:v>
                </c:pt>
                <c:pt idx="3">
                  <c:v>8.3496799999999993</c:v>
                </c:pt>
                <c:pt idx="4">
                  <c:v>8.7866199999999992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6-4A98-8BB3-8B7845C2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748-803A-D2BC2D679F0F}"/>
            </c:ext>
          </c:extLst>
        </c:ser>
        <c:ser>
          <c:idx val="1"/>
          <c:order val="1"/>
          <c:tx>
            <c:strRef>
              <c:f>lamH!$AG$8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748-803A-D2BC2D67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F-4E8D-BCCE-74AD8A68CCB8}"/>
            </c:ext>
          </c:extLst>
        </c:ser>
        <c:ser>
          <c:idx val="1"/>
          <c:order val="1"/>
          <c:tx>
            <c:strRef>
              <c:f>lamH!$AH$8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F-4E8D-BCCE-74AD8A68C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8-460E-86A5-CFFE2778F90A}"/>
            </c:ext>
          </c:extLst>
        </c:ser>
        <c:ser>
          <c:idx val="1"/>
          <c:order val="1"/>
          <c:tx>
            <c:strRef>
              <c:f>lamH!$S$8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8-460E-86A5-CFFE2778F90A}"/>
            </c:ext>
          </c:extLst>
        </c:ser>
        <c:ser>
          <c:idx val="2"/>
          <c:order val="2"/>
          <c:tx>
            <c:strRef>
              <c:f>lamH!$S$15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lamH!$S$16:$S$20</c:f>
              <c:numCache>
                <c:formatCode>0.0%</c:formatCode>
                <c:ptCount val="5"/>
                <c:pt idx="0">
                  <c:v>1.1261033062277691E-3</c:v>
                </c:pt>
                <c:pt idx="1">
                  <c:v>-2.1989048173089696E-4</c:v>
                </c:pt>
                <c:pt idx="2">
                  <c:v>2.5134048257362913E-4</c:v>
                </c:pt>
                <c:pt idx="3">
                  <c:v>1.5449673306640408E-3</c:v>
                </c:pt>
                <c:pt idx="4">
                  <c:v>-1.1062963501526914E-3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D8-460E-86A5-CFFE2778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9-470A-B7A6-CF691F8AB932}"/>
            </c:ext>
          </c:extLst>
        </c:ser>
        <c:ser>
          <c:idx val="1"/>
          <c:order val="1"/>
          <c:tx>
            <c:strRef>
              <c:f>lamH!$R$8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9-470A-B7A6-CF691F8AB932}"/>
            </c:ext>
          </c:extLst>
        </c:ser>
        <c:ser>
          <c:idx val="2"/>
          <c:order val="2"/>
          <c:tx>
            <c:strRef>
              <c:f>lamH!$R$15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lamH!$R$16:$R$20</c:f>
              <c:numCache>
                <c:formatCode>0.0%</c:formatCode>
                <c:ptCount val="5"/>
                <c:pt idx="0">
                  <c:v>-1.2702176306202598E-4</c:v>
                </c:pt>
                <c:pt idx="1">
                  <c:v>1.1089317521813545E-4</c:v>
                </c:pt>
                <c:pt idx="2">
                  <c:v>-6.8105972893785037E-5</c:v>
                </c:pt>
                <c:pt idx="3">
                  <c:v>-1.0708286205718383E-4</c:v>
                </c:pt>
                <c:pt idx="4">
                  <c:v>2.4988985118401926E-4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9-470A-B7A6-CF691F8A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lamH!$Q$2:$Q$6</c:f>
              <c:numCache>
                <c:formatCode>General</c:formatCode>
                <c:ptCount val="5"/>
                <c:pt idx="0">
                  <c:v>0.45203700000000002</c:v>
                </c:pt>
                <c:pt idx="1">
                  <c:v>0.455289</c:v>
                </c:pt>
                <c:pt idx="2">
                  <c:v>0.45725399999999999</c:v>
                </c:pt>
                <c:pt idx="3">
                  <c:v>0.45857300000000001</c:v>
                </c:pt>
                <c:pt idx="4">
                  <c:v>0.45921099999999998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D-4833-84F8-90876297CD5D}"/>
            </c:ext>
          </c:extLst>
        </c:ser>
        <c:ser>
          <c:idx val="1"/>
          <c:order val="1"/>
          <c:tx>
            <c:strRef>
              <c:f>lamH!$Q$8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lamH!$Q$9:$Q$13</c:f>
              <c:numCache>
                <c:formatCode>General</c:formatCode>
                <c:ptCount val="5"/>
                <c:pt idx="0">
                  <c:v>0.45208199999999998</c:v>
                </c:pt>
                <c:pt idx="1">
                  <c:v>0.455235</c:v>
                </c:pt>
                <c:pt idx="2">
                  <c:v>0.45728400000000002</c:v>
                </c:pt>
                <c:pt idx="3">
                  <c:v>0.45856000000000002</c:v>
                </c:pt>
                <c:pt idx="4">
                  <c:v>0.45929199999999998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D-4833-84F8-90876297CD5D}"/>
            </c:ext>
          </c:extLst>
        </c:ser>
        <c:ser>
          <c:idx val="2"/>
          <c:order val="2"/>
          <c:tx>
            <c:strRef>
              <c:f>lamH!$Q$15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lamH!$Q$16:$Q$20</c:f>
              <c:numCache>
                <c:formatCode>0.0%</c:formatCode>
                <c:ptCount val="5"/>
                <c:pt idx="0">
                  <c:v>-9.9549373170695617E-5</c:v>
                </c:pt>
                <c:pt idx="1">
                  <c:v>1.1860598433082832E-4</c:v>
                </c:pt>
                <c:pt idx="2">
                  <c:v>-6.560904880007611E-5</c:v>
                </c:pt>
                <c:pt idx="3">
                  <c:v>2.8348812511825261E-5</c:v>
                </c:pt>
                <c:pt idx="4">
                  <c:v>-1.7638950286469126E-4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FD-4833-84F8-90876297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D-4738-A6CF-9BC77243601F}"/>
            </c:ext>
          </c:extLst>
        </c:ser>
        <c:ser>
          <c:idx val="1"/>
          <c:order val="1"/>
          <c:tx>
            <c:strRef>
              <c:f>lamH!$AJ$8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D-4738-A6CF-9BC77243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lamH!$AK$2:$AK$6</c:f>
              <c:numCache>
                <c:formatCode>General</c:formatCode>
                <c:ptCount val="5"/>
                <c:pt idx="0">
                  <c:v>0.30842599999999998</c:v>
                </c:pt>
                <c:pt idx="1">
                  <c:v>0.28167999999999999</c:v>
                </c:pt>
                <c:pt idx="2">
                  <c:v>0.25889200000000001</c:v>
                </c:pt>
                <c:pt idx="3">
                  <c:v>0.239315</c:v>
                </c:pt>
                <c:pt idx="4">
                  <c:v>0.222056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2-4582-937F-C27D160E2127}"/>
            </c:ext>
          </c:extLst>
        </c:ser>
        <c:ser>
          <c:idx val="1"/>
          <c:order val="1"/>
          <c:tx>
            <c:strRef>
              <c:f>lamH!$AK$8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lamH!$AK$9:$AK$13</c:f>
              <c:numCache>
                <c:formatCode>General</c:formatCode>
                <c:ptCount val="5"/>
                <c:pt idx="0">
                  <c:v>0.30856699999999998</c:v>
                </c:pt>
                <c:pt idx="1">
                  <c:v>0.28166200000000002</c:v>
                </c:pt>
                <c:pt idx="2">
                  <c:v>0.25887300000000002</c:v>
                </c:pt>
                <c:pt idx="3">
                  <c:v>0.23925299999999999</c:v>
                </c:pt>
                <c:pt idx="4">
                  <c:v>0.22212200000000001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2-4582-937F-C27D160E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A-4A29-90A2-CC76607A06BE}"/>
            </c:ext>
          </c:extLst>
        </c:ser>
        <c:ser>
          <c:idx val="1"/>
          <c:order val="1"/>
          <c:tx>
            <c:strRef>
              <c:f>lamH!$AI$8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A-4A29-90A2-CC76607A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lamH!$U$2:$U$6</c:f>
              <c:numCache>
                <c:formatCode>General</c:formatCode>
                <c:ptCount val="5"/>
                <c:pt idx="0">
                  <c:v>0.642204</c:v>
                </c:pt>
                <c:pt idx="1">
                  <c:v>0.84828000000000003</c:v>
                </c:pt>
                <c:pt idx="2">
                  <c:v>1.0506</c:v>
                </c:pt>
                <c:pt idx="3">
                  <c:v>1.2477</c:v>
                </c:pt>
                <c:pt idx="4">
                  <c:v>1.4404399999999999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1-4356-BA59-3F67BDE8D62B}"/>
            </c:ext>
          </c:extLst>
        </c:ser>
        <c:ser>
          <c:idx val="1"/>
          <c:order val="1"/>
          <c:tx>
            <c:strRef>
              <c:f>lamH!$U$8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lamH!$U$9:$U$13</c:f>
              <c:numCache>
                <c:formatCode>General</c:formatCode>
                <c:ptCount val="5"/>
                <c:pt idx="0">
                  <c:v>0.64225299999999996</c:v>
                </c:pt>
                <c:pt idx="1">
                  <c:v>0.84867899999999996</c:v>
                </c:pt>
                <c:pt idx="2">
                  <c:v>1.05054</c:v>
                </c:pt>
                <c:pt idx="3">
                  <c:v>1.2476799999999999</c:v>
                </c:pt>
                <c:pt idx="4">
                  <c:v>1.43997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1-4356-BA59-3F67BDE8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lamH-2'!$L$2:$L$6</c:f>
              <c:numCache>
                <c:formatCode>General</c:formatCode>
                <c:ptCount val="5"/>
                <c:pt idx="0">
                  <c:v>5.9711699999999999</c:v>
                </c:pt>
                <c:pt idx="1">
                  <c:v>6.7814199999999998</c:v>
                </c:pt>
                <c:pt idx="2">
                  <c:v>7.5237600000000002</c:v>
                </c:pt>
                <c:pt idx="3">
                  <c:v>8.2027900000000002</c:v>
                </c:pt>
                <c:pt idx="4">
                  <c:v>8.8174899999999994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B-4F60-938C-86E3513CC2B4}"/>
            </c:ext>
          </c:extLst>
        </c:ser>
        <c:ser>
          <c:idx val="1"/>
          <c:order val="1"/>
          <c:tx>
            <c:strRef>
              <c:f>'2. lamH-2'!$L$8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lamH-2'!$L$9:$L$13</c:f>
              <c:numCache>
                <c:formatCode>General</c:formatCode>
                <c:ptCount val="5"/>
                <c:pt idx="0">
                  <c:v>5.9712199999999998</c:v>
                </c:pt>
                <c:pt idx="1">
                  <c:v>6.7834500000000002</c:v>
                </c:pt>
                <c:pt idx="2">
                  <c:v>7.5244099999999996</c:v>
                </c:pt>
                <c:pt idx="3">
                  <c:v>8.2008899999999993</c:v>
                </c:pt>
                <c:pt idx="4">
                  <c:v>8.8191900000000008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B-4F60-938C-86E3513CC2B4}"/>
            </c:ext>
          </c:extLst>
        </c:ser>
        <c:ser>
          <c:idx val="2"/>
          <c:order val="2"/>
          <c:tx>
            <c:strRef>
              <c:f>'2. lamH-2'!$L$15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lamH-2'!$L$16:$L$20</c:f>
              <c:numCache>
                <c:formatCode>0.0%</c:formatCode>
                <c:ptCount val="5"/>
                <c:pt idx="0">
                  <c:v>-8.3735683291354071E-6</c:v>
                </c:pt>
                <c:pt idx="1">
                  <c:v>-2.9934733433416901E-4</c:v>
                </c:pt>
                <c:pt idx="2">
                  <c:v>-8.6392973725819711E-5</c:v>
                </c:pt>
                <c:pt idx="3">
                  <c:v>2.3162850688618152E-4</c:v>
                </c:pt>
                <c:pt idx="4">
                  <c:v>-1.9279863090305372E-4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B-4F60-938C-86E3513C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2-4B70-9C10-6F0756ECB4D3}"/>
            </c:ext>
          </c:extLst>
        </c:ser>
        <c:ser>
          <c:idx val="1"/>
          <c:order val="1"/>
          <c:tx>
            <c:strRef>
              <c:f>lamH!$W$8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2-4B70-9C10-6F0756EC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B-40AA-951A-904241FD4187}"/>
            </c:ext>
          </c:extLst>
        </c:ser>
        <c:ser>
          <c:idx val="1"/>
          <c:order val="1"/>
          <c:tx>
            <c:strRef>
              <c:f>lamH!$X$8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B-40AA-951A-904241FD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lamH!$V$2:$V$6</c:f>
              <c:numCache>
                <c:formatCode>General</c:formatCode>
                <c:ptCount val="5"/>
                <c:pt idx="0">
                  <c:v>0.44126399999999999</c:v>
                </c:pt>
                <c:pt idx="1">
                  <c:v>0.58229799999999998</c:v>
                </c:pt>
                <c:pt idx="2">
                  <c:v>0.72117900000000001</c:v>
                </c:pt>
                <c:pt idx="3">
                  <c:v>0.856402</c:v>
                </c:pt>
                <c:pt idx="4">
                  <c:v>0.98876399999999998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F-4B60-8599-12E7616C12B4}"/>
            </c:ext>
          </c:extLst>
        </c:ser>
        <c:ser>
          <c:idx val="1"/>
          <c:order val="1"/>
          <c:tx>
            <c:strRef>
              <c:f>lamH!$V$8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lamH!$V$9:$V$13</c:f>
              <c:numCache>
                <c:formatCode>General</c:formatCode>
                <c:ptCount val="5"/>
                <c:pt idx="0">
                  <c:v>0.44135999999999997</c:v>
                </c:pt>
                <c:pt idx="1">
                  <c:v>0.58280900000000002</c:v>
                </c:pt>
                <c:pt idx="2">
                  <c:v>0.72109900000000005</c:v>
                </c:pt>
                <c:pt idx="3">
                  <c:v>0.85627299999999995</c:v>
                </c:pt>
                <c:pt idx="4">
                  <c:v>0.98838199999999998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F-4B60-8599-12E7616C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C-4B9A-BDFC-0C155B4513E4}"/>
            </c:ext>
          </c:extLst>
        </c:ser>
        <c:ser>
          <c:idx val="1"/>
          <c:order val="1"/>
          <c:tx>
            <c:strRef>
              <c:f>lamH!$Y$8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C-4B9A-BDFC-0C155B45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6-478F-A029-A10C0F289AD9}"/>
            </c:ext>
          </c:extLst>
        </c:ser>
        <c:ser>
          <c:idx val="1"/>
          <c:order val="1"/>
          <c:tx>
            <c:strRef>
              <c:f>lamH!$AB$8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6-478F-A029-A10C0F28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lamH!$AA$2:$AA$6</c:f>
              <c:numCache>
                <c:formatCode>General</c:formatCode>
                <c:ptCount val="5"/>
                <c:pt idx="0">
                  <c:v>0.14360999999999999</c:v>
                </c:pt>
                <c:pt idx="1">
                  <c:v>0.17360900000000001</c:v>
                </c:pt>
                <c:pt idx="2">
                  <c:v>0.19836100000000001</c:v>
                </c:pt>
                <c:pt idx="3">
                  <c:v>0.21925700000000001</c:v>
                </c:pt>
                <c:pt idx="4">
                  <c:v>0.237155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0-4913-8E1C-309D9D5F5DC3}"/>
            </c:ext>
          </c:extLst>
        </c:ser>
        <c:ser>
          <c:idx val="1"/>
          <c:order val="1"/>
          <c:tx>
            <c:strRef>
              <c:f>lamH!$AA$8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lamH!$AA$9:$AA$13</c:f>
              <c:numCache>
                <c:formatCode>General</c:formatCode>
                <c:ptCount val="5"/>
                <c:pt idx="0">
                  <c:v>0.143515</c:v>
                </c:pt>
                <c:pt idx="1">
                  <c:v>0.17357400000000001</c:v>
                </c:pt>
                <c:pt idx="2">
                  <c:v>0.198411</c:v>
                </c:pt>
                <c:pt idx="3">
                  <c:v>0.219307</c:v>
                </c:pt>
                <c:pt idx="4">
                  <c:v>0.23716999999999999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0-4913-8E1C-309D9D5F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8-4AE2-BBF8-95E12318C2CE}"/>
            </c:ext>
          </c:extLst>
        </c:ser>
        <c:ser>
          <c:idx val="1"/>
          <c:order val="1"/>
          <c:tx>
            <c:strRef>
              <c:f>lamH!$Z$8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8-4AE2-BBF8-95E12318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2-4CB0-91BE-7CE42A0C3B56}"/>
            </c:ext>
          </c:extLst>
        </c:ser>
        <c:ser>
          <c:idx val="1"/>
          <c:order val="1"/>
          <c:tx>
            <c:strRef>
              <c:f>lamH!$T$8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2-4CB0-91BE-7CE42A0C3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6-4025-9AC8-5F2254F17EDA}"/>
            </c:ext>
          </c:extLst>
        </c:ser>
        <c:ser>
          <c:idx val="1"/>
          <c:order val="1"/>
          <c:tx>
            <c:strRef>
              <c:f>lamH!$AL$8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6-4025-9AC8-5F2254F17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5-45EE-96DF-3147742658F9}"/>
            </c:ext>
          </c:extLst>
        </c:ser>
        <c:ser>
          <c:idx val="1"/>
          <c:order val="1"/>
          <c:tx>
            <c:strRef>
              <c:f>lamH!$AM$8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5-45EE-96DF-314774265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98-47AC-BC71-E0D5C785204C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98-47AC-BC71-E0D5C785204C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98-47AC-BC71-E0D5C7852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F-4051-A56B-23C01BD88E6E}"/>
            </c:ext>
          </c:extLst>
        </c:ser>
        <c:ser>
          <c:idx val="1"/>
          <c:order val="1"/>
          <c:tx>
            <c:strRef>
              <c:f>'2. lamH-2'!$N$8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F-4051-A56B-23C01BD88E6E}"/>
            </c:ext>
          </c:extLst>
        </c:ser>
        <c:ser>
          <c:idx val="2"/>
          <c:order val="2"/>
          <c:tx>
            <c:strRef>
              <c:f>'2. lamH-2'!$N$15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lamH-2'!$N$16:$N$20</c:f>
              <c:numCache>
                <c:formatCode>0.0%</c:formatCode>
                <c:ptCount val="5"/>
                <c:pt idx="0">
                  <c:v>5.2264531243953213E-5</c:v>
                </c:pt>
                <c:pt idx="1">
                  <c:v>-1.7663971669543214E-4</c:v>
                </c:pt>
                <c:pt idx="2">
                  <c:v>-3.8425446544118975E-5</c:v>
                </c:pt>
                <c:pt idx="3">
                  <c:v>2.6808818158500624E-4</c:v>
                </c:pt>
                <c:pt idx="4">
                  <c:v>-3.107180788959729E-4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FF-4051-A56B-23C01BD88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C-4DA7-A74F-B9F1151FF4F2}"/>
            </c:ext>
          </c:extLst>
        </c:ser>
        <c:ser>
          <c:idx val="1"/>
          <c:order val="1"/>
          <c:tx>
            <c:strRef>
              <c:f>lamH!$AN$8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C-4DA7-A74F-B9F1151FF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B-42C0-A7C3-BC64C716B910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B-42C0-A7C3-BC64C716B910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B-42C0-A7C3-BC64C716B910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B-42C0-A7C3-BC64C716B910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B-42C0-A7C3-BC64C716B910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1B-42C0-A7C3-BC64C716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667-AAFF-E137047A84B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667-AAFF-E137047A84B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0-4667-AAFF-E137047A84B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00-4667-AAFF-E137047A84B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00-4667-AAFF-E137047A84B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00-4667-AAFF-E137047A8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13D-9BE7-84E6318457E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B-413D-9BE7-84E6318457E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B-413D-9BE7-84E6318457E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B-413D-9BE7-84E6318457E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9B-413D-9BE7-84E6318457E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9B-413D-9BE7-84E63184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C-4C17-B29C-6100E92B2927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C-4C17-B29C-6100E92B2927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C-4C17-B29C-6100E92B2927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C-4C17-B29C-6100E92B2927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BC-4C17-B29C-6100E92B2927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BC-4C17-B29C-6100E92B2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F-4D5F-998A-E931B0AE19D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F-4D5F-998A-E931B0AE19D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F-4D5F-998A-E931B0AE19D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F-4D5F-998A-E931B0AE19D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0F-4D5F-998A-E931B0AE19D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0F-4D5F-998A-E931B0A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D-4606-912E-07D496AA1B6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D-4606-912E-07D496AA1B6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D-4606-912E-07D496AA1B6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606-912E-07D496AA1B6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D-4606-912E-07D496AA1B6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9D-4606-912E-07D496AA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F-4CA6-AF65-8608CB5DDCA3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F-4CA6-AF65-8608CB5DDCA3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F-4CA6-AF65-8608CB5DDCA3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F-4CA6-AF65-8608CB5DDCA3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F-4CA6-AF65-8608CB5DDCA3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F-4CA6-AF65-8608CB5D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lamL!$K$2:$K$6</c:f>
              <c:numCache>
                <c:formatCode>General</c:formatCode>
                <c:ptCount val="5"/>
                <c:pt idx="0">
                  <c:v>6.5865</c:v>
                </c:pt>
                <c:pt idx="1">
                  <c:v>7.7871899999999998</c:v>
                </c:pt>
                <c:pt idx="2">
                  <c:v>8.9080300000000001</c:v>
                </c:pt>
                <c:pt idx="3">
                  <c:v>9.9121500000000005</c:v>
                </c:pt>
                <c:pt idx="4">
                  <c:v>10.785399999999999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AC6-94F6-D000CC1E19DF}"/>
            </c:ext>
          </c:extLst>
        </c:ser>
        <c:ser>
          <c:idx val="1"/>
          <c:order val="1"/>
          <c:tx>
            <c:strRef>
              <c:f>lamL!$K$8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lamL!$K$9:$K$13</c:f>
              <c:numCache>
                <c:formatCode>General</c:formatCode>
                <c:ptCount val="5"/>
                <c:pt idx="0">
                  <c:v>11.7859</c:v>
                </c:pt>
                <c:pt idx="1">
                  <c:v>16.195900000000002</c:v>
                </c:pt>
                <c:pt idx="2">
                  <c:v>20.693300000000001</c:v>
                </c:pt>
                <c:pt idx="3">
                  <c:v>24.500900000000001</c:v>
                </c:pt>
                <c:pt idx="4">
                  <c:v>27.369599999999998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C-4AC6-94F6-D000CC1E19DF}"/>
            </c:ext>
          </c:extLst>
        </c:ser>
        <c:ser>
          <c:idx val="2"/>
          <c:order val="2"/>
          <c:tx>
            <c:strRef>
              <c:f>lamL!$K$15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lamL!$K$16:$K$20</c:f>
              <c:numCache>
                <c:formatCode>0.0%</c:formatCode>
                <c:ptCount val="5"/>
                <c:pt idx="0">
                  <c:v>-0.78940256585439916</c:v>
                </c:pt>
                <c:pt idx="1">
                  <c:v>-1.0798131289977517</c:v>
                </c:pt>
                <c:pt idx="2">
                  <c:v>-1.3229939728537061</c:v>
                </c:pt>
                <c:pt idx="3">
                  <c:v>-1.4718048052138033</c:v>
                </c:pt>
                <c:pt idx="4">
                  <c:v>-1.5376527527954458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3C-4AC6-94F6-D000CC1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lamL!$L$2:$L$6</c:f>
              <c:numCache>
                <c:formatCode>General</c:formatCode>
                <c:ptCount val="5"/>
                <c:pt idx="0">
                  <c:v>5.4025400000000001</c:v>
                </c:pt>
                <c:pt idx="1">
                  <c:v>6.4927900000000003</c:v>
                </c:pt>
                <c:pt idx="2">
                  <c:v>7.5221799999999996</c:v>
                </c:pt>
                <c:pt idx="3">
                  <c:v>8.45139</c:v>
                </c:pt>
                <c:pt idx="4">
                  <c:v>9.26553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E-4E92-A76B-8F7328785423}"/>
            </c:ext>
          </c:extLst>
        </c:ser>
        <c:ser>
          <c:idx val="1"/>
          <c:order val="1"/>
          <c:tx>
            <c:strRef>
              <c:f>lamL!$L$8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lamL!$L$9:$L$13</c:f>
              <c:numCache>
                <c:formatCode>General</c:formatCode>
                <c:ptCount val="5"/>
                <c:pt idx="0">
                  <c:v>10.402900000000001</c:v>
                </c:pt>
                <c:pt idx="1">
                  <c:v>14.6837</c:v>
                </c:pt>
                <c:pt idx="2">
                  <c:v>19.0901</c:v>
                </c:pt>
                <c:pt idx="3">
                  <c:v>22.840699999999998</c:v>
                </c:pt>
                <c:pt idx="4">
                  <c:v>25.675000000000001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E-4E92-A76B-8F7328785423}"/>
            </c:ext>
          </c:extLst>
        </c:ser>
        <c:ser>
          <c:idx val="2"/>
          <c:order val="2"/>
          <c:tx>
            <c:strRef>
              <c:f>lamL!$L$15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lamL!$L$16:$L$20</c:f>
              <c:numCache>
                <c:formatCode>0.0%</c:formatCode>
                <c:ptCount val="5"/>
                <c:pt idx="0">
                  <c:v>-0.92555723789180655</c:v>
                </c:pt>
                <c:pt idx="1">
                  <c:v>-1.2615393382505824</c:v>
                </c:pt>
                <c:pt idx="2">
                  <c:v>-1.5378414236298521</c:v>
                </c:pt>
                <c:pt idx="3">
                  <c:v>-1.7025968509322134</c:v>
                </c:pt>
                <c:pt idx="4">
                  <c:v>-1.7710233521449932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1E-4E92-A76B-8F7328785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0-4601-8E0E-B458C3B8CF72}"/>
            </c:ext>
          </c:extLst>
        </c:ser>
        <c:ser>
          <c:idx val="1"/>
          <c:order val="1"/>
          <c:tx>
            <c:strRef>
              <c:f>'2. lamH-2'!$O$8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0-4601-8E0E-B458C3B8CF72}"/>
            </c:ext>
          </c:extLst>
        </c:ser>
        <c:ser>
          <c:idx val="2"/>
          <c:order val="2"/>
          <c:tx>
            <c:strRef>
              <c:f>'2. lamH-2'!$O$15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lamH-2'!$O$16:$O$20</c:f>
              <c:numCache>
                <c:formatCode>0.0%</c:formatCode>
                <c:ptCount val="5"/>
                <c:pt idx="0">
                  <c:v>9.0215673663726165E-5</c:v>
                </c:pt>
                <c:pt idx="1">
                  <c:v>-2.4567334524309905E-4</c:v>
                </c:pt>
                <c:pt idx="2">
                  <c:v>-6.2489533003215082E-5</c:v>
                </c:pt>
                <c:pt idx="3">
                  <c:v>2.9196110033739245E-4</c:v>
                </c:pt>
                <c:pt idx="4">
                  <c:v>-2.7366082932903714E-4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0-4601-8E0E-B458C3B8C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lamL!$N$2:$N$6</c:f>
              <c:numCache>
                <c:formatCode>General</c:formatCode>
                <c:ptCount val="5"/>
                <c:pt idx="0">
                  <c:v>0.43640400000000001</c:v>
                </c:pt>
                <c:pt idx="1">
                  <c:v>0.46733200000000003</c:v>
                </c:pt>
                <c:pt idx="2">
                  <c:v>0.49429600000000001</c:v>
                </c:pt>
                <c:pt idx="3">
                  <c:v>0.51741599999999999</c:v>
                </c:pt>
                <c:pt idx="4">
                  <c:v>0.53668499999999997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1-4838-AF89-B6C28C06B246}"/>
            </c:ext>
          </c:extLst>
        </c:ser>
        <c:ser>
          <c:idx val="1"/>
          <c:order val="1"/>
          <c:tx>
            <c:strRef>
              <c:f>lamL!$N$8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lamL!$N$9:$N$13</c:f>
              <c:numCache>
                <c:formatCode>General</c:formatCode>
                <c:ptCount val="5"/>
                <c:pt idx="0">
                  <c:v>0.74702500000000005</c:v>
                </c:pt>
                <c:pt idx="1">
                  <c:v>0.92693599999999998</c:v>
                </c:pt>
                <c:pt idx="2">
                  <c:v>1.1012</c:v>
                </c:pt>
                <c:pt idx="3">
                  <c:v>1.2434400000000001</c:v>
                </c:pt>
                <c:pt idx="4">
                  <c:v>1.3482499999999999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1-4838-AF89-B6C28C06B246}"/>
            </c:ext>
          </c:extLst>
        </c:ser>
        <c:ser>
          <c:idx val="2"/>
          <c:order val="2"/>
          <c:tx>
            <c:strRef>
              <c:f>lamL!$N$15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lamL!$N$16:$N$20</c:f>
              <c:numCache>
                <c:formatCode>0.0%</c:formatCode>
                <c:ptCount val="5"/>
                <c:pt idx="0">
                  <c:v>-0.71177395257605347</c:v>
                </c:pt>
                <c:pt idx="1">
                  <c:v>-0.98346357621562386</c:v>
                </c:pt>
                <c:pt idx="2">
                  <c:v>-1.2278149125220512</c:v>
                </c:pt>
                <c:pt idx="3">
                  <c:v>-1.4031726889002276</c:v>
                </c:pt>
                <c:pt idx="4">
                  <c:v>-1.5121812608886032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1-4838-AF89-B6C28C06B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lamL!$O$2:$O$6</c:f>
              <c:numCache>
                <c:formatCode>General</c:formatCode>
                <c:ptCount val="5"/>
                <c:pt idx="0">
                  <c:v>0.34303499999999998</c:v>
                </c:pt>
                <c:pt idx="1">
                  <c:v>0.37337999999999999</c:v>
                </c:pt>
                <c:pt idx="2">
                  <c:v>0.39993499999999998</c:v>
                </c:pt>
                <c:pt idx="3">
                  <c:v>0.42266199999999998</c:v>
                </c:pt>
                <c:pt idx="4">
                  <c:v>0.44167899999999999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A-4785-8A6D-5AC961B25F64}"/>
            </c:ext>
          </c:extLst>
        </c:ser>
        <c:ser>
          <c:idx val="1"/>
          <c:order val="1"/>
          <c:tx>
            <c:strRef>
              <c:f>lamL!$O$8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lamL!$O$9:$O$13</c:f>
              <c:numCache>
                <c:formatCode>General</c:formatCode>
                <c:ptCount val="5"/>
                <c:pt idx="0">
                  <c:v>0.65353300000000003</c:v>
                </c:pt>
                <c:pt idx="1">
                  <c:v>0.83287299999999997</c:v>
                </c:pt>
                <c:pt idx="2">
                  <c:v>1.0067299999999999</c:v>
                </c:pt>
                <c:pt idx="3">
                  <c:v>1.1486799999999999</c:v>
                </c:pt>
                <c:pt idx="4">
                  <c:v>1.25326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A-4785-8A6D-5AC961B25F64}"/>
            </c:ext>
          </c:extLst>
        </c:ser>
        <c:ser>
          <c:idx val="2"/>
          <c:order val="2"/>
          <c:tx>
            <c:strRef>
              <c:f>lamL!$O$15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lamL!$O$16:$O$20</c:f>
              <c:numCache>
                <c:formatCode>0.0%</c:formatCode>
                <c:ptCount val="5"/>
                <c:pt idx="0">
                  <c:v>-0.90514962030113566</c:v>
                </c:pt>
                <c:pt idx="1">
                  <c:v>-1.230630992554502</c:v>
                </c:pt>
                <c:pt idx="2">
                  <c:v>-1.5172340505332116</c:v>
                </c:pt>
                <c:pt idx="3">
                  <c:v>-1.717727167334655</c:v>
                </c:pt>
                <c:pt idx="4">
                  <c:v>-1.8374905757348665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2A-4785-8A6D-5AC961B2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lamL!$M$2:$M$6</c:f>
              <c:numCache>
                <c:formatCode>General</c:formatCode>
                <c:ptCount val="5"/>
                <c:pt idx="0">
                  <c:v>1.1839599999999999</c:v>
                </c:pt>
                <c:pt idx="1">
                  <c:v>1.2944</c:v>
                </c:pt>
                <c:pt idx="2">
                  <c:v>1.3858600000000001</c:v>
                </c:pt>
                <c:pt idx="3">
                  <c:v>1.4607600000000001</c:v>
                </c:pt>
                <c:pt idx="4">
                  <c:v>1.51989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D-45C9-983E-3BEAD4AD9624}"/>
            </c:ext>
          </c:extLst>
        </c:ser>
        <c:ser>
          <c:idx val="1"/>
          <c:order val="1"/>
          <c:tx>
            <c:strRef>
              <c:f>lamL!$M$8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lamL!$M$9:$M$13</c:f>
              <c:numCache>
                <c:formatCode>General</c:formatCode>
                <c:ptCount val="5"/>
                <c:pt idx="0">
                  <c:v>1.3829499999999999</c:v>
                </c:pt>
                <c:pt idx="1">
                  <c:v>1.51224</c:v>
                </c:pt>
                <c:pt idx="2">
                  <c:v>1.6031599999999999</c:v>
                </c:pt>
                <c:pt idx="3">
                  <c:v>1.66018</c:v>
                </c:pt>
                <c:pt idx="4">
                  <c:v>1.69465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4D-45C9-983E-3BEAD4AD9624}"/>
            </c:ext>
          </c:extLst>
        </c:ser>
        <c:ser>
          <c:idx val="2"/>
          <c:order val="2"/>
          <c:tx>
            <c:strRef>
              <c:f>lamL!$M$15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lamL!$M$16:$M$20</c:f>
              <c:numCache>
                <c:formatCode>0.0%</c:formatCode>
                <c:ptCount val="5"/>
                <c:pt idx="0">
                  <c:v>-0.16807155647150243</c:v>
                </c:pt>
                <c:pt idx="1">
                  <c:v>-0.16829419035846727</c:v>
                </c:pt>
                <c:pt idx="2">
                  <c:v>-0.15679794495836508</c:v>
                </c:pt>
                <c:pt idx="3">
                  <c:v>-0.13651797694350881</c:v>
                </c:pt>
                <c:pt idx="4">
                  <c:v>-0.11498200527669768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4D-45C9-983E-3BEAD4AD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lamL!$P$2:$P$6</c:f>
              <c:numCache>
                <c:formatCode>General</c:formatCode>
                <c:ptCount val="5"/>
                <c:pt idx="0">
                  <c:v>9.3369499999999994E-2</c:v>
                </c:pt>
                <c:pt idx="1">
                  <c:v>9.3951900000000005E-2</c:v>
                </c:pt>
                <c:pt idx="2">
                  <c:v>9.4360799999999995E-2</c:v>
                </c:pt>
                <c:pt idx="3">
                  <c:v>9.4753699999999996E-2</c:v>
                </c:pt>
                <c:pt idx="4">
                  <c:v>9.5005999999999993E-2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1-4D1E-9DA7-E6F450B3456C}"/>
            </c:ext>
          </c:extLst>
        </c:ser>
        <c:ser>
          <c:idx val="1"/>
          <c:order val="1"/>
          <c:tx>
            <c:strRef>
              <c:f>lamL!$P$8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lamL!$P$9:$P$13</c:f>
              <c:numCache>
                <c:formatCode>General</c:formatCode>
                <c:ptCount val="5"/>
                <c:pt idx="0">
                  <c:v>9.3491599999999994E-2</c:v>
                </c:pt>
                <c:pt idx="1">
                  <c:v>9.40632E-2</c:v>
                </c:pt>
                <c:pt idx="2">
                  <c:v>9.44686E-2</c:v>
                </c:pt>
                <c:pt idx="3">
                  <c:v>9.4763E-2</c:v>
                </c:pt>
                <c:pt idx="4">
                  <c:v>9.4987699999999994E-2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1-4D1E-9DA7-E6F450B3456C}"/>
            </c:ext>
          </c:extLst>
        </c:ser>
        <c:ser>
          <c:idx val="2"/>
          <c:order val="2"/>
          <c:tx>
            <c:strRef>
              <c:f>lamL!$P$15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lamL!$P$16:$P$20</c:f>
              <c:numCache>
                <c:formatCode>0.0%</c:formatCode>
                <c:ptCount val="5"/>
                <c:pt idx="0">
                  <c:v>-1.307707549039033E-3</c:v>
                </c:pt>
                <c:pt idx="1">
                  <c:v>-1.1846487404724624E-3</c:v>
                </c:pt>
                <c:pt idx="2">
                  <c:v>-1.1424235487618281E-3</c:v>
                </c:pt>
                <c:pt idx="3">
                  <c:v>-9.814920156156171E-5</c:v>
                </c:pt>
                <c:pt idx="4">
                  <c:v>1.9261941351071378E-4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1-4D1E-9DA7-E6F450B3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lamL!$AC$2:$AC$6</c:f>
              <c:numCache>
                <c:formatCode>General</c:formatCode>
                <c:ptCount val="5"/>
                <c:pt idx="0">
                  <c:v>9.4109199999999997E-3</c:v>
                </c:pt>
                <c:pt idx="1">
                  <c:v>1.9096599999999998E-2</c:v>
                </c:pt>
                <c:pt idx="2">
                  <c:v>3.2137499999999999E-2</c:v>
                </c:pt>
                <c:pt idx="3">
                  <c:v>4.7328500000000003E-2</c:v>
                </c:pt>
                <c:pt idx="4">
                  <c:v>6.3708000000000001E-2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B-44C9-84DE-5262C95488CE}"/>
            </c:ext>
          </c:extLst>
        </c:ser>
        <c:ser>
          <c:idx val="1"/>
          <c:order val="1"/>
          <c:tx>
            <c:strRef>
              <c:f>lamL!$AC$8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lamL!$AC$9:$AC$13</c:f>
              <c:numCache>
                <c:formatCode>General</c:formatCode>
                <c:ptCount val="5"/>
                <c:pt idx="0">
                  <c:v>3.0372900000000002E-3</c:v>
                </c:pt>
                <c:pt idx="1">
                  <c:v>1.15329E-2</c:v>
                </c:pt>
                <c:pt idx="2">
                  <c:v>2.7939599999999998E-2</c:v>
                </c:pt>
                <c:pt idx="3">
                  <c:v>5.0176900000000003E-2</c:v>
                </c:pt>
                <c:pt idx="4">
                  <c:v>7.4490000000000001E-2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B-44C9-84DE-5262C9548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lamL!$AF$2:$AF$6</c:f>
              <c:numCache>
                <c:formatCode>General</c:formatCode>
                <c:ptCount val="5"/>
                <c:pt idx="0">
                  <c:v>4.6661999999999999</c:v>
                </c:pt>
                <c:pt idx="1">
                  <c:v>5.7621099999999998</c:v>
                </c:pt>
                <c:pt idx="2">
                  <c:v>6.8014000000000001</c:v>
                </c:pt>
                <c:pt idx="3">
                  <c:v>7.7427200000000003</c:v>
                </c:pt>
                <c:pt idx="4">
                  <c:v>8.5707400000000007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3-44C0-904E-47937856C4C5}"/>
            </c:ext>
          </c:extLst>
        </c:ser>
        <c:ser>
          <c:idx val="1"/>
          <c:order val="1"/>
          <c:tx>
            <c:strRef>
              <c:f>lamL!$AF$8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lamL!$AF$9:$AF$13</c:f>
              <c:numCache>
                <c:formatCode>General</c:formatCode>
                <c:ptCount val="5"/>
                <c:pt idx="0">
                  <c:v>9.5484799999999996</c:v>
                </c:pt>
                <c:pt idx="1">
                  <c:v>13.8344</c:v>
                </c:pt>
                <c:pt idx="2">
                  <c:v>18.256900000000002</c:v>
                </c:pt>
                <c:pt idx="3">
                  <c:v>22.031199999999998</c:v>
                </c:pt>
                <c:pt idx="4">
                  <c:v>24.892099999999999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3-44C0-904E-47937856C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lamL!$AD$2:$AD$6</c:f>
              <c:numCache>
                <c:formatCode>General</c:formatCode>
                <c:ptCount val="5"/>
                <c:pt idx="0">
                  <c:v>0.14865700000000001</c:v>
                </c:pt>
                <c:pt idx="1">
                  <c:v>0.149031</c:v>
                </c:pt>
                <c:pt idx="2">
                  <c:v>0.148865</c:v>
                </c:pt>
                <c:pt idx="3">
                  <c:v>0.14885000000000001</c:v>
                </c:pt>
                <c:pt idx="4">
                  <c:v>0.148481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6-47F3-99F9-DABC921541DF}"/>
            </c:ext>
          </c:extLst>
        </c:ser>
        <c:ser>
          <c:idx val="1"/>
          <c:order val="1"/>
          <c:tx>
            <c:strRef>
              <c:f>lamL!$AD$8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lamL!$AD$9:$AD$13</c:f>
              <c:numCache>
                <c:formatCode>General</c:formatCode>
                <c:ptCount val="5"/>
                <c:pt idx="0">
                  <c:v>3.4282899999999998E-2</c:v>
                </c:pt>
                <c:pt idx="1">
                  <c:v>3.4365199999999999E-2</c:v>
                </c:pt>
                <c:pt idx="2">
                  <c:v>3.4287499999999999E-2</c:v>
                </c:pt>
                <c:pt idx="3">
                  <c:v>3.40921E-2</c:v>
                </c:pt>
                <c:pt idx="4">
                  <c:v>3.3838100000000003E-2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6-47F3-99F9-DABC92154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lamL!$AE$2:$AE$6</c:f>
              <c:numCache>
                <c:formatCode>General</c:formatCode>
                <c:ptCount val="5"/>
                <c:pt idx="0">
                  <c:v>5.5127800000000002</c:v>
                </c:pt>
                <c:pt idx="1">
                  <c:v>6.7228300000000001</c:v>
                </c:pt>
                <c:pt idx="2">
                  <c:v>7.85771</c:v>
                </c:pt>
                <c:pt idx="3">
                  <c:v>8.8790099999999992</c:v>
                </c:pt>
                <c:pt idx="4">
                  <c:v>9.7717299999999998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B-4261-A227-133A1F3EC90C}"/>
            </c:ext>
          </c:extLst>
        </c:ser>
        <c:ser>
          <c:idx val="1"/>
          <c:order val="1"/>
          <c:tx>
            <c:strRef>
              <c:f>lamL!$AE$8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lamL!$AE$9:$AE$13</c:f>
              <c:numCache>
                <c:formatCode>General</c:formatCode>
                <c:ptCount val="5"/>
                <c:pt idx="0">
                  <c:v>10.5463</c:v>
                </c:pt>
                <c:pt idx="1">
                  <c:v>14.9649</c:v>
                </c:pt>
                <c:pt idx="2">
                  <c:v>19.4846</c:v>
                </c:pt>
                <c:pt idx="3">
                  <c:v>23.324400000000001</c:v>
                </c:pt>
                <c:pt idx="4">
                  <c:v>26.228999999999999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B-4261-A227-133A1F3E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lamL!$AG$2:$AG$6</c:f>
              <c:numCache>
                <c:formatCode>General</c:formatCode>
                <c:ptCount val="5"/>
                <c:pt idx="0">
                  <c:v>0.84657700000000002</c:v>
                </c:pt>
                <c:pt idx="1">
                  <c:v>0.96072299999999999</c:v>
                </c:pt>
                <c:pt idx="2">
                  <c:v>1.0563100000000001</c:v>
                </c:pt>
                <c:pt idx="3">
                  <c:v>1.13629</c:v>
                </c:pt>
                <c:pt idx="4">
                  <c:v>1.2009799999999999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1-4AB6-8E54-7D5BC2654FEE}"/>
            </c:ext>
          </c:extLst>
        </c:ser>
        <c:ser>
          <c:idx val="1"/>
          <c:order val="1"/>
          <c:tx>
            <c:strRef>
              <c:f>lamL!$AG$8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lamL!$AG$9:$AG$13</c:f>
              <c:numCache>
                <c:formatCode>General</c:formatCode>
                <c:ptCount val="5"/>
                <c:pt idx="0">
                  <c:v>0.99783900000000003</c:v>
                </c:pt>
                <c:pt idx="1">
                  <c:v>1.1304399999999999</c:v>
                </c:pt>
                <c:pt idx="2">
                  <c:v>1.22766</c:v>
                </c:pt>
                <c:pt idx="3">
                  <c:v>1.2931999999999999</c:v>
                </c:pt>
                <c:pt idx="4">
                  <c:v>1.33697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A1-4AB6-8E54-7D5BC265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lamL!$AH$2:$AH$6</c:f>
              <c:numCache>
                <c:formatCode>General</c:formatCode>
                <c:ptCount val="5"/>
                <c:pt idx="0">
                  <c:v>0.53223699999999996</c:v>
                </c:pt>
                <c:pt idx="1">
                  <c:v>0.56155900000000003</c:v>
                </c:pt>
                <c:pt idx="2">
                  <c:v>0.58679700000000001</c:v>
                </c:pt>
                <c:pt idx="3">
                  <c:v>0.60831100000000005</c:v>
                </c:pt>
                <c:pt idx="4">
                  <c:v>0.62593799999999999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C-41ED-AE5F-1F141B909479}"/>
            </c:ext>
          </c:extLst>
        </c:ser>
        <c:ser>
          <c:idx val="1"/>
          <c:order val="1"/>
          <c:tx>
            <c:strRef>
              <c:f>lamL!$AH$8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lamL!$AH$9:$AH$13</c:f>
              <c:numCache>
                <c:formatCode>General</c:formatCode>
                <c:ptCount val="5"/>
                <c:pt idx="0">
                  <c:v>0.97334799999999999</c:v>
                </c:pt>
                <c:pt idx="1">
                  <c:v>1.1903699999999999</c:v>
                </c:pt>
                <c:pt idx="2">
                  <c:v>1.3946099999999999</c:v>
                </c:pt>
                <c:pt idx="3">
                  <c:v>1.5556300000000001</c:v>
                </c:pt>
                <c:pt idx="4">
                  <c:v>1.6695899999999999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C-41ED-AE5F-1F141B909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3-415A-A384-03402A40B7E0}"/>
            </c:ext>
          </c:extLst>
        </c:ser>
        <c:ser>
          <c:idx val="1"/>
          <c:order val="1"/>
          <c:tx>
            <c:strRef>
              <c:f>'2. lamH-2'!$M$8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3-415A-A384-03402A40B7E0}"/>
            </c:ext>
          </c:extLst>
        </c:ser>
        <c:ser>
          <c:idx val="2"/>
          <c:order val="2"/>
          <c:tx>
            <c:strRef>
              <c:f>'2. lamH-2'!$M$15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lamH-2'!$M$16:$M$20</c:f>
              <c:numCache>
                <c:formatCode>0.0%</c:formatCode>
                <c:ptCount val="5"/>
                <c:pt idx="0">
                  <c:v>-2.1950041705076821E-4</c:v>
                </c:pt>
                <c:pt idx="1">
                  <c:v>2.0341741253039343E-4</c:v>
                </c:pt>
                <c:pt idx="2">
                  <c:v>0</c:v>
                </c:pt>
                <c:pt idx="3">
                  <c:v>5.0123518671021084E-5</c:v>
                </c:pt>
                <c:pt idx="4">
                  <c:v>-2.4874737926873421E-4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03-415A-A384-03402A40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lamL!$S$2:$S$6</c:f>
              <c:numCache>
                <c:formatCode>General</c:formatCode>
                <c:ptCount val="5"/>
                <c:pt idx="0">
                  <c:v>1.57015E-2</c:v>
                </c:pt>
                <c:pt idx="1">
                  <c:v>3.3898200000000003E-2</c:v>
                </c:pt>
                <c:pt idx="2">
                  <c:v>5.95807E-2</c:v>
                </c:pt>
                <c:pt idx="3">
                  <c:v>9.1072500000000001E-2</c:v>
                </c:pt>
                <c:pt idx="4">
                  <c:v>0.125917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A-42AD-8B8B-2428789F4EB8}"/>
            </c:ext>
          </c:extLst>
        </c:ser>
        <c:ser>
          <c:idx val="1"/>
          <c:order val="1"/>
          <c:tx>
            <c:strRef>
              <c:f>lamL!$S$8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lamL!$S$9:$S$13</c:f>
              <c:numCache>
                <c:formatCode>General</c:formatCode>
                <c:ptCount val="5"/>
                <c:pt idx="0">
                  <c:v>5.1242600000000003E-3</c:v>
                </c:pt>
                <c:pt idx="1">
                  <c:v>2.0547699999999999E-2</c:v>
                </c:pt>
                <c:pt idx="2">
                  <c:v>5.1870699999999999E-2</c:v>
                </c:pt>
                <c:pt idx="3">
                  <c:v>9.6168799999999999E-2</c:v>
                </c:pt>
                <c:pt idx="4">
                  <c:v>0.146394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A-42AD-8B8B-2428789F4EB8}"/>
            </c:ext>
          </c:extLst>
        </c:ser>
        <c:ser>
          <c:idx val="2"/>
          <c:order val="2"/>
          <c:tx>
            <c:strRef>
              <c:f>lamL!$S$15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lamL!$S$16:$S$20</c:f>
              <c:numCache>
                <c:formatCode>0.0%</c:formatCode>
                <c:ptCount val="5"/>
                <c:pt idx="0">
                  <c:v>0.67364519313441384</c:v>
                </c:pt>
                <c:pt idx="1">
                  <c:v>0.39384097090700992</c:v>
                </c:pt>
                <c:pt idx="2">
                  <c:v>0.12940432052661352</c:v>
                </c:pt>
                <c:pt idx="3">
                  <c:v>-5.5958714211205338E-2</c:v>
                </c:pt>
                <c:pt idx="4">
                  <c:v>-0.1626229976889538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A-42AD-8B8B-2428789F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lamL!$R$2:$R$6</c:f>
              <c:numCache>
                <c:formatCode>General</c:formatCode>
                <c:ptCount val="5"/>
                <c:pt idx="0">
                  <c:v>12.680400000000001</c:v>
                </c:pt>
                <c:pt idx="1">
                  <c:v>13.7773</c:v>
                </c:pt>
                <c:pt idx="2">
                  <c:v>14.6868</c:v>
                </c:pt>
                <c:pt idx="3">
                  <c:v>15.416399999999999</c:v>
                </c:pt>
                <c:pt idx="4">
                  <c:v>15.9978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8-4346-8407-AC1D3AF2589E}"/>
            </c:ext>
          </c:extLst>
        </c:ser>
        <c:ser>
          <c:idx val="1"/>
          <c:order val="1"/>
          <c:tx>
            <c:strRef>
              <c:f>lamL!$R$8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lamL!$R$9:$R$13</c:f>
              <c:numCache>
                <c:formatCode>General</c:formatCode>
                <c:ptCount val="5"/>
                <c:pt idx="0">
                  <c:v>14.792299999999999</c:v>
                </c:pt>
                <c:pt idx="1">
                  <c:v>16.076899999999998</c:v>
                </c:pt>
                <c:pt idx="2">
                  <c:v>16.970300000000002</c:v>
                </c:pt>
                <c:pt idx="3">
                  <c:v>17.519200000000001</c:v>
                </c:pt>
                <c:pt idx="4">
                  <c:v>17.840699999999998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8-4346-8407-AC1D3AF2589E}"/>
            </c:ext>
          </c:extLst>
        </c:ser>
        <c:ser>
          <c:idx val="2"/>
          <c:order val="2"/>
          <c:tx>
            <c:strRef>
              <c:f>lamL!$R$15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lamL!$R$16:$R$20</c:f>
              <c:numCache>
                <c:formatCode>0.0%</c:formatCode>
                <c:ptCount val="5"/>
                <c:pt idx="0">
                  <c:v>-0.1665483738683321</c:v>
                </c:pt>
                <c:pt idx="1">
                  <c:v>-0.16691223969863456</c:v>
                </c:pt>
                <c:pt idx="2">
                  <c:v>-0.15547975052428042</c:v>
                </c:pt>
                <c:pt idx="3">
                  <c:v>-0.13640019719260021</c:v>
                </c:pt>
                <c:pt idx="4">
                  <c:v>-0.11519708959981988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48-4346-8407-AC1D3AF2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lamL!$Q$2:$Q$6</c:f>
              <c:numCache>
                <c:formatCode>General</c:formatCode>
                <c:ptCount val="5"/>
                <c:pt idx="0">
                  <c:v>0.44086799999999998</c:v>
                </c:pt>
                <c:pt idx="1">
                  <c:v>0.45027200000000001</c:v>
                </c:pt>
                <c:pt idx="2">
                  <c:v>0.45732400000000001</c:v>
                </c:pt>
                <c:pt idx="3">
                  <c:v>0.46236500000000003</c:v>
                </c:pt>
                <c:pt idx="4">
                  <c:v>0.465974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C-4DED-8791-2F448F93C6EB}"/>
            </c:ext>
          </c:extLst>
        </c:ser>
        <c:ser>
          <c:idx val="1"/>
          <c:order val="1"/>
          <c:tx>
            <c:strRef>
              <c:f>lamL!$Q$8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lamL!$Q$9:$Q$13</c:f>
              <c:numCache>
                <c:formatCode>General</c:formatCode>
                <c:ptCount val="5"/>
                <c:pt idx="0">
                  <c:v>0.45334400000000002</c:v>
                </c:pt>
                <c:pt idx="1">
                  <c:v>0.46266000000000002</c:v>
                </c:pt>
                <c:pt idx="2">
                  <c:v>0.46842299999999998</c:v>
                </c:pt>
                <c:pt idx="3">
                  <c:v>0.47167500000000001</c:v>
                </c:pt>
                <c:pt idx="4">
                  <c:v>0.47347400000000001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C-4DED-8791-2F448F93C6EB}"/>
            </c:ext>
          </c:extLst>
        </c:ser>
        <c:ser>
          <c:idx val="2"/>
          <c:order val="2"/>
          <c:tx>
            <c:strRef>
              <c:f>lamL!$Q$15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lamL!$Q$16:$Q$20</c:f>
              <c:numCache>
                <c:formatCode>0.0%</c:formatCode>
                <c:ptCount val="5"/>
                <c:pt idx="0">
                  <c:v>-2.8298719798216344E-2</c:v>
                </c:pt>
                <c:pt idx="1">
                  <c:v>-2.7512259256627127E-2</c:v>
                </c:pt>
                <c:pt idx="2">
                  <c:v>-2.4269445732128577E-2</c:v>
                </c:pt>
                <c:pt idx="3">
                  <c:v>-2.0135607150195158E-2</c:v>
                </c:pt>
                <c:pt idx="4">
                  <c:v>-1.6095318622927474E-2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C-4DED-8791-2F448F93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lamL!$AJ$2:$AJ$6</c:f>
              <c:numCache>
                <c:formatCode>General</c:formatCode>
                <c:ptCount val="5"/>
                <c:pt idx="0">
                  <c:v>0.100026</c:v>
                </c:pt>
                <c:pt idx="1">
                  <c:v>0.100035</c:v>
                </c:pt>
                <c:pt idx="2">
                  <c:v>9.9946499999999994E-2</c:v>
                </c:pt>
                <c:pt idx="3">
                  <c:v>0.100006</c:v>
                </c:pt>
                <c:pt idx="4">
                  <c:v>9.9991200000000002E-2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1-4DA8-B6F6-E1228CA2425F}"/>
            </c:ext>
          </c:extLst>
        </c:ser>
        <c:ser>
          <c:idx val="1"/>
          <c:order val="1"/>
          <c:tx>
            <c:strRef>
              <c:f>lamL!$AJ$8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9.9999699999999997E-2</c:v>
                </c:pt>
                <c:pt idx="4">
                  <c:v>9.9999699999999997E-2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1-4DA8-B6F6-E1228CA2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lamL!$AK$2:$AK$6</c:f>
              <c:numCache>
                <c:formatCode>General</c:formatCode>
                <c:ptCount val="5"/>
                <c:pt idx="0">
                  <c:v>0.23882400000000001</c:v>
                </c:pt>
                <c:pt idx="1">
                  <c:v>0.25009999999999999</c:v>
                </c:pt>
                <c:pt idx="2">
                  <c:v>0.258851</c:v>
                </c:pt>
                <c:pt idx="3">
                  <c:v>0.26601200000000003</c:v>
                </c:pt>
                <c:pt idx="4">
                  <c:v>0.27177099999999998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1-4F18-B1BD-8F40248D70E6}"/>
            </c:ext>
          </c:extLst>
        </c:ser>
        <c:ser>
          <c:idx val="1"/>
          <c:order val="1"/>
          <c:tx>
            <c:strRef>
              <c:f>lamL!$AK$8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lamL!$AK$9:$AK$13</c:f>
              <c:numCache>
                <c:formatCode>General</c:formatCode>
                <c:ptCount val="5"/>
                <c:pt idx="0">
                  <c:v>0.241588</c:v>
                </c:pt>
                <c:pt idx="1">
                  <c:v>0.25250899999999998</c:v>
                </c:pt>
                <c:pt idx="2">
                  <c:v>0.26057799999999998</c:v>
                </c:pt>
                <c:pt idx="3">
                  <c:v>0.266731</c:v>
                </c:pt>
                <c:pt idx="4">
                  <c:v>0.271677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1-4F18-B1BD-8F40248D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lamL!$AI$2:$AI$6</c:f>
              <c:numCache>
                <c:formatCode>General</c:formatCode>
                <c:ptCount val="5"/>
                <c:pt idx="0">
                  <c:v>0.43221100000000001</c:v>
                </c:pt>
                <c:pt idx="1">
                  <c:v>0.46152399999999999</c:v>
                </c:pt>
                <c:pt idx="2">
                  <c:v>0.48685099999999998</c:v>
                </c:pt>
                <c:pt idx="3">
                  <c:v>0.50830399999999998</c:v>
                </c:pt>
                <c:pt idx="4">
                  <c:v>0.52594600000000002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5-421D-8CE8-3331151B26FD}"/>
            </c:ext>
          </c:extLst>
        </c:ser>
        <c:ser>
          <c:idx val="1"/>
          <c:order val="1"/>
          <c:tx>
            <c:strRef>
              <c:f>lamL!$AI$8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lamL!$AI$9:$AI$13</c:f>
              <c:numCache>
                <c:formatCode>General</c:formatCode>
                <c:ptCount val="5"/>
                <c:pt idx="0">
                  <c:v>0.87334699999999998</c:v>
                </c:pt>
                <c:pt idx="1">
                  <c:v>1.0903700000000001</c:v>
                </c:pt>
                <c:pt idx="2">
                  <c:v>1.29461</c:v>
                </c:pt>
                <c:pt idx="3">
                  <c:v>1.45563</c:v>
                </c:pt>
                <c:pt idx="4">
                  <c:v>1.56959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5-421D-8CE8-3331151B2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lamL!$U$2:$U$6</c:f>
              <c:numCache>
                <c:formatCode>General</c:formatCode>
                <c:ptCount val="5"/>
                <c:pt idx="0">
                  <c:v>1.07372</c:v>
                </c:pt>
                <c:pt idx="1">
                  <c:v>1.06436</c:v>
                </c:pt>
                <c:pt idx="2">
                  <c:v>1.05033</c:v>
                </c:pt>
                <c:pt idx="3">
                  <c:v>1.0331399999999999</c:v>
                </c:pt>
                <c:pt idx="4">
                  <c:v>1.01369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B-4C40-9985-6E8622DEC0A5}"/>
            </c:ext>
          </c:extLst>
        </c:ser>
        <c:ser>
          <c:idx val="1"/>
          <c:order val="1"/>
          <c:tx>
            <c:strRef>
              <c:f>lamL!$U$8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lamL!$U$9:$U$13</c:f>
              <c:numCache>
                <c:formatCode>General</c:formatCode>
                <c:ptCount val="5"/>
                <c:pt idx="0">
                  <c:v>1.2395799999999999</c:v>
                </c:pt>
                <c:pt idx="1">
                  <c:v>1.23102</c:v>
                </c:pt>
                <c:pt idx="2">
                  <c:v>1.2087300000000001</c:v>
                </c:pt>
                <c:pt idx="3">
                  <c:v>1.1765099999999999</c:v>
                </c:pt>
                <c:pt idx="4">
                  <c:v>1.1406099999999999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B-4C40-9985-6E8622DEC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lamL!$W$2:$W$6</c:f>
              <c:numCache>
                <c:formatCode>General</c:formatCode>
                <c:ptCount val="5"/>
                <c:pt idx="0">
                  <c:v>0.33738400000000002</c:v>
                </c:pt>
                <c:pt idx="1">
                  <c:v>0.33368100000000001</c:v>
                </c:pt>
                <c:pt idx="2">
                  <c:v>0.32954899999999998</c:v>
                </c:pt>
                <c:pt idx="3">
                  <c:v>0.32446599999999998</c:v>
                </c:pt>
                <c:pt idx="4">
                  <c:v>0.31890400000000002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D-4CD5-88FE-5B33B2150085}"/>
            </c:ext>
          </c:extLst>
        </c:ser>
        <c:ser>
          <c:idx val="1"/>
          <c:order val="1"/>
          <c:tx>
            <c:strRef>
              <c:f>lamL!$W$8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lamL!$W$9:$W$13</c:f>
              <c:numCache>
                <c:formatCode>General</c:formatCode>
                <c:ptCount val="5"/>
                <c:pt idx="0">
                  <c:v>0.38511400000000001</c:v>
                </c:pt>
                <c:pt idx="1">
                  <c:v>0.381799</c:v>
                </c:pt>
                <c:pt idx="2">
                  <c:v>0.37549199999999999</c:v>
                </c:pt>
                <c:pt idx="3">
                  <c:v>0.366977</c:v>
                </c:pt>
                <c:pt idx="4">
                  <c:v>0.35767700000000002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D-4CD5-88FE-5B33B215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lamL!$X$2:$X$6</c:f>
              <c:numCache>
                <c:formatCode>General</c:formatCode>
                <c:ptCount val="5"/>
                <c:pt idx="0">
                  <c:v>0.22867100000000001</c:v>
                </c:pt>
                <c:pt idx="1">
                  <c:v>0.22894200000000001</c:v>
                </c:pt>
                <c:pt idx="2">
                  <c:v>0.22899900000000001</c:v>
                </c:pt>
                <c:pt idx="3">
                  <c:v>0.22881499999999999</c:v>
                </c:pt>
                <c:pt idx="4">
                  <c:v>0.228379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E-4BE7-9A49-1D98CF44104D}"/>
            </c:ext>
          </c:extLst>
        </c:ser>
        <c:ser>
          <c:idx val="1"/>
          <c:order val="1"/>
          <c:tx>
            <c:strRef>
              <c:f>lamL!$X$8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lamL!$X$9:$X$13</c:f>
              <c:numCache>
                <c:formatCode>General</c:formatCode>
                <c:ptCount val="5"/>
                <c:pt idx="0">
                  <c:v>0.25141400000000003</c:v>
                </c:pt>
                <c:pt idx="1">
                  <c:v>0.25182599999999999</c:v>
                </c:pt>
                <c:pt idx="2">
                  <c:v>0.25143700000000002</c:v>
                </c:pt>
                <c:pt idx="3">
                  <c:v>0.25046099999999999</c:v>
                </c:pt>
                <c:pt idx="4">
                  <c:v>0.249191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E-4BE7-9A49-1D98CF44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lamL!$V$2:$V$6</c:f>
              <c:numCache>
                <c:formatCode>General</c:formatCode>
                <c:ptCount val="5"/>
                <c:pt idx="0">
                  <c:v>0.73633800000000005</c:v>
                </c:pt>
                <c:pt idx="1">
                  <c:v>0.73067899999999997</c:v>
                </c:pt>
                <c:pt idx="2">
                  <c:v>0.720777</c:v>
                </c:pt>
                <c:pt idx="3">
                  <c:v>0.70867400000000003</c:v>
                </c:pt>
                <c:pt idx="4">
                  <c:v>0.69478799999999996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A-442D-AFE9-CA4B89209C42}"/>
            </c:ext>
          </c:extLst>
        </c:ser>
        <c:ser>
          <c:idx val="1"/>
          <c:order val="1"/>
          <c:tx>
            <c:strRef>
              <c:f>lamL!$V$8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lamL!$V$9:$V$13</c:f>
              <c:numCache>
                <c:formatCode>General</c:formatCode>
                <c:ptCount val="5"/>
                <c:pt idx="0">
                  <c:v>0.85446900000000003</c:v>
                </c:pt>
                <c:pt idx="1">
                  <c:v>0.849221</c:v>
                </c:pt>
                <c:pt idx="2">
                  <c:v>0.83323800000000003</c:v>
                </c:pt>
                <c:pt idx="3">
                  <c:v>0.80953699999999995</c:v>
                </c:pt>
                <c:pt idx="4">
                  <c:v>0.78293800000000002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A-442D-AFE9-CA4B89209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D-43F3-A000-57C668C24A36}"/>
            </c:ext>
          </c:extLst>
        </c:ser>
        <c:ser>
          <c:idx val="1"/>
          <c:order val="1"/>
          <c:tx>
            <c:strRef>
              <c:f>'2. lamH-2'!$P$8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4D-43F3-A000-57C668C24A36}"/>
            </c:ext>
          </c:extLst>
        </c:ser>
        <c:ser>
          <c:idx val="2"/>
          <c:order val="2"/>
          <c:tx>
            <c:strRef>
              <c:f>'2. lamH-2'!$P$15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lamH-2'!$P$16:$P$20</c:f>
              <c:numCache>
                <c:formatCode>0.0%</c:formatCode>
                <c:ptCount val="5"/>
                <c:pt idx="0">
                  <c:v>-9.1241254318440794E-5</c:v>
                </c:pt>
                <c:pt idx="1">
                  <c:v>9.4337842682162427E-5</c:v>
                </c:pt>
                <c:pt idx="2">
                  <c:v>6.0383338859763946E-5</c:v>
                </c:pt>
                <c:pt idx="3">
                  <c:v>1.5941506440259737E-4</c:v>
                </c:pt>
                <c:pt idx="4">
                  <c:v>-4.9174038269294185E-4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4D-43F3-A000-57C668C24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lamL!$Y$2:$Y$6</c:f>
              <c:numCache>
                <c:formatCode>General</c:formatCode>
                <c:ptCount val="5"/>
                <c:pt idx="0">
                  <c:v>0.14866099999999999</c:v>
                </c:pt>
                <c:pt idx="1">
                  <c:v>0.14898800000000001</c:v>
                </c:pt>
                <c:pt idx="2">
                  <c:v>0.14897299999999999</c:v>
                </c:pt>
                <c:pt idx="3">
                  <c:v>0.148782</c:v>
                </c:pt>
                <c:pt idx="4">
                  <c:v>0.148391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9-4EDC-AEE6-11B286F9A69B}"/>
            </c:ext>
          </c:extLst>
        </c:ser>
        <c:ser>
          <c:idx val="1"/>
          <c:order val="1"/>
          <c:tx>
            <c:strRef>
              <c:f>lamL!$Y$8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lamL!$Y$9:$Y$13</c:f>
              <c:numCache>
                <c:formatCode>General</c:formatCode>
                <c:ptCount val="5"/>
                <c:pt idx="0">
                  <c:v>0.17141400000000001</c:v>
                </c:pt>
                <c:pt idx="1">
                  <c:v>0.17182600000000001</c:v>
                </c:pt>
                <c:pt idx="2">
                  <c:v>0.17143700000000001</c:v>
                </c:pt>
                <c:pt idx="3">
                  <c:v>0.170461</c:v>
                </c:pt>
                <c:pt idx="4">
                  <c:v>0.16919100000000001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9-4EDC-AEE6-11B286F9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lamL!$AB$2:$AB$6</c:f>
              <c:numCache>
                <c:formatCode>General</c:formatCode>
                <c:ptCount val="5"/>
                <c:pt idx="0">
                  <c:v>4.2168099999999997</c:v>
                </c:pt>
                <c:pt idx="1">
                  <c:v>4.1733900000000004</c:v>
                </c:pt>
                <c:pt idx="2">
                  <c:v>4.1180500000000002</c:v>
                </c:pt>
                <c:pt idx="3">
                  <c:v>4.0541600000000004</c:v>
                </c:pt>
                <c:pt idx="4">
                  <c:v>3.98692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A-4836-BC2D-BD73547F502A}"/>
            </c:ext>
          </c:extLst>
        </c:ser>
        <c:ser>
          <c:idx val="1"/>
          <c:order val="1"/>
          <c:tx>
            <c:strRef>
              <c:f>lamL!$AB$8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lamL!$AB$9:$AB$13</c:f>
              <c:numCache>
                <c:formatCode>General</c:formatCode>
                <c:ptCount val="5"/>
                <c:pt idx="0">
                  <c:v>4.8139200000000004</c:v>
                </c:pt>
                <c:pt idx="1">
                  <c:v>4.7724900000000003</c:v>
                </c:pt>
                <c:pt idx="2">
                  <c:v>4.6936499999999999</c:v>
                </c:pt>
                <c:pt idx="3">
                  <c:v>4.5872099999999998</c:v>
                </c:pt>
                <c:pt idx="4">
                  <c:v>4.4709599999999998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A-4836-BC2D-BD73547F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lamL!$AA$2:$AA$6</c:f>
              <c:numCache>
                <c:formatCode>General</c:formatCode>
                <c:ptCount val="5"/>
                <c:pt idx="0">
                  <c:v>0.202044</c:v>
                </c:pt>
                <c:pt idx="1">
                  <c:v>0.20017199999999999</c:v>
                </c:pt>
                <c:pt idx="2">
                  <c:v>0.19847300000000001</c:v>
                </c:pt>
                <c:pt idx="3">
                  <c:v>0.196352</c:v>
                </c:pt>
                <c:pt idx="4">
                  <c:v>0.19420299999999999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0-43CE-A13E-3640483D8512}"/>
            </c:ext>
          </c:extLst>
        </c:ser>
        <c:ser>
          <c:idx val="1"/>
          <c:order val="1"/>
          <c:tx>
            <c:strRef>
              <c:f>lamL!$AA$8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lamL!$AA$9:$AA$13</c:f>
              <c:numCache>
                <c:formatCode>General</c:formatCode>
                <c:ptCount val="5"/>
                <c:pt idx="0">
                  <c:v>0.211757</c:v>
                </c:pt>
                <c:pt idx="1">
                  <c:v>0.210151</c:v>
                </c:pt>
                <c:pt idx="2">
                  <c:v>0.207845</c:v>
                </c:pt>
                <c:pt idx="3">
                  <c:v>0.20494399999999999</c:v>
                </c:pt>
                <c:pt idx="4">
                  <c:v>0.201797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0-43CE-A13E-3640483D8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lamL!$Z$2:$Z$6</c:f>
              <c:numCache>
                <c:formatCode>General</c:formatCode>
                <c:ptCount val="5"/>
                <c:pt idx="0">
                  <c:v>8.0009300000000005E-2</c:v>
                </c:pt>
                <c:pt idx="1">
                  <c:v>7.9954399999999995E-2</c:v>
                </c:pt>
                <c:pt idx="2">
                  <c:v>8.0025600000000002E-2</c:v>
                </c:pt>
                <c:pt idx="3">
                  <c:v>8.0032800000000001E-2</c:v>
                </c:pt>
                <c:pt idx="4">
                  <c:v>7.9987500000000003E-2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2-44BD-A646-CAF2F8A820ED}"/>
            </c:ext>
          </c:extLst>
        </c:ser>
        <c:ser>
          <c:idx val="1"/>
          <c:order val="1"/>
          <c:tx>
            <c:strRef>
              <c:f>lamL!$Z$8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2-44BD-A646-CAF2F8A82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lamL!$T$2:$T$6</c:f>
              <c:numCache>
                <c:formatCode>General</c:formatCode>
                <c:ptCount val="5"/>
                <c:pt idx="0">
                  <c:v>0.194858</c:v>
                </c:pt>
                <c:pt idx="1">
                  <c:v>0.20771100000000001</c:v>
                </c:pt>
                <c:pt idx="2">
                  <c:v>0.219141</c:v>
                </c:pt>
                <c:pt idx="3">
                  <c:v>0.22901299999999999</c:v>
                </c:pt>
                <c:pt idx="4">
                  <c:v>0.2374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5-4610-961A-69022E22DBD9}"/>
            </c:ext>
          </c:extLst>
        </c:ser>
        <c:ser>
          <c:idx val="1"/>
          <c:order val="1"/>
          <c:tx>
            <c:strRef>
              <c:f>lamL!$T$8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lamL!$T$9:$T$13</c:f>
              <c:numCache>
                <c:formatCode>General</c:formatCode>
                <c:ptCount val="5"/>
                <c:pt idx="0">
                  <c:v>7.0721199999999998E-2</c:v>
                </c:pt>
                <c:pt idx="1">
                  <c:v>8.8104100000000005E-2</c:v>
                </c:pt>
                <c:pt idx="2">
                  <c:v>0.10506699999999999</c:v>
                </c:pt>
                <c:pt idx="3">
                  <c:v>0.118939</c:v>
                </c:pt>
                <c:pt idx="4">
                  <c:v>0.12914800000000001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5-4610-961A-69022E22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lamL!$AL$2:$AL$6</c:f>
              <c:numCache>
                <c:formatCode>General</c:formatCode>
                <c:ptCount val="5"/>
                <c:pt idx="0">
                  <c:v>8.4635800000000003</c:v>
                </c:pt>
                <c:pt idx="1">
                  <c:v>9.6039100000000008</c:v>
                </c:pt>
                <c:pt idx="2">
                  <c:v>10.5687</c:v>
                </c:pt>
                <c:pt idx="3">
                  <c:v>11.3622</c:v>
                </c:pt>
                <c:pt idx="4">
                  <c:v>12.010899999999999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5-4A24-84C9-357F2C4813E1}"/>
            </c:ext>
          </c:extLst>
        </c:ser>
        <c:ser>
          <c:idx val="1"/>
          <c:order val="1"/>
          <c:tx>
            <c:strRef>
              <c:f>lamL!$AL$8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lamL!$AL$9:$AL$13</c:f>
              <c:numCache>
                <c:formatCode>General</c:formatCode>
                <c:ptCount val="5"/>
                <c:pt idx="0">
                  <c:v>9.9783899999999992</c:v>
                </c:pt>
                <c:pt idx="1">
                  <c:v>11.304399999999999</c:v>
                </c:pt>
                <c:pt idx="2">
                  <c:v>12.2766</c:v>
                </c:pt>
                <c:pt idx="3">
                  <c:v>12.932</c:v>
                </c:pt>
                <c:pt idx="4">
                  <c:v>13.3697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5-4A24-84C9-357F2C481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lamL!$AM$2:$AM$6</c:f>
              <c:numCache>
                <c:formatCode>General</c:formatCode>
                <c:ptCount val="5"/>
                <c:pt idx="0">
                  <c:v>1.8560900000000002E-2</c:v>
                </c:pt>
                <c:pt idx="1">
                  <c:v>3.9591000000000001E-2</c:v>
                </c:pt>
                <c:pt idx="2">
                  <c:v>6.8725800000000004E-2</c:v>
                </c:pt>
                <c:pt idx="3">
                  <c:v>0.103938</c:v>
                </c:pt>
                <c:pt idx="4">
                  <c:v>0.142291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7-4C8C-B13B-CD57DB7A6CA6}"/>
            </c:ext>
          </c:extLst>
        </c:ser>
        <c:ser>
          <c:idx val="1"/>
          <c:order val="1"/>
          <c:tx>
            <c:strRef>
              <c:f>lamL!$AM$8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lamL!$AM$9:$AM$13</c:f>
              <c:numCache>
                <c:formatCode>General</c:formatCode>
                <c:ptCount val="5"/>
                <c:pt idx="0">
                  <c:v>6.0728900000000001E-3</c:v>
                </c:pt>
                <c:pt idx="1">
                  <c:v>2.4014899999999999E-2</c:v>
                </c:pt>
                <c:pt idx="2">
                  <c:v>5.9847699999999997E-2</c:v>
                </c:pt>
                <c:pt idx="3">
                  <c:v>0.109696</c:v>
                </c:pt>
                <c:pt idx="4">
                  <c:v>0.16531699999999999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7-4C8C-B13B-CD57DB7A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lamL!$AN$2:$AN$6</c:f>
              <c:numCache>
                <c:formatCode>General</c:formatCode>
                <c:ptCount val="5"/>
                <c:pt idx="0">
                  <c:v>0.216054</c:v>
                </c:pt>
                <c:pt idx="1">
                  <c:v>0.23076099999999999</c:v>
                </c:pt>
                <c:pt idx="2">
                  <c:v>0.24348</c:v>
                </c:pt>
                <c:pt idx="3">
                  <c:v>0.254079</c:v>
                </c:pt>
                <c:pt idx="4">
                  <c:v>0.26294899999999999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1-43A8-8770-67500BC2D51B}"/>
            </c:ext>
          </c:extLst>
        </c:ser>
        <c:ser>
          <c:idx val="1"/>
          <c:order val="1"/>
          <c:tx>
            <c:strRef>
              <c:f>lamL!$AN$8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lamL!$AN$9:$AN$13</c:f>
              <c:numCache>
                <c:formatCode>General</c:formatCode>
                <c:ptCount val="5"/>
                <c:pt idx="0">
                  <c:v>8.7334700000000001E-2</c:v>
                </c:pt>
                <c:pt idx="1">
                  <c:v>0.109037</c:v>
                </c:pt>
                <c:pt idx="2">
                  <c:v>0.12946099999999999</c:v>
                </c:pt>
                <c:pt idx="3">
                  <c:v>0.145563</c:v>
                </c:pt>
                <c:pt idx="4">
                  <c:v>0.15695899999999999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1-43A8-8770-67500BC2D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muqH!$K$2:$K$6</c:f>
              <c:numCache>
                <c:formatCode>General</c:formatCode>
                <c:ptCount val="5"/>
                <c:pt idx="0">
                  <c:v>10.4047</c:v>
                </c:pt>
                <c:pt idx="1">
                  <c:v>9.4674300000000002</c:v>
                </c:pt>
                <c:pt idx="2">
                  <c:v>8.9060799999999993</c:v>
                </c:pt>
                <c:pt idx="3">
                  <c:v>8.5488199999999992</c:v>
                </c:pt>
                <c:pt idx="4">
                  <c:v>8.2904599999999995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A-4F56-A9E3-0B7811CEE08D}"/>
            </c:ext>
          </c:extLst>
        </c:ser>
        <c:ser>
          <c:idx val="1"/>
          <c:order val="1"/>
          <c:tx>
            <c:strRef>
              <c:f>muqH!$K$8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muqH!$K$9:$K$13</c:f>
              <c:numCache>
                <c:formatCode>General</c:formatCode>
                <c:ptCount val="5"/>
                <c:pt idx="0">
                  <c:v>10.370699999999999</c:v>
                </c:pt>
                <c:pt idx="1">
                  <c:v>9.4526599999999998</c:v>
                </c:pt>
                <c:pt idx="2">
                  <c:v>8.9104500000000009</c:v>
                </c:pt>
                <c:pt idx="3">
                  <c:v>8.55532</c:v>
                </c:pt>
                <c:pt idx="4">
                  <c:v>8.3058599999999991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A-4F56-A9E3-0B7811CEE08D}"/>
            </c:ext>
          </c:extLst>
        </c:ser>
        <c:ser>
          <c:idx val="2"/>
          <c:order val="2"/>
          <c:tx>
            <c:strRef>
              <c:f>muqH!$K$15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muqH!$K$16:$K$20</c:f>
              <c:numCache>
                <c:formatCode>0.0%</c:formatCode>
                <c:ptCount val="5"/>
                <c:pt idx="0">
                  <c:v>3.267753995790431E-3</c:v>
                </c:pt>
                <c:pt idx="1">
                  <c:v>1.5600854719813502E-3</c:v>
                </c:pt>
                <c:pt idx="2">
                  <c:v>-4.9067603255321533E-4</c:v>
                </c:pt>
                <c:pt idx="3">
                  <c:v>-7.6033885378342736E-4</c:v>
                </c:pt>
                <c:pt idx="4">
                  <c:v>-1.8575567580085589E-3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6A-4F56-A9E3-0B7811CE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muqH!$L$2:$L$6</c:f>
              <c:numCache>
                <c:formatCode>General</c:formatCode>
                <c:ptCount val="5"/>
                <c:pt idx="0">
                  <c:v>9.1848399999999994</c:v>
                </c:pt>
                <c:pt idx="1">
                  <c:v>8.1403199999999991</c:v>
                </c:pt>
                <c:pt idx="2">
                  <c:v>7.5201700000000002</c:v>
                </c:pt>
                <c:pt idx="3">
                  <c:v>7.12622</c:v>
                </c:pt>
                <c:pt idx="4">
                  <c:v>6.8436000000000003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1-4028-9D52-FF216AAF2CEB}"/>
            </c:ext>
          </c:extLst>
        </c:ser>
        <c:ser>
          <c:idx val="1"/>
          <c:order val="1"/>
          <c:tx>
            <c:strRef>
              <c:f>muqH!$L$8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muqH!$L$9:$L$13</c:f>
              <c:numCache>
                <c:formatCode>General</c:formatCode>
                <c:ptCount val="5"/>
                <c:pt idx="0">
                  <c:v>9.1470400000000005</c:v>
                </c:pt>
                <c:pt idx="1">
                  <c:v>8.12392</c:v>
                </c:pt>
                <c:pt idx="2">
                  <c:v>7.5244099999999996</c:v>
                </c:pt>
                <c:pt idx="3">
                  <c:v>7.13361</c:v>
                </c:pt>
                <c:pt idx="4">
                  <c:v>6.8599300000000003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1-4028-9D52-FF216AAF2CEB}"/>
            </c:ext>
          </c:extLst>
        </c:ser>
        <c:ser>
          <c:idx val="2"/>
          <c:order val="2"/>
          <c:tx>
            <c:strRef>
              <c:f>muqH!$L$15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muqH!$L$16:$L$20</c:f>
              <c:numCache>
                <c:formatCode>0.0%</c:formatCode>
                <c:ptCount val="5"/>
                <c:pt idx="0">
                  <c:v>4.1154772429349831E-3</c:v>
                </c:pt>
                <c:pt idx="1">
                  <c:v>2.0146628142381482E-3</c:v>
                </c:pt>
                <c:pt idx="2">
                  <c:v>-5.6381704136998967E-4</c:v>
                </c:pt>
                <c:pt idx="3">
                  <c:v>-1.0370154163076648E-3</c:v>
                </c:pt>
                <c:pt idx="4">
                  <c:v>-2.3861710210999992E-3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1-4028-9D52-FF216AAF2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2-4227-A4FB-23CCE6C4CB2D}"/>
            </c:ext>
          </c:extLst>
        </c:ser>
        <c:ser>
          <c:idx val="1"/>
          <c:order val="1"/>
          <c:tx>
            <c:strRef>
              <c:f>'2. lamH-2'!$AC$8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2-4227-A4FB-23CCE6C4C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8-4033-9C39-6022DED17C8C}"/>
            </c:ext>
          </c:extLst>
        </c:ser>
        <c:ser>
          <c:idx val="1"/>
          <c:order val="1"/>
          <c:tx>
            <c:strRef>
              <c:f>muqH!$N$8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8-4033-9C39-6022DED17C8C}"/>
            </c:ext>
          </c:extLst>
        </c:ser>
        <c:ser>
          <c:idx val="2"/>
          <c:order val="2"/>
          <c:tx>
            <c:strRef>
              <c:f>muqH!$N$15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muqH!$N$16:$N$20</c:f>
              <c:numCache>
                <c:formatCode>0.0%</c:formatCode>
                <c:ptCount val="5"/>
                <c:pt idx="0">
                  <c:v>4.56518783103002E-3</c:v>
                </c:pt>
                <c:pt idx="1">
                  <c:v>2.0615037159588548E-3</c:v>
                </c:pt>
                <c:pt idx="2">
                  <c:v>-4.3701076543648264E-4</c:v>
                </c:pt>
                <c:pt idx="3">
                  <c:v>-9.1832244596893329E-4</c:v>
                </c:pt>
                <c:pt idx="4">
                  <c:v>-2.2241914435861773E-3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8-4033-9C39-6022DED17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E-45D4-8D4D-1E41A0562EFB}"/>
            </c:ext>
          </c:extLst>
        </c:ser>
        <c:ser>
          <c:idx val="1"/>
          <c:order val="1"/>
          <c:tx>
            <c:strRef>
              <c:f>muqH!$O$8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E-45D4-8D4D-1E41A0562EFB}"/>
            </c:ext>
          </c:extLst>
        </c:ser>
        <c:ser>
          <c:idx val="2"/>
          <c:order val="2"/>
          <c:tx>
            <c:strRef>
              <c:f>muqH!$O$15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muqH!$O$16:$O$20</c:f>
              <c:numCache>
                <c:formatCode>0.0%</c:formatCode>
                <c:ptCount val="5"/>
                <c:pt idx="0">
                  <c:v>5.3966519532893361E-3</c:v>
                </c:pt>
                <c:pt idx="1">
                  <c:v>2.5069510916632251E-3</c:v>
                </c:pt>
                <c:pt idx="2">
                  <c:v>-4.9262931519524563E-4</c:v>
                </c:pt>
                <c:pt idx="3">
                  <c:v>-1.1862301552472117E-3</c:v>
                </c:pt>
                <c:pt idx="4">
                  <c:v>-2.7336779660544642E-3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E-45D4-8D4D-1E41A0562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B-4C75-91D1-7D8ADA59991F}"/>
            </c:ext>
          </c:extLst>
        </c:ser>
        <c:ser>
          <c:idx val="1"/>
          <c:order val="1"/>
          <c:tx>
            <c:strRef>
              <c:f>muqH!$M$8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C75-91D1-7D8ADA59991F}"/>
            </c:ext>
          </c:extLst>
        </c:ser>
        <c:ser>
          <c:idx val="2"/>
          <c:order val="2"/>
          <c:tx>
            <c:strRef>
              <c:f>muqH!$M$15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muqH!$M$16:$M$20</c:f>
              <c:numCache>
                <c:formatCode>0.0%</c:formatCode>
                <c:ptCount val="5"/>
                <c:pt idx="0">
                  <c:v>-3.1316352546707556E-3</c:v>
                </c:pt>
                <c:pt idx="1">
                  <c:v>-1.2282327764842555E-3</c:v>
                </c:pt>
                <c:pt idx="2">
                  <c:v>-8.658570902881141E-5</c:v>
                </c:pt>
                <c:pt idx="3">
                  <c:v>6.2561507099680679E-4</c:v>
                </c:pt>
                <c:pt idx="4">
                  <c:v>6.4277124255290592E-4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B-4C75-91D1-7D8ADA59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1-41ED-99BC-EF5868769F4C}"/>
            </c:ext>
          </c:extLst>
        </c:ser>
        <c:ser>
          <c:idx val="1"/>
          <c:order val="1"/>
          <c:tx>
            <c:strRef>
              <c:f>muqH!$P$8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1ED-99BC-EF5868769F4C}"/>
            </c:ext>
          </c:extLst>
        </c:ser>
        <c:ser>
          <c:idx val="2"/>
          <c:order val="2"/>
          <c:tx>
            <c:strRef>
              <c:f>muqH!$P$15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muqH!$P$16:$P$20</c:f>
              <c:numCache>
                <c:formatCode>0.0%</c:formatCode>
                <c:ptCount val="5"/>
                <c:pt idx="0">
                  <c:v>7.4304062839934427E-5</c:v>
                </c:pt>
                <c:pt idx="1">
                  <c:v>-1.3781990119475297E-5</c:v>
                </c:pt>
                <c:pt idx="2">
                  <c:v>-1.9921078620443449E-4</c:v>
                </c:pt>
                <c:pt idx="3">
                  <c:v>1.4188632575841021E-4</c:v>
                </c:pt>
                <c:pt idx="4">
                  <c:v>-2.9865193599520591E-4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1-41ED-99BC-EF586876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4-4075-A149-90AE754C4016}"/>
            </c:ext>
          </c:extLst>
        </c:ser>
        <c:ser>
          <c:idx val="1"/>
          <c:order val="1"/>
          <c:tx>
            <c:strRef>
              <c:f>muqH!$AC$8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04-4075-A149-90AE754C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muqH!$AF$2:$AF$6</c:f>
              <c:numCache>
                <c:formatCode>General</c:formatCode>
                <c:ptCount val="5"/>
                <c:pt idx="0">
                  <c:v>8.1646199999999993</c:v>
                </c:pt>
                <c:pt idx="1">
                  <c:v>7.3147700000000002</c:v>
                </c:pt>
                <c:pt idx="2">
                  <c:v>6.7995900000000002</c:v>
                </c:pt>
                <c:pt idx="3">
                  <c:v>6.4695099999999996</c:v>
                </c:pt>
                <c:pt idx="4">
                  <c:v>6.23149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6-4D75-8883-CD0ACDB7AFC2}"/>
            </c:ext>
          </c:extLst>
        </c:ser>
        <c:ser>
          <c:idx val="1"/>
          <c:order val="1"/>
          <c:tx>
            <c:strRef>
              <c:f>muqH!$AF$8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muqH!$AF$9:$AF$13</c:f>
              <c:numCache>
                <c:formatCode>General</c:formatCode>
                <c:ptCount val="5"/>
                <c:pt idx="0">
                  <c:v>8.1253899999999994</c:v>
                </c:pt>
                <c:pt idx="1">
                  <c:v>7.2981199999999999</c:v>
                </c:pt>
                <c:pt idx="2">
                  <c:v>6.8033099999999997</c:v>
                </c:pt>
                <c:pt idx="3">
                  <c:v>6.47743</c:v>
                </c:pt>
                <c:pt idx="4">
                  <c:v>6.2478699999999998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6-4D75-8883-CD0ACDB7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5-4753-9669-175D4E80316B}"/>
            </c:ext>
          </c:extLst>
        </c:ser>
        <c:ser>
          <c:idx val="1"/>
          <c:order val="1"/>
          <c:tx>
            <c:strRef>
              <c:f>muqH!$AD$8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5-4753-9669-175D4E803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muqH!$AE$2:$AE$6</c:f>
              <c:numCache>
                <c:formatCode>General</c:formatCode>
                <c:ptCount val="5"/>
                <c:pt idx="0">
                  <c:v>9.0832200000000007</c:v>
                </c:pt>
                <c:pt idx="1">
                  <c:v>8.3223299999999991</c:v>
                </c:pt>
                <c:pt idx="2">
                  <c:v>7.8559999999999999</c:v>
                </c:pt>
                <c:pt idx="3">
                  <c:v>7.5563099999999999</c:v>
                </c:pt>
                <c:pt idx="4">
                  <c:v>7.33908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D-4238-9A11-FAB3F293C873}"/>
            </c:ext>
          </c:extLst>
        </c:ser>
        <c:ser>
          <c:idx val="1"/>
          <c:order val="1"/>
          <c:tx>
            <c:strRef>
              <c:f>muqH!$AE$8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muqH!$AE$9:$AE$13</c:f>
              <c:numCache>
                <c:formatCode>General</c:formatCode>
                <c:ptCount val="5"/>
                <c:pt idx="0">
                  <c:v>9.0476899999999993</c:v>
                </c:pt>
                <c:pt idx="1">
                  <c:v>8.3072099999999995</c:v>
                </c:pt>
                <c:pt idx="2">
                  <c:v>7.8598999999999997</c:v>
                </c:pt>
                <c:pt idx="3">
                  <c:v>7.5635899999999996</c:v>
                </c:pt>
                <c:pt idx="4">
                  <c:v>7.3540900000000002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D-4238-9A11-FAB3F293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C-4159-BA90-BBEA043C733F}"/>
            </c:ext>
          </c:extLst>
        </c:ser>
        <c:ser>
          <c:idx val="1"/>
          <c:order val="1"/>
          <c:tx>
            <c:strRef>
              <c:f>muqH!$AG$8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C-4159-BA90-BBEA043C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5-47A5-8551-7279549A9CC5}"/>
            </c:ext>
          </c:extLst>
        </c:ser>
        <c:ser>
          <c:idx val="1"/>
          <c:order val="1"/>
          <c:tx>
            <c:strRef>
              <c:f>muqH!$AH$8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5-47A5-8551-7279549A9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lamH-2'!$AF$2:$AF$6</c:f>
              <c:numCache>
                <c:formatCode>General</c:formatCode>
                <c:ptCount val="5"/>
                <c:pt idx="0">
                  <c:v>5.5298999999999996</c:v>
                </c:pt>
                <c:pt idx="1">
                  <c:v>6.1991199999999997</c:v>
                </c:pt>
                <c:pt idx="2">
                  <c:v>6.8025799999999998</c:v>
                </c:pt>
                <c:pt idx="3">
                  <c:v>7.3463900000000004</c:v>
                </c:pt>
                <c:pt idx="4">
                  <c:v>7.8287300000000002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B-4419-A35A-2D2EB3F17846}"/>
            </c:ext>
          </c:extLst>
        </c:ser>
        <c:ser>
          <c:idx val="1"/>
          <c:order val="1"/>
          <c:tx>
            <c:strRef>
              <c:f>'2. lamH-2'!$AF$8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lamH-2'!$AF$9:$AF$13</c:f>
              <c:numCache>
                <c:formatCode>General</c:formatCode>
                <c:ptCount val="5"/>
                <c:pt idx="0">
                  <c:v>5.5298600000000002</c:v>
                </c:pt>
                <c:pt idx="1">
                  <c:v>6.2006399999999999</c:v>
                </c:pt>
                <c:pt idx="2">
                  <c:v>6.8033099999999997</c:v>
                </c:pt>
                <c:pt idx="3">
                  <c:v>7.3446199999999999</c:v>
                </c:pt>
                <c:pt idx="4">
                  <c:v>7.8308099999999996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B-4419-A35A-2D2EB3F17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1-4D5B-B857-C9806F6F99AF}"/>
            </c:ext>
          </c:extLst>
        </c:ser>
        <c:ser>
          <c:idx val="1"/>
          <c:order val="1"/>
          <c:tx>
            <c:strRef>
              <c:f>muqH!$S$8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1-4D5B-B857-C9806F6F99AF}"/>
            </c:ext>
          </c:extLst>
        </c:ser>
        <c:ser>
          <c:idx val="2"/>
          <c:order val="2"/>
          <c:tx>
            <c:strRef>
              <c:f>muqH!$S$15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muqH!$S$16:$S$20</c:f>
              <c:numCache>
                <c:formatCode>0.0%</c:formatCode>
                <c:ptCount val="5"/>
                <c:pt idx="0">
                  <c:v>1.1067204229300732E-2</c:v>
                </c:pt>
                <c:pt idx="1">
                  <c:v>6.1757306220909195E-3</c:v>
                </c:pt>
                <c:pt idx="2">
                  <c:v>-3.9234359909861254E-4</c:v>
                </c:pt>
                <c:pt idx="3">
                  <c:v>-2.7948392967404203E-3</c:v>
                </c:pt>
                <c:pt idx="4">
                  <c:v>-6.1815110688010636E-3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1-4D5B-B857-C9806F6F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4-4F24-A9F4-8C68E70906AA}"/>
            </c:ext>
          </c:extLst>
        </c:ser>
        <c:ser>
          <c:idx val="1"/>
          <c:order val="1"/>
          <c:tx>
            <c:strRef>
              <c:f>muqH!$R$8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4-4F24-A9F4-8C68E70906AA}"/>
            </c:ext>
          </c:extLst>
        </c:ser>
        <c:ser>
          <c:idx val="2"/>
          <c:order val="2"/>
          <c:tx>
            <c:strRef>
              <c:f>muqH!$R$15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muqH!$R$16:$R$20</c:f>
              <c:numCache>
                <c:formatCode>0.0%</c:formatCode>
                <c:ptCount val="5"/>
                <c:pt idx="0">
                  <c:v>-3.2050786981973715E-3</c:v>
                </c:pt>
                <c:pt idx="1">
                  <c:v>-1.2154036419462968E-3</c:v>
                </c:pt>
                <c:pt idx="2">
                  <c:v>1.0895026420449965E-4</c:v>
                </c:pt>
                <c:pt idx="3">
                  <c:v>4.7798608529402674E-4</c:v>
                </c:pt>
                <c:pt idx="4">
                  <c:v>9.4628989101350626E-4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64-4F24-A9F4-8C68E7090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muqH!$Q$2:$Q$6</c:f>
              <c:numCache>
                <c:formatCode>General</c:formatCode>
                <c:ptCount val="5"/>
                <c:pt idx="0">
                  <c:v>0.37027599999999999</c:v>
                </c:pt>
                <c:pt idx="1">
                  <c:v>0.42363299999999998</c:v>
                </c:pt>
                <c:pt idx="2">
                  <c:v>0.45726800000000001</c:v>
                </c:pt>
                <c:pt idx="3">
                  <c:v>0.48057100000000003</c:v>
                </c:pt>
                <c:pt idx="4">
                  <c:v>0.49715300000000001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4-4E51-8D5B-6195F28CA1B8}"/>
            </c:ext>
          </c:extLst>
        </c:ser>
        <c:ser>
          <c:idx val="1"/>
          <c:order val="1"/>
          <c:tx>
            <c:strRef>
              <c:f>muqH!$Q$8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muqH!$Q$9:$Q$13</c:f>
              <c:numCache>
                <c:formatCode>General</c:formatCode>
                <c:ptCount val="5"/>
                <c:pt idx="0">
                  <c:v>0.37148399999999998</c:v>
                </c:pt>
                <c:pt idx="1">
                  <c:v>0.424151</c:v>
                </c:pt>
                <c:pt idx="2">
                  <c:v>0.45728400000000002</c:v>
                </c:pt>
                <c:pt idx="3">
                  <c:v>0.480132</c:v>
                </c:pt>
                <c:pt idx="4">
                  <c:v>0.496867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4-4E51-8D5B-6195F28CA1B8}"/>
            </c:ext>
          </c:extLst>
        </c:ser>
        <c:ser>
          <c:idx val="2"/>
          <c:order val="2"/>
          <c:tx>
            <c:strRef>
              <c:f>muqH!$Q$15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muqH!$Q$16:$Q$20</c:f>
              <c:numCache>
                <c:formatCode>0.0%</c:formatCode>
                <c:ptCount val="5"/>
                <c:pt idx="0">
                  <c:v>-3.2624312674869203E-3</c:v>
                </c:pt>
                <c:pt idx="1">
                  <c:v>-1.2227564896974939E-3</c:v>
                </c:pt>
                <c:pt idx="2">
                  <c:v>-3.4990421372184367E-5</c:v>
                </c:pt>
                <c:pt idx="3">
                  <c:v>9.1349665293998742E-4</c:v>
                </c:pt>
                <c:pt idx="4">
                  <c:v>5.7527561937674812E-4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4-4E51-8D5B-6195F28CA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2-468F-AD8F-B4DE466830A7}"/>
            </c:ext>
          </c:extLst>
        </c:ser>
        <c:ser>
          <c:idx val="1"/>
          <c:order val="1"/>
          <c:tx>
            <c:strRef>
              <c:f>muqH!$AJ$8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2-468F-AD8F-B4DE4668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muqH!$AK$2:$AK$6</c:f>
              <c:numCache>
                <c:formatCode>General</c:formatCode>
                <c:ptCount val="5"/>
                <c:pt idx="0">
                  <c:v>0.214585</c:v>
                </c:pt>
                <c:pt idx="1">
                  <c:v>0.24199699999999999</c:v>
                </c:pt>
                <c:pt idx="2">
                  <c:v>0.258907</c:v>
                </c:pt>
                <c:pt idx="3">
                  <c:v>0.2702</c:v>
                </c:pt>
                <c:pt idx="4">
                  <c:v>0.27836100000000003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2-4E0B-B977-BE853972AD03}"/>
            </c:ext>
          </c:extLst>
        </c:ser>
        <c:ser>
          <c:idx val="1"/>
          <c:order val="1"/>
          <c:tx>
            <c:strRef>
              <c:f>muqH!$AK$8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muqH!$AK$9:$AK$13</c:f>
              <c:numCache>
                <c:formatCode>General</c:formatCode>
                <c:ptCount val="5"/>
                <c:pt idx="0">
                  <c:v>0.215839</c:v>
                </c:pt>
                <c:pt idx="1">
                  <c:v>0.242585</c:v>
                </c:pt>
                <c:pt idx="2">
                  <c:v>0.25887300000000002</c:v>
                </c:pt>
                <c:pt idx="3">
                  <c:v>0.26986500000000002</c:v>
                </c:pt>
                <c:pt idx="4">
                  <c:v>0.27779500000000001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E0B-B977-BE853972A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D-4BE5-A2B1-B0F8A712CE05}"/>
            </c:ext>
          </c:extLst>
        </c:ser>
        <c:ser>
          <c:idx val="1"/>
          <c:order val="1"/>
          <c:tx>
            <c:strRef>
              <c:f>muqH!$AI$8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D-4BE5-A2B1-B0F8A712C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muqH!$U$2:$U$6</c:f>
              <c:numCache>
                <c:formatCode>General</c:formatCode>
                <c:ptCount val="5"/>
                <c:pt idx="0">
                  <c:v>1.3214300000000001</c:v>
                </c:pt>
                <c:pt idx="1">
                  <c:v>1.1450899999999999</c:v>
                </c:pt>
                <c:pt idx="2">
                  <c:v>1.0500799999999999</c:v>
                </c:pt>
                <c:pt idx="3">
                  <c:v>0.99251199999999995</c:v>
                </c:pt>
                <c:pt idx="4">
                  <c:v>0.95138100000000003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9-4BB1-9F32-C50264C6C984}"/>
            </c:ext>
          </c:extLst>
        </c:ser>
        <c:ser>
          <c:idx val="1"/>
          <c:order val="1"/>
          <c:tx>
            <c:strRef>
              <c:f>muqH!$U$8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muqH!$U$9:$U$13</c:f>
              <c:numCache>
                <c:formatCode>General</c:formatCode>
                <c:ptCount val="5"/>
                <c:pt idx="0">
                  <c:v>1.3229900000000001</c:v>
                </c:pt>
                <c:pt idx="1">
                  <c:v>1.1454500000000001</c:v>
                </c:pt>
                <c:pt idx="2">
                  <c:v>1.05054</c:v>
                </c:pt>
                <c:pt idx="3">
                  <c:v>0.99172499999999997</c:v>
                </c:pt>
                <c:pt idx="4">
                  <c:v>0.95176799999999995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9-4BB1-9F32-C50264C6C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A-4CC9-8D78-376A78B80762}"/>
            </c:ext>
          </c:extLst>
        </c:ser>
        <c:ser>
          <c:idx val="1"/>
          <c:order val="1"/>
          <c:tx>
            <c:strRef>
              <c:f>muqH!$W$8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A-4CC9-8D78-376A78B8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A-4C61-8950-1DBAD753EBAC}"/>
            </c:ext>
          </c:extLst>
        </c:ser>
        <c:ser>
          <c:idx val="1"/>
          <c:order val="1"/>
          <c:tx>
            <c:strRef>
              <c:f>muqH!$X$8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A-4C61-8950-1DBAD753E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muqH!$V$2:$V$6</c:f>
              <c:numCache>
                <c:formatCode>General</c:formatCode>
                <c:ptCount val="5"/>
                <c:pt idx="0">
                  <c:v>1.0202199999999999</c:v>
                </c:pt>
                <c:pt idx="1">
                  <c:v>0.82555400000000001</c:v>
                </c:pt>
                <c:pt idx="2">
                  <c:v>0.720584</c:v>
                </c:pt>
                <c:pt idx="3">
                  <c:v>0.65670700000000004</c:v>
                </c:pt>
                <c:pt idx="4">
                  <c:v>0.61211000000000004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6-4321-AFBF-9AE5D722DD2D}"/>
            </c:ext>
          </c:extLst>
        </c:ser>
        <c:ser>
          <c:idx val="1"/>
          <c:order val="1"/>
          <c:tx>
            <c:strRef>
              <c:f>muqH!$V$8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muqH!$V$9:$V$13</c:f>
              <c:numCache>
                <c:formatCode>General</c:formatCode>
                <c:ptCount val="5"/>
                <c:pt idx="0">
                  <c:v>1.0216499999999999</c:v>
                </c:pt>
                <c:pt idx="1">
                  <c:v>0.82580799999999999</c:v>
                </c:pt>
                <c:pt idx="2">
                  <c:v>0.72109900000000005</c:v>
                </c:pt>
                <c:pt idx="3">
                  <c:v>0.65617899999999996</c:v>
                </c:pt>
                <c:pt idx="4">
                  <c:v>0.61206400000000005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6-4321-AFBF-9AE5D722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5-4887-A65F-B680C5BCE2DD}"/>
            </c:ext>
          </c:extLst>
        </c:ser>
        <c:ser>
          <c:idx val="1"/>
          <c:order val="1"/>
          <c:tx>
            <c:strRef>
              <c:f>'2. lamH-2'!$AD$8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5-4887-A65F-B680C5BCE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F-4D5E-B1E2-EAFFFD2EA243}"/>
            </c:ext>
          </c:extLst>
        </c:ser>
        <c:ser>
          <c:idx val="1"/>
          <c:order val="1"/>
          <c:tx>
            <c:strRef>
              <c:f>muqH!$Y$8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3F-4D5E-B1E2-EAFFFD2E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0-487B-93E6-FFE201909F06}"/>
            </c:ext>
          </c:extLst>
        </c:ser>
        <c:ser>
          <c:idx val="1"/>
          <c:order val="1"/>
          <c:tx>
            <c:strRef>
              <c:f>muqH!$AB$8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0-487B-93E6-FFE201909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muqH!$AA$2:$AA$6</c:f>
              <c:numCache>
                <c:formatCode>General</c:formatCode>
                <c:ptCount val="5"/>
                <c:pt idx="0">
                  <c:v>0.155691</c:v>
                </c:pt>
                <c:pt idx="1">
                  <c:v>0.18163599999999999</c:v>
                </c:pt>
                <c:pt idx="2">
                  <c:v>0.19836100000000001</c:v>
                </c:pt>
                <c:pt idx="3">
                  <c:v>0.210371</c:v>
                </c:pt>
                <c:pt idx="4">
                  <c:v>0.21879199999999999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E-47AB-8441-45D50A63DB1A}"/>
            </c:ext>
          </c:extLst>
        </c:ser>
        <c:ser>
          <c:idx val="1"/>
          <c:order val="1"/>
          <c:tx>
            <c:strRef>
              <c:f>muqH!$AA$8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muqH!$AA$9:$AA$13</c:f>
              <c:numCache>
                <c:formatCode>General</c:formatCode>
                <c:ptCount val="5"/>
                <c:pt idx="0">
                  <c:v>0.15564500000000001</c:v>
                </c:pt>
                <c:pt idx="1">
                  <c:v>0.18156600000000001</c:v>
                </c:pt>
                <c:pt idx="2">
                  <c:v>0.198411</c:v>
                </c:pt>
                <c:pt idx="3">
                  <c:v>0.21026700000000001</c:v>
                </c:pt>
                <c:pt idx="4">
                  <c:v>0.21907199999999999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E-47AB-8441-45D50A63D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A-4DE5-AA66-7C06B281A2F9}"/>
            </c:ext>
          </c:extLst>
        </c:ser>
        <c:ser>
          <c:idx val="1"/>
          <c:order val="1"/>
          <c:tx>
            <c:strRef>
              <c:f>muqH!$Z$8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A-4DE5-AA66-7C06B281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4-4E21-8016-484656E8D4DA}"/>
            </c:ext>
          </c:extLst>
        </c:ser>
        <c:ser>
          <c:idx val="1"/>
          <c:order val="1"/>
          <c:tx>
            <c:strRef>
              <c:f>muqH!$T$8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4-4E21-8016-484656E8D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4-4AAE-AAE0-08E4FC262895}"/>
            </c:ext>
          </c:extLst>
        </c:ser>
        <c:ser>
          <c:idx val="1"/>
          <c:order val="1"/>
          <c:tx>
            <c:strRef>
              <c:f>muqH!$AL$8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4-4AAE-AAE0-08E4FC26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0-4096-95F2-975CCC7F9798}"/>
            </c:ext>
          </c:extLst>
        </c:ser>
        <c:ser>
          <c:idx val="1"/>
          <c:order val="1"/>
          <c:tx>
            <c:strRef>
              <c:f>muqH!$AM$8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0-4096-95F2-975CCC7F9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D-4AB8-ABAC-64B470F1A78D}"/>
            </c:ext>
          </c:extLst>
        </c:ser>
        <c:ser>
          <c:idx val="1"/>
          <c:order val="1"/>
          <c:tx>
            <c:strRef>
              <c:f>muqH!$AN$8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D-4AB8-ABAC-64B470F1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0-4F68-974C-EADE054CFBC4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0-4F68-974C-EADE054CFBC4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0-4F68-974C-EADE054CFBC4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0-4F68-974C-EADE054CFBC4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0-4F68-974C-EADE054CFBC4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30-4F68-974C-EADE054CF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A-4238-889D-B327527DD07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A-4238-889D-B327527DD07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A-4238-889D-B327527DD07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A-4238-889D-B327527DD07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A-4238-889D-B327527DD07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A-4238-889D-B327527D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lamH-2'!$AE$2:$AE$6</c:f>
              <c:numCache>
                <c:formatCode>General</c:formatCode>
                <c:ptCount val="5"/>
                <c:pt idx="0">
                  <c:v>6.6957000000000004</c:v>
                </c:pt>
                <c:pt idx="1">
                  <c:v>7.3096199999999998</c:v>
                </c:pt>
                <c:pt idx="2">
                  <c:v>7.8591899999999999</c:v>
                </c:pt>
                <c:pt idx="3">
                  <c:v>8.3516399999999997</c:v>
                </c:pt>
                <c:pt idx="4">
                  <c:v>8.7841000000000005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F-413A-8C66-758501F9EA36}"/>
            </c:ext>
          </c:extLst>
        </c:ser>
        <c:ser>
          <c:idx val="1"/>
          <c:order val="1"/>
          <c:tx>
            <c:strRef>
              <c:f>'2. lamH-2'!$AE$8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lamH-2'!$AE$9:$AE$13</c:f>
              <c:numCache>
                <c:formatCode>General</c:formatCode>
                <c:ptCount val="5"/>
                <c:pt idx="0">
                  <c:v>6.6959999999999997</c:v>
                </c:pt>
                <c:pt idx="1">
                  <c:v>7.3109799999999998</c:v>
                </c:pt>
                <c:pt idx="2">
                  <c:v>7.8598999999999997</c:v>
                </c:pt>
                <c:pt idx="3">
                  <c:v>8.3496799999999993</c:v>
                </c:pt>
                <c:pt idx="4">
                  <c:v>8.7866199999999992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F-413A-8C66-758501F9E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1-4131-9A6A-16B53AEFE94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1-4131-9A6A-16B53AEFE94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1-4131-9A6A-16B53AEFE94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01-4131-9A6A-16B53AEFE94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01-4131-9A6A-16B53AEFE94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01-4131-9A6A-16B53AEFE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B-45C4-B0F1-3F566891998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B-45C4-B0F1-3F566891998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B-45C4-B0F1-3F566891998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7B-45C4-B0F1-3F566891998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7B-45C4-B0F1-3F566891998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7B-45C4-B0F1-3F5668919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F-4768-A3A1-547FBF54EC7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F-4768-A3A1-547FBF54EC7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F-4768-A3A1-547FBF54EC7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F-4768-A3A1-547FBF54EC7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F-4768-A3A1-547FBF54EC7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F-4768-A3A1-547FBF54E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D-47D0-BCB4-16C0A489829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D-47D0-BCB4-16C0A489829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D-47D0-BCB4-16C0A489829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D-47D0-BCB4-16C0A489829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D-47D0-BCB4-16C0A489829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2D-47D0-BCB4-16C0A489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6-435A-909E-7A02596D73D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6-435A-909E-7A02596D73D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6-435A-909E-7A02596D73D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E6-435A-909E-7A02596D73D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E6-435A-909E-7A02596D73D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E6-435A-909E-7A02596D7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muqL!$K$2:$K$6</c:f>
              <c:numCache>
                <c:formatCode>General</c:formatCode>
                <c:ptCount val="5"/>
                <c:pt idx="0">
                  <c:v>10.9947</c:v>
                </c:pt>
                <c:pt idx="1">
                  <c:v>9.7212599999999991</c:v>
                </c:pt>
                <c:pt idx="2">
                  <c:v>8.9147300000000005</c:v>
                </c:pt>
                <c:pt idx="3">
                  <c:v>8.3730499999999992</c:v>
                </c:pt>
                <c:pt idx="4">
                  <c:v>7.9936299999999996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5-4A3E-8BC0-29C67B6C2A0C}"/>
            </c:ext>
          </c:extLst>
        </c:ser>
        <c:ser>
          <c:idx val="1"/>
          <c:order val="1"/>
          <c:tx>
            <c:strRef>
              <c:f>muqL!$K$8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muqL!$K$9:$K$13</c:f>
              <c:numCache>
                <c:formatCode>General</c:formatCode>
                <c:ptCount val="5"/>
                <c:pt idx="0">
                  <c:v>29.953199999999999</c:v>
                </c:pt>
                <c:pt idx="1">
                  <c:v>24.974699999999999</c:v>
                </c:pt>
                <c:pt idx="2">
                  <c:v>20.693300000000001</c:v>
                </c:pt>
                <c:pt idx="3">
                  <c:v>17.7026</c:v>
                </c:pt>
                <c:pt idx="4">
                  <c:v>15.7028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5-4A3E-8BC0-29C67B6C2A0C}"/>
            </c:ext>
          </c:extLst>
        </c:ser>
        <c:ser>
          <c:idx val="2"/>
          <c:order val="2"/>
          <c:tx>
            <c:strRef>
              <c:f>muqL!$K$15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muqL!$K$16:$K$20</c:f>
              <c:numCache>
                <c:formatCode>0.0%</c:formatCode>
                <c:ptCount val="5"/>
                <c:pt idx="0">
                  <c:v>-1.7243308139376246</c:v>
                </c:pt>
                <c:pt idx="1">
                  <c:v>-1.5690805512865618</c:v>
                </c:pt>
                <c:pt idx="2">
                  <c:v>-1.3212480916415863</c:v>
                </c:pt>
                <c:pt idx="3">
                  <c:v>-1.1142355533527211</c:v>
                </c:pt>
                <c:pt idx="4">
                  <c:v>-0.96441416477870512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D5-4A3E-8BC0-29C67B6C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muqL!$L$2:$L$6</c:f>
              <c:numCache>
                <c:formatCode>General</c:formatCode>
                <c:ptCount val="5"/>
                <c:pt idx="0">
                  <c:v>9.8455999999999992</c:v>
                </c:pt>
                <c:pt idx="1">
                  <c:v>8.4200099999999996</c:v>
                </c:pt>
                <c:pt idx="2">
                  <c:v>7.5285399999999996</c:v>
                </c:pt>
                <c:pt idx="3">
                  <c:v>6.9353300000000004</c:v>
                </c:pt>
                <c:pt idx="4">
                  <c:v>6.5215500000000004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C-4EFB-A992-C3FCED4F3248}"/>
            </c:ext>
          </c:extLst>
        </c:ser>
        <c:ser>
          <c:idx val="1"/>
          <c:order val="1"/>
          <c:tx>
            <c:strRef>
              <c:f>muqL!$L$8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muqL!$L$9:$L$13</c:f>
              <c:numCache>
                <c:formatCode>General</c:formatCode>
                <c:ptCount val="5"/>
                <c:pt idx="0">
                  <c:v>28.7103</c:v>
                </c:pt>
                <c:pt idx="1">
                  <c:v>23.5015</c:v>
                </c:pt>
                <c:pt idx="2">
                  <c:v>19.0901</c:v>
                </c:pt>
                <c:pt idx="3">
                  <c:v>16.028500000000001</c:v>
                </c:pt>
                <c:pt idx="4">
                  <c:v>13.988099999999999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C-4EFB-A992-C3FCED4F3248}"/>
            </c:ext>
          </c:extLst>
        </c:ser>
        <c:ser>
          <c:idx val="2"/>
          <c:order val="2"/>
          <c:tx>
            <c:strRef>
              <c:f>muqL!$L$15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muqL!$L$16:$L$20</c:f>
              <c:numCache>
                <c:formatCode>0.0%</c:formatCode>
                <c:ptCount val="5"/>
                <c:pt idx="0">
                  <c:v>-1.9160538717802877</c:v>
                </c:pt>
                <c:pt idx="1">
                  <c:v>-1.7911487040989265</c:v>
                </c:pt>
                <c:pt idx="2">
                  <c:v>-1.5356974924753009</c:v>
                </c:pt>
                <c:pt idx="3">
                  <c:v>-1.3111373215117377</c:v>
                </c:pt>
                <c:pt idx="4">
                  <c:v>-1.1449042022218643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6C-4EFB-A992-C3FCED4F3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muqL!$N$2:$N$6</c:f>
              <c:numCache>
                <c:formatCode>General</c:formatCode>
                <c:ptCount val="5"/>
                <c:pt idx="0">
                  <c:v>0.65387300000000004</c:v>
                </c:pt>
                <c:pt idx="1">
                  <c:v>0.55181999999999998</c:v>
                </c:pt>
                <c:pt idx="2">
                  <c:v>0.49468600000000001</c:v>
                </c:pt>
                <c:pt idx="3">
                  <c:v>0.45891300000000002</c:v>
                </c:pt>
                <c:pt idx="4">
                  <c:v>0.434726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6-4BCC-8FCE-B94DCE54A3C4}"/>
            </c:ext>
          </c:extLst>
        </c:ser>
        <c:ser>
          <c:idx val="1"/>
          <c:order val="1"/>
          <c:tx>
            <c:strRef>
              <c:f>muqL!$N$8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muqL!$N$9:$N$13</c:f>
              <c:numCache>
                <c:formatCode>General</c:formatCode>
                <c:ptCount val="5"/>
                <c:pt idx="0">
                  <c:v>1.8586100000000001</c:v>
                </c:pt>
                <c:pt idx="1">
                  <c:v>1.3937999999999999</c:v>
                </c:pt>
                <c:pt idx="2">
                  <c:v>1.1012</c:v>
                </c:pt>
                <c:pt idx="3">
                  <c:v>0.92183899999999996</c:v>
                </c:pt>
                <c:pt idx="4">
                  <c:v>0.80896699999999999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6-4BCC-8FCE-B94DCE54A3C4}"/>
            </c:ext>
          </c:extLst>
        </c:ser>
        <c:ser>
          <c:idx val="2"/>
          <c:order val="2"/>
          <c:tx>
            <c:strRef>
              <c:f>muqL!$N$15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muqL!$N$16:$N$20</c:f>
              <c:numCache>
                <c:formatCode>0.0%</c:formatCode>
                <c:ptCount val="5"/>
                <c:pt idx="0">
                  <c:v>-1.8424632918013133</c:v>
                </c:pt>
                <c:pt idx="1">
                  <c:v>-1.5258236381428727</c:v>
                </c:pt>
                <c:pt idx="2">
                  <c:v>-1.2260585502722938</c:v>
                </c:pt>
                <c:pt idx="3">
                  <c:v>-1.0087445768587944</c:v>
                </c:pt>
                <c:pt idx="4">
                  <c:v>-0.86086638480330135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6-4BCC-8FCE-B94DCE54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muqL!$O$2:$O$6</c:f>
              <c:numCache>
                <c:formatCode>General</c:formatCode>
                <c:ptCount val="5"/>
                <c:pt idx="0">
                  <c:v>0.5605</c:v>
                </c:pt>
                <c:pt idx="1">
                  <c:v>0.45774799999999999</c:v>
                </c:pt>
                <c:pt idx="2">
                  <c:v>0.40027699999999999</c:v>
                </c:pt>
                <c:pt idx="3">
                  <c:v>0.36432799999999999</c:v>
                </c:pt>
                <c:pt idx="4">
                  <c:v>0.340036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8-469E-8E10-845DEAD769EF}"/>
            </c:ext>
          </c:extLst>
        </c:ser>
        <c:ser>
          <c:idx val="1"/>
          <c:order val="1"/>
          <c:tx>
            <c:strRef>
              <c:f>muqL!$O$8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muqL!$O$9:$O$13</c:f>
              <c:numCache>
                <c:formatCode>General</c:formatCode>
                <c:ptCount val="5"/>
                <c:pt idx="0">
                  <c:v>1.7653000000000001</c:v>
                </c:pt>
                <c:pt idx="1">
                  <c:v>1.2996799999999999</c:v>
                </c:pt>
                <c:pt idx="2">
                  <c:v>1.0067299999999999</c:v>
                </c:pt>
                <c:pt idx="3">
                  <c:v>0.82719600000000004</c:v>
                </c:pt>
                <c:pt idx="4">
                  <c:v>0.714229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58-469E-8E10-845DEAD769EF}"/>
            </c:ext>
          </c:extLst>
        </c:ser>
        <c:ser>
          <c:idx val="2"/>
          <c:order val="2"/>
          <c:tx>
            <c:strRef>
              <c:f>muqL!$O$15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muqL!$O$16:$O$20</c:f>
              <c:numCache>
                <c:formatCode>0.0%</c:formatCode>
                <c:ptCount val="5"/>
                <c:pt idx="0">
                  <c:v>-2.1495093666369316</c:v>
                </c:pt>
                <c:pt idx="1">
                  <c:v>-1.8392914878929016</c:v>
                </c:pt>
                <c:pt idx="2">
                  <c:v>-1.5150833048114178</c:v>
                </c:pt>
                <c:pt idx="3">
                  <c:v>-1.270470564985398</c:v>
                </c:pt>
                <c:pt idx="4">
                  <c:v>-1.1004511287040195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58-469E-8E10-845DEAD7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muqL!$M$2:$M$6</c:f>
              <c:numCache>
                <c:formatCode>General</c:formatCode>
                <c:ptCount val="5"/>
                <c:pt idx="0">
                  <c:v>1.1491100000000001</c:v>
                </c:pt>
                <c:pt idx="1">
                  <c:v>1.3012600000000001</c:v>
                </c:pt>
                <c:pt idx="2">
                  <c:v>1.38619</c:v>
                </c:pt>
                <c:pt idx="3">
                  <c:v>1.4377200000000001</c:v>
                </c:pt>
                <c:pt idx="4">
                  <c:v>1.4720800000000001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2-4910-BDB7-5A24A713DF40}"/>
            </c:ext>
          </c:extLst>
        </c:ser>
        <c:ser>
          <c:idx val="1"/>
          <c:order val="1"/>
          <c:tx>
            <c:strRef>
              <c:f>muqL!$M$8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muqL!$M$9:$M$13</c:f>
              <c:numCache>
                <c:formatCode>General</c:formatCode>
                <c:ptCount val="5"/>
                <c:pt idx="0">
                  <c:v>1.2428999999999999</c:v>
                </c:pt>
                <c:pt idx="1">
                  <c:v>1.4731700000000001</c:v>
                </c:pt>
                <c:pt idx="2">
                  <c:v>1.6031599999999999</c:v>
                </c:pt>
                <c:pt idx="3">
                  <c:v>1.6740699999999999</c:v>
                </c:pt>
                <c:pt idx="4">
                  <c:v>1.7146399999999999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2-4910-BDB7-5A24A713DF40}"/>
            </c:ext>
          </c:extLst>
        </c:ser>
        <c:ser>
          <c:idx val="2"/>
          <c:order val="2"/>
          <c:tx>
            <c:strRef>
              <c:f>muqL!$M$15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muqL!$M$16:$M$20</c:f>
              <c:numCache>
                <c:formatCode>0.0%</c:formatCode>
                <c:ptCount val="5"/>
                <c:pt idx="0">
                  <c:v>-8.1619688280495178E-2</c:v>
                </c:pt>
                <c:pt idx="1">
                  <c:v>-0.13211041605828197</c:v>
                </c:pt>
                <c:pt idx="2">
                  <c:v>-0.15652255462815334</c:v>
                </c:pt>
                <c:pt idx="3">
                  <c:v>-0.1643922321453411</c:v>
                </c:pt>
                <c:pt idx="4">
                  <c:v>-0.16477365360578222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2-4910-BDB7-5A24A713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9-4DA4-B832-ACD193D4833E}"/>
            </c:ext>
          </c:extLst>
        </c:ser>
        <c:ser>
          <c:idx val="1"/>
          <c:order val="1"/>
          <c:tx>
            <c:strRef>
              <c:f>'2. lamH-2'!$AG$8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9-4DA4-B832-ACD193D4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muqL!$P$2:$P$6</c:f>
              <c:numCache>
                <c:formatCode>General</c:formatCode>
                <c:ptCount val="5"/>
                <c:pt idx="0">
                  <c:v>9.3373300000000006E-2</c:v>
                </c:pt>
                <c:pt idx="1">
                  <c:v>9.4071799999999997E-2</c:v>
                </c:pt>
                <c:pt idx="2">
                  <c:v>9.4408699999999998E-2</c:v>
                </c:pt>
                <c:pt idx="3">
                  <c:v>9.4584299999999996E-2</c:v>
                </c:pt>
                <c:pt idx="4">
                  <c:v>9.4689599999999999E-2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E-4160-9464-472896DC2E29}"/>
            </c:ext>
          </c:extLst>
        </c:ser>
        <c:ser>
          <c:idx val="1"/>
          <c:order val="1"/>
          <c:tx>
            <c:strRef>
              <c:f>muqL!$P$8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muqL!$P$9:$P$13</c:f>
              <c:numCache>
                <c:formatCode>General</c:formatCode>
                <c:ptCount val="5"/>
                <c:pt idx="0">
                  <c:v>9.3315599999999999E-2</c:v>
                </c:pt>
                <c:pt idx="1">
                  <c:v>9.4114799999999998E-2</c:v>
                </c:pt>
                <c:pt idx="2">
                  <c:v>9.44686E-2</c:v>
                </c:pt>
                <c:pt idx="3">
                  <c:v>9.4642199999999996E-2</c:v>
                </c:pt>
                <c:pt idx="4">
                  <c:v>9.4737399999999999E-2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E-4160-9464-472896DC2E29}"/>
            </c:ext>
          </c:extLst>
        </c:ser>
        <c:ser>
          <c:idx val="2"/>
          <c:order val="2"/>
          <c:tx>
            <c:strRef>
              <c:f>muqL!$P$15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muqL!$P$16:$P$20</c:f>
              <c:numCache>
                <c:formatCode>0.0%</c:formatCode>
                <c:ptCount val="5"/>
                <c:pt idx="0">
                  <c:v>6.1794967083746361E-4</c:v>
                </c:pt>
                <c:pt idx="1">
                  <c:v>-4.5709766369944415E-4</c:v>
                </c:pt>
                <c:pt idx="2">
                  <c:v>-6.344754244047595E-4</c:v>
                </c:pt>
                <c:pt idx="3">
                  <c:v>-6.1215233394971069E-4</c:v>
                </c:pt>
                <c:pt idx="4">
                  <c:v>-5.048072861222417E-4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9E-4160-9464-472896DC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muqL!$AC$2:$AC$6</c:f>
              <c:numCache>
                <c:formatCode>General</c:formatCode>
                <c:ptCount val="5"/>
                <c:pt idx="0">
                  <c:v>5.2947099999999997E-2</c:v>
                </c:pt>
                <c:pt idx="1">
                  <c:v>3.9502299999999997E-2</c:v>
                </c:pt>
                <c:pt idx="2">
                  <c:v>3.2227499999999999E-2</c:v>
                </c:pt>
                <c:pt idx="3">
                  <c:v>2.7704599999999999E-2</c:v>
                </c:pt>
                <c:pt idx="4">
                  <c:v>2.4747499999999999E-2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1-4EC5-A09F-90324AD49E3C}"/>
            </c:ext>
          </c:extLst>
        </c:ser>
        <c:ser>
          <c:idx val="1"/>
          <c:order val="1"/>
          <c:tx>
            <c:strRef>
              <c:f>muqL!$AC$8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muqL!$AC$9:$AC$13</c:f>
              <c:numCache>
                <c:formatCode>General</c:formatCode>
                <c:ptCount val="5"/>
                <c:pt idx="0">
                  <c:v>8.0356700000000003E-2</c:v>
                </c:pt>
                <c:pt idx="1">
                  <c:v>4.7041699999999999E-2</c:v>
                </c:pt>
                <c:pt idx="2">
                  <c:v>2.7939599999999998E-2</c:v>
                </c:pt>
                <c:pt idx="3">
                  <c:v>1.79618E-2</c:v>
                </c:pt>
                <c:pt idx="4">
                  <c:v>1.25918E-2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1-4EC5-A09F-90324AD4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muqL!$AF$2:$AF$6</c:f>
              <c:numCache>
                <c:formatCode>General</c:formatCode>
                <c:ptCount val="5"/>
                <c:pt idx="0">
                  <c:v>9.1744000000000003</c:v>
                </c:pt>
                <c:pt idx="1">
                  <c:v>7.7184400000000002</c:v>
                </c:pt>
                <c:pt idx="2">
                  <c:v>6.8070899999999996</c:v>
                </c:pt>
                <c:pt idx="3">
                  <c:v>6.2003500000000003</c:v>
                </c:pt>
                <c:pt idx="4">
                  <c:v>5.7770700000000001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1-4163-B4F8-FB1AE98965FF}"/>
            </c:ext>
          </c:extLst>
        </c:ser>
        <c:ser>
          <c:idx val="1"/>
          <c:order val="1"/>
          <c:tx>
            <c:strRef>
              <c:f>muqL!$AF$8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muqL!$AF$9:$AF$13</c:f>
              <c:numCache>
                <c:formatCode>General</c:formatCode>
                <c:ptCount val="5"/>
                <c:pt idx="0">
                  <c:v>27.976299999999998</c:v>
                </c:pt>
                <c:pt idx="1">
                  <c:v>22.706700000000001</c:v>
                </c:pt>
                <c:pt idx="2">
                  <c:v>18.256900000000002</c:v>
                </c:pt>
                <c:pt idx="3">
                  <c:v>15.1717</c:v>
                </c:pt>
                <c:pt idx="4">
                  <c:v>13.1158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1-4163-B4F8-FB1AE9896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muqL!$AD$2:$AD$6</c:f>
              <c:numCache>
                <c:formatCode>General</c:formatCode>
                <c:ptCount val="5"/>
                <c:pt idx="0">
                  <c:v>0.14177600000000001</c:v>
                </c:pt>
                <c:pt idx="1">
                  <c:v>0.14608599999999999</c:v>
                </c:pt>
                <c:pt idx="2">
                  <c:v>0.14897199999999999</c:v>
                </c:pt>
                <c:pt idx="3">
                  <c:v>0.15127399999999999</c:v>
                </c:pt>
                <c:pt idx="4">
                  <c:v>0.15274099999999999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7-402A-917D-BB71868E6E18}"/>
            </c:ext>
          </c:extLst>
        </c:ser>
        <c:ser>
          <c:idx val="1"/>
          <c:order val="1"/>
          <c:tx>
            <c:strRef>
              <c:f>muqL!$AD$8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muqL!$AD$9:$AD$13</c:f>
              <c:numCache>
                <c:formatCode>General</c:formatCode>
                <c:ptCount val="5"/>
                <c:pt idx="0">
                  <c:v>3.1923800000000002E-2</c:v>
                </c:pt>
                <c:pt idx="1">
                  <c:v>3.3363999999999998E-2</c:v>
                </c:pt>
                <c:pt idx="2">
                  <c:v>3.4287499999999999E-2</c:v>
                </c:pt>
                <c:pt idx="3">
                  <c:v>3.4900800000000003E-2</c:v>
                </c:pt>
                <c:pt idx="4">
                  <c:v>3.5337300000000002E-2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7-402A-917D-BB71868E6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muqL!$AE$2:$AE$6</c:f>
              <c:numCache>
                <c:formatCode>General</c:formatCode>
                <c:ptCount val="5"/>
                <c:pt idx="0">
                  <c:v>9.9983299999999993</c:v>
                </c:pt>
                <c:pt idx="1">
                  <c:v>8.6919799999999992</c:v>
                </c:pt>
                <c:pt idx="2">
                  <c:v>7.8636900000000001</c:v>
                </c:pt>
                <c:pt idx="3">
                  <c:v>7.3080400000000001</c:v>
                </c:pt>
                <c:pt idx="4">
                  <c:v>6.9185699999999999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2-49AE-94D2-EBFB76C9789C}"/>
            </c:ext>
          </c:extLst>
        </c:ser>
        <c:ser>
          <c:idx val="1"/>
          <c:order val="1"/>
          <c:tx>
            <c:strRef>
              <c:f>muqL!$AE$8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muqL!$AE$9:$AE$13</c:f>
              <c:numCache>
                <c:formatCode>General</c:formatCode>
                <c:ptCount val="5"/>
                <c:pt idx="0">
                  <c:v>28.863099999999999</c:v>
                </c:pt>
                <c:pt idx="1">
                  <c:v>23.811399999999999</c:v>
                </c:pt>
                <c:pt idx="2">
                  <c:v>19.4846</c:v>
                </c:pt>
                <c:pt idx="3">
                  <c:v>16.4666</c:v>
                </c:pt>
                <c:pt idx="4">
                  <c:v>14.449400000000001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2-49AE-94D2-EBFB76C9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muqL!$AG$2:$AG$6</c:f>
              <c:numCache>
                <c:formatCode>General</c:formatCode>
                <c:ptCount val="5"/>
                <c:pt idx="0">
                  <c:v>0.82392500000000002</c:v>
                </c:pt>
                <c:pt idx="1">
                  <c:v>0.97354499999999999</c:v>
                </c:pt>
                <c:pt idx="2">
                  <c:v>1.0566</c:v>
                </c:pt>
                <c:pt idx="3">
                  <c:v>1.1076900000000001</c:v>
                </c:pt>
                <c:pt idx="4">
                  <c:v>1.1414899999999999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4-4DB3-B881-DE105810F444}"/>
            </c:ext>
          </c:extLst>
        </c:ser>
        <c:ser>
          <c:idx val="1"/>
          <c:order val="1"/>
          <c:tx>
            <c:strRef>
              <c:f>muqL!$AG$8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muqL!$AG$9:$AG$13</c:f>
              <c:numCache>
                <c:formatCode>General</c:formatCode>
                <c:ptCount val="5"/>
                <c:pt idx="0">
                  <c:v>0.88678199999999996</c:v>
                </c:pt>
                <c:pt idx="1">
                  <c:v>1.1047</c:v>
                </c:pt>
                <c:pt idx="2">
                  <c:v>1.22766</c:v>
                </c:pt>
                <c:pt idx="3">
                  <c:v>1.2949600000000001</c:v>
                </c:pt>
                <c:pt idx="4">
                  <c:v>1.3336300000000001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4-4DB3-B881-DE105810F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muqL!$AH$2:$AH$6</c:f>
              <c:numCache>
                <c:formatCode>General</c:formatCode>
                <c:ptCount val="5"/>
                <c:pt idx="0">
                  <c:v>0.814975</c:v>
                </c:pt>
                <c:pt idx="1">
                  <c:v>0.66791699999999998</c:v>
                </c:pt>
                <c:pt idx="2">
                  <c:v>0.58733000000000002</c:v>
                </c:pt>
                <c:pt idx="3">
                  <c:v>0.53741700000000003</c:v>
                </c:pt>
                <c:pt idx="4">
                  <c:v>0.50389700000000004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C-4BBB-A0D5-51E10BC9A246}"/>
            </c:ext>
          </c:extLst>
        </c:ser>
        <c:ser>
          <c:idx val="1"/>
          <c:order val="1"/>
          <c:tx>
            <c:strRef>
              <c:f>muqL!$AH$8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muqL!$AH$9:$AH$13</c:f>
              <c:numCache>
                <c:formatCode>General</c:formatCode>
                <c:ptCount val="5"/>
                <c:pt idx="0">
                  <c:v>2.4982099999999998</c:v>
                </c:pt>
                <c:pt idx="1">
                  <c:v>1.8049999999999999</c:v>
                </c:pt>
                <c:pt idx="2">
                  <c:v>1.3946099999999999</c:v>
                </c:pt>
                <c:pt idx="3">
                  <c:v>1.14873</c:v>
                </c:pt>
                <c:pt idx="4">
                  <c:v>0.99540799999999996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C-4BBB-A0D5-51E10BC9A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muqL!$S$2:$S$6</c:f>
              <c:numCache>
                <c:formatCode>General</c:formatCode>
                <c:ptCount val="5"/>
                <c:pt idx="0">
                  <c:v>0.121699</c:v>
                </c:pt>
                <c:pt idx="1">
                  <c:v>8.0216899999999994E-2</c:v>
                </c:pt>
                <c:pt idx="2">
                  <c:v>5.9719500000000002E-2</c:v>
                </c:pt>
                <c:pt idx="3">
                  <c:v>4.82193E-2</c:v>
                </c:pt>
                <c:pt idx="4">
                  <c:v>4.1058999999999998E-2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7-47C4-8B2F-77A360CA2661}"/>
            </c:ext>
          </c:extLst>
        </c:ser>
        <c:ser>
          <c:idx val="1"/>
          <c:order val="1"/>
          <c:tx>
            <c:strRef>
              <c:f>muqL!$S$8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muqL!$S$9:$S$13</c:f>
              <c:numCache>
                <c:formatCode>General</c:formatCode>
                <c:ptCount val="5"/>
                <c:pt idx="0">
                  <c:v>0.18681500000000001</c:v>
                </c:pt>
                <c:pt idx="1">
                  <c:v>9.58754E-2</c:v>
                </c:pt>
                <c:pt idx="2">
                  <c:v>5.1870699999999999E-2</c:v>
                </c:pt>
                <c:pt idx="3">
                  <c:v>3.11548E-2</c:v>
                </c:pt>
                <c:pt idx="4">
                  <c:v>2.0754999999999999E-2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7-47C4-8B2F-77A360CA2661}"/>
            </c:ext>
          </c:extLst>
        </c:ser>
        <c:ser>
          <c:idx val="2"/>
          <c:order val="2"/>
          <c:tx>
            <c:strRef>
              <c:f>muqL!$S$15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muqL!$S$16:$S$20</c:f>
              <c:numCache>
                <c:formatCode>0.0%</c:formatCode>
                <c:ptCount val="5"/>
                <c:pt idx="0">
                  <c:v>-0.53505780655551816</c:v>
                </c:pt>
                <c:pt idx="1">
                  <c:v>-0.19520200855430722</c:v>
                </c:pt>
                <c:pt idx="2">
                  <c:v>0.13142775810246238</c:v>
                </c:pt>
                <c:pt idx="3">
                  <c:v>0.35389356543956463</c:v>
                </c:pt>
                <c:pt idx="4">
                  <c:v>0.49450790326116079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7-47C4-8B2F-77A360CA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muqL!$R$2:$R$6</c:f>
              <c:numCache>
                <c:formatCode>General</c:formatCode>
                <c:ptCount val="5"/>
                <c:pt idx="0">
                  <c:v>12.3066</c:v>
                </c:pt>
                <c:pt idx="1">
                  <c:v>13.832599999999999</c:v>
                </c:pt>
                <c:pt idx="2">
                  <c:v>14.6829</c:v>
                </c:pt>
                <c:pt idx="3">
                  <c:v>15.2004</c:v>
                </c:pt>
                <c:pt idx="4">
                  <c:v>15.5464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F-4A03-9D6C-B0CB819006E2}"/>
            </c:ext>
          </c:extLst>
        </c:ser>
        <c:ser>
          <c:idx val="1"/>
          <c:order val="1"/>
          <c:tx>
            <c:strRef>
              <c:f>muqL!$R$8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muqL!$R$9:$R$13</c:f>
              <c:numCache>
                <c:formatCode>General</c:formatCode>
                <c:ptCount val="5"/>
                <c:pt idx="0">
                  <c:v>13.3192</c:v>
                </c:pt>
                <c:pt idx="1">
                  <c:v>15.652799999999999</c:v>
                </c:pt>
                <c:pt idx="2">
                  <c:v>16.970300000000002</c:v>
                </c:pt>
                <c:pt idx="3">
                  <c:v>17.688400000000001</c:v>
                </c:pt>
                <c:pt idx="4">
                  <c:v>18.0989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F-4A03-9D6C-B0CB819006E2}"/>
            </c:ext>
          </c:extLst>
        </c:ser>
        <c:ser>
          <c:idx val="2"/>
          <c:order val="2"/>
          <c:tx>
            <c:strRef>
              <c:f>muqL!$R$15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muqL!$R$16:$R$20</c:f>
              <c:numCache>
                <c:formatCode>0.0%</c:formatCode>
                <c:ptCount val="5"/>
                <c:pt idx="0">
                  <c:v>-8.2281052443404418E-2</c:v>
                </c:pt>
                <c:pt idx="1">
                  <c:v>-0.13158769862498734</c:v>
                </c:pt>
                <c:pt idx="2">
                  <c:v>-0.15578666339755781</c:v>
                </c:pt>
                <c:pt idx="3">
                  <c:v>-0.16367990316044323</c:v>
                </c:pt>
                <c:pt idx="4">
                  <c:v>-0.16418592085627542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6F-4A03-9D6C-B0CB81900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muqL!$Q$2:$Q$6</c:f>
              <c:numCache>
                <c:formatCode>General</c:formatCode>
                <c:ptCount val="5"/>
                <c:pt idx="0">
                  <c:v>0.38058700000000001</c:v>
                </c:pt>
                <c:pt idx="1">
                  <c:v>0.42535899999999999</c:v>
                </c:pt>
                <c:pt idx="2">
                  <c:v>0.45733499999999999</c:v>
                </c:pt>
                <c:pt idx="3">
                  <c:v>0.480935</c:v>
                </c:pt>
                <c:pt idx="4">
                  <c:v>0.49961299999999997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E-404D-8BEB-72BA63D523E8}"/>
            </c:ext>
          </c:extLst>
        </c:ser>
        <c:ser>
          <c:idx val="1"/>
          <c:order val="1"/>
          <c:tx>
            <c:strRef>
              <c:f>muqL!$Q$8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muqL!$Q$9:$Q$13</c:f>
              <c:numCache>
                <c:formatCode>General</c:formatCode>
                <c:ptCount val="5"/>
                <c:pt idx="0">
                  <c:v>0.38483800000000001</c:v>
                </c:pt>
                <c:pt idx="1">
                  <c:v>0.434174</c:v>
                </c:pt>
                <c:pt idx="2">
                  <c:v>0.46842299999999998</c:v>
                </c:pt>
                <c:pt idx="3">
                  <c:v>0.493145</c:v>
                </c:pt>
                <c:pt idx="4">
                  <c:v>0.51186100000000001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E-404D-8BEB-72BA63D523E8}"/>
            </c:ext>
          </c:extLst>
        </c:ser>
        <c:ser>
          <c:idx val="2"/>
          <c:order val="2"/>
          <c:tx>
            <c:strRef>
              <c:f>muqL!$Q$15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muqL!$Q$16:$Q$20</c:f>
              <c:numCache>
                <c:formatCode>0.0%</c:formatCode>
                <c:ptCount val="5"/>
                <c:pt idx="0">
                  <c:v>-1.1169588031120361E-2</c:v>
                </c:pt>
                <c:pt idx="1">
                  <c:v>-2.0723671063736789E-2</c:v>
                </c:pt>
                <c:pt idx="2">
                  <c:v>-2.4244809603463514E-2</c:v>
                </c:pt>
                <c:pt idx="3">
                  <c:v>-2.5388046201669661E-2</c:v>
                </c:pt>
                <c:pt idx="4">
                  <c:v>-2.4514974590332993E-2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9E-404D-8BEB-72BA63D52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9-4907-A840-586C0051D7DA}"/>
            </c:ext>
          </c:extLst>
        </c:ser>
        <c:ser>
          <c:idx val="1"/>
          <c:order val="1"/>
          <c:tx>
            <c:strRef>
              <c:f>'2. lamH-2'!$AH$8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9-4907-A840-586C0051D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muqL!$AJ$2:$AJ$6</c:f>
              <c:numCache>
                <c:formatCode>General</c:formatCode>
                <c:ptCount val="5"/>
                <c:pt idx="0">
                  <c:v>9.9953299999999995E-2</c:v>
                </c:pt>
                <c:pt idx="1">
                  <c:v>0.10004</c:v>
                </c:pt>
                <c:pt idx="2">
                  <c:v>0.10001699999999999</c:v>
                </c:pt>
                <c:pt idx="3">
                  <c:v>0.10001500000000001</c:v>
                </c:pt>
                <c:pt idx="4">
                  <c:v>9.9996199999999993E-2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E-4981-B979-0C3285B1288F}"/>
            </c:ext>
          </c:extLst>
        </c:ser>
        <c:ser>
          <c:idx val="1"/>
          <c:order val="1"/>
          <c:tx>
            <c:strRef>
              <c:f>muqL!$AJ$8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muqL!$AJ$9:$AJ$13</c:f>
              <c:numCache>
                <c:formatCode>General</c:formatCode>
                <c:ptCount val="5"/>
                <c:pt idx="0">
                  <c:v>9.9999699999999997E-2</c:v>
                </c:pt>
                <c:pt idx="1">
                  <c:v>9.9999699999999997E-2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E-4981-B979-0C3285B1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muqL!$AK$2:$AK$6</c:f>
              <c:numCache>
                <c:formatCode>General</c:formatCode>
                <c:ptCount val="5"/>
                <c:pt idx="0">
                  <c:v>0.17916599999999999</c:v>
                </c:pt>
                <c:pt idx="1">
                  <c:v>0.22578699999999999</c:v>
                </c:pt>
                <c:pt idx="2">
                  <c:v>0.25884000000000001</c:v>
                </c:pt>
                <c:pt idx="3">
                  <c:v>0.2838</c:v>
                </c:pt>
                <c:pt idx="4">
                  <c:v>0.30337799999999998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7B2-8A4B-26963FDB8D43}"/>
            </c:ext>
          </c:extLst>
        </c:ser>
        <c:ser>
          <c:idx val="1"/>
          <c:order val="1"/>
          <c:tx>
            <c:strRef>
              <c:f>muqL!$AK$8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muqL!$AK$9:$AK$13</c:f>
              <c:numCache>
                <c:formatCode>General</c:formatCode>
                <c:ptCount val="5"/>
                <c:pt idx="0">
                  <c:v>0.17802599999999999</c:v>
                </c:pt>
                <c:pt idx="1">
                  <c:v>0.226276</c:v>
                </c:pt>
                <c:pt idx="2">
                  <c:v>0.26057799999999998</c:v>
                </c:pt>
                <c:pt idx="3">
                  <c:v>0.28589700000000001</c:v>
                </c:pt>
                <c:pt idx="4">
                  <c:v>0.30535400000000001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7B2-8A4B-26963FDB8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muqL!$AI$2:$AI$6</c:f>
              <c:numCache>
                <c:formatCode>General</c:formatCode>
                <c:ptCount val="5"/>
                <c:pt idx="0">
                  <c:v>0.71502200000000005</c:v>
                </c:pt>
                <c:pt idx="1">
                  <c:v>0.56787699999999997</c:v>
                </c:pt>
                <c:pt idx="2">
                  <c:v>0.48731200000000002</c:v>
                </c:pt>
                <c:pt idx="3">
                  <c:v>0.43740200000000001</c:v>
                </c:pt>
                <c:pt idx="4">
                  <c:v>0.40390100000000001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A-4369-B5F7-97331DFA40C6}"/>
            </c:ext>
          </c:extLst>
        </c:ser>
        <c:ser>
          <c:idx val="1"/>
          <c:order val="1"/>
          <c:tx>
            <c:strRef>
              <c:f>muqL!$AI$8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muqL!$AI$9:$AI$13</c:f>
              <c:numCache>
                <c:formatCode>General</c:formatCode>
                <c:ptCount val="5"/>
                <c:pt idx="0">
                  <c:v>2.3982100000000002</c:v>
                </c:pt>
                <c:pt idx="1">
                  <c:v>1.7050000000000001</c:v>
                </c:pt>
                <c:pt idx="2">
                  <c:v>1.29461</c:v>
                </c:pt>
                <c:pt idx="3">
                  <c:v>1.0487299999999999</c:v>
                </c:pt>
                <c:pt idx="4">
                  <c:v>0.89540699999999995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A-4369-B5F7-97331DFA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muqL!$U$2:$U$6</c:f>
              <c:numCache>
                <c:formatCode>General</c:formatCode>
                <c:ptCount val="5"/>
                <c:pt idx="0">
                  <c:v>0.99638199999999999</c:v>
                </c:pt>
                <c:pt idx="1">
                  <c:v>1.02928</c:v>
                </c:pt>
                <c:pt idx="2">
                  <c:v>1.05104</c:v>
                </c:pt>
                <c:pt idx="3">
                  <c:v>1.06501</c:v>
                </c:pt>
                <c:pt idx="4">
                  <c:v>1.07507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1-43FD-A351-584AC43AF82F}"/>
            </c:ext>
          </c:extLst>
        </c:ser>
        <c:ser>
          <c:idx val="1"/>
          <c:order val="1"/>
          <c:tx>
            <c:strRef>
              <c:f>muqL!$U$8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muqL!$U$9:$U$13</c:f>
              <c:numCache>
                <c:formatCode>General</c:formatCode>
                <c:ptCount val="5"/>
                <c:pt idx="0">
                  <c:v>1.0900799999999999</c:v>
                </c:pt>
                <c:pt idx="1">
                  <c:v>1.16333</c:v>
                </c:pt>
                <c:pt idx="2">
                  <c:v>1.2087300000000001</c:v>
                </c:pt>
                <c:pt idx="3">
                  <c:v>1.2359500000000001</c:v>
                </c:pt>
                <c:pt idx="4">
                  <c:v>1.25332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1-43FD-A351-584AC43A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muqL!$W$2:$W$6</c:f>
              <c:numCache>
                <c:formatCode>General</c:formatCode>
                <c:ptCount val="5"/>
                <c:pt idx="0">
                  <c:v>0.32518599999999998</c:v>
                </c:pt>
                <c:pt idx="1">
                  <c:v>0.32771</c:v>
                </c:pt>
                <c:pt idx="2">
                  <c:v>0.32958999999999999</c:v>
                </c:pt>
                <c:pt idx="3">
                  <c:v>0.33003300000000002</c:v>
                </c:pt>
                <c:pt idx="4">
                  <c:v>0.33058999999999999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B-4FF6-B147-54E20DC51758}"/>
            </c:ext>
          </c:extLst>
        </c:ser>
        <c:ser>
          <c:idx val="1"/>
          <c:order val="1"/>
          <c:tx>
            <c:strRef>
              <c:f>muqL!$W$8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muqL!$W$9:$W$13</c:f>
              <c:numCache>
                <c:formatCode>General</c:formatCode>
                <c:ptCount val="5"/>
                <c:pt idx="0">
                  <c:v>0.35611399999999999</c:v>
                </c:pt>
                <c:pt idx="1">
                  <c:v>0.36846600000000002</c:v>
                </c:pt>
                <c:pt idx="2">
                  <c:v>0.37549199999999999</c:v>
                </c:pt>
                <c:pt idx="3">
                  <c:v>0.379106</c:v>
                </c:pt>
                <c:pt idx="4">
                  <c:v>0.38100600000000001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B-4FF6-B147-54E20DC5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muqL!$X$2:$X$6</c:f>
              <c:numCache>
                <c:formatCode>General</c:formatCode>
                <c:ptCount val="5"/>
                <c:pt idx="0">
                  <c:v>0.22178300000000001</c:v>
                </c:pt>
                <c:pt idx="1">
                  <c:v>0.22598799999999999</c:v>
                </c:pt>
                <c:pt idx="2">
                  <c:v>0.22909299999999999</c:v>
                </c:pt>
                <c:pt idx="3">
                  <c:v>0.23121800000000001</c:v>
                </c:pt>
                <c:pt idx="4">
                  <c:v>0.232714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2-47F1-815A-620A126F33A4}"/>
            </c:ext>
          </c:extLst>
        </c:ser>
        <c:ser>
          <c:idx val="1"/>
          <c:order val="1"/>
          <c:tx>
            <c:strRef>
              <c:f>muqL!$X$8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muqL!$X$9:$X$13</c:f>
              <c:numCache>
                <c:formatCode>General</c:formatCode>
                <c:ptCount val="5"/>
                <c:pt idx="0">
                  <c:v>0.239619</c:v>
                </c:pt>
                <c:pt idx="1">
                  <c:v>0.24682000000000001</c:v>
                </c:pt>
                <c:pt idx="2">
                  <c:v>0.25143700000000002</c:v>
                </c:pt>
                <c:pt idx="3">
                  <c:v>0.25450400000000001</c:v>
                </c:pt>
                <c:pt idx="4">
                  <c:v>0.256687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2-47F1-815A-620A126F3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muqL!$V$2:$V$6</c:f>
              <c:numCache>
                <c:formatCode>General</c:formatCode>
                <c:ptCount val="5"/>
                <c:pt idx="0">
                  <c:v>0.67119600000000001</c:v>
                </c:pt>
                <c:pt idx="1">
                  <c:v>0.70157199999999997</c:v>
                </c:pt>
                <c:pt idx="2">
                  <c:v>0.721445</c:v>
                </c:pt>
                <c:pt idx="3">
                  <c:v>0.73497900000000005</c:v>
                </c:pt>
                <c:pt idx="4">
                  <c:v>0.74447600000000003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3-434C-84D1-5F11EB22CB6F}"/>
            </c:ext>
          </c:extLst>
        </c:ser>
        <c:ser>
          <c:idx val="1"/>
          <c:order val="1"/>
          <c:tx>
            <c:strRef>
              <c:f>muqL!$V$8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muqL!$V$9:$V$13</c:f>
              <c:numCache>
                <c:formatCode>General</c:formatCode>
                <c:ptCount val="5"/>
                <c:pt idx="0">
                  <c:v>0.73396399999999995</c:v>
                </c:pt>
                <c:pt idx="1">
                  <c:v>0.79486299999999999</c:v>
                </c:pt>
                <c:pt idx="2">
                  <c:v>0.83323800000000003</c:v>
                </c:pt>
                <c:pt idx="3">
                  <c:v>0.85684700000000003</c:v>
                </c:pt>
                <c:pt idx="4">
                  <c:v>0.87231000000000003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3-434C-84D1-5F11EB22C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muqL!$Y$2:$Y$6</c:f>
              <c:numCache>
                <c:formatCode>General</c:formatCode>
                <c:ptCount val="5"/>
                <c:pt idx="0">
                  <c:v>0.141758</c:v>
                </c:pt>
                <c:pt idx="1">
                  <c:v>0.14607999999999999</c:v>
                </c:pt>
                <c:pt idx="2">
                  <c:v>0.14907000000000001</c:v>
                </c:pt>
                <c:pt idx="3">
                  <c:v>0.15121399999999999</c:v>
                </c:pt>
                <c:pt idx="4">
                  <c:v>0.15268899999999999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1-4995-98AA-D26889663D58}"/>
            </c:ext>
          </c:extLst>
        </c:ser>
        <c:ser>
          <c:idx val="1"/>
          <c:order val="1"/>
          <c:tx>
            <c:strRef>
              <c:f>muqL!$Y$8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muqL!$Y$9:$Y$13</c:f>
              <c:numCache>
                <c:formatCode>General</c:formatCode>
                <c:ptCount val="5"/>
                <c:pt idx="0">
                  <c:v>0.15961900000000001</c:v>
                </c:pt>
                <c:pt idx="1">
                  <c:v>0.16682</c:v>
                </c:pt>
                <c:pt idx="2">
                  <c:v>0.17143700000000001</c:v>
                </c:pt>
                <c:pt idx="3">
                  <c:v>0.17450399999999999</c:v>
                </c:pt>
                <c:pt idx="4">
                  <c:v>0.17668700000000001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1-4995-98AA-D2688966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muqL!$AB$2:$AB$6</c:f>
              <c:numCache>
                <c:formatCode>General</c:formatCode>
                <c:ptCount val="5"/>
                <c:pt idx="0">
                  <c:v>4.0635300000000001</c:v>
                </c:pt>
                <c:pt idx="1">
                  <c:v>4.1010600000000004</c:v>
                </c:pt>
                <c:pt idx="2">
                  <c:v>4.1186800000000003</c:v>
                </c:pt>
                <c:pt idx="3">
                  <c:v>4.1252500000000003</c:v>
                </c:pt>
                <c:pt idx="4">
                  <c:v>4.1310500000000001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B-43E4-A7A7-119BF292325E}"/>
            </c:ext>
          </c:extLst>
        </c:ser>
        <c:ser>
          <c:idx val="1"/>
          <c:order val="1"/>
          <c:tx>
            <c:strRef>
              <c:f>muqL!$AB$8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muqL!$AB$9:$AB$13</c:f>
              <c:numCache>
                <c:formatCode>General</c:formatCode>
                <c:ptCount val="5"/>
                <c:pt idx="0">
                  <c:v>4.4514199999999997</c:v>
                </c:pt>
                <c:pt idx="1">
                  <c:v>4.6058199999999996</c:v>
                </c:pt>
                <c:pt idx="2">
                  <c:v>4.6936499999999999</c:v>
                </c:pt>
                <c:pt idx="3">
                  <c:v>4.7388199999999996</c:v>
                </c:pt>
                <c:pt idx="4">
                  <c:v>4.7625799999999998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B-43E4-A7A7-119BF292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muqL!$AA$2:$AA$6</c:f>
              <c:numCache>
                <c:formatCode>General</c:formatCode>
                <c:ptCount val="5"/>
                <c:pt idx="0">
                  <c:v>0.20142199999999999</c:v>
                </c:pt>
                <c:pt idx="1">
                  <c:v>0.199572</c:v>
                </c:pt>
                <c:pt idx="2">
                  <c:v>0.198495</c:v>
                </c:pt>
                <c:pt idx="3">
                  <c:v>0.197134</c:v>
                </c:pt>
                <c:pt idx="4">
                  <c:v>0.19623499999999999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B-4BDD-8106-E181F077BEFC}"/>
            </c:ext>
          </c:extLst>
        </c:ser>
        <c:ser>
          <c:idx val="1"/>
          <c:order val="1"/>
          <c:tx>
            <c:strRef>
              <c:f>muqL!$AA$8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muqL!$AA$9:$AA$13</c:f>
              <c:numCache>
                <c:formatCode>General</c:formatCode>
                <c:ptCount val="5"/>
                <c:pt idx="0">
                  <c:v>0.20681099999999999</c:v>
                </c:pt>
                <c:pt idx="1">
                  <c:v>0.207898</c:v>
                </c:pt>
                <c:pt idx="2">
                  <c:v>0.207845</c:v>
                </c:pt>
                <c:pt idx="3">
                  <c:v>0.20724799999999999</c:v>
                </c:pt>
                <c:pt idx="4">
                  <c:v>0.206507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B-4BDD-8106-E181F077B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7-4E01-9471-35FAFEE4103F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7-4E01-9471-35FAFEE4103F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E7-4E01-9471-35FAFEE4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3-4AE2-9487-20FDEBC2E087}"/>
            </c:ext>
          </c:extLst>
        </c:ser>
        <c:ser>
          <c:idx val="1"/>
          <c:order val="1"/>
          <c:tx>
            <c:strRef>
              <c:f>'2. lamH-2'!$S$8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3-4AE2-9487-20FDEBC2E087}"/>
            </c:ext>
          </c:extLst>
        </c:ser>
        <c:ser>
          <c:idx val="2"/>
          <c:order val="2"/>
          <c:tx>
            <c:strRef>
              <c:f>'2. lamH-2'!$S$15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lamH-2'!$S$16:$S$20</c:f>
              <c:numCache>
                <c:formatCode>0.0%</c:formatCode>
                <c:ptCount val="5"/>
                <c:pt idx="0">
                  <c:v>1.1261033062277691E-3</c:v>
                </c:pt>
                <c:pt idx="1">
                  <c:v>-2.1989048173089696E-4</c:v>
                </c:pt>
                <c:pt idx="2">
                  <c:v>2.5134048257362913E-4</c:v>
                </c:pt>
                <c:pt idx="3">
                  <c:v>1.5449673306640408E-3</c:v>
                </c:pt>
                <c:pt idx="4">
                  <c:v>-1.1062963501526914E-3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3-4AE2-9487-20FDEBC2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muqL!$Z$2:$Z$6</c:f>
              <c:numCache>
                <c:formatCode>General</c:formatCode>
                <c:ptCount val="5"/>
                <c:pt idx="0">
                  <c:v>8.0025399999999997E-2</c:v>
                </c:pt>
                <c:pt idx="1">
                  <c:v>7.9908599999999996E-2</c:v>
                </c:pt>
                <c:pt idx="2">
                  <c:v>8.0023200000000003E-2</c:v>
                </c:pt>
                <c:pt idx="3">
                  <c:v>8.0003199999999997E-2</c:v>
                </c:pt>
                <c:pt idx="4">
                  <c:v>8.0025700000000005E-2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9-400D-9D36-1C83DB0563C5}"/>
            </c:ext>
          </c:extLst>
        </c:ser>
        <c:ser>
          <c:idx val="1"/>
          <c:order val="1"/>
          <c:tx>
            <c:strRef>
              <c:f>muqL!$Z$8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9-400D-9D36-1C83DB05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muqL!$T$2:$T$6</c:f>
              <c:numCache>
                <c:formatCode>General</c:formatCode>
                <c:ptCount val="5"/>
                <c:pt idx="0">
                  <c:v>0.299396</c:v>
                </c:pt>
                <c:pt idx="1">
                  <c:v>0.248001</c:v>
                </c:pt>
                <c:pt idx="2">
                  <c:v>0.21934000000000001</c:v>
                </c:pt>
                <c:pt idx="3">
                  <c:v>0.201488</c:v>
                </c:pt>
                <c:pt idx="4">
                  <c:v>0.18940299999999999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9-47CD-8742-977B98D08DCA}"/>
            </c:ext>
          </c:extLst>
        </c:ser>
        <c:ser>
          <c:idx val="1"/>
          <c:order val="1"/>
          <c:tx>
            <c:strRef>
              <c:f>muqL!$T$8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muqL!$T$9:$T$13</c:f>
              <c:numCache>
                <c:formatCode>General</c:formatCode>
                <c:ptCount val="5"/>
                <c:pt idx="0">
                  <c:v>0.18104300000000001</c:v>
                </c:pt>
                <c:pt idx="1">
                  <c:v>0.13436400000000001</c:v>
                </c:pt>
                <c:pt idx="2">
                  <c:v>0.10506699999999999</c:v>
                </c:pt>
                <c:pt idx="3">
                  <c:v>8.71416E-2</c:v>
                </c:pt>
                <c:pt idx="4">
                  <c:v>7.5876899999999997E-2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9-47CD-8742-977B98D0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muqL!$AL$2:$AL$6</c:f>
              <c:numCache>
                <c:formatCode>General</c:formatCode>
                <c:ptCount val="5"/>
                <c:pt idx="0">
                  <c:v>8.2431000000000001</c:v>
                </c:pt>
                <c:pt idx="1">
                  <c:v>9.7315100000000001</c:v>
                </c:pt>
                <c:pt idx="2">
                  <c:v>10.5642</c:v>
                </c:pt>
                <c:pt idx="3">
                  <c:v>11.075200000000001</c:v>
                </c:pt>
                <c:pt idx="4">
                  <c:v>11.4154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D-4DD7-AE56-57B356482AAD}"/>
            </c:ext>
          </c:extLst>
        </c:ser>
        <c:ser>
          <c:idx val="1"/>
          <c:order val="1"/>
          <c:tx>
            <c:strRef>
              <c:f>muqL!$AL$8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muqL!$AL$9:$AL$13</c:f>
              <c:numCache>
                <c:formatCode>General</c:formatCode>
                <c:ptCount val="5"/>
                <c:pt idx="0">
                  <c:v>8.86782</c:v>
                </c:pt>
                <c:pt idx="1">
                  <c:v>11.047000000000001</c:v>
                </c:pt>
                <c:pt idx="2">
                  <c:v>12.2766</c:v>
                </c:pt>
                <c:pt idx="3">
                  <c:v>12.9496</c:v>
                </c:pt>
                <c:pt idx="4">
                  <c:v>13.3363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D-4DD7-AE56-57B356482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muqL!$AM$2:$AM$6</c:f>
              <c:numCache>
                <c:formatCode>General</c:formatCode>
                <c:ptCount val="5"/>
                <c:pt idx="0">
                  <c:v>0.14461399999999999</c:v>
                </c:pt>
                <c:pt idx="1">
                  <c:v>9.3790399999999996E-2</c:v>
                </c:pt>
                <c:pt idx="2">
                  <c:v>6.8883700000000006E-2</c:v>
                </c:pt>
                <c:pt idx="3">
                  <c:v>5.5055600000000003E-2</c:v>
                </c:pt>
                <c:pt idx="4">
                  <c:v>4.6495399999999999E-2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7-42CF-9FA6-D69EA4CDC243}"/>
            </c:ext>
          </c:extLst>
        </c:ser>
        <c:ser>
          <c:idx val="1"/>
          <c:order val="1"/>
          <c:tx>
            <c:strRef>
              <c:f>muqL!$AM$8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muqL!$AM$9:$AM$13</c:f>
              <c:numCache>
                <c:formatCode>General</c:formatCode>
                <c:ptCount val="5"/>
                <c:pt idx="0">
                  <c:v>0.222301</c:v>
                </c:pt>
                <c:pt idx="1">
                  <c:v>0.112153</c:v>
                </c:pt>
                <c:pt idx="2">
                  <c:v>5.9847699999999997E-2</c:v>
                </c:pt>
                <c:pt idx="3">
                  <c:v>3.5552500000000001E-2</c:v>
                </c:pt>
                <c:pt idx="4">
                  <c:v>2.3476E-2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7-42CF-9FA6-D69EA4CDC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muqL!$AN$2:$AN$6</c:f>
              <c:numCache>
                <c:formatCode>General</c:formatCode>
                <c:ptCount val="5"/>
                <c:pt idx="0">
                  <c:v>0.35756100000000002</c:v>
                </c:pt>
                <c:pt idx="1">
                  <c:v>0.28401300000000002</c:v>
                </c:pt>
                <c:pt idx="2">
                  <c:v>0.24371999999999999</c:v>
                </c:pt>
                <c:pt idx="3">
                  <c:v>0.21870600000000001</c:v>
                </c:pt>
                <c:pt idx="4">
                  <c:v>0.2019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C-4E09-8E3E-6E8CC6929853}"/>
            </c:ext>
          </c:extLst>
        </c:ser>
        <c:ser>
          <c:idx val="1"/>
          <c:order val="1"/>
          <c:tx>
            <c:strRef>
              <c:f>muqL!$AN$8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muqL!$AN$9:$AN$13</c:f>
              <c:numCache>
                <c:formatCode>General</c:formatCode>
                <c:ptCount val="5"/>
                <c:pt idx="0">
                  <c:v>0.23982100000000001</c:v>
                </c:pt>
                <c:pt idx="1">
                  <c:v>0.17050000000000001</c:v>
                </c:pt>
                <c:pt idx="2">
                  <c:v>0.12946099999999999</c:v>
                </c:pt>
                <c:pt idx="3">
                  <c:v>0.10487299999999999</c:v>
                </c:pt>
                <c:pt idx="4">
                  <c:v>8.9540700000000001E-2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C-4E09-8E3E-6E8CC692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mubH!$K$2:$K$6</c:f>
              <c:numCache>
                <c:formatCode>General</c:formatCode>
                <c:ptCount val="5"/>
                <c:pt idx="0">
                  <c:v>10.1875</c:v>
                </c:pt>
                <c:pt idx="1">
                  <c:v>9.4230099999999997</c:v>
                </c:pt>
                <c:pt idx="2">
                  <c:v>8.9111899999999995</c:v>
                </c:pt>
                <c:pt idx="3">
                  <c:v>8.5503199999999993</c:v>
                </c:pt>
                <c:pt idx="4">
                  <c:v>8.2828099999999996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8-4065-968D-C8DE39569396}"/>
            </c:ext>
          </c:extLst>
        </c:ser>
        <c:ser>
          <c:idx val="1"/>
          <c:order val="1"/>
          <c:tx>
            <c:strRef>
              <c:f>mubH!$K$8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mubH!$K$9:$K$13</c:f>
              <c:numCache>
                <c:formatCode>General</c:formatCode>
                <c:ptCount val="5"/>
                <c:pt idx="0">
                  <c:v>10.1883</c:v>
                </c:pt>
                <c:pt idx="1">
                  <c:v>9.4232200000000006</c:v>
                </c:pt>
                <c:pt idx="2">
                  <c:v>8.9104500000000009</c:v>
                </c:pt>
                <c:pt idx="3">
                  <c:v>8.5493900000000007</c:v>
                </c:pt>
                <c:pt idx="4">
                  <c:v>8.2843099999999996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8-4065-968D-C8DE39569396}"/>
            </c:ext>
          </c:extLst>
        </c:ser>
        <c:ser>
          <c:idx val="2"/>
          <c:order val="2"/>
          <c:tx>
            <c:strRef>
              <c:f>mubH!$K$15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mubH!$K$16:$K$20</c:f>
              <c:numCache>
                <c:formatCode>0.0%</c:formatCode>
                <c:ptCount val="5"/>
                <c:pt idx="0">
                  <c:v>-7.8527607361954542E-5</c:v>
                </c:pt>
                <c:pt idx="1">
                  <c:v>-2.2285872560989714E-5</c:v>
                </c:pt>
                <c:pt idx="2">
                  <c:v>8.3041658857978639E-5</c:v>
                </c:pt>
                <c:pt idx="3">
                  <c:v>1.0876785898054613E-4</c:v>
                </c:pt>
                <c:pt idx="4">
                  <c:v>-1.8109796071623724E-4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48-4065-968D-C8DE3956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mubH!$L$2:$L$6</c:f>
              <c:numCache>
                <c:formatCode>General</c:formatCode>
                <c:ptCount val="5"/>
                <c:pt idx="0">
                  <c:v>8.7376299999999993</c:v>
                </c:pt>
                <c:pt idx="1">
                  <c:v>8.0095100000000006</c:v>
                </c:pt>
                <c:pt idx="2">
                  <c:v>7.5245800000000003</c:v>
                </c:pt>
                <c:pt idx="3">
                  <c:v>7.1850100000000001</c:v>
                </c:pt>
                <c:pt idx="4">
                  <c:v>6.9329000000000001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0-4C05-B67C-362464CF5C19}"/>
            </c:ext>
          </c:extLst>
        </c:ser>
        <c:ser>
          <c:idx val="1"/>
          <c:order val="1"/>
          <c:tx>
            <c:strRef>
              <c:f>mubH!$L$8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mubH!$L$9:$L$13</c:f>
              <c:numCache>
                <c:formatCode>General</c:formatCode>
                <c:ptCount val="5"/>
                <c:pt idx="0">
                  <c:v>8.7377000000000002</c:v>
                </c:pt>
                <c:pt idx="1">
                  <c:v>8.0102499999999992</c:v>
                </c:pt>
                <c:pt idx="2">
                  <c:v>7.5244099999999996</c:v>
                </c:pt>
                <c:pt idx="3">
                  <c:v>7.1836200000000003</c:v>
                </c:pt>
                <c:pt idx="4">
                  <c:v>6.93431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0-4C05-B67C-362464CF5C19}"/>
            </c:ext>
          </c:extLst>
        </c:ser>
        <c:ser>
          <c:idx val="2"/>
          <c:order val="2"/>
          <c:tx>
            <c:strRef>
              <c:f>mubH!$L$15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mubH!$L$16:$L$20</c:f>
              <c:numCache>
                <c:formatCode>0.0%</c:formatCode>
                <c:ptCount val="5"/>
                <c:pt idx="0">
                  <c:v>-8.0113257257291377E-6</c:v>
                </c:pt>
                <c:pt idx="1">
                  <c:v>-9.2390171183834036E-5</c:v>
                </c:pt>
                <c:pt idx="2">
                  <c:v>2.2592623109950271E-5</c:v>
                </c:pt>
                <c:pt idx="3">
                  <c:v>1.9345832504057478E-4</c:v>
                </c:pt>
                <c:pt idx="4">
                  <c:v>-2.0337809574635598E-4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0-4C05-B67C-362464CF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A-4B71-8DCF-8D8A3B360F2D}"/>
            </c:ext>
          </c:extLst>
        </c:ser>
        <c:ser>
          <c:idx val="1"/>
          <c:order val="1"/>
          <c:tx>
            <c:strRef>
              <c:f>mubH!$N$8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A-4B71-8DCF-8D8A3B360F2D}"/>
            </c:ext>
          </c:extLst>
        </c:ser>
        <c:ser>
          <c:idx val="2"/>
          <c:order val="2"/>
          <c:tx>
            <c:strRef>
              <c:f>mubH!$N$15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mubH!$N$16:$N$20</c:f>
              <c:numCache>
                <c:formatCode>0.0%</c:formatCode>
                <c:ptCount val="5"/>
                <c:pt idx="0">
                  <c:v>-8.046009765833789E-5</c:v>
                </c:pt>
                <c:pt idx="1">
                  <c:v>3.7525705106994962E-6</c:v>
                </c:pt>
                <c:pt idx="2">
                  <c:v>1.6782391025666895E-4</c:v>
                </c:pt>
                <c:pt idx="3">
                  <c:v>5.7567086977470473E-5</c:v>
                </c:pt>
                <c:pt idx="4">
                  <c:v>-1.8628788130794713E-4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8A-4B71-8DCF-8D8A3B360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FCA-B787-736EC9F5343B}"/>
            </c:ext>
          </c:extLst>
        </c:ser>
        <c:ser>
          <c:idx val="1"/>
          <c:order val="1"/>
          <c:tx>
            <c:strRef>
              <c:f>mubH!$O$8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8-4FCA-B787-736EC9F5343B}"/>
            </c:ext>
          </c:extLst>
        </c:ser>
        <c:ser>
          <c:idx val="2"/>
          <c:order val="2"/>
          <c:tx>
            <c:strRef>
              <c:f>mubH!$O$15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mubH!$O$16:$O$20</c:f>
              <c:numCache>
                <c:formatCode>0.0%</c:formatCode>
                <c:ptCount val="5"/>
                <c:pt idx="0">
                  <c:v>-4.1087926107514779E-6</c:v>
                </c:pt>
                <c:pt idx="1">
                  <c:v>-6.9294306779824272E-5</c:v>
                </c:pt>
                <c:pt idx="2">
                  <c:v>6.7479924722393204E-5</c:v>
                </c:pt>
                <c:pt idx="3">
                  <c:v>1.4804436043514598E-4</c:v>
                </c:pt>
                <c:pt idx="4">
                  <c:v>-2.0129213002917284E-4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8-4FCA-B787-736EC9F5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5-43D4-B4B7-BB8D74A6338C}"/>
            </c:ext>
          </c:extLst>
        </c:ser>
        <c:ser>
          <c:idx val="1"/>
          <c:order val="1"/>
          <c:tx>
            <c:strRef>
              <c:f>mubH!$M$8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5-43D4-B4B7-BB8D74A6338C}"/>
            </c:ext>
          </c:extLst>
        </c:ser>
        <c:ser>
          <c:idx val="2"/>
          <c:order val="2"/>
          <c:tx>
            <c:strRef>
              <c:f>mubH!$M$15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mubH!$M$16:$M$20</c:f>
              <c:numCache>
                <c:formatCode>0.0%</c:formatCode>
                <c:ptCount val="5"/>
                <c:pt idx="0">
                  <c:v>-5.5178883041469274E-4</c:v>
                </c:pt>
                <c:pt idx="1">
                  <c:v>3.6788374873529626E-4</c:v>
                </c:pt>
                <c:pt idx="2">
                  <c:v>4.1828632420060649E-4</c:v>
                </c:pt>
                <c:pt idx="3">
                  <c:v>-3.442441643289586E-4</c:v>
                </c:pt>
                <c:pt idx="4">
                  <c:v>-6.6671111407534971E-5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5-43D4-B4B7-BB8D74A63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1-4946-A87C-B18AB2FA7234}"/>
            </c:ext>
          </c:extLst>
        </c:ser>
        <c:ser>
          <c:idx val="1"/>
          <c:order val="1"/>
          <c:tx>
            <c:strRef>
              <c:f>'2. lamH-2'!$R$8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1-4946-A87C-B18AB2FA7234}"/>
            </c:ext>
          </c:extLst>
        </c:ser>
        <c:ser>
          <c:idx val="2"/>
          <c:order val="2"/>
          <c:tx>
            <c:strRef>
              <c:f>'2. lamH-2'!$R$15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lamH-2'!$R$16:$R$20</c:f>
              <c:numCache>
                <c:formatCode>0.0%</c:formatCode>
                <c:ptCount val="5"/>
                <c:pt idx="0">
                  <c:v>-1.2702176306202598E-4</c:v>
                </c:pt>
                <c:pt idx="1">
                  <c:v>1.1089317521813545E-4</c:v>
                </c:pt>
                <c:pt idx="2">
                  <c:v>-6.8105972893785037E-5</c:v>
                </c:pt>
                <c:pt idx="3">
                  <c:v>-1.0708286205718383E-4</c:v>
                </c:pt>
                <c:pt idx="4">
                  <c:v>2.4988985118401926E-4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E1-4946-A87C-B18AB2FA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8-4DBA-B450-74844FF22A80}"/>
            </c:ext>
          </c:extLst>
        </c:ser>
        <c:ser>
          <c:idx val="1"/>
          <c:order val="1"/>
          <c:tx>
            <c:strRef>
              <c:f>mubH!$P$8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8-4DBA-B450-74844FF22A80}"/>
            </c:ext>
          </c:extLst>
        </c:ser>
        <c:ser>
          <c:idx val="2"/>
          <c:order val="2"/>
          <c:tx>
            <c:strRef>
              <c:f>mubH!$P$15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mubH!$P$16:$P$20</c:f>
              <c:numCache>
                <c:formatCode>0.0%</c:formatCode>
                <c:ptCount val="5"/>
                <c:pt idx="0">
                  <c:v>-4.0980247520685457E-4</c:v>
                </c:pt>
                <c:pt idx="1">
                  <c:v>3.1989763275742136E-4</c:v>
                </c:pt>
                <c:pt idx="2">
                  <c:v>5.9398204077833216E-4</c:v>
                </c:pt>
                <c:pt idx="3">
                  <c:v>-3.2616109493150883E-4</c:v>
                </c:pt>
                <c:pt idx="4">
                  <c:v>-1.2576849080077137E-4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8-4DBA-B450-74844FF2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8-4752-9634-1606919E874A}"/>
            </c:ext>
          </c:extLst>
        </c:ser>
        <c:ser>
          <c:idx val="1"/>
          <c:order val="1"/>
          <c:tx>
            <c:strRef>
              <c:f>mubH!$AC$8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8-4752-9634-1606919E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mubH!$AF$2:$AF$6</c:f>
              <c:numCache>
                <c:formatCode>General</c:formatCode>
                <c:ptCount val="5"/>
                <c:pt idx="0">
                  <c:v>7.9841499999999996</c:v>
                </c:pt>
                <c:pt idx="1">
                  <c:v>7.2774799999999997</c:v>
                </c:pt>
                <c:pt idx="2">
                  <c:v>6.8036399999999997</c:v>
                </c:pt>
                <c:pt idx="3">
                  <c:v>6.4698000000000002</c:v>
                </c:pt>
                <c:pt idx="4">
                  <c:v>6.2218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8-4EDE-8731-B4D2B76CC4D7}"/>
            </c:ext>
          </c:extLst>
        </c:ser>
        <c:ser>
          <c:idx val="1"/>
          <c:order val="1"/>
          <c:tx>
            <c:strRef>
              <c:f>mubH!$AF$8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mubH!$AF$9:$AF$13</c:f>
              <c:numCache>
                <c:formatCode>General</c:formatCode>
                <c:ptCount val="5"/>
                <c:pt idx="0">
                  <c:v>7.9841100000000003</c:v>
                </c:pt>
                <c:pt idx="1">
                  <c:v>7.2780399999999998</c:v>
                </c:pt>
                <c:pt idx="2">
                  <c:v>6.8033099999999997</c:v>
                </c:pt>
                <c:pt idx="3">
                  <c:v>6.4687299999999999</c:v>
                </c:pt>
                <c:pt idx="4">
                  <c:v>6.2230699999999999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8-4EDE-8731-B4D2B76C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8-41EC-A3E8-ACE87F07B02C}"/>
            </c:ext>
          </c:extLst>
        </c:ser>
        <c:ser>
          <c:idx val="1"/>
          <c:order val="1"/>
          <c:tx>
            <c:strRef>
              <c:f>mubH!$AD$8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8-41EC-A3E8-ACE87F07B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mubH!$AE$2:$AE$6</c:f>
              <c:numCache>
                <c:formatCode>General</c:formatCode>
                <c:ptCount val="5"/>
                <c:pt idx="0">
                  <c:v>8.9136500000000005</c:v>
                </c:pt>
                <c:pt idx="1">
                  <c:v>8.2865099999999998</c:v>
                </c:pt>
                <c:pt idx="2">
                  <c:v>7.8607899999999997</c:v>
                </c:pt>
                <c:pt idx="3">
                  <c:v>7.5576800000000004</c:v>
                </c:pt>
                <c:pt idx="4">
                  <c:v>7.3322399999999996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0-4B09-AAFC-ADB886D4C36E}"/>
            </c:ext>
          </c:extLst>
        </c:ser>
        <c:ser>
          <c:idx val="1"/>
          <c:order val="1"/>
          <c:tx>
            <c:strRef>
              <c:f>mubH!$AE$8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mubH!$AE$9:$AE$13</c:f>
              <c:numCache>
                <c:formatCode>General</c:formatCode>
                <c:ptCount val="5"/>
                <c:pt idx="0">
                  <c:v>8.9142299999999999</c:v>
                </c:pt>
                <c:pt idx="1">
                  <c:v>8.2865400000000005</c:v>
                </c:pt>
                <c:pt idx="2">
                  <c:v>7.8598999999999997</c:v>
                </c:pt>
                <c:pt idx="3">
                  <c:v>7.55715</c:v>
                </c:pt>
                <c:pt idx="4">
                  <c:v>7.3338299999999998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20-4B09-AAFC-ADB886D4C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4-4C3D-ACC2-5E14BC7ADDC2}"/>
            </c:ext>
          </c:extLst>
        </c:ser>
        <c:ser>
          <c:idx val="1"/>
          <c:order val="1"/>
          <c:tx>
            <c:strRef>
              <c:f>mubH!$AG$8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4-4C3D-ACC2-5E14BC7AD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B-4B46-BC22-A5EF40231E4B}"/>
            </c:ext>
          </c:extLst>
        </c:ser>
        <c:ser>
          <c:idx val="1"/>
          <c:order val="1"/>
          <c:tx>
            <c:strRef>
              <c:f>mubH!$AH$8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B-4B46-BC22-A5EF4023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F-447B-A9DF-B9A1522A2E35}"/>
            </c:ext>
          </c:extLst>
        </c:ser>
        <c:ser>
          <c:idx val="1"/>
          <c:order val="1"/>
          <c:tx>
            <c:strRef>
              <c:f>mubH!$S$8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F-447B-A9DF-B9A1522A2E35}"/>
            </c:ext>
          </c:extLst>
        </c:ser>
        <c:ser>
          <c:idx val="2"/>
          <c:order val="2"/>
          <c:tx>
            <c:strRef>
              <c:f>mubH!$S$15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mubH!$S$16:$S$20</c:f>
              <c:numCache>
                <c:formatCode>0.0%</c:formatCode>
                <c:ptCount val="5"/>
                <c:pt idx="0">
                  <c:v>6.8308677153607896E-5</c:v>
                </c:pt>
                <c:pt idx="1">
                  <c:v>7.6253042789679404E-4</c:v>
                </c:pt>
                <c:pt idx="2">
                  <c:v>1.6589889551553812E-4</c:v>
                </c:pt>
                <c:pt idx="3">
                  <c:v>2.225135302901993E-3</c:v>
                </c:pt>
                <c:pt idx="4">
                  <c:v>-1.015744032503755E-3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6F-447B-A9DF-B9A1522A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4-456E-86D7-602416955F3E}"/>
            </c:ext>
          </c:extLst>
        </c:ser>
        <c:ser>
          <c:idx val="1"/>
          <c:order val="1"/>
          <c:tx>
            <c:strRef>
              <c:f>mubH!$R$8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4-456E-86D7-602416955F3E}"/>
            </c:ext>
          </c:extLst>
        </c:ser>
        <c:ser>
          <c:idx val="2"/>
          <c:order val="2"/>
          <c:tx>
            <c:strRef>
              <c:f>mubH!$R$15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mubH!$R$16:$R$20</c:f>
              <c:numCache>
                <c:formatCode>0.0%</c:formatCode>
                <c:ptCount val="5"/>
                <c:pt idx="0">
                  <c:v>-1.2875568986538144E-4</c:v>
                </c:pt>
                <c:pt idx="1">
                  <c:v>4.9538583479600362E-5</c:v>
                </c:pt>
                <c:pt idx="2">
                  <c:v>-1.8390741964260907E-4</c:v>
                </c:pt>
                <c:pt idx="3">
                  <c:v>-1.3294071508779663E-5</c:v>
                </c:pt>
                <c:pt idx="4">
                  <c:v>5.8842374355164648E-5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4-456E-86D7-602416955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mubH!$Q$2:$Q$6</c:f>
              <c:numCache>
                <c:formatCode>General</c:formatCode>
                <c:ptCount val="5"/>
                <c:pt idx="0">
                  <c:v>0.52596200000000004</c:v>
                </c:pt>
                <c:pt idx="1">
                  <c:v>0.48461700000000002</c:v>
                </c:pt>
                <c:pt idx="2">
                  <c:v>0.45741700000000002</c:v>
                </c:pt>
                <c:pt idx="3">
                  <c:v>0.43812400000000001</c:v>
                </c:pt>
                <c:pt idx="4">
                  <c:v>0.42414200000000002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D-439E-89C8-1F65A46E7F0C}"/>
            </c:ext>
          </c:extLst>
        </c:ser>
        <c:ser>
          <c:idx val="1"/>
          <c:order val="1"/>
          <c:tx>
            <c:strRef>
              <c:f>mubH!$Q$8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mubH!$Q$9:$Q$13</c:f>
              <c:numCache>
                <c:formatCode>General</c:formatCode>
                <c:ptCount val="5"/>
                <c:pt idx="0">
                  <c:v>0.52604600000000001</c:v>
                </c:pt>
                <c:pt idx="1">
                  <c:v>0.48453400000000002</c:v>
                </c:pt>
                <c:pt idx="2">
                  <c:v>0.45728400000000002</c:v>
                </c:pt>
                <c:pt idx="3">
                  <c:v>0.43817800000000001</c:v>
                </c:pt>
                <c:pt idx="4">
                  <c:v>0.42410599999999998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D-439E-89C8-1F65A46E7F0C}"/>
            </c:ext>
          </c:extLst>
        </c:ser>
        <c:ser>
          <c:idx val="2"/>
          <c:order val="2"/>
          <c:tx>
            <c:strRef>
              <c:f>mubH!$Q$15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mubH!$Q$16:$Q$20</c:f>
              <c:numCache>
                <c:formatCode>0.0%</c:formatCode>
                <c:ptCount val="5"/>
                <c:pt idx="0">
                  <c:v>-1.5970735528417069E-4</c:v>
                </c:pt>
                <c:pt idx="1">
                  <c:v>1.7126927037227282E-4</c:v>
                </c:pt>
                <c:pt idx="2">
                  <c:v>2.9076313298367624E-4</c:v>
                </c:pt>
                <c:pt idx="3">
                  <c:v>-1.2325277775241368E-4</c:v>
                </c:pt>
                <c:pt idx="4">
                  <c:v>8.487723451116844E-5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D-439E-89C8-1F65A46E7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lamH-2'!$Q$2:$Q$6</c:f>
              <c:numCache>
                <c:formatCode>General</c:formatCode>
                <c:ptCount val="5"/>
                <c:pt idx="0">
                  <c:v>0.45203700000000002</c:v>
                </c:pt>
                <c:pt idx="1">
                  <c:v>0.455289</c:v>
                </c:pt>
                <c:pt idx="2">
                  <c:v>0.45725399999999999</c:v>
                </c:pt>
                <c:pt idx="3">
                  <c:v>0.45857300000000001</c:v>
                </c:pt>
                <c:pt idx="4">
                  <c:v>0.45921099999999998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7-43B9-995A-1C2402C26107}"/>
            </c:ext>
          </c:extLst>
        </c:ser>
        <c:ser>
          <c:idx val="1"/>
          <c:order val="1"/>
          <c:tx>
            <c:strRef>
              <c:f>'2. lamH-2'!$Q$8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lamH-2'!$Q$9:$Q$13</c:f>
              <c:numCache>
                <c:formatCode>General</c:formatCode>
                <c:ptCount val="5"/>
                <c:pt idx="0">
                  <c:v>0.45208199999999998</c:v>
                </c:pt>
                <c:pt idx="1">
                  <c:v>0.455235</c:v>
                </c:pt>
                <c:pt idx="2">
                  <c:v>0.45728400000000002</c:v>
                </c:pt>
                <c:pt idx="3">
                  <c:v>0.45856000000000002</c:v>
                </c:pt>
                <c:pt idx="4">
                  <c:v>0.45929199999999998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7-43B9-995A-1C2402C26107}"/>
            </c:ext>
          </c:extLst>
        </c:ser>
        <c:ser>
          <c:idx val="2"/>
          <c:order val="2"/>
          <c:tx>
            <c:strRef>
              <c:f>'2. lamH-2'!$Q$15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lamH-2'!$Q$16:$Q$20</c:f>
              <c:numCache>
                <c:formatCode>0.0%</c:formatCode>
                <c:ptCount val="5"/>
                <c:pt idx="0">
                  <c:v>-9.9549373170695617E-5</c:v>
                </c:pt>
                <c:pt idx="1">
                  <c:v>1.1860598433082832E-4</c:v>
                </c:pt>
                <c:pt idx="2">
                  <c:v>-6.560904880007611E-5</c:v>
                </c:pt>
                <c:pt idx="3">
                  <c:v>2.8348812511825261E-5</c:v>
                </c:pt>
                <c:pt idx="4">
                  <c:v>-1.7638950286469126E-4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7-43B9-995A-1C2402C2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4-43FA-A779-AFBA0D2233AF}"/>
            </c:ext>
          </c:extLst>
        </c:ser>
        <c:ser>
          <c:idx val="1"/>
          <c:order val="1"/>
          <c:tx>
            <c:strRef>
              <c:f>mubH!$AJ$8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4-43FA-A779-AFBA0D22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mubH!$AK$2:$AK$6</c:f>
              <c:numCache>
                <c:formatCode>General</c:formatCode>
                <c:ptCount val="5"/>
                <c:pt idx="0">
                  <c:v>0.21872900000000001</c:v>
                </c:pt>
                <c:pt idx="1">
                  <c:v>0.24293100000000001</c:v>
                </c:pt>
                <c:pt idx="2">
                  <c:v>0.25899299999999997</c:v>
                </c:pt>
                <c:pt idx="3">
                  <c:v>0.27020699999999997</c:v>
                </c:pt>
                <c:pt idx="4">
                  <c:v>0.27875299999999997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F-40AB-BFBA-1D0434CD41BE}"/>
            </c:ext>
          </c:extLst>
        </c:ser>
        <c:ser>
          <c:idx val="1"/>
          <c:order val="1"/>
          <c:tx>
            <c:strRef>
              <c:f>mubH!$AK$8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mubH!$AK$9:$AK$13</c:f>
              <c:numCache>
                <c:formatCode>General</c:formatCode>
                <c:ptCount val="5"/>
                <c:pt idx="0">
                  <c:v>0.218886</c:v>
                </c:pt>
                <c:pt idx="1">
                  <c:v>0.242813</c:v>
                </c:pt>
                <c:pt idx="2">
                  <c:v>0.25887300000000002</c:v>
                </c:pt>
                <c:pt idx="3">
                  <c:v>0.27031100000000002</c:v>
                </c:pt>
                <c:pt idx="4">
                  <c:v>0.278833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F-40AB-BFBA-1D0434CD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4-41BE-AEB1-194C5E75EFBB}"/>
            </c:ext>
          </c:extLst>
        </c:ser>
        <c:ser>
          <c:idx val="1"/>
          <c:order val="1"/>
          <c:tx>
            <c:strRef>
              <c:f>mubH!$AI$8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4-41BE-AEB1-194C5E75E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mubH!$U$2:$U$6</c:f>
              <c:numCache>
                <c:formatCode>General</c:formatCode>
                <c:ptCount val="5"/>
                <c:pt idx="0">
                  <c:v>1.27382</c:v>
                </c:pt>
                <c:pt idx="1">
                  <c:v>1.1365000000000001</c:v>
                </c:pt>
                <c:pt idx="2">
                  <c:v>1.0504</c:v>
                </c:pt>
                <c:pt idx="3">
                  <c:v>0.99263999999999997</c:v>
                </c:pt>
                <c:pt idx="4">
                  <c:v>0.95056499999999999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7-44EA-9342-61640FCE0102}"/>
            </c:ext>
          </c:extLst>
        </c:ser>
        <c:ser>
          <c:idx val="1"/>
          <c:order val="1"/>
          <c:tx>
            <c:strRef>
              <c:f>mubH!$U$8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mubH!$U$9:$U$13</c:f>
              <c:numCache>
                <c:formatCode>General</c:formatCode>
                <c:ptCount val="5"/>
                <c:pt idx="0">
                  <c:v>1.2740899999999999</c:v>
                </c:pt>
                <c:pt idx="1">
                  <c:v>1.1366799999999999</c:v>
                </c:pt>
                <c:pt idx="2">
                  <c:v>1.05054</c:v>
                </c:pt>
                <c:pt idx="3">
                  <c:v>0.99223899999999998</c:v>
                </c:pt>
                <c:pt idx="4">
                  <c:v>0.95047400000000004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7-44EA-9342-61640FCE0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9-4E7C-BA66-CDDC6606F483}"/>
            </c:ext>
          </c:extLst>
        </c:ser>
        <c:ser>
          <c:idx val="1"/>
          <c:order val="1"/>
          <c:tx>
            <c:strRef>
              <c:f>mubH!$W$8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9-4E7C-BA66-CDDC6606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B-4E2C-824F-AFABCB9922AB}"/>
            </c:ext>
          </c:extLst>
        </c:ser>
        <c:ser>
          <c:idx val="1"/>
          <c:order val="1"/>
          <c:tx>
            <c:strRef>
              <c:f>mubH!$X$8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EB-4E2C-824F-AFABCB99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mubH!$V$2:$V$6</c:f>
              <c:numCache>
                <c:formatCode>General</c:formatCode>
                <c:ptCount val="5"/>
                <c:pt idx="0">
                  <c:v>0.75347200000000003</c:v>
                </c:pt>
                <c:pt idx="1">
                  <c:v>0.732039</c:v>
                </c:pt>
                <c:pt idx="2">
                  <c:v>0.72094000000000003</c:v>
                </c:pt>
                <c:pt idx="3">
                  <c:v>0.71520099999999998</c:v>
                </c:pt>
                <c:pt idx="4">
                  <c:v>0.71110399999999996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E-4AB1-9CA5-1222274A760B}"/>
            </c:ext>
          </c:extLst>
        </c:ser>
        <c:ser>
          <c:idx val="1"/>
          <c:order val="1"/>
          <c:tx>
            <c:strRef>
              <c:f>mubH!$V$8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mubH!$V$9:$V$13</c:f>
              <c:numCache>
                <c:formatCode>General</c:formatCode>
                <c:ptCount val="5"/>
                <c:pt idx="0">
                  <c:v>0.75358700000000001</c:v>
                </c:pt>
                <c:pt idx="1">
                  <c:v>0.73221099999999995</c:v>
                </c:pt>
                <c:pt idx="2">
                  <c:v>0.72109900000000005</c:v>
                </c:pt>
                <c:pt idx="3">
                  <c:v>0.71488600000000002</c:v>
                </c:pt>
                <c:pt idx="4">
                  <c:v>0.71123899999999995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E-4AB1-9CA5-1222274A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2FE-ACB3-3004DB6D9320}"/>
            </c:ext>
          </c:extLst>
        </c:ser>
        <c:ser>
          <c:idx val="1"/>
          <c:order val="1"/>
          <c:tx>
            <c:strRef>
              <c:f>mubH!$Y$8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C-42FE-ACB3-3004DB6D9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7-4D15-AE34-31A210A8F8CA}"/>
            </c:ext>
          </c:extLst>
        </c:ser>
        <c:ser>
          <c:idx val="1"/>
          <c:order val="1"/>
          <c:tx>
            <c:strRef>
              <c:f>mubH!$AB$8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7-4D15-AE34-31A210A8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mubH!$AA$2:$AA$6</c:f>
              <c:numCache>
                <c:formatCode>General</c:formatCode>
                <c:ptCount val="5"/>
                <c:pt idx="0">
                  <c:v>0.30723299999999998</c:v>
                </c:pt>
                <c:pt idx="1">
                  <c:v>0.24168600000000001</c:v>
                </c:pt>
                <c:pt idx="2">
                  <c:v>0.19842399999999999</c:v>
                </c:pt>
                <c:pt idx="3">
                  <c:v>0.16791700000000001</c:v>
                </c:pt>
                <c:pt idx="4">
                  <c:v>0.14538899999999999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D-47BB-9AA1-6C10238ABE97}"/>
            </c:ext>
          </c:extLst>
        </c:ser>
        <c:ser>
          <c:idx val="1"/>
          <c:order val="1"/>
          <c:tx>
            <c:strRef>
              <c:f>mubH!$AA$8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mubH!$AA$9:$AA$13</c:f>
              <c:numCache>
                <c:formatCode>General</c:formatCode>
                <c:ptCount val="5"/>
                <c:pt idx="0">
                  <c:v>0.30715999999999999</c:v>
                </c:pt>
                <c:pt idx="1">
                  <c:v>0.24172099999999999</c:v>
                </c:pt>
                <c:pt idx="2">
                  <c:v>0.198411</c:v>
                </c:pt>
                <c:pt idx="3">
                  <c:v>0.16786699999999999</c:v>
                </c:pt>
                <c:pt idx="4">
                  <c:v>0.14527300000000001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D-47BB-9AA1-6C10238A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4-45C5-B1AD-6FF2C44A17F0}"/>
            </c:ext>
          </c:extLst>
        </c:ser>
        <c:ser>
          <c:idx val="1"/>
          <c:order val="1"/>
          <c:tx>
            <c:strRef>
              <c:f>'2. lamH-2'!$AJ$8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4-45C5-B1AD-6FF2C44A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A-47D9-B43C-E8B697BAB6F4}"/>
            </c:ext>
          </c:extLst>
        </c:ser>
        <c:ser>
          <c:idx val="1"/>
          <c:order val="1"/>
          <c:tx>
            <c:strRef>
              <c:f>mubH!$Z$8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A-47D9-B43C-E8B697BA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5-4402-A7DF-B81D4769B7E4}"/>
            </c:ext>
          </c:extLst>
        </c:ser>
        <c:ser>
          <c:idx val="1"/>
          <c:order val="1"/>
          <c:tx>
            <c:strRef>
              <c:f>mubH!$T$8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5-4402-A7DF-B81D4769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D-43EE-A793-AC42ACFF5B94}"/>
            </c:ext>
          </c:extLst>
        </c:ser>
        <c:ser>
          <c:idx val="1"/>
          <c:order val="1"/>
          <c:tx>
            <c:strRef>
              <c:f>mubH!$AL$8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D-43EE-A793-AC42ACFF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1-4663-BE97-E888FC33716E}"/>
            </c:ext>
          </c:extLst>
        </c:ser>
        <c:ser>
          <c:idx val="1"/>
          <c:order val="1"/>
          <c:tx>
            <c:strRef>
              <c:f>mubH!$AM$8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1-4663-BE97-E888FC337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0-4AB5-9E6A-37D8DF5E874D}"/>
            </c:ext>
          </c:extLst>
        </c:ser>
        <c:ser>
          <c:idx val="1"/>
          <c:order val="1"/>
          <c:tx>
            <c:strRef>
              <c:f>mubH!$AN$8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F0-4AB5-9E6A-37D8DF5E8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B-48AA-80B4-86632E9491B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B-48AA-80B4-86632E9491B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B-48AA-80B4-86632E9491B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B-48AA-80B4-86632E9491B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B-48AA-80B4-86632E9491B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B-48AA-80B4-86632E949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403B-83AA-FD432301FDA0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3-403B-83AA-FD432301FDA0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53-403B-83AA-FD432301FDA0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53-403B-83AA-FD432301FDA0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53-403B-83AA-FD432301FDA0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53-403B-83AA-FD432301F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A-41FB-8E6F-18DAAF21C8A8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A-41FB-8E6F-18DAAF21C8A8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A-41FB-8E6F-18DAAF21C8A8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A-41FB-8E6F-18DAAF21C8A8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9A-41FB-8E6F-18DAAF21C8A8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9A-41FB-8E6F-18DAAF21C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4-446B-A0F6-5AF1BF07665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4-446B-A0F6-5AF1BF07665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4-446B-A0F6-5AF1BF07665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4-446B-A0F6-5AF1BF07665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84-446B-A0F6-5AF1BF07665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4-446B-A0F6-5AF1BF07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0-4256-8D55-136D4773353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0-4256-8D55-136D4773353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0-4256-8D55-136D4773353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0-4256-8D55-136D4773353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0-4256-8D55-136D4773353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0-4256-8D55-136D47733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lamH-2'!$AK$2:$AK$6</c:f>
              <c:numCache>
                <c:formatCode>General</c:formatCode>
                <c:ptCount val="5"/>
                <c:pt idx="0">
                  <c:v>0.30842599999999998</c:v>
                </c:pt>
                <c:pt idx="1">
                  <c:v>0.28167999999999999</c:v>
                </c:pt>
                <c:pt idx="2">
                  <c:v>0.25889200000000001</c:v>
                </c:pt>
                <c:pt idx="3">
                  <c:v>0.239315</c:v>
                </c:pt>
                <c:pt idx="4">
                  <c:v>0.222056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7-4CFE-AB7A-A7233B5D701C}"/>
            </c:ext>
          </c:extLst>
        </c:ser>
        <c:ser>
          <c:idx val="1"/>
          <c:order val="1"/>
          <c:tx>
            <c:strRef>
              <c:f>'2. lamH-2'!$AK$8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lamH-2'!$AK$9:$AK$13</c:f>
              <c:numCache>
                <c:formatCode>General</c:formatCode>
                <c:ptCount val="5"/>
                <c:pt idx="0">
                  <c:v>0.30856699999999998</c:v>
                </c:pt>
                <c:pt idx="1">
                  <c:v>0.28166200000000002</c:v>
                </c:pt>
                <c:pt idx="2">
                  <c:v>0.25887300000000002</c:v>
                </c:pt>
                <c:pt idx="3">
                  <c:v>0.23925299999999999</c:v>
                </c:pt>
                <c:pt idx="4">
                  <c:v>0.22212200000000001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37-4CFE-AB7A-A7233B5D7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4-41FA-9EBC-FFD88AF7B94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4-41FA-9EBC-FFD88AF7B94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4-41FA-9EBC-FFD88AF7B94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4-41FA-9EBC-FFD88AF7B94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44-41FA-9EBC-FFD88AF7B94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44-41FA-9EBC-FFD88AF7B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8-4822-B736-CF155560708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8-4822-B736-CF155560708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8-4822-B736-CF155560708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8-4822-B736-CF155560708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8-4822-B736-CF155560708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8-4822-B736-CF155560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mubL!$K$2:$K$6</c:f>
              <c:numCache>
                <c:formatCode>General</c:formatCode>
                <c:ptCount val="5"/>
                <c:pt idx="0">
                  <c:v>11.3996</c:v>
                </c:pt>
                <c:pt idx="1">
                  <c:v>9.82822</c:v>
                </c:pt>
                <c:pt idx="2">
                  <c:v>8.9124300000000005</c:v>
                </c:pt>
                <c:pt idx="3">
                  <c:v>8.3371499999999994</c:v>
                </c:pt>
                <c:pt idx="4">
                  <c:v>7.9500700000000002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0-4083-92AB-5AE94FF12B52}"/>
            </c:ext>
          </c:extLst>
        </c:ser>
        <c:ser>
          <c:idx val="1"/>
          <c:order val="1"/>
          <c:tx>
            <c:strRef>
              <c:f>mubL!$K$8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mubL!$K$9:$K$13</c:f>
              <c:numCache>
                <c:formatCode>General</c:formatCode>
                <c:ptCount val="5"/>
                <c:pt idx="0">
                  <c:v>29.6721</c:v>
                </c:pt>
                <c:pt idx="1">
                  <c:v>24.4345</c:v>
                </c:pt>
                <c:pt idx="2">
                  <c:v>20.693300000000001</c:v>
                </c:pt>
                <c:pt idx="3">
                  <c:v>18.265499999999999</c:v>
                </c:pt>
                <c:pt idx="4">
                  <c:v>16.6599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0-4083-92AB-5AE94FF12B52}"/>
            </c:ext>
          </c:extLst>
        </c:ser>
        <c:ser>
          <c:idx val="2"/>
          <c:order val="2"/>
          <c:tx>
            <c:strRef>
              <c:f>mubL!$K$15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mubL!$K$16:$K$20</c:f>
              <c:numCache>
                <c:formatCode>0.0%</c:formatCode>
                <c:ptCount val="5"/>
                <c:pt idx="0">
                  <c:v>-1.6029071195480544</c:v>
                </c:pt>
                <c:pt idx="1">
                  <c:v>-1.4861572085280956</c:v>
                </c:pt>
                <c:pt idx="2">
                  <c:v>-1.321847128112086</c:v>
                </c:pt>
                <c:pt idx="3">
                  <c:v>-1.1908565876828414</c:v>
                </c:pt>
                <c:pt idx="4">
                  <c:v>-1.0955664541318504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0-4083-92AB-5AE94FF1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mubL!$L$2:$L$6</c:f>
              <c:numCache>
                <c:formatCode>General</c:formatCode>
                <c:ptCount val="5"/>
                <c:pt idx="0">
                  <c:v>9.2854700000000001</c:v>
                </c:pt>
                <c:pt idx="1">
                  <c:v>8.1656300000000002</c:v>
                </c:pt>
                <c:pt idx="2">
                  <c:v>7.5261100000000001</c:v>
                </c:pt>
                <c:pt idx="3">
                  <c:v>7.1351500000000003</c:v>
                </c:pt>
                <c:pt idx="4">
                  <c:v>6.8777200000000001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8-4154-B5EA-7AC786F66B67}"/>
            </c:ext>
          </c:extLst>
        </c:ser>
        <c:ser>
          <c:idx val="1"/>
          <c:order val="1"/>
          <c:tx>
            <c:strRef>
              <c:f>mubL!$L$8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mubL!$L$9:$L$13</c:f>
              <c:numCache>
                <c:formatCode>General</c:formatCode>
                <c:ptCount val="5"/>
                <c:pt idx="0">
                  <c:v>27.359000000000002</c:v>
                </c:pt>
                <c:pt idx="1">
                  <c:v>22.542300000000001</c:v>
                </c:pt>
                <c:pt idx="2">
                  <c:v>19.0901</c:v>
                </c:pt>
                <c:pt idx="3">
                  <c:v>16.8672</c:v>
                </c:pt>
                <c:pt idx="4">
                  <c:v>15.411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8-4154-B5EA-7AC786F66B67}"/>
            </c:ext>
          </c:extLst>
        </c:ser>
        <c:ser>
          <c:idx val="2"/>
          <c:order val="2"/>
          <c:tx>
            <c:strRef>
              <c:f>mubL!$L$15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mubL!$L$16:$L$20</c:f>
              <c:numCache>
                <c:formatCode>0.0%</c:formatCode>
                <c:ptCount val="5"/>
                <c:pt idx="0">
                  <c:v>-1.9464313599634699</c:v>
                </c:pt>
                <c:pt idx="1">
                  <c:v>-1.7606320639068878</c:v>
                </c:pt>
                <c:pt idx="2">
                  <c:v>-1.5365162082403792</c:v>
                </c:pt>
                <c:pt idx="3">
                  <c:v>-1.3639587114496543</c:v>
                </c:pt>
                <c:pt idx="4">
                  <c:v>-1.2407134922619705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8-4154-B5EA-7AC786F66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mubL!$N$2:$N$6</c:f>
              <c:numCache>
                <c:formatCode>General</c:formatCode>
                <c:ptCount val="5"/>
                <c:pt idx="0">
                  <c:v>0.68180700000000005</c:v>
                </c:pt>
                <c:pt idx="1">
                  <c:v>0.558249</c:v>
                </c:pt>
                <c:pt idx="2">
                  <c:v>0.49457499999999999</c:v>
                </c:pt>
                <c:pt idx="3">
                  <c:v>0.45674199999999998</c:v>
                </c:pt>
                <c:pt idx="4">
                  <c:v>0.43203900000000001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A-4CD9-9448-F8012B6E80B8}"/>
            </c:ext>
          </c:extLst>
        </c:ser>
        <c:ser>
          <c:idx val="1"/>
          <c:order val="1"/>
          <c:tx>
            <c:strRef>
              <c:f>mubL!$N$8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mubL!$N$9:$N$13</c:f>
              <c:numCache>
                <c:formatCode>General</c:formatCode>
                <c:ptCount val="5"/>
                <c:pt idx="0">
                  <c:v>1.77294</c:v>
                </c:pt>
                <c:pt idx="1">
                  <c:v>1.34514</c:v>
                </c:pt>
                <c:pt idx="2">
                  <c:v>1.1012</c:v>
                </c:pt>
                <c:pt idx="3">
                  <c:v>0.95638699999999999</c:v>
                </c:pt>
                <c:pt idx="4">
                  <c:v>0.86460300000000001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A-4CD9-9448-F8012B6E80B8}"/>
            </c:ext>
          </c:extLst>
        </c:ser>
        <c:ser>
          <c:idx val="2"/>
          <c:order val="2"/>
          <c:tx>
            <c:strRef>
              <c:f>mubL!$N$15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mubL!$N$16:$N$20</c:f>
              <c:numCache>
                <c:formatCode>0.0%</c:formatCode>
                <c:ptCount val="5"/>
                <c:pt idx="0">
                  <c:v>-1.600354645816191</c:v>
                </c:pt>
                <c:pt idx="1">
                  <c:v>-1.4095699230988323</c:v>
                </c:pt>
                <c:pt idx="2">
                  <c:v>-1.2265581559925187</c:v>
                </c:pt>
                <c:pt idx="3">
                  <c:v>-1.0939326797185283</c:v>
                </c:pt>
                <c:pt idx="4">
                  <c:v>-1.0012151680751042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7A-4CD9-9448-F8012B6E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mubL!$O$2:$O$6</c:f>
              <c:numCache>
                <c:formatCode>General</c:formatCode>
                <c:ptCount val="5"/>
                <c:pt idx="0">
                  <c:v>0.51754299999999998</c:v>
                </c:pt>
                <c:pt idx="1">
                  <c:v>0.44019599999999998</c:v>
                </c:pt>
                <c:pt idx="2">
                  <c:v>0.40015899999999999</c:v>
                </c:pt>
                <c:pt idx="3">
                  <c:v>0.37673600000000002</c:v>
                </c:pt>
                <c:pt idx="4">
                  <c:v>0.36166700000000002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3-47D7-86B2-1D05B204F8B4}"/>
            </c:ext>
          </c:extLst>
        </c:ser>
        <c:ser>
          <c:idx val="1"/>
          <c:order val="1"/>
          <c:tx>
            <c:strRef>
              <c:f>mubL!$O$8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mubL!$O$9:$O$13</c:f>
              <c:numCache>
                <c:formatCode>General</c:formatCode>
                <c:ptCount val="5"/>
                <c:pt idx="0">
                  <c:v>1.6096200000000001</c:v>
                </c:pt>
                <c:pt idx="1">
                  <c:v>1.2270799999999999</c:v>
                </c:pt>
                <c:pt idx="2">
                  <c:v>1.0067299999999999</c:v>
                </c:pt>
                <c:pt idx="3">
                  <c:v>0.876386</c:v>
                </c:pt>
                <c:pt idx="4">
                  <c:v>0.79436300000000004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3-47D7-86B2-1D05B204F8B4}"/>
            </c:ext>
          </c:extLst>
        </c:ser>
        <c:ser>
          <c:idx val="2"/>
          <c:order val="2"/>
          <c:tx>
            <c:strRef>
              <c:f>mubL!$O$15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mubL!$O$16:$O$20</c:f>
              <c:numCache>
                <c:formatCode>0.0%</c:formatCode>
                <c:ptCount val="5"/>
                <c:pt idx="0">
                  <c:v>-2.1101183862983368</c:v>
                </c:pt>
                <c:pt idx="1">
                  <c:v>-1.787576443220747</c:v>
                </c:pt>
                <c:pt idx="2">
                  <c:v>-1.5158249595785676</c:v>
                </c:pt>
                <c:pt idx="3">
                  <c:v>-1.3262602989892125</c:v>
                </c:pt>
                <c:pt idx="4">
                  <c:v>-1.196393367379385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3-47D7-86B2-1D05B204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mubL!$M$2:$M$6</c:f>
              <c:numCache>
                <c:formatCode>General</c:formatCode>
                <c:ptCount val="5"/>
                <c:pt idx="0">
                  <c:v>2.1141399999999999</c:v>
                </c:pt>
                <c:pt idx="1">
                  <c:v>1.66259</c:v>
                </c:pt>
                <c:pt idx="2">
                  <c:v>1.38632</c:v>
                </c:pt>
                <c:pt idx="3">
                  <c:v>1.20201</c:v>
                </c:pt>
                <c:pt idx="4">
                  <c:v>1.0723499999999999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1-410B-8B47-EE9B83406D13}"/>
            </c:ext>
          </c:extLst>
        </c:ser>
        <c:ser>
          <c:idx val="1"/>
          <c:order val="1"/>
          <c:tx>
            <c:strRef>
              <c:f>mubL!$M$8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mubL!$M$9:$M$13</c:f>
              <c:numCache>
                <c:formatCode>General</c:formatCode>
                <c:ptCount val="5"/>
                <c:pt idx="0">
                  <c:v>2.3131300000000001</c:v>
                </c:pt>
                <c:pt idx="1">
                  <c:v>1.8921600000000001</c:v>
                </c:pt>
                <c:pt idx="2">
                  <c:v>1.6031599999999999</c:v>
                </c:pt>
                <c:pt idx="3">
                  <c:v>1.3983300000000001</c:v>
                </c:pt>
                <c:pt idx="4">
                  <c:v>1.2488999999999999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1-410B-8B47-EE9B83406D13}"/>
            </c:ext>
          </c:extLst>
        </c:ser>
        <c:ser>
          <c:idx val="2"/>
          <c:order val="2"/>
          <c:tx>
            <c:strRef>
              <c:f>mubL!$M$15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mubL!$M$16:$M$20</c:f>
              <c:numCache>
                <c:formatCode>0.0%</c:formatCode>
                <c:ptCount val="5"/>
                <c:pt idx="0">
                  <c:v>-9.4123378773402058E-2</c:v>
                </c:pt>
                <c:pt idx="1">
                  <c:v>-0.138079743051504</c:v>
                </c:pt>
                <c:pt idx="2">
                  <c:v>-0.15641410352588142</c:v>
                </c:pt>
                <c:pt idx="3">
                  <c:v>-0.16332642823271024</c:v>
                </c:pt>
                <c:pt idx="4">
                  <c:v>-0.16463841096656875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11-410B-8B47-EE9B8340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mubL!$P$2:$P$6</c:f>
              <c:numCache>
                <c:formatCode>General</c:formatCode>
                <c:ptCount val="5"/>
                <c:pt idx="0">
                  <c:v>0.16426399999999999</c:v>
                </c:pt>
                <c:pt idx="1">
                  <c:v>0.11805300000000001</c:v>
                </c:pt>
                <c:pt idx="2">
                  <c:v>9.4415700000000005E-2</c:v>
                </c:pt>
                <c:pt idx="3">
                  <c:v>8.0006900000000006E-2</c:v>
                </c:pt>
                <c:pt idx="4">
                  <c:v>7.0372199999999996E-2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E-4E5D-8229-5B8CE9F69C2E}"/>
            </c:ext>
          </c:extLst>
        </c:ser>
        <c:ser>
          <c:idx val="1"/>
          <c:order val="1"/>
          <c:tx>
            <c:strRef>
              <c:f>mubL!$P$8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mubL!$P$9:$P$13</c:f>
              <c:numCache>
                <c:formatCode>General</c:formatCode>
                <c:ptCount val="5"/>
                <c:pt idx="0">
                  <c:v>0.16331399999999999</c:v>
                </c:pt>
                <c:pt idx="1">
                  <c:v>0.118052</c:v>
                </c:pt>
                <c:pt idx="2">
                  <c:v>9.44686E-2</c:v>
                </c:pt>
                <c:pt idx="3">
                  <c:v>8.0000199999999994E-2</c:v>
                </c:pt>
                <c:pt idx="4">
                  <c:v>7.0239800000000005E-2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E-4E5D-8229-5B8CE9F69C2E}"/>
            </c:ext>
          </c:extLst>
        </c:ser>
        <c:ser>
          <c:idx val="2"/>
          <c:order val="2"/>
          <c:tx>
            <c:strRef>
              <c:f>mubL!$P$15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mubL!$P$16:$P$20</c:f>
              <c:numCache>
                <c:formatCode>0.0%</c:formatCode>
                <c:ptCount val="5"/>
                <c:pt idx="0">
                  <c:v>5.783373106706317E-3</c:v>
                </c:pt>
                <c:pt idx="1">
                  <c:v>8.470771602593751E-6</c:v>
                </c:pt>
                <c:pt idx="2">
                  <c:v>-5.6028817241194652E-4</c:v>
                </c:pt>
                <c:pt idx="3">
                  <c:v>8.3742777185620885E-5</c:v>
                </c:pt>
                <c:pt idx="4">
                  <c:v>1.8814247671664502E-3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E-4E5D-8229-5B8CE9F6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mubL!$AC$2:$AC$6</c:f>
              <c:numCache>
                <c:formatCode>General</c:formatCode>
                <c:ptCount val="5"/>
                <c:pt idx="0">
                  <c:v>6.5445299999999998E-2</c:v>
                </c:pt>
                <c:pt idx="1">
                  <c:v>4.1271500000000003E-2</c:v>
                </c:pt>
                <c:pt idx="2">
                  <c:v>3.2207699999999999E-2</c:v>
                </c:pt>
                <c:pt idx="3">
                  <c:v>2.7958799999999999E-2</c:v>
                </c:pt>
                <c:pt idx="4">
                  <c:v>2.5556700000000002E-2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3-42C8-9E77-DEC455EFCABE}"/>
            </c:ext>
          </c:extLst>
        </c:ser>
        <c:ser>
          <c:idx val="1"/>
          <c:order val="1"/>
          <c:tx>
            <c:strRef>
              <c:f>mubL!$AC$8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mubL!$AC$9:$AC$13</c:f>
              <c:numCache>
                <c:formatCode>General</c:formatCode>
                <c:ptCount val="5"/>
                <c:pt idx="0">
                  <c:v>9.4962599999999994E-2</c:v>
                </c:pt>
                <c:pt idx="1">
                  <c:v>4.62329E-2</c:v>
                </c:pt>
                <c:pt idx="2">
                  <c:v>2.7939599999999998E-2</c:v>
                </c:pt>
                <c:pt idx="3">
                  <c:v>1.98038E-2</c:v>
                </c:pt>
                <c:pt idx="4">
                  <c:v>1.55639E-2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3-42C8-9E77-DEC455EF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mubL!$AF$2:$AF$6</c:f>
              <c:numCache>
                <c:formatCode>General</c:formatCode>
                <c:ptCount val="5"/>
                <c:pt idx="0">
                  <c:v>8.4285300000000003</c:v>
                </c:pt>
                <c:pt idx="1">
                  <c:v>7.3992000000000004</c:v>
                </c:pt>
                <c:pt idx="2">
                  <c:v>6.8049299999999997</c:v>
                </c:pt>
                <c:pt idx="3">
                  <c:v>6.4392800000000001</c:v>
                </c:pt>
                <c:pt idx="4">
                  <c:v>6.1972500000000004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D-4E48-88AE-C38B76BCBADA}"/>
            </c:ext>
          </c:extLst>
        </c:ser>
        <c:ser>
          <c:idx val="1"/>
          <c:order val="1"/>
          <c:tx>
            <c:strRef>
              <c:f>mubL!$AF$8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mubL!$AF$9:$AF$13</c:f>
              <c:numCache>
                <c:formatCode>General</c:formatCode>
                <c:ptCount val="5"/>
                <c:pt idx="0">
                  <c:v>26.383400000000002</c:v>
                </c:pt>
                <c:pt idx="1">
                  <c:v>21.6599</c:v>
                </c:pt>
                <c:pt idx="2">
                  <c:v>18.256900000000002</c:v>
                </c:pt>
                <c:pt idx="3">
                  <c:v>16.0623</c:v>
                </c:pt>
                <c:pt idx="4">
                  <c:v>14.6236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D-4E48-88AE-C38B76BCB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6-456B-9B9B-1D0F7D78B132}"/>
            </c:ext>
          </c:extLst>
        </c:ser>
        <c:ser>
          <c:idx val="1"/>
          <c:order val="1"/>
          <c:tx>
            <c:strRef>
              <c:f>'2. lamH-2'!$AI$8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6-456B-9B9B-1D0F7D78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mubL!$AD$2:$AD$6</c:f>
              <c:numCache>
                <c:formatCode>General</c:formatCode>
                <c:ptCount val="5"/>
                <c:pt idx="0">
                  <c:v>0.18318000000000001</c:v>
                </c:pt>
                <c:pt idx="1">
                  <c:v>0.159881</c:v>
                </c:pt>
                <c:pt idx="2">
                  <c:v>0.14920600000000001</c:v>
                </c:pt>
                <c:pt idx="3">
                  <c:v>0.143149</c:v>
                </c:pt>
                <c:pt idx="4">
                  <c:v>0.13960900000000001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3-41A8-A49F-D6129296AED8}"/>
            </c:ext>
          </c:extLst>
        </c:ser>
        <c:ser>
          <c:idx val="1"/>
          <c:order val="1"/>
          <c:tx>
            <c:strRef>
              <c:f>mubL!$AD$8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mubL!$AD$9:$AD$13</c:f>
              <c:numCache>
                <c:formatCode>General</c:formatCode>
                <c:ptCount val="5"/>
                <c:pt idx="0">
                  <c:v>4.3119999999999999E-2</c:v>
                </c:pt>
                <c:pt idx="1">
                  <c:v>3.70073E-2</c:v>
                </c:pt>
                <c:pt idx="2">
                  <c:v>3.4287499999999999E-2</c:v>
                </c:pt>
                <c:pt idx="3">
                  <c:v>3.2845399999999997E-2</c:v>
                </c:pt>
                <c:pt idx="4">
                  <c:v>3.1991600000000002E-2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3-41A8-A49F-D6129296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mubL!$AE$2:$AE$6</c:f>
              <c:numCache>
                <c:formatCode>General</c:formatCode>
                <c:ptCount val="5"/>
                <c:pt idx="0">
                  <c:v>10.237399999999999</c:v>
                </c:pt>
                <c:pt idx="1">
                  <c:v>8.7394200000000009</c:v>
                </c:pt>
                <c:pt idx="2">
                  <c:v>7.8616599999999996</c:v>
                </c:pt>
                <c:pt idx="3">
                  <c:v>7.3079200000000002</c:v>
                </c:pt>
                <c:pt idx="4">
                  <c:v>6.93391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7-4134-83DB-785AA387CBB7}"/>
            </c:ext>
          </c:extLst>
        </c:ser>
        <c:ser>
          <c:idx val="1"/>
          <c:order val="1"/>
          <c:tx>
            <c:strRef>
              <c:f>mubL!$AE$8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mubL!$AE$9:$AE$13</c:f>
              <c:numCache>
                <c:formatCode>General</c:formatCode>
                <c:ptCount val="5"/>
                <c:pt idx="0">
                  <c:v>28.350100000000001</c:v>
                </c:pt>
                <c:pt idx="1">
                  <c:v>23.184699999999999</c:v>
                </c:pt>
                <c:pt idx="2">
                  <c:v>19.4846</c:v>
                </c:pt>
                <c:pt idx="3">
                  <c:v>17.081399999999999</c:v>
                </c:pt>
                <c:pt idx="4">
                  <c:v>15.491400000000001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7-4134-83DB-785AA387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mubL!$AG$2:$AG$6</c:f>
              <c:numCache>
                <c:formatCode>General</c:formatCode>
                <c:ptCount val="5"/>
                <c:pt idx="0">
                  <c:v>1.8088299999999999</c:v>
                </c:pt>
                <c:pt idx="1">
                  <c:v>1.34022</c:v>
                </c:pt>
                <c:pt idx="2">
                  <c:v>1.0567200000000001</c:v>
                </c:pt>
                <c:pt idx="3">
                  <c:v>0.868641</c:v>
                </c:pt>
                <c:pt idx="4">
                  <c:v>0.73666299999999996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2-4CC2-A4CB-A27721B9723A}"/>
            </c:ext>
          </c:extLst>
        </c:ser>
        <c:ser>
          <c:idx val="1"/>
          <c:order val="1"/>
          <c:tx>
            <c:strRef>
              <c:f>mubL!$AG$8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mubL!$AG$9:$AG$13</c:f>
              <c:numCache>
                <c:formatCode>General</c:formatCode>
                <c:ptCount val="5"/>
                <c:pt idx="0">
                  <c:v>1.96672</c:v>
                </c:pt>
                <c:pt idx="1">
                  <c:v>1.52477</c:v>
                </c:pt>
                <c:pt idx="2">
                  <c:v>1.22766</c:v>
                </c:pt>
                <c:pt idx="3">
                  <c:v>1.0191300000000001</c:v>
                </c:pt>
                <c:pt idx="4">
                  <c:v>0.86772700000000003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2-4CC2-A4CB-A27721B97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mubL!$AH$2:$AH$6</c:f>
              <c:numCache>
                <c:formatCode>General</c:formatCode>
                <c:ptCount val="5"/>
                <c:pt idx="0">
                  <c:v>0.83516100000000004</c:v>
                </c:pt>
                <c:pt idx="1">
                  <c:v>0.67114099999999999</c:v>
                </c:pt>
                <c:pt idx="2">
                  <c:v>0.58720399999999995</c:v>
                </c:pt>
                <c:pt idx="3">
                  <c:v>0.537408</c:v>
                </c:pt>
                <c:pt idx="4">
                  <c:v>0.504857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B-440E-8652-0B117B325EAE}"/>
            </c:ext>
          </c:extLst>
        </c:ser>
        <c:ser>
          <c:idx val="1"/>
          <c:order val="1"/>
          <c:tx>
            <c:strRef>
              <c:f>mubL!$AH$8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mubL!$AH$9:$AH$13</c:f>
              <c:numCache>
                <c:formatCode>General</c:formatCode>
                <c:ptCount val="5"/>
                <c:pt idx="0">
                  <c:v>2.31541</c:v>
                </c:pt>
                <c:pt idx="1">
                  <c:v>1.72576</c:v>
                </c:pt>
                <c:pt idx="2">
                  <c:v>1.3946099999999999</c:v>
                </c:pt>
                <c:pt idx="3">
                  <c:v>1.1996899999999999</c:v>
                </c:pt>
                <c:pt idx="4">
                  <c:v>1.0767100000000001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B-440E-8652-0B117B32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mubL!$S$2:$S$6</c:f>
              <c:numCache>
                <c:formatCode>General</c:formatCode>
                <c:ptCount val="5"/>
                <c:pt idx="0">
                  <c:v>0.103106</c:v>
                </c:pt>
                <c:pt idx="1">
                  <c:v>7.2630299999999995E-2</c:v>
                </c:pt>
                <c:pt idx="2">
                  <c:v>5.9680900000000002E-2</c:v>
                </c:pt>
                <c:pt idx="3">
                  <c:v>5.3180499999999999E-2</c:v>
                </c:pt>
                <c:pt idx="4">
                  <c:v>4.9265299999999998E-2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A-4E15-9473-B5CDBDE72114}"/>
            </c:ext>
          </c:extLst>
        </c:ser>
        <c:ser>
          <c:idx val="1"/>
          <c:order val="1"/>
          <c:tx>
            <c:strRef>
              <c:f>mubL!$S$8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mubL!$S$9:$S$13</c:f>
              <c:numCache>
                <c:formatCode>General</c:formatCode>
                <c:ptCount val="5"/>
                <c:pt idx="0">
                  <c:v>0.150142</c:v>
                </c:pt>
                <c:pt idx="1">
                  <c:v>8.1467700000000004E-2</c:v>
                </c:pt>
                <c:pt idx="2">
                  <c:v>5.1870699999999999E-2</c:v>
                </c:pt>
                <c:pt idx="3">
                  <c:v>3.7686699999999997E-2</c:v>
                </c:pt>
                <c:pt idx="4">
                  <c:v>2.99799E-2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A-4E15-9473-B5CDBDE72114}"/>
            </c:ext>
          </c:extLst>
        </c:ser>
        <c:ser>
          <c:idx val="2"/>
          <c:order val="2"/>
          <c:tx>
            <c:strRef>
              <c:f>mubL!$S$15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mubL!$S$16:$S$20</c:f>
              <c:numCache>
                <c:formatCode>0.0%</c:formatCode>
                <c:ptCount val="5"/>
                <c:pt idx="0">
                  <c:v>-0.45619071635016384</c:v>
                </c:pt>
                <c:pt idx="1">
                  <c:v>-0.1216764903903744</c:v>
                </c:pt>
                <c:pt idx="2">
                  <c:v>0.13086598895123905</c:v>
                </c:pt>
                <c:pt idx="3">
                  <c:v>0.29134363159428744</c:v>
                </c:pt>
                <c:pt idx="4">
                  <c:v>0.3914601149287632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A-4E15-9473-B5CDBDE7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mubL!$R$2:$R$6</c:f>
              <c:numCache>
                <c:formatCode>General</c:formatCode>
                <c:ptCount val="5"/>
                <c:pt idx="0">
                  <c:v>12.8704</c:v>
                </c:pt>
                <c:pt idx="1">
                  <c:v>14.083500000000001</c:v>
                </c:pt>
                <c:pt idx="2">
                  <c:v>14.6831</c:v>
                </c:pt>
                <c:pt idx="3">
                  <c:v>15.0238</c:v>
                </c:pt>
                <c:pt idx="4">
                  <c:v>15.238300000000001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5-4B72-A34E-651635BD9439}"/>
            </c:ext>
          </c:extLst>
        </c:ser>
        <c:ser>
          <c:idx val="1"/>
          <c:order val="1"/>
          <c:tx>
            <c:strRef>
              <c:f>mubL!$R$8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mubL!$R$9:$R$13</c:f>
              <c:numCache>
                <c:formatCode>General</c:formatCode>
                <c:ptCount val="5"/>
                <c:pt idx="0">
                  <c:v>14.1637</c:v>
                </c:pt>
                <c:pt idx="1">
                  <c:v>16.028099999999998</c:v>
                </c:pt>
                <c:pt idx="2">
                  <c:v>16.970300000000002</c:v>
                </c:pt>
                <c:pt idx="3">
                  <c:v>17.479099999999999</c:v>
                </c:pt>
                <c:pt idx="4">
                  <c:v>17.7806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5-4B72-A34E-651635BD9439}"/>
            </c:ext>
          </c:extLst>
        </c:ser>
        <c:ser>
          <c:idx val="2"/>
          <c:order val="2"/>
          <c:tx>
            <c:strRef>
              <c:f>mubL!$R$15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mubL!$R$16:$R$20</c:f>
              <c:numCache>
                <c:formatCode>0.0%</c:formatCode>
                <c:ptCount val="5"/>
                <c:pt idx="0">
                  <c:v>-0.10048638736946795</c:v>
                </c:pt>
                <c:pt idx="1">
                  <c:v>-0.13807647246778126</c:v>
                </c:pt>
                <c:pt idx="2">
                  <c:v>-0.15577092030974402</c:v>
                </c:pt>
                <c:pt idx="3">
                  <c:v>-0.16342736191908835</c:v>
                </c:pt>
                <c:pt idx="4">
                  <c:v>-0.16683619563862104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E5-4B72-A34E-651635BD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mubL!$Q$2:$Q$6</c:f>
              <c:numCache>
                <c:formatCode>General</c:formatCode>
                <c:ptCount val="5"/>
                <c:pt idx="0">
                  <c:v>0.57269099999999995</c:v>
                </c:pt>
                <c:pt idx="1">
                  <c:v>0.50383900000000004</c:v>
                </c:pt>
                <c:pt idx="2">
                  <c:v>0.45739800000000003</c:v>
                </c:pt>
                <c:pt idx="3">
                  <c:v>0.42346400000000001</c:v>
                </c:pt>
                <c:pt idx="4">
                  <c:v>0.397928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7-40C3-BD1C-963A3BA6E64D}"/>
            </c:ext>
          </c:extLst>
        </c:ser>
        <c:ser>
          <c:idx val="1"/>
          <c:order val="1"/>
          <c:tx>
            <c:strRef>
              <c:f>mubL!$Q$8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mubL!$Q$9:$Q$13</c:f>
              <c:numCache>
                <c:formatCode>General</c:formatCode>
                <c:ptCount val="5"/>
                <c:pt idx="0">
                  <c:v>0.57605300000000004</c:v>
                </c:pt>
                <c:pt idx="1">
                  <c:v>0.51222999999999996</c:v>
                </c:pt>
                <c:pt idx="2">
                  <c:v>0.46842299999999998</c:v>
                </c:pt>
                <c:pt idx="3">
                  <c:v>0.43598399999999998</c:v>
                </c:pt>
                <c:pt idx="4">
                  <c:v>0.41100199999999998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7-40C3-BD1C-963A3BA6E64D}"/>
            </c:ext>
          </c:extLst>
        </c:ser>
        <c:ser>
          <c:idx val="2"/>
          <c:order val="2"/>
          <c:tx>
            <c:strRef>
              <c:f>mubL!$Q$15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mubL!$Q$16:$Q$20</c:f>
              <c:numCache>
                <c:formatCode>0.0%</c:formatCode>
                <c:ptCount val="5"/>
                <c:pt idx="0">
                  <c:v>-5.8705305304258097E-3</c:v>
                </c:pt>
                <c:pt idx="1">
                  <c:v>-1.6654129592984915E-2</c:v>
                </c:pt>
                <c:pt idx="2">
                  <c:v>-2.4103734603124524E-2</c:v>
                </c:pt>
                <c:pt idx="3">
                  <c:v>-2.9565677365726427E-2</c:v>
                </c:pt>
                <c:pt idx="4">
                  <c:v>-3.2855189883596966E-2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67-40C3-BD1C-963A3BA6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mubL!$AJ$2:$AJ$6</c:f>
              <c:numCache>
                <c:formatCode>General</c:formatCode>
                <c:ptCount val="5"/>
                <c:pt idx="0">
                  <c:v>0.19983100000000001</c:v>
                </c:pt>
                <c:pt idx="1">
                  <c:v>0.13327</c:v>
                </c:pt>
                <c:pt idx="2">
                  <c:v>0.100018</c:v>
                </c:pt>
                <c:pt idx="3">
                  <c:v>7.9999600000000004E-2</c:v>
                </c:pt>
                <c:pt idx="4">
                  <c:v>6.6693000000000002E-2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B-4168-8D90-DB91936A201B}"/>
            </c:ext>
          </c:extLst>
        </c:ser>
        <c:ser>
          <c:idx val="1"/>
          <c:order val="1"/>
          <c:tx>
            <c:strRef>
              <c:f>mubL!$AJ$8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mubL!$AJ$9:$AJ$13</c:f>
              <c:numCache>
                <c:formatCode>General</c:formatCode>
                <c:ptCount val="5"/>
                <c:pt idx="0">
                  <c:v>0.19999900000000001</c:v>
                </c:pt>
                <c:pt idx="1">
                  <c:v>0.13333300000000001</c:v>
                </c:pt>
                <c:pt idx="2">
                  <c:v>0.1</c:v>
                </c:pt>
                <c:pt idx="3">
                  <c:v>8.0000299999999996E-2</c:v>
                </c:pt>
                <c:pt idx="4">
                  <c:v>6.6666900000000001E-2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B-4168-8D90-DB91936A2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mubL!$AK$2:$AK$6</c:f>
              <c:numCache>
                <c:formatCode>General</c:formatCode>
                <c:ptCount val="5"/>
                <c:pt idx="0">
                  <c:v>0.39913100000000001</c:v>
                </c:pt>
                <c:pt idx="1">
                  <c:v>0.31401299999999999</c:v>
                </c:pt>
                <c:pt idx="2">
                  <c:v>0.25891500000000001</c:v>
                </c:pt>
                <c:pt idx="3">
                  <c:v>0.21983800000000001</c:v>
                </c:pt>
                <c:pt idx="4">
                  <c:v>0.19100600000000001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2-40BF-8056-C842A984B904}"/>
            </c:ext>
          </c:extLst>
        </c:ser>
        <c:ser>
          <c:idx val="1"/>
          <c:order val="1"/>
          <c:tx>
            <c:strRef>
              <c:f>mubL!$AK$8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mubL!$AK$9:$AK$13</c:f>
              <c:numCache>
                <c:formatCode>General</c:formatCode>
                <c:ptCount val="5"/>
                <c:pt idx="0">
                  <c:v>0.39568399999999998</c:v>
                </c:pt>
                <c:pt idx="1">
                  <c:v>0.31382199999999999</c:v>
                </c:pt>
                <c:pt idx="2">
                  <c:v>0.26057799999999998</c:v>
                </c:pt>
                <c:pt idx="3">
                  <c:v>0.22262699999999999</c:v>
                </c:pt>
                <c:pt idx="4">
                  <c:v>0.19414799999999999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2-40BF-8056-C842A984B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mubL!$AI$2:$AI$6</c:f>
              <c:numCache>
                <c:formatCode>General</c:formatCode>
                <c:ptCount val="5"/>
                <c:pt idx="0">
                  <c:v>0.63532900000000003</c:v>
                </c:pt>
                <c:pt idx="1">
                  <c:v>0.53786999999999996</c:v>
                </c:pt>
                <c:pt idx="2">
                  <c:v>0.48718600000000001</c:v>
                </c:pt>
                <c:pt idx="3">
                  <c:v>0.45740900000000001</c:v>
                </c:pt>
                <c:pt idx="4">
                  <c:v>0.438164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6-48E2-9ED1-F7DD6DF003C2}"/>
            </c:ext>
          </c:extLst>
        </c:ser>
        <c:ser>
          <c:idx val="1"/>
          <c:order val="1"/>
          <c:tx>
            <c:strRef>
              <c:f>mubL!$AI$8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mubL!$AI$9:$AI$13</c:f>
              <c:numCache>
                <c:formatCode>General</c:formatCode>
                <c:ptCount val="5"/>
                <c:pt idx="0">
                  <c:v>2.1154099999999998</c:v>
                </c:pt>
                <c:pt idx="1">
                  <c:v>1.59243</c:v>
                </c:pt>
                <c:pt idx="2">
                  <c:v>1.29461</c:v>
                </c:pt>
                <c:pt idx="3">
                  <c:v>1.1196900000000001</c:v>
                </c:pt>
                <c:pt idx="4">
                  <c:v>1.01004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6-48E2-9ED1-F7DD6DF0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lamH-2'!$U$2:$U$6</c:f>
              <c:numCache>
                <c:formatCode>General</c:formatCode>
                <c:ptCount val="5"/>
                <c:pt idx="0">
                  <c:v>0.642204</c:v>
                </c:pt>
                <c:pt idx="1">
                  <c:v>0.84828000000000003</c:v>
                </c:pt>
                <c:pt idx="2">
                  <c:v>1.0506</c:v>
                </c:pt>
                <c:pt idx="3">
                  <c:v>1.2477</c:v>
                </c:pt>
                <c:pt idx="4">
                  <c:v>1.4404399999999999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5-4EC3-9B92-676D52011B5D}"/>
            </c:ext>
          </c:extLst>
        </c:ser>
        <c:ser>
          <c:idx val="1"/>
          <c:order val="1"/>
          <c:tx>
            <c:strRef>
              <c:f>'2. lamH-2'!$U$8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lamH-2'!$U$9:$U$13</c:f>
              <c:numCache>
                <c:formatCode>General</c:formatCode>
                <c:ptCount val="5"/>
                <c:pt idx="0">
                  <c:v>0.64225299999999996</c:v>
                </c:pt>
                <c:pt idx="1">
                  <c:v>0.84867899999999996</c:v>
                </c:pt>
                <c:pt idx="2">
                  <c:v>1.05054</c:v>
                </c:pt>
                <c:pt idx="3">
                  <c:v>1.2476799999999999</c:v>
                </c:pt>
                <c:pt idx="4">
                  <c:v>1.43997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5-4EC3-9B92-676D52011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mubL!$U$2:$U$6</c:f>
              <c:numCache>
                <c:formatCode>General</c:formatCode>
                <c:ptCount val="5"/>
                <c:pt idx="0">
                  <c:v>1.1622600000000001</c:v>
                </c:pt>
                <c:pt idx="1">
                  <c:v>1.0888</c:v>
                </c:pt>
                <c:pt idx="2">
                  <c:v>1.05077</c:v>
                </c:pt>
                <c:pt idx="3">
                  <c:v>1.0292300000000001</c:v>
                </c:pt>
                <c:pt idx="4">
                  <c:v>1.01616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0-4EA0-A29D-7BD45E5E5E97}"/>
            </c:ext>
          </c:extLst>
        </c:ser>
        <c:ser>
          <c:idx val="1"/>
          <c:order val="1"/>
          <c:tx>
            <c:strRef>
              <c:f>mubL!$U$8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mubL!$U$9:$U$13</c:f>
              <c:numCache>
                <c:formatCode>General</c:formatCode>
                <c:ptCount val="5"/>
                <c:pt idx="0">
                  <c:v>1.3220400000000001</c:v>
                </c:pt>
                <c:pt idx="1">
                  <c:v>1.2498</c:v>
                </c:pt>
                <c:pt idx="2">
                  <c:v>1.2087300000000001</c:v>
                </c:pt>
                <c:pt idx="3">
                  <c:v>1.18407</c:v>
                </c:pt>
                <c:pt idx="4">
                  <c:v>1.16852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0-4EA0-A29D-7BD45E5E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mubL!$W$2:$W$6</c:f>
              <c:numCache>
                <c:formatCode>General</c:formatCode>
                <c:ptCount val="5"/>
                <c:pt idx="0">
                  <c:v>0.30531799999999998</c:v>
                </c:pt>
                <c:pt idx="1">
                  <c:v>0.32237399999999999</c:v>
                </c:pt>
                <c:pt idx="2">
                  <c:v>0.329596</c:v>
                </c:pt>
                <c:pt idx="3">
                  <c:v>0.333366</c:v>
                </c:pt>
                <c:pt idx="4">
                  <c:v>0.33568900000000002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3-436E-A217-415AB689B4B9}"/>
            </c:ext>
          </c:extLst>
        </c:ser>
        <c:ser>
          <c:idx val="1"/>
          <c:order val="1"/>
          <c:tx>
            <c:strRef>
              <c:f>mubL!$W$8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mubL!$W$9:$W$13</c:f>
              <c:numCache>
                <c:formatCode>General</c:formatCode>
                <c:ptCount val="5"/>
                <c:pt idx="0">
                  <c:v>0.34640500000000002</c:v>
                </c:pt>
                <c:pt idx="1">
                  <c:v>0.36738799999999999</c:v>
                </c:pt>
                <c:pt idx="2">
                  <c:v>0.37549199999999999</c:v>
                </c:pt>
                <c:pt idx="3">
                  <c:v>0.37919999999999998</c:v>
                </c:pt>
                <c:pt idx="4">
                  <c:v>0.38117699999999999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3-436E-A217-415AB689B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mubL!$X$2:$X$6</c:f>
              <c:numCache>
                <c:formatCode>General</c:formatCode>
                <c:ptCount val="5"/>
                <c:pt idx="0">
                  <c:v>0.26325500000000002</c:v>
                </c:pt>
                <c:pt idx="1">
                  <c:v>0.23993999999999999</c:v>
                </c:pt>
                <c:pt idx="2">
                  <c:v>0.229047</c:v>
                </c:pt>
                <c:pt idx="3">
                  <c:v>0.22316</c:v>
                </c:pt>
                <c:pt idx="4">
                  <c:v>0.21970500000000001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F-4BE1-8A58-06912F758B28}"/>
            </c:ext>
          </c:extLst>
        </c:ser>
        <c:ser>
          <c:idx val="1"/>
          <c:order val="1"/>
          <c:tx>
            <c:strRef>
              <c:f>mubL!$X$8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mubL!$X$9:$X$13</c:f>
              <c:numCache>
                <c:formatCode>General</c:formatCode>
                <c:ptCount val="5"/>
                <c:pt idx="0">
                  <c:v>0.29559999999999997</c:v>
                </c:pt>
                <c:pt idx="1">
                  <c:v>0.26503599999999999</c:v>
                </c:pt>
                <c:pt idx="2">
                  <c:v>0.25143700000000002</c:v>
                </c:pt>
                <c:pt idx="3">
                  <c:v>0.244227</c:v>
                </c:pt>
                <c:pt idx="4">
                  <c:v>0.239958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F-4BE1-8A58-06912F75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mubL!$V$2:$V$6</c:f>
              <c:numCache>
                <c:formatCode>General</c:formatCode>
                <c:ptCount val="5"/>
                <c:pt idx="0">
                  <c:v>0.85693900000000001</c:v>
                </c:pt>
                <c:pt idx="1">
                  <c:v>0.76642500000000002</c:v>
                </c:pt>
                <c:pt idx="2">
                  <c:v>0.72117900000000001</c:v>
                </c:pt>
                <c:pt idx="3">
                  <c:v>0.69586700000000001</c:v>
                </c:pt>
                <c:pt idx="4">
                  <c:v>0.68047100000000005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B-48E6-9955-94AC6B6E8E4E}"/>
            </c:ext>
          </c:extLst>
        </c:ser>
        <c:ser>
          <c:idx val="1"/>
          <c:order val="1"/>
          <c:tx>
            <c:strRef>
              <c:f>mubL!$V$8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mubL!$V$9:$V$13</c:f>
              <c:numCache>
                <c:formatCode>General</c:formatCode>
                <c:ptCount val="5"/>
                <c:pt idx="0">
                  <c:v>0.97563</c:v>
                </c:pt>
                <c:pt idx="1">
                  <c:v>0.88240799999999997</c:v>
                </c:pt>
                <c:pt idx="2">
                  <c:v>0.83323800000000003</c:v>
                </c:pt>
                <c:pt idx="3">
                  <c:v>0.80487399999999998</c:v>
                </c:pt>
                <c:pt idx="4">
                  <c:v>0.78734099999999996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B-48E6-9955-94AC6B6E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mubL!$Y$2:$Y$6</c:f>
              <c:numCache>
                <c:formatCode>General</c:formatCode>
                <c:ptCount val="5"/>
                <c:pt idx="0">
                  <c:v>0.18330099999999999</c:v>
                </c:pt>
                <c:pt idx="1">
                  <c:v>0.159889</c:v>
                </c:pt>
                <c:pt idx="2">
                  <c:v>0.149006</c:v>
                </c:pt>
                <c:pt idx="3">
                  <c:v>0.14313400000000001</c:v>
                </c:pt>
                <c:pt idx="4">
                  <c:v>0.13963999999999999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5-45D1-93B9-EEED37D47D82}"/>
            </c:ext>
          </c:extLst>
        </c:ser>
        <c:ser>
          <c:idx val="1"/>
          <c:order val="1"/>
          <c:tx>
            <c:strRef>
              <c:f>mubL!$Y$8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mubL!$Y$9:$Y$13</c:f>
              <c:numCache>
                <c:formatCode>General</c:formatCode>
                <c:ptCount val="5"/>
                <c:pt idx="0">
                  <c:v>0.21560000000000001</c:v>
                </c:pt>
                <c:pt idx="1">
                  <c:v>0.18503600000000001</c:v>
                </c:pt>
                <c:pt idx="2">
                  <c:v>0.17143700000000001</c:v>
                </c:pt>
                <c:pt idx="3">
                  <c:v>0.16422700000000001</c:v>
                </c:pt>
                <c:pt idx="4">
                  <c:v>0.15995799999999999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5-45D1-93B9-EEED37D4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mubL!$AB$2:$AB$6</c:f>
              <c:numCache>
                <c:formatCode>General</c:formatCode>
                <c:ptCount val="5"/>
                <c:pt idx="0">
                  <c:v>3.81867</c:v>
                </c:pt>
                <c:pt idx="1">
                  <c:v>4.0270999999999999</c:v>
                </c:pt>
                <c:pt idx="2">
                  <c:v>4.1177999999999999</c:v>
                </c:pt>
                <c:pt idx="3">
                  <c:v>4.1657200000000003</c:v>
                </c:pt>
                <c:pt idx="4">
                  <c:v>4.1927199999999996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A-4523-83DD-769FFCA03A29}"/>
            </c:ext>
          </c:extLst>
        </c:ser>
        <c:ser>
          <c:idx val="1"/>
          <c:order val="1"/>
          <c:tx>
            <c:strRef>
              <c:f>mubL!$AB$8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mubL!$AB$9:$AB$13</c:f>
              <c:numCache>
                <c:formatCode>General</c:formatCode>
                <c:ptCount val="5"/>
                <c:pt idx="0">
                  <c:v>4.3300599999999996</c:v>
                </c:pt>
                <c:pt idx="1">
                  <c:v>4.5923499999999997</c:v>
                </c:pt>
                <c:pt idx="2">
                  <c:v>4.6936499999999999</c:v>
                </c:pt>
                <c:pt idx="3">
                  <c:v>4.7400099999999998</c:v>
                </c:pt>
                <c:pt idx="4">
                  <c:v>4.76471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DA-4523-83DD-769FFCA0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mubL!$AA$2:$AA$6</c:f>
              <c:numCache>
                <c:formatCode>General</c:formatCode>
                <c:ptCount val="5"/>
                <c:pt idx="0">
                  <c:v>0.17355999999999999</c:v>
                </c:pt>
                <c:pt idx="1">
                  <c:v>0.18982599999999999</c:v>
                </c:pt>
                <c:pt idx="2">
                  <c:v>0.19848299999999999</c:v>
                </c:pt>
                <c:pt idx="3">
                  <c:v>0.203627</c:v>
                </c:pt>
                <c:pt idx="4">
                  <c:v>0.20692199999999999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4-486E-9979-B537C16665E1}"/>
            </c:ext>
          </c:extLst>
        </c:ser>
        <c:ser>
          <c:idx val="1"/>
          <c:order val="1"/>
          <c:tx>
            <c:strRef>
              <c:f>mubL!$AA$8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mubL!$AA$9:$AA$13</c:f>
              <c:numCache>
                <c:formatCode>General</c:formatCode>
                <c:ptCount val="5"/>
                <c:pt idx="0">
                  <c:v>0.180369</c:v>
                </c:pt>
                <c:pt idx="1">
                  <c:v>0.198408</c:v>
                </c:pt>
                <c:pt idx="2">
                  <c:v>0.207845</c:v>
                </c:pt>
                <c:pt idx="3">
                  <c:v>0.21335699999999999</c:v>
                </c:pt>
                <c:pt idx="4">
                  <c:v>0.21685399999999999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4-486E-9979-B537C166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mubL!$Z$2:$Z$6</c:f>
              <c:numCache>
                <c:formatCode>General</c:formatCode>
                <c:ptCount val="5"/>
                <c:pt idx="0">
                  <c:v>7.9953999999999997E-2</c:v>
                </c:pt>
                <c:pt idx="1">
                  <c:v>8.0051200000000003E-2</c:v>
                </c:pt>
                <c:pt idx="2">
                  <c:v>8.0041699999999993E-2</c:v>
                </c:pt>
                <c:pt idx="3">
                  <c:v>8.0026E-2</c:v>
                </c:pt>
                <c:pt idx="4">
                  <c:v>8.0064800000000005E-2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B-44CE-9CBE-A2344068DE79}"/>
            </c:ext>
          </c:extLst>
        </c:ser>
        <c:ser>
          <c:idx val="1"/>
          <c:order val="1"/>
          <c:tx>
            <c:strRef>
              <c:f>mubL!$Z$8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B-44CE-9CBE-A2344068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mubL!$T$2:$T$6</c:f>
              <c:numCache>
                <c:formatCode>General</c:formatCode>
                <c:ptCount val="5"/>
                <c:pt idx="0">
                  <c:v>0.282642</c:v>
                </c:pt>
                <c:pt idx="1">
                  <c:v>0.240781</c:v>
                </c:pt>
                <c:pt idx="2">
                  <c:v>0.219305</c:v>
                </c:pt>
                <c:pt idx="3">
                  <c:v>0.20674400000000001</c:v>
                </c:pt>
                <c:pt idx="4">
                  <c:v>0.19869000000000001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6-40E9-8AAE-EDA83C6516A6}"/>
            </c:ext>
          </c:extLst>
        </c:ser>
        <c:ser>
          <c:idx val="1"/>
          <c:order val="1"/>
          <c:tx>
            <c:strRef>
              <c:f>mubL!$T$8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mubL!$T$9:$T$13</c:f>
              <c:numCache>
                <c:formatCode>General</c:formatCode>
                <c:ptCount val="5"/>
                <c:pt idx="0">
                  <c:v>0.16670199999999999</c:v>
                </c:pt>
                <c:pt idx="1">
                  <c:v>0.12751199999999999</c:v>
                </c:pt>
                <c:pt idx="2">
                  <c:v>0.10506699999999999</c:v>
                </c:pt>
                <c:pt idx="3">
                  <c:v>9.1820600000000002E-2</c:v>
                </c:pt>
                <c:pt idx="4">
                  <c:v>8.3494700000000005E-2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6-40E9-8AAE-EDA83C65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mubL!$AL$2:$AL$6</c:f>
              <c:numCache>
                <c:formatCode>General</c:formatCode>
                <c:ptCount val="5"/>
                <c:pt idx="0">
                  <c:v>9.0517699999999994</c:v>
                </c:pt>
                <c:pt idx="1">
                  <c:v>10.0564</c:v>
                </c:pt>
                <c:pt idx="2">
                  <c:v>10.565300000000001</c:v>
                </c:pt>
                <c:pt idx="3">
                  <c:v>10.8581</c:v>
                </c:pt>
                <c:pt idx="4">
                  <c:v>11.0456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D-43CF-A345-31E032B7EB93}"/>
            </c:ext>
          </c:extLst>
        </c:ser>
        <c:ser>
          <c:idx val="1"/>
          <c:order val="1"/>
          <c:tx>
            <c:strRef>
              <c:f>mubL!$AL$8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mubL!$AL$9:$AL$13</c:f>
              <c:numCache>
                <c:formatCode>General</c:formatCode>
                <c:ptCount val="5"/>
                <c:pt idx="0">
                  <c:v>9.8336000000000006</c:v>
                </c:pt>
                <c:pt idx="1">
                  <c:v>11.4358</c:v>
                </c:pt>
                <c:pt idx="2">
                  <c:v>12.2766</c:v>
                </c:pt>
                <c:pt idx="3">
                  <c:v>12.739100000000001</c:v>
                </c:pt>
                <c:pt idx="4">
                  <c:v>13.0159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5D-43CF-A345-31E032B7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0-42AE-91C7-9715D5500132}"/>
            </c:ext>
          </c:extLst>
        </c:ser>
        <c:ser>
          <c:idx val="1"/>
          <c:order val="1"/>
          <c:tx>
            <c:strRef>
              <c:f>'2. lamH-2'!$W$8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0-42AE-91C7-9715D550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mubL!$AM$2:$AM$6</c:f>
              <c:numCache>
                <c:formatCode>General</c:formatCode>
                <c:ptCount val="5"/>
                <c:pt idx="0">
                  <c:v>0.115664</c:v>
                </c:pt>
                <c:pt idx="1">
                  <c:v>8.3080799999999996E-2</c:v>
                </c:pt>
                <c:pt idx="2">
                  <c:v>6.8840200000000004E-2</c:v>
                </c:pt>
                <c:pt idx="3">
                  <c:v>6.15893E-2</c:v>
                </c:pt>
                <c:pt idx="4">
                  <c:v>5.7168799999999999E-2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4-45E8-8115-F51DA59259AD}"/>
            </c:ext>
          </c:extLst>
        </c:ser>
        <c:ser>
          <c:idx val="1"/>
          <c:order val="1"/>
          <c:tx>
            <c:strRef>
              <c:f>mubL!$AM$8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mubL!$AM$9:$AM$13</c:f>
              <c:numCache>
                <c:formatCode>General</c:formatCode>
                <c:ptCount val="5"/>
                <c:pt idx="0">
                  <c:v>0.16853499999999999</c:v>
                </c:pt>
                <c:pt idx="1">
                  <c:v>9.3212600000000007E-2</c:v>
                </c:pt>
                <c:pt idx="2">
                  <c:v>5.9847699999999997E-2</c:v>
                </c:pt>
                <c:pt idx="3">
                  <c:v>4.3647699999999998E-2</c:v>
                </c:pt>
                <c:pt idx="4">
                  <c:v>3.4785299999999998E-2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4-45E8-8115-F51DA592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mubL!$AN$2:$AN$6</c:f>
              <c:numCache>
                <c:formatCode>General</c:formatCode>
                <c:ptCount val="5"/>
                <c:pt idx="0">
                  <c:v>0.31769199999999997</c:v>
                </c:pt>
                <c:pt idx="1">
                  <c:v>0.26896999999999999</c:v>
                </c:pt>
                <c:pt idx="2">
                  <c:v>0.24359500000000001</c:v>
                </c:pt>
                <c:pt idx="3">
                  <c:v>0.22870699999999999</c:v>
                </c:pt>
                <c:pt idx="4">
                  <c:v>0.21904499999999999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D-4F6C-AF33-09D6DB324060}"/>
            </c:ext>
          </c:extLst>
        </c:ser>
        <c:ser>
          <c:idx val="1"/>
          <c:order val="1"/>
          <c:tx>
            <c:strRef>
              <c:f>mubL!$AN$8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mubL!$AN$9:$AN$13</c:f>
              <c:numCache>
                <c:formatCode>General</c:formatCode>
                <c:ptCount val="5"/>
                <c:pt idx="0">
                  <c:v>0.21154100000000001</c:v>
                </c:pt>
                <c:pt idx="1">
                  <c:v>0.159243</c:v>
                </c:pt>
                <c:pt idx="2">
                  <c:v>0.12946099999999999</c:v>
                </c:pt>
                <c:pt idx="3">
                  <c:v>0.111969</c:v>
                </c:pt>
                <c:pt idx="4">
                  <c:v>0.101004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D-4F6C-AF33-09D6DB32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8-4FC3-AF7B-9C78E7F9A29E}"/>
            </c:ext>
          </c:extLst>
        </c:ser>
        <c:ser>
          <c:idx val="1"/>
          <c:order val="1"/>
          <c:tx>
            <c:strRef>
              <c:f>gtob!$K$8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8-4FC3-AF7B-9C78E7F9A29E}"/>
            </c:ext>
          </c:extLst>
        </c:ser>
        <c:ser>
          <c:idx val="2"/>
          <c:order val="2"/>
          <c:tx>
            <c:strRef>
              <c:f>gtob!$K$15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48-4FC3-AF7B-9C78E7F9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C-44D2-A86C-9AD6DC2E35F3}"/>
            </c:ext>
          </c:extLst>
        </c:ser>
        <c:ser>
          <c:idx val="1"/>
          <c:order val="1"/>
          <c:tx>
            <c:strRef>
              <c:f>gtob!$L$8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C-44D2-A86C-9AD6DC2E35F3}"/>
            </c:ext>
          </c:extLst>
        </c:ser>
        <c:ser>
          <c:idx val="2"/>
          <c:order val="2"/>
          <c:tx>
            <c:strRef>
              <c:f>gtob!$L$15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C-44D2-A86C-9AD6DC2E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D-4018-B4AD-EEA5C964C82C}"/>
            </c:ext>
          </c:extLst>
        </c:ser>
        <c:ser>
          <c:idx val="1"/>
          <c:order val="1"/>
          <c:tx>
            <c:strRef>
              <c:f>gtob!$N$8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D-4018-B4AD-EEA5C964C82C}"/>
            </c:ext>
          </c:extLst>
        </c:ser>
        <c:ser>
          <c:idx val="2"/>
          <c:order val="2"/>
          <c:tx>
            <c:strRef>
              <c:f>gtob!$N$15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FD-4018-B4AD-EEA5C964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757-AC97-B41886AA98D5}"/>
            </c:ext>
          </c:extLst>
        </c:ser>
        <c:ser>
          <c:idx val="1"/>
          <c:order val="1"/>
          <c:tx>
            <c:strRef>
              <c:f>gtob!$O$8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757-AC97-B41886AA98D5}"/>
            </c:ext>
          </c:extLst>
        </c:ser>
        <c:ser>
          <c:idx val="2"/>
          <c:order val="2"/>
          <c:tx>
            <c:strRef>
              <c:f>gtob!$O$15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757-AC97-B41886AA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6-4009-B714-F4E9C423D0F4}"/>
            </c:ext>
          </c:extLst>
        </c:ser>
        <c:ser>
          <c:idx val="1"/>
          <c:order val="1"/>
          <c:tx>
            <c:strRef>
              <c:f>gtob!$M$8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6-4009-B714-F4E9C423D0F4}"/>
            </c:ext>
          </c:extLst>
        </c:ser>
        <c:ser>
          <c:idx val="2"/>
          <c:order val="2"/>
          <c:tx>
            <c:strRef>
              <c:f>gtob!$M$15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56-4009-B714-F4E9C423D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D-4DA3-841E-1B42401D5E86}"/>
            </c:ext>
          </c:extLst>
        </c:ser>
        <c:ser>
          <c:idx val="1"/>
          <c:order val="1"/>
          <c:tx>
            <c:strRef>
              <c:f>gtob!$P$8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D-4DA3-841E-1B42401D5E86}"/>
            </c:ext>
          </c:extLst>
        </c:ser>
        <c:ser>
          <c:idx val="2"/>
          <c:order val="2"/>
          <c:tx>
            <c:strRef>
              <c:f>gtob!$P$15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4D-4DA3-841E-1B42401D5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F-4763-ABF6-36C3629CC75E}"/>
            </c:ext>
          </c:extLst>
        </c:ser>
        <c:ser>
          <c:idx val="1"/>
          <c:order val="1"/>
          <c:tx>
            <c:strRef>
              <c:f>gtob!$AC$8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F-4763-ABF6-36C3629C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0-4702-96B8-40F1473D4100}"/>
            </c:ext>
          </c:extLst>
        </c:ser>
        <c:ser>
          <c:idx val="1"/>
          <c:order val="1"/>
          <c:tx>
            <c:strRef>
              <c:f>gtob!$AF$8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0-4702-96B8-40F1473D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B-430A-9F72-9695D06B95F1}"/>
            </c:ext>
          </c:extLst>
        </c:ser>
        <c:ser>
          <c:idx val="1"/>
          <c:order val="1"/>
          <c:tx>
            <c:strRef>
              <c:f>'2. lamH-2'!$X$8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B-430A-9F72-9695D06B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0-4F36-8F9C-93002FCE98E9}"/>
            </c:ext>
          </c:extLst>
        </c:ser>
        <c:ser>
          <c:idx val="1"/>
          <c:order val="1"/>
          <c:tx>
            <c:strRef>
              <c:f>gtob!$AD$8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0-4F36-8F9C-93002FCE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0-4D20-848A-26FCE84944F3}"/>
            </c:ext>
          </c:extLst>
        </c:ser>
        <c:ser>
          <c:idx val="1"/>
          <c:order val="1"/>
          <c:tx>
            <c:strRef>
              <c:f>gtob!$AE$8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0-4D20-848A-26FCE849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E-4438-96DC-59105582B35D}"/>
            </c:ext>
          </c:extLst>
        </c:ser>
        <c:ser>
          <c:idx val="1"/>
          <c:order val="1"/>
          <c:tx>
            <c:strRef>
              <c:f>gtob!$AG$8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E-4438-96DC-59105582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A-4DD6-B44C-15A7181193E1}"/>
            </c:ext>
          </c:extLst>
        </c:ser>
        <c:ser>
          <c:idx val="1"/>
          <c:order val="1"/>
          <c:tx>
            <c:strRef>
              <c:f>gtob!$AH$8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A-4DD6-B44C-15A71811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E-4658-99BB-9B0FC9080149}"/>
            </c:ext>
          </c:extLst>
        </c:ser>
        <c:ser>
          <c:idx val="1"/>
          <c:order val="1"/>
          <c:tx>
            <c:strRef>
              <c:f>gtob!$S$8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E-4658-99BB-9B0FC9080149}"/>
            </c:ext>
          </c:extLst>
        </c:ser>
        <c:ser>
          <c:idx val="2"/>
          <c:order val="2"/>
          <c:tx>
            <c:strRef>
              <c:f>gtob!$S$15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E-4658-99BB-9B0FC908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9-4567-82F7-6EE24CB00057}"/>
            </c:ext>
          </c:extLst>
        </c:ser>
        <c:ser>
          <c:idx val="1"/>
          <c:order val="1"/>
          <c:tx>
            <c:strRef>
              <c:f>gtob!$R$8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9-4567-82F7-6EE24CB00057}"/>
            </c:ext>
          </c:extLst>
        </c:ser>
        <c:ser>
          <c:idx val="2"/>
          <c:order val="2"/>
          <c:tx>
            <c:strRef>
              <c:f>gtob!$R$15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B9-4567-82F7-6EE24CB0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E-4F87-9BCF-989454179003}"/>
            </c:ext>
          </c:extLst>
        </c:ser>
        <c:ser>
          <c:idx val="1"/>
          <c:order val="1"/>
          <c:tx>
            <c:strRef>
              <c:f>gtob!$Q$8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E-4F87-9BCF-989454179003}"/>
            </c:ext>
          </c:extLst>
        </c:ser>
        <c:ser>
          <c:idx val="2"/>
          <c:order val="2"/>
          <c:tx>
            <c:strRef>
              <c:f>gtob!$Q$15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E-4F87-9BCF-98945417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9-4846-85F9-E8DB368AEABF}"/>
            </c:ext>
          </c:extLst>
        </c:ser>
        <c:ser>
          <c:idx val="1"/>
          <c:order val="1"/>
          <c:tx>
            <c:strRef>
              <c:f>gtob!$AJ$8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9-4846-85F9-E8DB368A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2-401D-B965-7926E54E26CD}"/>
            </c:ext>
          </c:extLst>
        </c:ser>
        <c:ser>
          <c:idx val="1"/>
          <c:order val="1"/>
          <c:tx>
            <c:strRef>
              <c:f>gtob!$AK$8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2-401D-B965-7926E54E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3-493C-AB74-1FF1953465FE}"/>
            </c:ext>
          </c:extLst>
        </c:ser>
        <c:ser>
          <c:idx val="1"/>
          <c:order val="1"/>
          <c:tx>
            <c:strRef>
              <c:f>gtob!$AI$8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3-493C-AB74-1FF19534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lamH-2'!$V$2:$V$6</c:f>
              <c:numCache>
                <c:formatCode>General</c:formatCode>
                <c:ptCount val="5"/>
                <c:pt idx="0">
                  <c:v>0.44126399999999999</c:v>
                </c:pt>
                <c:pt idx="1">
                  <c:v>0.58229799999999998</c:v>
                </c:pt>
                <c:pt idx="2">
                  <c:v>0.72117900000000001</c:v>
                </c:pt>
                <c:pt idx="3">
                  <c:v>0.856402</c:v>
                </c:pt>
                <c:pt idx="4">
                  <c:v>0.98876399999999998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7-47CE-8A66-0A66BFC878A9}"/>
            </c:ext>
          </c:extLst>
        </c:ser>
        <c:ser>
          <c:idx val="1"/>
          <c:order val="1"/>
          <c:tx>
            <c:strRef>
              <c:f>'2. lamH-2'!$V$8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lamH-2'!$V$9:$V$13</c:f>
              <c:numCache>
                <c:formatCode>General</c:formatCode>
                <c:ptCount val="5"/>
                <c:pt idx="0">
                  <c:v>0.44135999999999997</c:v>
                </c:pt>
                <c:pt idx="1">
                  <c:v>0.58280900000000002</c:v>
                </c:pt>
                <c:pt idx="2">
                  <c:v>0.72109900000000005</c:v>
                </c:pt>
                <c:pt idx="3">
                  <c:v>0.85627299999999995</c:v>
                </c:pt>
                <c:pt idx="4">
                  <c:v>0.98838199999999998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7-47CE-8A66-0A66BFC87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5-49F8-8F70-69196E51931C}"/>
            </c:ext>
          </c:extLst>
        </c:ser>
        <c:ser>
          <c:idx val="1"/>
          <c:order val="1"/>
          <c:tx>
            <c:strRef>
              <c:f>gtob!$U$8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5-49F8-8F70-69196E51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5-4D58-A880-966FFC5DD104}"/>
            </c:ext>
          </c:extLst>
        </c:ser>
        <c:ser>
          <c:idx val="1"/>
          <c:order val="1"/>
          <c:tx>
            <c:strRef>
              <c:f>gtob!$W$8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5-4D58-A880-966FFC5D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B-4E8C-B16D-ECDFA32F2045}"/>
            </c:ext>
          </c:extLst>
        </c:ser>
        <c:ser>
          <c:idx val="1"/>
          <c:order val="1"/>
          <c:tx>
            <c:strRef>
              <c:f>gtob!$X$8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B-4E8C-B16D-ECDFA32F2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4-4838-B4E1-06EDE83CBC39}"/>
            </c:ext>
          </c:extLst>
        </c:ser>
        <c:ser>
          <c:idx val="1"/>
          <c:order val="1"/>
          <c:tx>
            <c:strRef>
              <c:f>gtob!$V$8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4-4838-B4E1-06EDE83C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D-4FC9-8BAB-5D3A95DE1977}"/>
            </c:ext>
          </c:extLst>
        </c:ser>
        <c:ser>
          <c:idx val="1"/>
          <c:order val="1"/>
          <c:tx>
            <c:strRef>
              <c:f>gtob!$Y$8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D-4FC9-8BAB-5D3A95DE1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2-4836-9E99-DA61614A8F79}"/>
            </c:ext>
          </c:extLst>
        </c:ser>
        <c:ser>
          <c:idx val="1"/>
          <c:order val="1"/>
          <c:tx>
            <c:strRef>
              <c:f>gtob!$AB$8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2-4836-9E99-DA61614A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D-4108-8150-58E06756270D}"/>
            </c:ext>
          </c:extLst>
        </c:ser>
        <c:ser>
          <c:idx val="1"/>
          <c:order val="1"/>
          <c:tx>
            <c:strRef>
              <c:f>gtob!$AA$8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D-4108-8150-58E067562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F-43BE-80DC-A73950517DB6}"/>
            </c:ext>
          </c:extLst>
        </c:ser>
        <c:ser>
          <c:idx val="1"/>
          <c:order val="1"/>
          <c:tx>
            <c:strRef>
              <c:f>gtob!$Z$8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F-43BE-80DC-A7395051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C-4A31-8145-5883EBC29357}"/>
            </c:ext>
          </c:extLst>
        </c:ser>
        <c:ser>
          <c:idx val="1"/>
          <c:order val="1"/>
          <c:tx>
            <c:strRef>
              <c:f>gtob!$T$8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C-4A31-8145-5883EBC29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8-46B4-82B2-44B836427AAC}"/>
            </c:ext>
          </c:extLst>
        </c:ser>
        <c:ser>
          <c:idx val="1"/>
          <c:order val="1"/>
          <c:tx>
            <c:strRef>
              <c:f>gtob!$AL$8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8-46B4-82B2-44B836427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A-42AE-9FBA-4232FE732152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FA-42AE-9FBA-4232FE732152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FA-42AE-9FBA-4232FE73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0-4E13-8214-D035F47DF994}"/>
            </c:ext>
          </c:extLst>
        </c:ser>
        <c:ser>
          <c:idx val="1"/>
          <c:order val="1"/>
          <c:tx>
            <c:strRef>
              <c:f>'2. lamH-2'!$Y$8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70-4E13-8214-D035F47D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5-4B84-BDD8-9B639F76E05E}"/>
            </c:ext>
          </c:extLst>
        </c:ser>
        <c:ser>
          <c:idx val="1"/>
          <c:order val="1"/>
          <c:tx>
            <c:strRef>
              <c:f>gtob!$AM$8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5-4B84-BDD8-9B639F76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2-4C11-9F04-DFBAC4AE0903}"/>
            </c:ext>
          </c:extLst>
        </c:ser>
        <c:ser>
          <c:idx val="1"/>
          <c:order val="1"/>
          <c:tx>
            <c:strRef>
              <c:f>gtob!$AN$8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C2-4C11-9F04-DFBAC4AE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D-47D5-A188-67B59EAEA244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D-47D5-A188-67B59EAEA244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3D-47D5-A188-67B59EAE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8-4D70-A25E-D9583D6A8FE6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8-4D70-A25E-D9583D6A8FE6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8-4D70-A25E-D9583D6A8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2-42E9-B181-4BCA1BC0C26D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2-42E9-B181-4BCA1BC0C26D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2-42E9-B181-4BCA1BC0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F-4DC6-AD3C-C1B9F10D8EA1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F-4DC6-AD3C-C1B9F10D8EA1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9F-4DC6-AD3C-C1B9F10D8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3-4B73-B945-BE503D5BBB58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3-4B73-B945-BE503D5BBB58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3-4B73-B945-BE503D5B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D-4EBB-A2B3-A41A575DB4DC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D-4EBB-A2B3-A41A575DB4DC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D-4EBB-A2B3-A41A575D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1-4133-A677-31AFBD4408DF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1-4133-A677-31AFBD44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2-4E9E-AC86-3A21A7D43FFD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2-4E9E-AC86-3A21A7D4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7-4835-AE55-29C45DD1AB5B}"/>
            </c:ext>
          </c:extLst>
        </c:ser>
        <c:ser>
          <c:idx val="1"/>
          <c:order val="1"/>
          <c:tx>
            <c:strRef>
              <c:f>'2. lamH-2'!$AB$8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7-4835-AE55-29C45DD1A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6-4007-BC42-49E3A310A71B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6-4007-BC42-49E3A310A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8-45EB-9EF3-C86CC6C933ED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8-45EB-9EF3-C86CC6C93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D-48EB-BABB-6A626E2F804B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D-48EB-BABB-6A626E2F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D-40FC-B949-FC7EC115604F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D-40FC-B949-FC7EC1156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7-4DC4-B9E3-95A1A4EC518E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7-4DC4-B9E3-95A1A4EC518E}"/>
            </c:ext>
          </c:extLst>
        </c:ser>
        <c:ser>
          <c:idx val="2"/>
          <c:order val="2"/>
          <c:tx>
            <c:strRef>
              <c:f>'1. b'!$S$15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7-4DC4-B9E3-95A1A4EC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0-4525-94BD-8E3F5E7F1AC6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0-4525-94BD-8E3F5E7F1AC6}"/>
            </c:ext>
          </c:extLst>
        </c:ser>
        <c:ser>
          <c:idx val="2"/>
          <c:order val="2"/>
          <c:tx>
            <c:strRef>
              <c:f>'1. b'!$R$15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40-4525-94BD-8E3F5E7F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E-4326-88ED-C1716A094F67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E-4326-88ED-C1716A094F67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E-4326-88ED-C1716A094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4-4E38-AC68-DA0B56FFBCFD}"/>
            </c:ext>
          </c:extLst>
        </c:ser>
        <c:ser>
          <c:idx val="1"/>
          <c:order val="1"/>
          <c:tx>
            <c:strRef>
              <c:f>'1. b'!$AJ$8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4-4E38-AC68-DA0B56FF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1-40AD-9372-5D7A925DEE4D}"/>
            </c:ext>
          </c:extLst>
        </c:ser>
        <c:ser>
          <c:idx val="1"/>
          <c:order val="1"/>
          <c:tx>
            <c:strRef>
              <c:f>'1. b'!$AK$8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1-40AD-9372-5D7A925D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6-4E53-AA11-847D9A637B9A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6-4E53-AA11-847D9A63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lamH-2'!$AA$2:$AA$6</c:f>
              <c:numCache>
                <c:formatCode>General</c:formatCode>
                <c:ptCount val="5"/>
                <c:pt idx="0">
                  <c:v>0.14360999999999999</c:v>
                </c:pt>
                <c:pt idx="1">
                  <c:v>0.17360900000000001</c:v>
                </c:pt>
                <c:pt idx="2">
                  <c:v>0.19836100000000001</c:v>
                </c:pt>
                <c:pt idx="3">
                  <c:v>0.21925700000000001</c:v>
                </c:pt>
                <c:pt idx="4">
                  <c:v>0.237155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F-4B0C-8B67-2C86A10C831E}"/>
            </c:ext>
          </c:extLst>
        </c:ser>
        <c:ser>
          <c:idx val="1"/>
          <c:order val="1"/>
          <c:tx>
            <c:strRef>
              <c:f>'2. lamH-2'!$AA$8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lamH-2'!$AA$9:$AA$13</c:f>
              <c:numCache>
                <c:formatCode>General</c:formatCode>
                <c:ptCount val="5"/>
                <c:pt idx="0">
                  <c:v>0.143515</c:v>
                </c:pt>
                <c:pt idx="1">
                  <c:v>0.17357400000000001</c:v>
                </c:pt>
                <c:pt idx="2">
                  <c:v>0.198411</c:v>
                </c:pt>
                <c:pt idx="3">
                  <c:v>0.219307</c:v>
                </c:pt>
                <c:pt idx="4">
                  <c:v>0.23716999999999999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F-4B0C-8B67-2C86A10C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E-4E32-B994-D569B45C6812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E-4E32-B994-D569B45C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F-45A0-A285-A97CD9BE35A7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F-45A0-A285-A97CD9B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9-4CE6-9C06-F9563D8CC5FA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9-4CE6-9C06-F9563D8CC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C-4339-B400-6A2060BF46E9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C-4339-B400-6A2060BF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4-4C82-B55D-F2A739A5001A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4-4C82-B55D-F2A739A5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8-4EF4-BD65-6C1B35E45E47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8-4EF4-BD65-6C1B35E4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8-45C7-90F2-4C0D1BE4A58E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8-45C7-90F2-4C0D1BE4A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5-4D86-8D31-5E81EDC0DC30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5-4D86-8D31-5E81EDC0D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B-4C56-9A63-5C67A0BB8B06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B-4C56-9A63-5C67A0BB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5-4101-A6ED-6CBC71326922}"/>
            </c:ext>
          </c:extLst>
        </c:ser>
        <c:ser>
          <c:idx val="1"/>
          <c:order val="1"/>
          <c:tx>
            <c:strRef>
              <c:f>'1. b'!$AL$8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5-4101-A6ED-6CBC7132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9-4675-A3B4-6A78F741F2AF}"/>
            </c:ext>
          </c:extLst>
        </c:ser>
        <c:ser>
          <c:idx val="1"/>
          <c:order val="1"/>
          <c:tx>
            <c:strRef>
              <c:f>'2. lamH-2'!$Z$8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B9-4675-A3B4-6A78F741F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6-435E-932B-72ED5B3CBD2F}"/>
            </c:ext>
          </c:extLst>
        </c:ser>
        <c:ser>
          <c:idx val="1"/>
          <c:order val="1"/>
          <c:tx>
            <c:strRef>
              <c:f>'1. b'!$AM$8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6-435E-932B-72ED5B3CB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A-4988-A60A-700D77443B2C}"/>
            </c:ext>
          </c:extLst>
        </c:ser>
        <c:ser>
          <c:idx val="1"/>
          <c:order val="1"/>
          <c:tx>
            <c:strRef>
              <c:f>'1. b'!$AN$8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A-4988-A60A-700D77443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7-4B7C-B72A-C949D204F85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7-4B7C-B72A-C949D204F85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7-4B7C-B72A-C949D204F85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7-4B7C-B72A-C949D204F85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B7-4B7C-B72A-C949D204F85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B7-4B7C-B72A-C949D204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7-47E6-A28A-ED92E8A0ADD8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7-47E6-A28A-ED92E8A0ADD8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7-47E6-A28A-ED92E8A0ADD8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7-47E6-A28A-ED92E8A0ADD8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97-47E6-A28A-ED92E8A0ADD8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97-47E6-A28A-ED92E8A0A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1-4255-8132-04AB6DC406AD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1-4255-8132-04AB6DC406AD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1-4255-8132-04AB6DC406AD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1-4255-8132-04AB6DC406AD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C1-4255-8132-04AB6DC406AD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C1-4255-8132-04AB6DC4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E-4683-9B5A-C80B901F734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E-4683-9B5A-C80B901F734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E-4683-9B5A-C80B901F734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E-4683-9B5A-C80B901F734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E-4683-9B5A-C80B901F734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FE-4683-9B5A-C80B901F7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9-4BAE-95E8-7A5293A96C1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9-4BAE-95E8-7A5293A96C1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9-4BAE-95E8-7A5293A96C1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D9-4BAE-95E8-7A5293A96C1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D9-4BAE-95E8-7A5293A96C1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D9-4BAE-95E8-7A5293A9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5-4699-9484-C971F726840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5-4699-9484-C971F726840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5-4699-9484-C971F726840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45-4699-9484-C971F726840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45-4699-9484-C971F726840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45-4699-9484-C971F726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40AE-BB16-81D2736E61D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40AE-BB16-81D2736E61D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C-40AE-BB16-81D2736E61D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C-40AE-BB16-81D2736E61D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C-40AE-BB16-81D2736E61D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C-40AE-BB16-81D2736E6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A-4E29-BD3D-75BBBF81E19D}"/>
            </c:ext>
          </c:extLst>
        </c:ser>
        <c:ser>
          <c:idx val="1"/>
          <c:order val="1"/>
          <c:tx>
            <c:strRef>
              <c:f>gamH!$K$8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4A-4E29-BD3D-75BBBF81E19D}"/>
            </c:ext>
          </c:extLst>
        </c:ser>
        <c:ser>
          <c:idx val="2"/>
          <c:order val="2"/>
          <c:tx>
            <c:strRef>
              <c:f>gamH!$K$15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4A-4E29-BD3D-75BBBF81E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8-4D5C-A7B7-A34FF3255097}"/>
            </c:ext>
          </c:extLst>
        </c:ser>
        <c:ser>
          <c:idx val="1"/>
          <c:order val="1"/>
          <c:tx>
            <c:strRef>
              <c:f>'2. lamH-2'!$T$8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8-4D5C-A7B7-A34FF325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A-4798-86D7-AA33808EEF24}"/>
            </c:ext>
          </c:extLst>
        </c:ser>
        <c:ser>
          <c:idx val="1"/>
          <c:order val="1"/>
          <c:tx>
            <c:strRef>
              <c:f>gamH!$L$8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FA-4798-86D7-AA33808EEF24}"/>
            </c:ext>
          </c:extLst>
        </c:ser>
        <c:ser>
          <c:idx val="2"/>
          <c:order val="2"/>
          <c:tx>
            <c:strRef>
              <c:f>gamH!$L$15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FA-4798-86D7-AA33808E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E-4F01-8528-9797494654B9}"/>
            </c:ext>
          </c:extLst>
        </c:ser>
        <c:ser>
          <c:idx val="1"/>
          <c:order val="1"/>
          <c:tx>
            <c:strRef>
              <c:f>gamH!$N$8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E-4F01-8528-9797494654B9}"/>
            </c:ext>
          </c:extLst>
        </c:ser>
        <c:ser>
          <c:idx val="2"/>
          <c:order val="2"/>
          <c:tx>
            <c:strRef>
              <c:f>gamH!$N$15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E-4F01-8528-979749465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1-4A17-97B9-62584A084EA2}"/>
            </c:ext>
          </c:extLst>
        </c:ser>
        <c:ser>
          <c:idx val="1"/>
          <c:order val="1"/>
          <c:tx>
            <c:strRef>
              <c:f>gamH!$O$8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1-4A17-97B9-62584A084EA2}"/>
            </c:ext>
          </c:extLst>
        </c:ser>
        <c:ser>
          <c:idx val="2"/>
          <c:order val="2"/>
          <c:tx>
            <c:strRef>
              <c:f>gamH!$O$15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71-4A17-97B9-62584A084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B-49CC-858F-DA48F5CA7AC6}"/>
            </c:ext>
          </c:extLst>
        </c:ser>
        <c:ser>
          <c:idx val="1"/>
          <c:order val="1"/>
          <c:tx>
            <c:strRef>
              <c:f>gamH!$M$8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B-49CC-858F-DA48F5CA7AC6}"/>
            </c:ext>
          </c:extLst>
        </c:ser>
        <c:ser>
          <c:idx val="2"/>
          <c:order val="2"/>
          <c:tx>
            <c:strRef>
              <c:f>gamH!$M$15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B-49CC-858F-DA48F5CA7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8-4407-B10D-949AE7E67B9C}"/>
            </c:ext>
          </c:extLst>
        </c:ser>
        <c:ser>
          <c:idx val="1"/>
          <c:order val="1"/>
          <c:tx>
            <c:strRef>
              <c:f>gamH!$P$8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8-4407-B10D-949AE7E67B9C}"/>
            </c:ext>
          </c:extLst>
        </c:ser>
        <c:ser>
          <c:idx val="2"/>
          <c:order val="2"/>
          <c:tx>
            <c:strRef>
              <c:f>gamH!$P$15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E8-4407-B10D-949AE7E67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E-4FA5-AE18-E8C46472F72E}"/>
            </c:ext>
          </c:extLst>
        </c:ser>
        <c:ser>
          <c:idx val="1"/>
          <c:order val="1"/>
          <c:tx>
            <c:strRef>
              <c:f>gamH!$AC$8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CE-4FA5-AE18-E8C46472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F-4751-894F-9423C65560E1}"/>
            </c:ext>
          </c:extLst>
        </c:ser>
        <c:ser>
          <c:idx val="1"/>
          <c:order val="1"/>
          <c:tx>
            <c:strRef>
              <c:f>gamH!$AF$8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F-4751-894F-9423C655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0-45D3-8540-93452718C077}"/>
            </c:ext>
          </c:extLst>
        </c:ser>
        <c:ser>
          <c:idx val="1"/>
          <c:order val="1"/>
          <c:tx>
            <c:strRef>
              <c:f>gamH!$AD$8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0-45D3-8540-93452718C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1-40C3-BDF8-185EA7346E20}"/>
            </c:ext>
          </c:extLst>
        </c:ser>
        <c:ser>
          <c:idx val="1"/>
          <c:order val="1"/>
          <c:tx>
            <c:strRef>
              <c:f>gamH!$AE$8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1-40C3-BDF8-185EA7346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E-427C-8110-545341DC2E78}"/>
            </c:ext>
          </c:extLst>
        </c:ser>
        <c:ser>
          <c:idx val="1"/>
          <c:order val="1"/>
          <c:tx>
            <c:strRef>
              <c:f>gamH!$AG$8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E-427C-8110-545341DC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C-4F95-A919-80930FE4DBD2}"/>
            </c:ext>
          </c:extLst>
        </c:ser>
        <c:ser>
          <c:idx val="1"/>
          <c:order val="1"/>
          <c:tx>
            <c:strRef>
              <c:f>'2. lamH-2'!$AL$8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C-4F95-A919-80930FE4D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2-49BF-A106-66023B40C2CE}"/>
            </c:ext>
          </c:extLst>
        </c:ser>
        <c:ser>
          <c:idx val="1"/>
          <c:order val="1"/>
          <c:tx>
            <c:strRef>
              <c:f>gamH!$AH$8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2-49BF-A106-66023B40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D-47A4-873E-34D37F1C8D86}"/>
            </c:ext>
          </c:extLst>
        </c:ser>
        <c:ser>
          <c:idx val="1"/>
          <c:order val="1"/>
          <c:tx>
            <c:strRef>
              <c:f>gamH!$S$8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D-47A4-873E-34D37F1C8D86}"/>
            </c:ext>
          </c:extLst>
        </c:ser>
        <c:ser>
          <c:idx val="2"/>
          <c:order val="2"/>
          <c:tx>
            <c:strRef>
              <c:f>gamH!$S$15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AD-47A4-873E-34D37F1C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1-4EFF-87B5-4437C0911620}"/>
            </c:ext>
          </c:extLst>
        </c:ser>
        <c:ser>
          <c:idx val="1"/>
          <c:order val="1"/>
          <c:tx>
            <c:strRef>
              <c:f>gamH!$R$8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1-4EFF-87B5-4437C0911620}"/>
            </c:ext>
          </c:extLst>
        </c:ser>
        <c:ser>
          <c:idx val="2"/>
          <c:order val="2"/>
          <c:tx>
            <c:strRef>
              <c:f>gamH!$R$15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1-4EFF-87B5-4437C0911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C-4C40-ADE2-ED0BD6E60EFF}"/>
            </c:ext>
          </c:extLst>
        </c:ser>
        <c:ser>
          <c:idx val="1"/>
          <c:order val="1"/>
          <c:tx>
            <c:strRef>
              <c:f>gamH!$Q$8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C-4C40-ADE2-ED0BD6E60EFF}"/>
            </c:ext>
          </c:extLst>
        </c:ser>
        <c:ser>
          <c:idx val="2"/>
          <c:order val="2"/>
          <c:tx>
            <c:strRef>
              <c:f>gamH!$Q$15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C-4C40-ADE2-ED0BD6E60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9-4942-943A-EA8E2C3BC66C}"/>
            </c:ext>
          </c:extLst>
        </c:ser>
        <c:ser>
          <c:idx val="1"/>
          <c:order val="1"/>
          <c:tx>
            <c:strRef>
              <c:f>gamH!$AJ$8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9-4942-943A-EA8E2C3BC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9-419D-8C5D-FB33CF8A9CC3}"/>
            </c:ext>
          </c:extLst>
        </c:ser>
        <c:ser>
          <c:idx val="1"/>
          <c:order val="1"/>
          <c:tx>
            <c:strRef>
              <c:f>gamH!$AK$8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9-419D-8C5D-FB33CF8A9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4D1F-BA22-81F03A466F6E}"/>
            </c:ext>
          </c:extLst>
        </c:ser>
        <c:ser>
          <c:idx val="1"/>
          <c:order val="1"/>
          <c:tx>
            <c:strRef>
              <c:f>gamH!$AI$8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4D1F-BA22-81F03A466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B-4F78-B5DF-2111A1ABEFCF}"/>
            </c:ext>
          </c:extLst>
        </c:ser>
        <c:ser>
          <c:idx val="1"/>
          <c:order val="1"/>
          <c:tx>
            <c:strRef>
              <c:f>gamH!$U$8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B-4F78-B5DF-2111A1ABE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8-4109-A640-10F967DAEF1D}"/>
            </c:ext>
          </c:extLst>
        </c:ser>
        <c:ser>
          <c:idx val="1"/>
          <c:order val="1"/>
          <c:tx>
            <c:strRef>
              <c:f>gamH!$W$8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8-4109-A640-10F967DAE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C-4ADF-88DA-6AB76E34DA71}"/>
            </c:ext>
          </c:extLst>
        </c:ser>
        <c:ser>
          <c:idx val="1"/>
          <c:order val="1"/>
          <c:tx>
            <c:strRef>
              <c:f>gamH!$X$8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EC-4ADF-88DA-6AB76E34D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4-426D-B26F-65DB70EE10A0}"/>
            </c:ext>
          </c:extLst>
        </c:ser>
        <c:ser>
          <c:idx val="1"/>
          <c:order val="1"/>
          <c:tx>
            <c:strRef>
              <c:f>'2. lamH-2'!$AM$8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4-426D-B26F-65DB70EE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E-429D-89CC-EC2D6EA49B81}"/>
            </c:ext>
          </c:extLst>
        </c:ser>
        <c:ser>
          <c:idx val="1"/>
          <c:order val="1"/>
          <c:tx>
            <c:strRef>
              <c:f>gamH!$V$8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E-429D-89CC-EC2D6EA49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F-4F2C-B13A-EACFF978AD6A}"/>
            </c:ext>
          </c:extLst>
        </c:ser>
        <c:ser>
          <c:idx val="1"/>
          <c:order val="1"/>
          <c:tx>
            <c:strRef>
              <c:f>gamH!$Y$8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F-4F2C-B13A-EACFF978A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E-444B-B1C9-25AA23A40B12}"/>
            </c:ext>
          </c:extLst>
        </c:ser>
        <c:ser>
          <c:idx val="1"/>
          <c:order val="1"/>
          <c:tx>
            <c:strRef>
              <c:f>gamH!$AB$8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E-444B-B1C9-25AA23A40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7-4A05-8F19-35B760659BBD}"/>
            </c:ext>
          </c:extLst>
        </c:ser>
        <c:ser>
          <c:idx val="1"/>
          <c:order val="1"/>
          <c:tx>
            <c:strRef>
              <c:f>gamH!$AA$8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D7-4A05-8F19-35B760659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A-4D9E-B1A6-8E5D0BFB9413}"/>
            </c:ext>
          </c:extLst>
        </c:ser>
        <c:ser>
          <c:idx val="1"/>
          <c:order val="1"/>
          <c:tx>
            <c:strRef>
              <c:f>gamH!$Z$8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7A-4D9E-B1A6-8E5D0BFB9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1-4D49-AA0F-FCDEA99FAF0C}"/>
            </c:ext>
          </c:extLst>
        </c:ser>
        <c:ser>
          <c:idx val="1"/>
          <c:order val="1"/>
          <c:tx>
            <c:strRef>
              <c:f>gamH!$T$8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1-4D49-AA0F-FCDEA99FA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A-45D8-B132-88F50041EA4A}"/>
            </c:ext>
          </c:extLst>
        </c:ser>
        <c:ser>
          <c:idx val="1"/>
          <c:order val="1"/>
          <c:tx>
            <c:strRef>
              <c:f>gamH!$AL$8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A-45D8-B132-88F50041E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2-4892-8B0C-A83550763F32}"/>
            </c:ext>
          </c:extLst>
        </c:ser>
        <c:ser>
          <c:idx val="1"/>
          <c:order val="1"/>
          <c:tx>
            <c:strRef>
              <c:f>gamH!$AM$8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2-4892-8B0C-A83550763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4-45F1-A455-CA275A1B0665}"/>
            </c:ext>
          </c:extLst>
        </c:ser>
        <c:ser>
          <c:idx val="1"/>
          <c:order val="1"/>
          <c:tx>
            <c:strRef>
              <c:f>gamH!$AN$8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4-45F1-A455-CA275A1B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A-4028-99CB-899ADF8E82F0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9A-4028-99CB-899ADF8E82F0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9A-4028-99CB-899ADF8E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D-4E84-9521-6824CF674356}"/>
            </c:ext>
          </c:extLst>
        </c:ser>
        <c:ser>
          <c:idx val="1"/>
          <c:order val="1"/>
          <c:tx>
            <c:strRef>
              <c:f>'2. lamH-2'!$AN$8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D-4E84-9521-6824CF67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3-4A2C-8908-D5058D4BFA06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3-4A2C-8908-D5058D4BFA06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3-4A2C-8908-D5058D4BF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3-48F6-83D8-FA0818E210D3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3-48F6-83D8-FA0818E210D3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73-48F6-83D8-FA0818E2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9-4B28-BEEB-3ABD63D375C8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9-4B28-BEEB-3ABD63D375C8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39-4B28-BEEB-3ABD63D3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5-4A91-9362-0DD65726952C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5-4A91-9362-0DD65726952C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45-4A91-9362-0DD657269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7-4E5C-9A16-7584A39C67FA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7-4E5C-9A16-7584A39C67FA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77-4E5C-9A16-7584A39C6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6-4068-AB44-AB6F911E851B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6-4068-AB44-AB6F911E8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6-433C-A88D-2CD70E00E682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6-433C-A88D-2CD70E00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8-4FC6-994F-C465CFF614E2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8-4FC6-994F-C465CFF61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D-4581-837E-FAEC3F15FD11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D-4581-837E-FAEC3F15F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0-45A8-90C3-E6A783559795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0-45A8-90C3-E6A783559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6-44BD-8531-5C1A309A2F78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6-44BD-8531-5C1A309A2F78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6-44BD-8531-5C1A309A2F78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6-44BD-8531-5C1A309A2F78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6-44BD-8531-5C1A309A2F78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96-44BD-8531-5C1A309A2F78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lamH-2'!$AO$23:$AO$27</c:f>
              <c:numCache>
                <c:formatCode>General</c:formatCode>
                <c:ptCount val="5"/>
                <c:pt idx="0">
                  <c:v>0.60181499999999999</c:v>
                </c:pt>
                <c:pt idx="1">
                  <c:v>0.65301100000000001</c:v>
                </c:pt>
                <c:pt idx="2">
                  <c:v>0.694581</c:v>
                </c:pt>
                <c:pt idx="3">
                  <c:v>0.72797900000000004</c:v>
                </c:pt>
                <c:pt idx="4">
                  <c:v>0.75558499999999995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96-44BD-8531-5C1A309A2F78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lamH-2'!$AO$30:$AO$34</c:f>
              <c:numCache>
                <c:formatCode>General</c:formatCode>
                <c:ptCount val="5"/>
                <c:pt idx="0">
                  <c:v>0.60150999999999999</c:v>
                </c:pt>
                <c:pt idx="1">
                  <c:v>0.65297799999999995</c:v>
                </c:pt>
                <c:pt idx="2">
                  <c:v>0.69457800000000003</c:v>
                </c:pt>
                <c:pt idx="3">
                  <c:v>0.72831800000000002</c:v>
                </c:pt>
                <c:pt idx="4">
                  <c:v>0.75575400000000004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96-44BD-8531-5C1A309A2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9-40D0-8CA6-24CD0ED1E3A0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9-40D0-8CA6-24CD0ED1E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8-4D99-8285-C90E26583CAB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8-4D99-8285-C90E26583CAB}"/>
            </c:ext>
          </c:extLst>
        </c:ser>
        <c:ser>
          <c:idx val="2"/>
          <c:order val="2"/>
          <c:tx>
            <c:strRef>
              <c:f>'1. b'!$S$15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8-4D99-8285-C90E2658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2-4BA2-A349-60ACAD3AF9C0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2-4BA2-A349-60ACAD3AF9C0}"/>
            </c:ext>
          </c:extLst>
        </c:ser>
        <c:ser>
          <c:idx val="2"/>
          <c:order val="2"/>
          <c:tx>
            <c:strRef>
              <c:f>'1. b'!$R$15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2-4BA2-A349-60ACAD3AF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A-4737-9237-53BAF1C777A7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9A-4737-9237-53BAF1C777A7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9A-4737-9237-53BAF1C77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8-468B-924F-0B13EDBE2024}"/>
            </c:ext>
          </c:extLst>
        </c:ser>
        <c:ser>
          <c:idx val="1"/>
          <c:order val="1"/>
          <c:tx>
            <c:strRef>
              <c:f>'1. b'!$AJ$8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F8-468B-924F-0B13EDBE2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5-4245-A613-1DD07DD80AEB}"/>
            </c:ext>
          </c:extLst>
        </c:ser>
        <c:ser>
          <c:idx val="1"/>
          <c:order val="1"/>
          <c:tx>
            <c:strRef>
              <c:f>'1. b'!$AK$8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5-4245-A613-1DD07DD8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F-4120-8255-B047AF18C85A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F-4120-8255-B047AF18C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0-45E4-A2C1-92F35DEAA654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0-45E4-A2C1-92F35DEA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0-4B04-84FD-254AD7F213F0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0-4B04-84FD-254AD7F2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6-42B1-A25C-18DD170C48AE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46-42B1-A25C-18DD170C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92-4AF5-8211-2B5CC83EBF63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92-4AF5-8211-2B5CC83EBF63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92-4AF5-8211-2B5CC83EBF63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92-4AF5-8211-2B5CC83EBF63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292-4AF5-8211-2B5CC83EBF63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292-4AF5-8211-2B5CC83EBF63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lamH-2'!$AP$23:$AP$27</c:f>
              <c:numCache>
                <c:formatCode>General</c:formatCode>
                <c:ptCount val="5"/>
                <c:pt idx="0">
                  <c:v>0.50544500000000003</c:v>
                </c:pt>
                <c:pt idx="1">
                  <c:v>0.55766199999999999</c:v>
                </c:pt>
                <c:pt idx="2">
                  <c:v>0.60016899999999995</c:v>
                </c:pt>
                <c:pt idx="3">
                  <c:v>0.63446000000000002</c:v>
                </c:pt>
                <c:pt idx="4">
                  <c:v>0.66281999999999996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292-4AF5-8211-2B5CC83EBF63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lamH-2'!$AP$30:$AP$34</c:f>
              <c:numCache>
                <c:formatCode>General</c:formatCode>
                <c:ptCount val="5"/>
                <c:pt idx="0">
                  <c:v>0.50512000000000001</c:v>
                </c:pt>
                <c:pt idx="1">
                  <c:v>0.55761400000000005</c:v>
                </c:pt>
                <c:pt idx="2">
                  <c:v>0.60015700000000005</c:v>
                </c:pt>
                <c:pt idx="3">
                  <c:v>0.63476200000000005</c:v>
                </c:pt>
                <c:pt idx="4">
                  <c:v>0.66298900000000005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292-4AF5-8211-2B5CC83E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7-4A7A-AEF7-295808D8C7CA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7-4A7A-AEF7-295808D8C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5-49AB-8611-F529403268B8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5-49AB-8611-F5294032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A-4933-8D4F-68F961D36E1D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A-4933-8D4F-68F961D36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3-42EB-93B1-46CCB0B8458E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3-42EB-93B1-46CCB0B84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0-4F35-BED2-7E1C99B85396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0-4F35-BED2-7E1C99B85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9-4096-AE7E-9131698BFC6B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9-4096-AE7E-9131698B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C-4015-B119-6644AE90C998}"/>
            </c:ext>
          </c:extLst>
        </c:ser>
        <c:ser>
          <c:idx val="1"/>
          <c:order val="1"/>
          <c:tx>
            <c:strRef>
              <c:f>'1. b'!$AL$8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C-4015-B119-6644AE90C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0-4728-92E2-F16339AD977F}"/>
            </c:ext>
          </c:extLst>
        </c:ser>
        <c:ser>
          <c:idx val="1"/>
          <c:order val="1"/>
          <c:tx>
            <c:strRef>
              <c:f>'1. b'!$AM$8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0-4728-92E2-F16339AD9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B-488E-A709-6AFD53791683}"/>
            </c:ext>
          </c:extLst>
        </c:ser>
        <c:ser>
          <c:idx val="1"/>
          <c:order val="1"/>
          <c:tx>
            <c:strRef>
              <c:f>'1. b'!$AN$8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B-488E-A709-6AFD53791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0-41C8-B15A-4304D3DFDFE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0-41C8-B15A-4304D3DFDFE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0-41C8-B15A-4304D3DFDFE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D0-41C8-B15A-4304D3DFDFE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D0-41C8-B15A-4304D3DFDFE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D0-41C8-B15A-4304D3DFD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5-4D71-A46C-2130537940BF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5-4D71-A46C-21305379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40-4F8B-B03D-05263653EAC7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440-4F8B-B03D-05263653EAC7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440-4F8B-B03D-05263653EAC7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440-4F8B-B03D-05263653EAC7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40-4F8B-B03D-05263653EAC7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440-4F8B-B03D-05263653EAC7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lamH-2'!$AQ$23:$AQ$27</c:f>
              <c:numCache>
                <c:formatCode>General</c:formatCode>
                <c:ptCount val="5"/>
                <c:pt idx="0">
                  <c:v>9.63701E-2</c:v>
                </c:pt>
                <c:pt idx="1">
                  <c:v>9.53489E-2</c:v>
                </c:pt>
                <c:pt idx="2">
                  <c:v>9.4412700000000002E-2</c:v>
                </c:pt>
                <c:pt idx="3">
                  <c:v>9.3518699999999996E-2</c:v>
                </c:pt>
                <c:pt idx="4">
                  <c:v>9.2764700000000005E-2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440-4F8B-B03D-05263653EAC7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lamH-2'!$AQ$30:$AQ$34</c:f>
              <c:numCache>
                <c:formatCode>General</c:formatCode>
                <c:ptCount val="5"/>
                <c:pt idx="0">
                  <c:v>9.6389299999999997E-2</c:v>
                </c:pt>
                <c:pt idx="1">
                  <c:v>9.5363699999999996E-2</c:v>
                </c:pt>
                <c:pt idx="2">
                  <c:v>9.4420599999999993E-2</c:v>
                </c:pt>
                <c:pt idx="3">
                  <c:v>9.3556100000000003E-2</c:v>
                </c:pt>
                <c:pt idx="4">
                  <c:v>9.2765200000000006E-2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440-4F8B-B03D-05263653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8-41CD-B9FD-BAD795AC3D2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8-41CD-B9FD-BAD795AC3D2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8-41CD-B9FD-BAD795AC3D2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8-41CD-B9FD-BAD795AC3D2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08-41CD-B9FD-BAD795AC3D2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08-41CD-B9FD-BAD795A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E-4EC6-AA78-515BD55DE9A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E-4EC6-AA78-515BD55DE9A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E-4EC6-AA78-515BD55DE9A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E-4EC6-AA78-515BD55DE9A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E-4EC6-AA78-515BD55DE9A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E-4EC6-AA78-515BD55DE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B-48B8-905E-E4A399944E1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B-48B8-905E-E4A399944E1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B-48B8-905E-E4A399944E1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B-48B8-905E-E4A399944E1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0B-48B8-905E-E4A399944E1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0B-48B8-905E-E4A399944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7-431C-BE40-F718F05E9AC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7-431C-BE40-F718F05E9AC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7-431C-BE40-F718F05E9AC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37-431C-BE40-F718F05E9AC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37-431C-BE40-F718F05E9AC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37-431C-BE40-F718F05E9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0-49A1-B2E2-0D4BA56A070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0-49A1-B2E2-0D4BA56A070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0-49A1-B2E2-0D4BA56A070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0-49A1-B2E2-0D4BA56A070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40-49A1-B2E2-0D4BA56A070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40-49A1-B2E2-0D4BA56A0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4-4ADE-9262-F90AA3119B5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4-4ADE-9262-F90AA3119B5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4-4ADE-9262-F90AA3119B5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04-4ADE-9262-F90AA3119B5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04-4ADE-9262-F90AA3119B5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04-4ADE-9262-F90AA3119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gamL!$K$2:$K$6</c:f>
              <c:numCache>
                <c:formatCode>General</c:formatCode>
                <c:ptCount val="5"/>
                <c:pt idx="0">
                  <c:v>10.379899999999999</c:v>
                </c:pt>
                <c:pt idx="1">
                  <c:v>9.6421299999999999</c:v>
                </c:pt>
                <c:pt idx="2">
                  <c:v>8.9105500000000006</c:v>
                </c:pt>
                <c:pt idx="3">
                  <c:v>8.2202199999999994</c:v>
                </c:pt>
                <c:pt idx="4">
                  <c:v>7.6085799999999999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F-4568-97C1-5BB44C6AB4BD}"/>
            </c:ext>
          </c:extLst>
        </c:ser>
        <c:ser>
          <c:idx val="1"/>
          <c:order val="1"/>
          <c:tx>
            <c:strRef>
              <c:f>gamL!$K$8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gamL!$K$9:$K$13</c:f>
              <c:numCache>
                <c:formatCode>General</c:formatCode>
                <c:ptCount val="5"/>
                <c:pt idx="0">
                  <c:v>22.1798</c:v>
                </c:pt>
                <c:pt idx="1">
                  <c:v>21.433599999999998</c:v>
                </c:pt>
                <c:pt idx="2">
                  <c:v>20.693300000000001</c:v>
                </c:pt>
                <c:pt idx="3">
                  <c:v>19.964600000000001</c:v>
                </c:pt>
                <c:pt idx="4">
                  <c:v>19.253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F-4568-97C1-5BB44C6AB4BD}"/>
            </c:ext>
          </c:extLst>
        </c:ser>
        <c:ser>
          <c:idx val="2"/>
          <c:order val="2"/>
          <c:tx>
            <c:strRef>
              <c:f>gamL!$K$15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gamL!$K$16:$K$20</c:f>
              <c:numCache>
                <c:formatCode>0.0%</c:formatCode>
                <c:ptCount val="5"/>
                <c:pt idx="0">
                  <c:v>-1.1368028593724411</c:v>
                </c:pt>
                <c:pt idx="1">
                  <c:v>-1.2229113276838208</c:v>
                </c:pt>
                <c:pt idx="2">
                  <c:v>-1.322337005010914</c:v>
                </c:pt>
                <c:pt idx="3">
                  <c:v>-1.4287184527908015</c:v>
                </c:pt>
                <c:pt idx="4">
                  <c:v>-1.5304327482920599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5F-4568-97C1-5BB44C6AB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gamL!$L$2:$L$6</c:f>
              <c:numCache>
                <c:formatCode>General</c:formatCode>
                <c:ptCount val="5"/>
                <c:pt idx="0">
                  <c:v>8.8984699999999997</c:v>
                </c:pt>
                <c:pt idx="1">
                  <c:v>8.2097999999999995</c:v>
                </c:pt>
                <c:pt idx="2">
                  <c:v>7.5247900000000003</c:v>
                </c:pt>
                <c:pt idx="3">
                  <c:v>6.8793199999999999</c:v>
                </c:pt>
                <c:pt idx="4">
                  <c:v>6.3091100000000004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A-41A3-82D5-7600C8B19539}"/>
            </c:ext>
          </c:extLst>
        </c:ser>
        <c:ser>
          <c:idx val="1"/>
          <c:order val="1"/>
          <c:tx>
            <c:strRef>
              <c:f>gamL!$L$8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gamL!$L$9:$L$13</c:f>
              <c:numCache>
                <c:formatCode>General</c:formatCode>
                <c:ptCount val="5"/>
                <c:pt idx="0">
                  <c:v>20.556699999999999</c:v>
                </c:pt>
                <c:pt idx="1">
                  <c:v>19.820599999999999</c:v>
                </c:pt>
                <c:pt idx="2">
                  <c:v>19.0901</c:v>
                </c:pt>
                <c:pt idx="3">
                  <c:v>18.371300000000002</c:v>
                </c:pt>
                <c:pt idx="4">
                  <c:v>17.6694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A-41A3-82D5-7600C8B19539}"/>
            </c:ext>
          </c:extLst>
        </c:ser>
        <c:ser>
          <c:idx val="2"/>
          <c:order val="2"/>
          <c:tx>
            <c:strRef>
              <c:f>gamL!$L$15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gamL!$L$16:$L$20</c:f>
              <c:numCache>
                <c:formatCode>0.0%</c:formatCode>
                <c:ptCount val="5"/>
                <c:pt idx="0">
                  <c:v>-1.3101387092387793</c:v>
                </c:pt>
                <c:pt idx="1">
                  <c:v>-1.4142610051401983</c:v>
                </c:pt>
                <c:pt idx="2">
                  <c:v>-1.5369611643647199</c:v>
                </c:pt>
                <c:pt idx="3">
                  <c:v>-1.6705110388817501</c:v>
                </c:pt>
                <c:pt idx="4">
                  <c:v>-1.8006168857414118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0A-41A3-82D5-7600C8B19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gamL!$N$2:$N$6</c:f>
              <c:numCache>
                <c:formatCode>General</c:formatCode>
                <c:ptCount val="5"/>
                <c:pt idx="0">
                  <c:v>0.61498200000000003</c:v>
                </c:pt>
                <c:pt idx="1">
                  <c:v>0.5484</c:v>
                </c:pt>
                <c:pt idx="2">
                  <c:v>0.494506</c:v>
                </c:pt>
                <c:pt idx="3">
                  <c:v>0.45078800000000002</c:v>
                </c:pt>
                <c:pt idx="4">
                  <c:v>0.41597899999999999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0-44E0-9B97-69152A7889C9}"/>
            </c:ext>
          </c:extLst>
        </c:ser>
        <c:ser>
          <c:idx val="1"/>
          <c:order val="1"/>
          <c:tx>
            <c:strRef>
              <c:f>gamL!$N$8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gamL!$N$9:$N$13</c:f>
              <c:numCache>
                <c:formatCode>General</c:formatCode>
                <c:ptCount val="5"/>
                <c:pt idx="0">
                  <c:v>1.2053700000000001</c:v>
                </c:pt>
                <c:pt idx="1">
                  <c:v>1.15167</c:v>
                </c:pt>
                <c:pt idx="2">
                  <c:v>1.1012</c:v>
                </c:pt>
                <c:pt idx="3">
                  <c:v>1.0538400000000001</c:v>
                </c:pt>
                <c:pt idx="4">
                  <c:v>1.00952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80-44E0-9B97-69152A7889C9}"/>
            </c:ext>
          </c:extLst>
        </c:ser>
        <c:ser>
          <c:idx val="2"/>
          <c:order val="2"/>
          <c:tx>
            <c:strRef>
              <c:f>gamL!$N$15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gamL!$N$16:$N$20</c:f>
              <c:numCache>
                <c:formatCode>0.0%</c:formatCode>
                <c:ptCount val="5"/>
                <c:pt idx="0">
                  <c:v>-0.96000858561713998</c:v>
                </c:pt>
                <c:pt idx="1">
                  <c:v>-1.1000547045951858</c:v>
                </c:pt>
                <c:pt idx="2">
                  <c:v>-1.2268688347563022</c:v>
                </c:pt>
                <c:pt idx="3">
                  <c:v>-1.3377729664498614</c:v>
                </c:pt>
                <c:pt idx="4">
                  <c:v>-1.4268532786510857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80-44E0-9B97-69152A788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gamL!$O$2:$O$6</c:f>
              <c:numCache>
                <c:formatCode>General</c:formatCode>
                <c:ptCount val="5"/>
                <c:pt idx="0">
                  <c:v>0.52004600000000001</c:v>
                </c:pt>
                <c:pt idx="1">
                  <c:v>0.45376300000000003</c:v>
                </c:pt>
                <c:pt idx="2">
                  <c:v>0.40012199999999998</c:v>
                </c:pt>
                <c:pt idx="3">
                  <c:v>0.35669499999999998</c:v>
                </c:pt>
                <c:pt idx="4">
                  <c:v>0.32205600000000001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8-41FA-8FD5-6E3561774343}"/>
            </c:ext>
          </c:extLst>
        </c:ser>
        <c:ser>
          <c:idx val="1"/>
          <c:order val="1"/>
          <c:tx>
            <c:strRef>
              <c:f>gamL!$O$8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gamL!$O$9:$O$13</c:f>
              <c:numCache>
                <c:formatCode>General</c:formatCode>
                <c:ptCount val="5"/>
                <c:pt idx="0">
                  <c:v>1.11077</c:v>
                </c:pt>
                <c:pt idx="1">
                  <c:v>1.05714</c:v>
                </c:pt>
                <c:pt idx="2">
                  <c:v>1.0067299999999999</c:v>
                </c:pt>
                <c:pt idx="3">
                  <c:v>0.95943299999999998</c:v>
                </c:pt>
                <c:pt idx="4">
                  <c:v>0.91516200000000003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8-41FA-8FD5-6E3561774343}"/>
            </c:ext>
          </c:extLst>
        </c:ser>
        <c:ser>
          <c:idx val="2"/>
          <c:order val="2"/>
          <c:tx>
            <c:strRef>
              <c:f>gamL!$O$15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gamL!$O$16:$O$20</c:f>
              <c:numCache>
                <c:formatCode>0.0%</c:formatCode>
                <c:ptCount val="5"/>
                <c:pt idx="0">
                  <c:v>-1.1359072082085047</c:v>
                </c:pt>
                <c:pt idx="1">
                  <c:v>-1.3297183772145369</c:v>
                </c:pt>
                <c:pt idx="2">
                  <c:v>-1.5160576024312584</c:v>
                </c:pt>
                <c:pt idx="3">
                  <c:v>-1.6897853908801639</c:v>
                </c:pt>
                <c:pt idx="4">
                  <c:v>-1.8416238169759296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8-41FA-8FD5-6E356177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0C-401E-A710-8BDC71DC809C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0C-401E-A710-8BDC71DC809C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0C-401E-A710-8BDC71DC809C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0C-401E-A710-8BDC71DC809C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0C-401E-A710-8BDC71DC809C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10C-401E-A710-8BDC71DC809C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lamH-2'!$AN$23:$AN$27</c:f>
              <c:numCache>
                <c:formatCode>General</c:formatCode>
                <c:ptCount val="5"/>
                <c:pt idx="0">
                  <c:v>1.50685</c:v>
                </c:pt>
                <c:pt idx="1">
                  <c:v>1.51353</c:v>
                </c:pt>
                <c:pt idx="2">
                  <c:v>1.51996</c:v>
                </c:pt>
                <c:pt idx="3">
                  <c:v>1.5260100000000001</c:v>
                </c:pt>
                <c:pt idx="4">
                  <c:v>1.53308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10C-401E-A710-8BDC71DC809C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lamH-2'!$AN$30:$AN$34</c:f>
              <c:numCache>
                <c:formatCode>General</c:formatCode>
                <c:ptCount val="5"/>
                <c:pt idx="0">
                  <c:v>1.5073300000000001</c:v>
                </c:pt>
                <c:pt idx="1">
                  <c:v>1.51372</c:v>
                </c:pt>
                <c:pt idx="2">
                  <c:v>1.5199400000000001</c:v>
                </c:pt>
                <c:pt idx="3">
                  <c:v>1.52634</c:v>
                </c:pt>
                <c:pt idx="4">
                  <c:v>1.53305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10C-401E-A710-8BDC71DC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gamL!$M$2:$M$6</c:f>
              <c:numCache>
                <c:formatCode>General</c:formatCode>
                <c:ptCount val="5"/>
                <c:pt idx="0">
                  <c:v>1.48139</c:v>
                </c:pt>
                <c:pt idx="1">
                  <c:v>1.4323399999999999</c:v>
                </c:pt>
                <c:pt idx="2">
                  <c:v>1.3857600000000001</c:v>
                </c:pt>
                <c:pt idx="3">
                  <c:v>1.3408899999999999</c:v>
                </c:pt>
                <c:pt idx="4">
                  <c:v>1.2994699999999999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C-4A22-A64A-C2B02C53D67A}"/>
            </c:ext>
          </c:extLst>
        </c:ser>
        <c:ser>
          <c:idx val="1"/>
          <c:order val="1"/>
          <c:tx>
            <c:strRef>
              <c:f>gamL!$M$8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gamL!$M$9:$M$13</c:f>
              <c:numCache>
                <c:formatCode>General</c:formatCode>
                <c:ptCount val="5"/>
                <c:pt idx="0">
                  <c:v>1.6230599999999999</c:v>
                </c:pt>
                <c:pt idx="1">
                  <c:v>1.61307</c:v>
                </c:pt>
                <c:pt idx="2">
                  <c:v>1.6031599999999999</c:v>
                </c:pt>
                <c:pt idx="3">
                  <c:v>1.5933200000000001</c:v>
                </c:pt>
                <c:pt idx="4">
                  <c:v>1.5835900000000001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C-4A22-A64A-C2B02C53D67A}"/>
            </c:ext>
          </c:extLst>
        </c:ser>
        <c:ser>
          <c:idx val="2"/>
          <c:order val="2"/>
          <c:tx>
            <c:strRef>
              <c:f>gamL!$M$15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gamL!$M$16:$M$20</c:f>
              <c:numCache>
                <c:formatCode>0.0%</c:formatCode>
                <c:ptCount val="5"/>
                <c:pt idx="0">
                  <c:v>-9.563315534734268E-2</c:v>
                </c:pt>
                <c:pt idx="1">
                  <c:v>-0.12617814206124248</c:v>
                </c:pt>
                <c:pt idx="2">
                  <c:v>-0.15688142246853698</c:v>
                </c:pt>
                <c:pt idx="3">
                  <c:v>-0.18825556160460602</c:v>
                </c:pt>
                <c:pt idx="4">
                  <c:v>-0.21864298521705017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C-4A22-A64A-C2B02C53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gamL!$P$2:$P$6</c:f>
              <c:numCache>
                <c:formatCode>General</c:formatCode>
                <c:ptCount val="5"/>
                <c:pt idx="0">
                  <c:v>9.4935099999999994E-2</c:v>
                </c:pt>
                <c:pt idx="1">
                  <c:v>9.4637100000000002E-2</c:v>
                </c:pt>
                <c:pt idx="2">
                  <c:v>9.4383499999999995E-2</c:v>
                </c:pt>
                <c:pt idx="3">
                  <c:v>9.4093599999999999E-2</c:v>
                </c:pt>
                <c:pt idx="4">
                  <c:v>9.39223E-2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D-4CC7-9D95-96AEB3630A2F}"/>
            </c:ext>
          </c:extLst>
        </c:ser>
        <c:ser>
          <c:idx val="1"/>
          <c:order val="1"/>
          <c:tx>
            <c:strRef>
              <c:f>gamL!$P$8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gamL!$P$9:$P$13</c:f>
              <c:numCache>
                <c:formatCode>General</c:formatCode>
                <c:ptCount val="5"/>
                <c:pt idx="0">
                  <c:v>9.4593099999999999E-2</c:v>
                </c:pt>
                <c:pt idx="1">
                  <c:v>9.4529500000000002E-2</c:v>
                </c:pt>
                <c:pt idx="2">
                  <c:v>9.44686E-2</c:v>
                </c:pt>
                <c:pt idx="3">
                  <c:v>9.4410900000000006E-2</c:v>
                </c:pt>
                <c:pt idx="4">
                  <c:v>9.4356200000000001E-2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D-4CC7-9D95-96AEB3630A2F}"/>
            </c:ext>
          </c:extLst>
        </c:ser>
        <c:ser>
          <c:idx val="2"/>
          <c:order val="2"/>
          <c:tx>
            <c:strRef>
              <c:f>gamL!$P$15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gamL!$P$16:$P$20</c:f>
              <c:numCache>
                <c:formatCode>0.0%</c:formatCode>
                <c:ptCount val="5"/>
                <c:pt idx="0">
                  <c:v>3.6024610497065374E-3</c:v>
                </c:pt>
                <c:pt idx="1">
                  <c:v>1.1369748227703445E-3</c:v>
                </c:pt>
                <c:pt idx="2">
                  <c:v>-9.0164064693515941E-4</c:v>
                </c:pt>
                <c:pt idx="3">
                  <c:v>-3.3721740904801862E-3</c:v>
                </c:pt>
                <c:pt idx="4">
                  <c:v>-4.6197761341023481E-3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7D-4CC7-9D95-96AEB3630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gamL!$AC$2:$AC$6</c:f>
              <c:numCache>
                <c:formatCode>General</c:formatCode>
                <c:ptCount val="5"/>
                <c:pt idx="0">
                  <c:v>7.24326E-2</c:v>
                </c:pt>
                <c:pt idx="1">
                  <c:v>4.9474200000000003E-2</c:v>
                </c:pt>
                <c:pt idx="2">
                  <c:v>3.2129699999999997E-2</c:v>
                </c:pt>
                <c:pt idx="3">
                  <c:v>1.9988300000000001E-2</c:v>
                </c:pt>
                <c:pt idx="4">
                  <c:v>1.2016000000000001E-2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D-48B4-A770-2C1FF7BD4ABF}"/>
            </c:ext>
          </c:extLst>
        </c:ser>
        <c:ser>
          <c:idx val="1"/>
          <c:order val="1"/>
          <c:tx>
            <c:strRef>
              <c:f>gamL!$AC$8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gamL!$AC$9:$AC$13</c:f>
              <c:numCache>
                <c:formatCode>General</c:formatCode>
                <c:ptCount val="5"/>
                <c:pt idx="0">
                  <c:v>3.9474599999999999E-2</c:v>
                </c:pt>
                <c:pt idx="1">
                  <c:v>3.3369999999999997E-2</c:v>
                </c:pt>
                <c:pt idx="2">
                  <c:v>2.7939599999999998E-2</c:v>
                </c:pt>
                <c:pt idx="3">
                  <c:v>2.3167400000000001E-2</c:v>
                </c:pt>
                <c:pt idx="4">
                  <c:v>1.9024900000000001E-2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D-48B4-A770-2C1FF7BD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gamL!$AF$2:$AF$6</c:f>
              <c:numCache>
                <c:formatCode>General</c:formatCode>
                <c:ptCount val="5"/>
                <c:pt idx="0">
                  <c:v>8.2134599999999995</c:v>
                </c:pt>
                <c:pt idx="1">
                  <c:v>7.5043199999999999</c:v>
                </c:pt>
                <c:pt idx="2">
                  <c:v>6.8034299999999996</c:v>
                </c:pt>
                <c:pt idx="3">
                  <c:v>6.1479400000000002</c:v>
                </c:pt>
                <c:pt idx="4">
                  <c:v>5.5707399999999998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F-4CFF-BA6F-B14B8CA81C2A}"/>
            </c:ext>
          </c:extLst>
        </c:ser>
        <c:ser>
          <c:idx val="1"/>
          <c:order val="1"/>
          <c:tx>
            <c:strRef>
              <c:f>gamL!$AF$8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gamL!$AF$9:$AF$13</c:f>
              <c:numCache>
                <c:formatCode>General</c:formatCode>
                <c:ptCount val="5"/>
                <c:pt idx="0">
                  <c:v>19.736000000000001</c:v>
                </c:pt>
                <c:pt idx="1">
                  <c:v>18.993200000000002</c:v>
                </c:pt>
                <c:pt idx="2">
                  <c:v>18.256900000000002</c:v>
                </c:pt>
                <c:pt idx="3">
                  <c:v>17.532900000000001</c:v>
                </c:pt>
                <c:pt idx="4">
                  <c:v>16.826499999999999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F-4CFF-BA6F-B14B8CA81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gamL!$AD$2:$AD$6</c:f>
              <c:numCache>
                <c:formatCode>General</c:formatCode>
                <c:ptCount val="5"/>
                <c:pt idx="0">
                  <c:v>0.14774200000000001</c:v>
                </c:pt>
                <c:pt idx="1">
                  <c:v>0.14847199999999999</c:v>
                </c:pt>
                <c:pt idx="2">
                  <c:v>0.14893100000000001</c:v>
                </c:pt>
                <c:pt idx="3">
                  <c:v>0.149344</c:v>
                </c:pt>
                <c:pt idx="4">
                  <c:v>0.149504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C-4D98-8881-10466E3E9793}"/>
            </c:ext>
          </c:extLst>
        </c:ser>
        <c:ser>
          <c:idx val="1"/>
          <c:order val="1"/>
          <c:tx>
            <c:strRef>
              <c:f>gamL!$AD$8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gamL!$AD$9:$AD$13</c:f>
              <c:numCache>
                <c:formatCode>General</c:formatCode>
                <c:ptCount val="5"/>
                <c:pt idx="0">
                  <c:v>3.4177100000000002E-2</c:v>
                </c:pt>
                <c:pt idx="1">
                  <c:v>3.4236099999999998E-2</c:v>
                </c:pt>
                <c:pt idx="2">
                  <c:v>3.4287499999999999E-2</c:v>
                </c:pt>
                <c:pt idx="3">
                  <c:v>3.4331599999999997E-2</c:v>
                </c:pt>
                <c:pt idx="4">
                  <c:v>3.4368799999999998E-2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C-4D98-8881-10466E3E9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gamL!$AE$2:$AE$6</c:f>
              <c:numCache>
                <c:formatCode>General</c:formatCode>
                <c:ptCount val="5"/>
                <c:pt idx="0">
                  <c:v>9.3785799999999995</c:v>
                </c:pt>
                <c:pt idx="1">
                  <c:v>8.6128800000000005</c:v>
                </c:pt>
                <c:pt idx="2">
                  <c:v>7.8596300000000001</c:v>
                </c:pt>
                <c:pt idx="3">
                  <c:v>7.1555600000000004</c:v>
                </c:pt>
                <c:pt idx="4">
                  <c:v>6.5342399999999996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F-4B41-9E66-1D82D5790F54}"/>
            </c:ext>
          </c:extLst>
        </c:ser>
        <c:ser>
          <c:idx val="1"/>
          <c:order val="1"/>
          <c:tx>
            <c:strRef>
              <c:f>gamL!$AE$8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gamL!$AE$9:$AE$13</c:f>
              <c:numCache>
                <c:formatCode>General</c:formatCode>
                <c:ptCount val="5"/>
                <c:pt idx="0">
                  <c:v>20.988</c:v>
                </c:pt>
                <c:pt idx="1">
                  <c:v>20.232900000000001</c:v>
                </c:pt>
                <c:pt idx="2">
                  <c:v>19.4846</c:v>
                </c:pt>
                <c:pt idx="3">
                  <c:v>18.748899999999999</c:v>
                </c:pt>
                <c:pt idx="4">
                  <c:v>18.031199999999998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F-4B41-9E66-1D82D579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gamL!$AG$2:$AG$6</c:f>
              <c:numCache>
                <c:formatCode>General</c:formatCode>
                <c:ptCount val="5"/>
                <c:pt idx="0">
                  <c:v>1.1651199999999999</c:v>
                </c:pt>
                <c:pt idx="1">
                  <c:v>1.10856</c:v>
                </c:pt>
                <c:pt idx="2">
                  <c:v>1.0562</c:v>
                </c:pt>
                <c:pt idx="3">
                  <c:v>1.00762</c:v>
                </c:pt>
                <c:pt idx="4">
                  <c:v>0.96349799999999997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B-4DC1-865E-2AF98BE88F4E}"/>
            </c:ext>
          </c:extLst>
        </c:ser>
        <c:ser>
          <c:idx val="1"/>
          <c:order val="1"/>
          <c:tx>
            <c:strRef>
              <c:f>gamL!$AG$8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gamL!$AG$9:$AG$13</c:f>
              <c:numCache>
                <c:formatCode>General</c:formatCode>
                <c:ptCount val="5"/>
                <c:pt idx="0">
                  <c:v>1.2519800000000001</c:v>
                </c:pt>
                <c:pt idx="1">
                  <c:v>1.23966</c:v>
                </c:pt>
                <c:pt idx="2">
                  <c:v>1.22766</c:v>
                </c:pt>
                <c:pt idx="3">
                  <c:v>1.216</c:v>
                </c:pt>
                <c:pt idx="4">
                  <c:v>1.20469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B-4DC1-865E-2AF98BE88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gamL!$AH$2:$AH$6</c:f>
              <c:numCache>
                <c:formatCode>General</c:formatCode>
                <c:ptCount val="5"/>
                <c:pt idx="0">
                  <c:v>0.758552</c:v>
                </c:pt>
                <c:pt idx="1">
                  <c:v>0.66249400000000003</c:v>
                </c:pt>
                <c:pt idx="2">
                  <c:v>0.58710200000000001</c:v>
                </c:pt>
                <c:pt idx="3">
                  <c:v>0.52727199999999996</c:v>
                </c:pt>
                <c:pt idx="4">
                  <c:v>0.48022399999999998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B-4F3B-9319-64AC5D9ED73B}"/>
            </c:ext>
          </c:extLst>
        </c:ser>
        <c:ser>
          <c:idx val="1"/>
          <c:order val="1"/>
          <c:tx>
            <c:strRef>
              <c:f>gamL!$AH$8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gamL!$AH$9:$AH$13</c:f>
              <c:numCache>
                <c:formatCode>General</c:formatCode>
                <c:ptCount val="5"/>
                <c:pt idx="0">
                  <c:v>1.54016</c:v>
                </c:pt>
                <c:pt idx="1">
                  <c:v>1.46485</c:v>
                </c:pt>
                <c:pt idx="2">
                  <c:v>1.3946099999999999</c:v>
                </c:pt>
                <c:pt idx="3">
                  <c:v>1.32918</c:v>
                </c:pt>
                <c:pt idx="4">
                  <c:v>1.2683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2B-4F3B-9319-64AC5D9ED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gamL!$S$2:$S$6</c:f>
              <c:numCache>
                <c:formatCode>General</c:formatCode>
                <c:ptCount val="5"/>
                <c:pt idx="0">
                  <c:v>0.144509</c:v>
                </c:pt>
                <c:pt idx="1">
                  <c:v>9.5418699999999995E-2</c:v>
                </c:pt>
                <c:pt idx="2">
                  <c:v>5.9676199999999999E-2</c:v>
                </c:pt>
                <c:pt idx="3">
                  <c:v>3.5506299999999998E-2</c:v>
                </c:pt>
                <c:pt idx="4">
                  <c:v>2.0452499999999998E-2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1-4257-BBAD-585FAE9E9594}"/>
            </c:ext>
          </c:extLst>
        </c:ser>
        <c:ser>
          <c:idx val="1"/>
          <c:order val="1"/>
          <c:tx>
            <c:strRef>
              <c:f>gamL!$S$8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gamL!$S$9:$S$13</c:f>
              <c:numCache>
                <c:formatCode>General</c:formatCode>
                <c:ptCount val="5"/>
                <c:pt idx="0">
                  <c:v>7.4666700000000003E-2</c:v>
                </c:pt>
                <c:pt idx="1">
                  <c:v>6.2541600000000003E-2</c:v>
                </c:pt>
                <c:pt idx="2">
                  <c:v>5.1870699999999999E-2</c:v>
                </c:pt>
                <c:pt idx="3">
                  <c:v>4.25945E-2</c:v>
                </c:pt>
                <c:pt idx="4">
                  <c:v>3.4630000000000001E-2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1-4257-BBAD-585FAE9E9594}"/>
            </c:ext>
          </c:extLst>
        </c:ser>
        <c:ser>
          <c:idx val="2"/>
          <c:order val="2"/>
          <c:tx>
            <c:strRef>
              <c:f>gamL!$S$15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gamL!$S$16:$S$20</c:f>
              <c:numCache>
                <c:formatCode>0.0%</c:formatCode>
                <c:ptCount val="5"/>
                <c:pt idx="0">
                  <c:v>0.48330761405863992</c:v>
                </c:pt>
                <c:pt idx="1">
                  <c:v>0.34455615094315889</c:v>
                </c:pt>
                <c:pt idx="2">
                  <c:v>0.13079753737670965</c:v>
                </c:pt>
                <c:pt idx="3">
                  <c:v>-0.19963217795151855</c:v>
                </c:pt>
                <c:pt idx="4">
                  <c:v>-0.69319154137636008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1-4257-BBAD-585FAE9E9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gamL!$R$2:$R$6</c:f>
              <c:numCache>
                <c:formatCode>General</c:formatCode>
                <c:ptCount val="5"/>
                <c:pt idx="0">
                  <c:v>15.6043</c:v>
                </c:pt>
                <c:pt idx="1">
                  <c:v>15.135</c:v>
                </c:pt>
                <c:pt idx="2">
                  <c:v>14.6822</c:v>
                </c:pt>
                <c:pt idx="3">
                  <c:v>14.2506</c:v>
                </c:pt>
                <c:pt idx="4">
                  <c:v>13.835599999999999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A-40E0-A85B-C8380AC5B02E}"/>
            </c:ext>
          </c:extLst>
        </c:ser>
        <c:ser>
          <c:idx val="1"/>
          <c:order val="1"/>
          <c:tx>
            <c:strRef>
              <c:f>gamL!$R$8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gamL!$R$9:$R$13</c:f>
              <c:numCache>
                <c:formatCode>General</c:formatCode>
                <c:ptCount val="5"/>
                <c:pt idx="0">
                  <c:v>17.158300000000001</c:v>
                </c:pt>
                <c:pt idx="1">
                  <c:v>17.064299999999999</c:v>
                </c:pt>
                <c:pt idx="2">
                  <c:v>16.970300000000002</c:v>
                </c:pt>
                <c:pt idx="3">
                  <c:v>16.8765</c:v>
                </c:pt>
                <c:pt idx="4">
                  <c:v>16.783200000000001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0E0-A85B-C8380AC5B02E}"/>
            </c:ext>
          </c:extLst>
        </c:ser>
        <c:ser>
          <c:idx val="2"/>
          <c:order val="2"/>
          <c:tx>
            <c:strRef>
              <c:f>gamL!$R$15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gamL!$R$16:$R$20</c:f>
              <c:numCache>
                <c:formatCode>0.0%</c:formatCode>
                <c:ptCount val="5"/>
                <c:pt idx="0">
                  <c:v>-9.9587934095089189E-2</c:v>
                </c:pt>
                <c:pt idx="1">
                  <c:v>-0.12747274529236866</c:v>
                </c:pt>
                <c:pt idx="2">
                  <c:v>-0.155841767582515</c:v>
                </c:pt>
                <c:pt idx="3">
                  <c:v>-0.18426592564523597</c:v>
                </c:pt>
                <c:pt idx="4">
                  <c:v>-0.21304460955795204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A-40E0-A85B-C8380AC5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A1-4271-8BBB-D31073F93C29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A1-4271-8BBB-D31073F93C29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A1-4271-8BBB-D31073F93C29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A1-4271-8BBB-D31073F93C29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A1-4271-8BBB-D31073F93C29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A1-4271-8BBB-D31073F93C29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lamH-2'!$AT$23:$AT$27</c:f>
              <c:numCache>
                <c:formatCode>General</c:formatCode>
                <c:ptCount val="5"/>
                <c:pt idx="0">
                  <c:v>0.13145399999999999</c:v>
                </c:pt>
                <c:pt idx="1">
                  <c:v>0.16456200000000001</c:v>
                </c:pt>
                <c:pt idx="2">
                  <c:v>0.195132</c:v>
                </c:pt>
                <c:pt idx="3">
                  <c:v>0.22292999999999999</c:v>
                </c:pt>
                <c:pt idx="4">
                  <c:v>0.24868399999999999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A1-4271-8BBB-D31073F93C29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lamH-2'!$AT$30:$AT$34</c:f>
              <c:numCache>
                <c:formatCode>General</c:formatCode>
                <c:ptCount val="5"/>
                <c:pt idx="0">
                  <c:v>0.13122400000000001</c:v>
                </c:pt>
                <c:pt idx="1">
                  <c:v>0.164573</c:v>
                </c:pt>
                <c:pt idx="2">
                  <c:v>0.19512399999999999</c:v>
                </c:pt>
                <c:pt idx="3">
                  <c:v>0.223107</c:v>
                </c:pt>
                <c:pt idx="4">
                  <c:v>0.24881200000000001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A1-4271-8BBB-D31073F9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gamL!$Q$2:$Q$6</c:f>
              <c:numCache>
                <c:formatCode>General</c:formatCode>
                <c:ptCount val="5"/>
                <c:pt idx="0">
                  <c:v>0.46227200000000002</c:v>
                </c:pt>
                <c:pt idx="1">
                  <c:v>0.45967000000000002</c:v>
                </c:pt>
                <c:pt idx="2">
                  <c:v>0.45729799999999998</c:v>
                </c:pt>
                <c:pt idx="3">
                  <c:v>0.45478200000000002</c:v>
                </c:pt>
                <c:pt idx="4">
                  <c:v>0.45244400000000001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2-41D0-A31F-BB363B3E7D9C}"/>
            </c:ext>
          </c:extLst>
        </c:ser>
        <c:ser>
          <c:idx val="1"/>
          <c:order val="1"/>
          <c:tx>
            <c:strRef>
              <c:f>gamL!$Q$8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gamL!$Q$9:$Q$13</c:f>
              <c:numCache>
                <c:formatCode>General</c:formatCode>
                <c:ptCount val="5"/>
                <c:pt idx="0">
                  <c:v>0.46946399999999999</c:v>
                </c:pt>
                <c:pt idx="1">
                  <c:v>0.46894400000000003</c:v>
                </c:pt>
                <c:pt idx="2">
                  <c:v>0.46842299999999998</c:v>
                </c:pt>
                <c:pt idx="3">
                  <c:v>0.46790199999999998</c:v>
                </c:pt>
                <c:pt idx="4">
                  <c:v>0.46738200000000002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42-41D0-A31F-BB363B3E7D9C}"/>
            </c:ext>
          </c:extLst>
        </c:ser>
        <c:ser>
          <c:idx val="2"/>
          <c:order val="2"/>
          <c:tx>
            <c:strRef>
              <c:f>gamL!$Q$15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gamL!$Q$16:$Q$20</c:f>
              <c:numCache>
                <c:formatCode>0.0%</c:formatCode>
                <c:ptCount val="5"/>
                <c:pt idx="0">
                  <c:v>-1.5557939914163038E-2</c:v>
                </c:pt>
                <c:pt idx="1">
                  <c:v>-2.0175343180977665E-2</c:v>
                </c:pt>
                <c:pt idx="2">
                  <c:v>-2.4327681293161124E-2</c:v>
                </c:pt>
                <c:pt idx="3">
                  <c:v>-2.8848986987171799E-2</c:v>
                </c:pt>
                <c:pt idx="4">
                  <c:v>-3.3016240683929957E-2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42-41D0-A31F-BB363B3E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gamL!$AJ$2:$AJ$6</c:f>
              <c:numCache>
                <c:formatCode>General</c:formatCode>
                <c:ptCount val="5"/>
                <c:pt idx="0">
                  <c:v>0.100004</c:v>
                </c:pt>
                <c:pt idx="1">
                  <c:v>9.9974599999999997E-2</c:v>
                </c:pt>
                <c:pt idx="2">
                  <c:v>9.99858E-2</c:v>
                </c:pt>
                <c:pt idx="3">
                  <c:v>9.9935300000000005E-2</c:v>
                </c:pt>
                <c:pt idx="4">
                  <c:v>9.9999299999999999E-2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D-40BF-872A-2B435D75FA45}"/>
            </c:ext>
          </c:extLst>
        </c:ser>
        <c:ser>
          <c:idx val="1"/>
          <c:order val="1"/>
          <c:tx>
            <c:strRef>
              <c:f>gamL!$AJ$8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gamL!$AJ$9:$AJ$13</c:f>
              <c:numCache>
                <c:formatCode>General</c:formatCode>
                <c:ptCount val="5"/>
                <c:pt idx="0">
                  <c:v>9.9999699999999997E-2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D-40BF-872A-2B435D75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gamL!$AK$2:$AK$6</c:f>
              <c:numCache>
                <c:formatCode>General</c:formatCode>
                <c:ptCount val="5"/>
                <c:pt idx="0">
                  <c:v>0.26953199999999999</c:v>
                </c:pt>
                <c:pt idx="1">
                  <c:v>0.26356299999999999</c:v>
                </c:pt>
                <c:pt idx="2">
                  <c:v>0.25886900000000002</c:v>
                </c:pt>
                <c:pt idx="3">
                  <c:v>0.25484699999999999</c:v>
                </c:pt>
                <c:pt idx="4">
                  <c:v>0.251614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F-4626-8921-13961028070E}"/>
            </c:ext>
          </c:extLst>
        </c:ser>
        <c:ser>
          <c:idx val="1"/>
          <c:order val="1"/>
          <c:tx>
            <c:strRef>
              <c:f>gamL!$AK$8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gamL!$AK$9:$AK$13</c:f>
              <c:numCache>
                <c:formatCode>General</c:formatCode>
                <c:ptCount val="5"/>
                <c:pt idx="0">
                  <c:v>0.26318000000000003</c:v>
                </c:pt>
                <c:pt idx="1">
                  <c:v>0.26182699999999998</c:v>
                </c:pt>
                <c:pt idx="2">
                  <c:v>0.26057799999999998</c:v>
                </c:pt>
                <c:pt idx="3">
                  <c:v>0.25942999999999999</c:v>
                </c:pt>
                <c:pt idx="4">
                  <c:v>0.25837399999999999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EF-4626-8921-139610280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gamL!$AI$2:$AI$6</c:f>
              <c:numCache>
                <c:formatCode>General</c:formatCode>
                <c:ptCount val="5"/>
                <c:pt idx="0">
                  <c:v>0.65854800000000002</c:v>
                </c:pt>
                <c:pt idx="1">
                  <c:v>0.56252000000000002</c:v>
                </c:pt>
                <c:pt idx="2">
                  <c:v>0.48711599999999999</c:v>
                </c:pt>
                <c:pt idx="3">
                  <c:v>0.42733599999999999</c:v>
                </c:pt>
                <c:pt idx="4">
                  <c:v>0.38022499999999998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2-42B0-BE69-7B91ED854E53}"/>
            </c:ext>
          </c:extLst>
        </c:ser>
        <c:ser>
          <c:idx val="1"/>
          <c:order val="1"/>
          <c:tx>
            <c:strRef>
              <c:f>gamL!$AI$8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gamL!$AI$9:$AI$13</c:f>
              <c:numCache>
                <c:formatCode>General</c:formatCode>
                <c:ptCount val="5"/>
                <c:pt idx="0">
                  <c:v>1.4401600000000001</c:v>
                </c:pt>
                <c:pt idx="1">
                  <c:v>1.3648499999999999</c:v>
                </c:pt>
                <c:pt idx="2">
                  <c:v>1.29461</c:v>
                </c:pt>
                <c:pt idx="3">
                  <c:v>1.2291799999999999</c:v>
                </c:pt>
                <c:pt idx="4">
                  <c:v>1.1682999999999999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2-42B0-BE69-7B91ED854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gamL!$U$2:$U$6</c:f>
              <c:numCache>
                <c:formatCode>General</c:formatCode>
                <c:ptCount val="5"/>
                <c:pt idx="0">
                  <c:v>1.0012799999999999</c:v>
                </c:pt>
                <c:pt idx="1">
                  <c:v>1.02925</c:v>
                </c:pt>
                <c:pt idx="2">
                  <c:v>1.0509200000000001</c:v>
                </c:pt>
                <c:pt idx="3">
                  <c:v>1.0646599999999999</c:v>
                </c:pt>
                <c:pt idx="4">
                  <c:v>1.0743400000000001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3-4292-A3CF-3DF8ECE10A9F}"/>
            </c:ext>
          </c:extLst>
        </c:ser>
        <c:ser>
          <c:idx val="1"/>
          <c:order val="1"/>
          <c:tx>
            <c:strRef>
              <c:f>gamL!$U$8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gamL!$U$9:$U$13</c:f>
              <c:numCache>
                <c:formatCode>General</c:formatCode>
                <c:ptCount val="5"/>
                <c:pt idx="0">
                  <c:v>1.1917800000000001</c:v>
                </c:pt>
                <c:pt idx="1">
                  <c:v>1.20076</c:v>
                </c:pt>
                <c:pt idx="2">
                  <c:v>1.2087300000000001</c:v>
                </c:pt>
                <c:pt idx="3">
                  <c:v>1.2157199999999999</c:v>
                </c:pt>
                <c:pt idx="4">
                  <c:v>1.2217800000000001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3-4292-A3CF-3DF8ECE10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gamL!$W$2:$W$6</c:f>
              <c:numCache>
                <c:formatCode>General</c:formatCode>
                <c:ptCount val="5"/>
                <c:pt idx="0">
                  <c:v>0.31626700000000002</c:v>
                </c:pt>
                <c:pt idx="1">
                  <c:v>0.32377600000000001</c:v>
                </c:pt>
                <c:pt idx="2">
                  <c:v>0.32956000000000002</c:v>
                </c:pt>
                <c:pt idx="3">
                  <c:v>0.33327400000000001</c:v>
                </c:pt>
                <c:pt idx="4">
                  <c:v>0.33597100000000002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8-44FB-84AB-A4D86DA57C56}"/>
            </c:ext>
          </c:extLst>
        </c:ser>
        <c:ser>
          <c:idx val="1"/>
          <c:order val="1"/>
          <c:tx>
            <c:strRef>
              <c:f>gamL!$W$8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gamL!$W$9:$W$13</c:f>
              <c:numCache>
                <c:formatCode>General</c:formatCode>
                <c:ptCount val="5"/>
                <c:pt idx="0">
                  <c:v>0.37107899999999999</c:v>
                </c:pt>
                <c:pt idx="1">
                  <c:v>0.373415</c:v>
                </c:pt>
                <c:pt idx="2">
                  <c:v>0.37549199999999999</c:v>
                </c:pt>
                <c:pt idx="3">
                  <c:v>0.37731900000000002</c:v>
                </c:pt>
                <c:pt idx="4">
                  <c:v>0.37890400000000002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8-44FB-84AB-A4D86DA57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gamL!$X$2:$X$6</c:f>
              <c:numCache>
                <c:formatCode>General</c:formatCode>
                <c:ptCount val="5"/>
                <c:pt idx="0">
                  <c:v>0.22766600000000001</c:v>
                </c:pt>
                <c:pt idx="1">
                  <c:v>0.228465</c:v>
                </c:pt>
                <c:pt idx="2">
                  <c:v>0.229073</c:v>
                </c:pt>
                <c:pt idx="3">
                  <c:v>0.22923499999999999</c:v>
                </c:pt>
                <c:pt idx="4">
                  <c:v>0.22948399999999999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5-43AC-830D-6D013A9A09FE}"/>
            </c:ext>
          </c:extLst>
        </c:ser>
        <c:ser>
          <c:idx val="1"/>
          <c:order val="1"/>
          <c:tx>
            <c:strRef>
              <c:f>gamL!$X$8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gamL!$X$9:$X$13</c:f>
              <c:numCache>
                <c:formatCode>General</c:formatCode>
                <c:ptCount val="5"/>
                <c:pt idx="0">
                  <c:v>0.25088500000000002</c:v>
                </c:pt>
                <c:pt idx="1">
                  <c:v>0.25118000000000001</c:v>
                </c:pt>
                <c:pt idx="2">
                  <c:v>0.25143700000000002</c:v>
                </c:pt>
                <c:pt idx="3">
                  <c:v>0.25165799999999999</c:v>
                </c:pt>
                <c:pt idx="4">
                  <c:v>0.25184400000000001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C5-43AC-830D-6D013A9A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gamL!$V$2:$V$6</c:f>
              <c:numCache>
                <c:formatCode>General</c:formatCode>
                <c:ptCount val="5"/>
                <c:pt idx="0">
                  <c:v>0.68501500000000004</c:v>
                </c:pt>
                <c:pt idx="1">
                  <c:v>0.70547899999999997</c:v>
                </c:pt>
                <c:pt idx="2">
                  <c:v>0.72136</c:v>
                </c:pt>
                <c:pt idx="3">
                  <c:v>0.73138499999999995</c:v>
                </c:pt>
                <c:pt idx="4">
                  <c:v>0.73837299999999995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2-4966-BE79-6DF7A0B24773}"/>
            </c:ext>
          </c:extLst>
        </c:ser>
        <c:ser>
          <c:idx val="1"/>
          <c:order val="1"/>
          <c:tx>
            <c:strRef>
              <c:f>gamL!$V$8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gamL!$V$9:$V$13</c:f>
              <c:numCache>
                <c:formatCode>General</c:formatCode>
                <c:ptCount val="5"/>
                <c:pt idx="0">
                  <c:v>0.82069899999999996</c:v>
                </c:pt>
                <c:pt idx="1">
                  <c:v>0.82734099999999999</c:v>
                </c:pt>
                <c:pt idx="2">
                  <c:v>0.83323800000000003</c:v>
                </c:pt>
                <c:pt idx="3">
                  <c:v>0.83840499999999996</c:v>
                </c:pt>
                <c:pt idx="4">
                  <c:v>0.84287299999999998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2-4966-BE79-6DF7A0B2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gamL!$Y$2:$Y$6</c:f>
              <c:numCache>
                <c:formatCode>General</c:formatCode>
                <c:ptCount val="5"/>
                <c:pt idx="0">
                  <c:v>0.14766899999999999</c:v>
                </c:pt>
                <c:pt idx="1">
                  <c:v>0.148454</c:v>
                </c:pt>
                <c:pt idx="2">
                  <c:v>0.149058</c:v>
                </c:pt>
                <c:pt idx="3">
                  <c:v>0.14927299999999999</c:v>
                </c:pt>
                <c:pt idx="4">
                  <c:v>0.149501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5-4E08-AE62-0562C3EFEDBF}"/>
            </c:ext>
          </c:extLst>
        </c:ser>
        <c:ser>
          <c:idx val="1"/>
          <c:order val="1"/>
          <c:tx>
            <c:strRef>
              <c:f>gamL!$Y$8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gamL!$Y$9:$Y$13</c:f>
              <c:numCache>
                <c:formatCode>General</c:formatCode>
                <c:ptCount val="5"/>
                <c:pt idx="0">
                  <c:v>0.17088500000000001</c:v>
                </c:pt>
                <c:pt idx="1">
                  <c:v>0.17118</c:v>
                </c:pt>
                <c:pt idx="2">
                  <c:v>0.17143700000000001</c:v>
                </c:pt>
                <c:pt idx="3">
                  <c:v>0.17165800000000001</c:v>
                </c:pt>
                <c:pt idx="4">
                  <c:v>0.171844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5-4E08-AE62-0562C3EFE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gamL!$AB$2:$AB$6</c:f>
              <c:numCache>
                <c:formatCode>General</c:formatCode>
                <c:ptCount val="5"/>
                <c:pt idx="0">
                  <c:v>3.9534899999999999</c:v>
                </c:pt>
                <c:pt idx="1">
                  <c:v>4.0466100000000003</c:v>
                </c:pt>
                <c:pt idx="2">
                  <c:v>4.1187199999999997</c:v>
                </c:pt>
                <c:pt idx="3">
                  <c:v>4.1679199999999996</c:v>
                </c:pt>
                <c:pt idx="4">
                  <c:v>4.2005299999999997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E-428B-BB48-923097120801}"/>
            </c:ext>
          </c:extLst>
        </c:ser>
        <c:ser>
          <c:idx val="1"/>
          <c:order val="1"/>
          <c:tx>
            <c:strRef>
              <c:f>gamL!$AB$8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gamL!$AB$9:$AB$13</c:f>
              <c:numCache>
                <c:formatCode>General</c:formatCode>
                <c:ptCount val="5"/>
                <c:pt idx="0">
                  <c:v>4.63849</c:v>
                </c:pt>
                <c:pt idx="1">
                  <c:v>4.6676799999999998</c:v>
                </c:pt>
                <c:pt idx="2">
                  <c:v>4.6936499999999999</c:v>
                </c:pt>
                <c:pt idx="3">
                  <c:v>4.7164799999999998</c:v>
                </c:pt>
                <c:pt idx="4">
                  <c:v>4.7363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E-428B-BB48-923097120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3B-41BA-A1B5-31CEE21CD507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E3B-41BA-A1B5-31CEE21CD507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E3B-41BA-A1B5-31CEE21CD507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E3B-41BA-A1B5-31CEE21CD507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E3B-41BA-A1B5-31CEE21CD507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E3B-41BA-A1B5-31CEE21CD507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lamH-2'!$AS$23:$AS$27</c:f>
              <c:numCache>
                <c:formatCode>General</c:formatCode>
                <c:ptCount val="5"/>
                <c:pt idx="0">
                  <c:v>15.636100000000001</c:v>
                </c:pt>
                <c:pt idx="1">
                  <c:v>15.873699999999999</c:v>
                </c:pt>
                <c:pt idx="2">
                  <c:v>16.0991</c:v>
                </c:pt>
                <c:pt idx="3">
                  <c:v>16.317699999999999</c:v>
                </c:pt>
                <c:pt idx="4">
                  <c:v>16.526599999999998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E3B-41BA-A1B5-31CEE21CD507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lamH-2'!$AS$30:$AS$34</c:f>
              <c:numCache>
                <c:formatCode>General</c:formatCode>
                <c:ptCount val="5"/>
                <c:pt idx="0">
                  <c:v>15.638</c:v>
                </c:pt>
                <c:pt idx="1">
                  <c:v>15.873100000000001</c:v>
                </c:pt>
                <c:pt idx="2">
                  <c:v>16.0975</c:v>
                </c:pt>
                <c:pt idx="3">
                  <c:v>16.314800000000002</c:v>
                </c:pt>
                <c:pt idx="4">
                  <c:v>16.5261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E3B-41BA-A1B5-31CEE21CD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gamL!$AA$2:$AA$6</c:f>
              <c:numCache>
                <c:formatCode>General</c:formatCode>
                <c:ptCount val="5"/>
                <c:pt idx="0">
                  <c:v>0.19273999999999999</c:v>
                </c:pt>
                <c:pt idx="1">
                  <c:v>0.196106</c:v>
                </c:pt>
                <c:pt idx="2">
                  <c:v>0.19842899999999999</c:v>
                </c:pt>
                <c:pt idx="3">
                  <c:v>0.199935</c:v>
                </c:pt>
                <c:pt idx="4">
                  <c:v>0.20083000000000001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0-4274-98AB-FB068C5CD456}"/>
            </c:ext>
          </c:extLst>
        </c:ser>
        <c:ser>
          <c:idx val="1"/>
          <c:order val="1"/>
          <c:tx>
            <c:strRef>
              <c:f>gamL!$AA$8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gamL!$AA$9:$AA$13</c:f>
              <c:numCache>
                <c:formatCode>General</c:formatCode>
                <c:ptCount val="5"/>
                <c:pt idx="0">
                  <c:v>0.206284</c:v>
                </c:pt>
                <c:pt idx="1">
                  <c:v>0.207118</c:v>
                </c:pt>
                <c:pt idx="2">
                  <c:v>0.207845</c:v>
                </c:pt>
                <c:pt idx="3">
                  <c:v>0.20847199999999999</c:v>
                </c:pt>
                <c:pt idx="4">
                  <c:v>0.209008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0-4274-98AB-FB068C5C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gamL!$Z$2:$Z$6</c:f>
              <c:numCache>
                <c:formatCode>General</c:formatCode>
                <c:ptCount val="5"/>
                <c:pt idx="0">
                  <c:v>7.9996800000000007E-2</c:v>
                </c:pt>
                <c:pt idx="1">
                  <c:v>8.0011600000000002E-2</c:v>
                </c:pt>
                <c:pt idx="2">
                  <c:v>8.0015100000000006E-2</c:v>
                </c:pt>
                <c:pt idx="3">
                  <c:v>7.99618E-2</c:v>
                </c:pt>
                <c:pt idx="4">
                  <c:v>7.9982899999999996E-2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1-4B06-9D0E-D97FCA080206}"/>
            </c:ext>
          </c:extLst>
        </c:ser>
        <c:ser>
          <c:idx val="1"/>
          <c:order val="1"/>
          <c:tx>
            <c:strRef>
              <c:f>gamL!$Z$8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1-4B06-9D0E-D97FCA080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gamL!$T$2:$T$6</c:f>
              <c:numCache>
                <c:formatCode>General</c:formatCode>
                <c:ptCount val="5"/>
                <c:pt idx="0">
                  <c:v>8.8052400000000003E-2</c:v>
                </c:pt>
                <c:pt idx="1">
                  <c:v>0.16347400000000001</c:v>
                </c:pt>
                <c:pt idx="2">
                  <c:v>0.21928700000000001</c:v>
                </c:pt>
                <c:pt idx="3">
                  <c:v>0.2611</c:v>
                </c:pt>
                <c:pt idx="4">
                  <c:v>0.29374600000000001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D-4F72-A4C4-FED5A070C0B2}"/>
            </c:ext>
          </c:extLst>
        </c:ser>
        <c:ser>
          <c:idx val="1"/>
          <c:order val="1"/>
          <c:tx>
            <c:strRef>
              <c:f>gamL!$T$8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gamL!$T$9:$T$13</c:f>
              <c:numCache>
                <c:formatCode>General</c:formatCode>
                <c:ptCount val="5"/>
                <c:pt idx="0">
                  <c:v>7.28549E-2</c:v>
                </c:pt>
                <c:pt idx="1">
                  <c:v>8.9866699999999994E-2</c:v>
                </c:pt>
                <c:pt idx="2">
                  <c:v>0.10506699999999999</c:v>
                </c:pt>
                <c:pt idx="3">
                  <c:v>0.118635</c:v>
                </c:pt>
                <c:pt idx="4">
                  <c:v>0.130742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D-4F72-A4C4-FED5A070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gamL!$AL$2:$AL$6</c:f>
              <c:numCache>
                <c:formatCode>General</c:formatCode>
                <c:ptCount val="5"/>
                <c:pt idx="0">
                  <c:v>11.6508</c:v>
                </c:pt>
                <c:pt idx="1">
                  <c:v>11.0884</c:v>
                </c:pt>
                <c:pt idx="2">
                  <c:v>10.563499999999999</c:v>
                </c:pt>
                <c:pt idx="3">
                  <c:v>10.082700000000001</c:v>
                </c:pt>
                <c:pt idx="4">
                  <c:v>9.63504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A-44B8-8031-1D63DBA1C156}"/>
            </c:ext>
          </c:extLst>
        </c:ser>
        <c:ser>
          <c:idx val="1"/>
          <c:order val="1"/>
          <c:tx>
            <c:strRef>
              <c:f>gamL!$AL$8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gamL!$AL$9:$AL$13</c:f>
              <c:numCache>
                <c:formatCode>General</c:formatCode>
                <c:ptCount val="5"/>
                <c:pt idx="0">
                  <c:v>12.5198</c:v>
                </c:pt>
                <c:pt idx="1">
                  <c:v>12.396599999999999</c:v>
                </c:pt>
                <c:pt idx="2">
                  <c:v>12.2766</c:v>
                </c:pt>
                <c:pt idx="3">
                  <c:v>12.16</c:v>
                </c:pt>
                <c:pt idx="4">
                  <c:v>12.046900000000001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A-44B8-8031-1D63DBA1C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gamL!$AM$2:$AM$6</c:f>
              <c:numCache>
                <c:formatCode>General</c:formatCode>
                <c:ptCount val="5"/>
                <c:pt idx="0">
                  <c:v>0.16854</c:v>
                </c:pt>
                <c:pt idx="1">
                  <c:v>0.11073</c:v>
                </c:pt>
                <c:pt idx="2">
                  <c:v>6.8858799999999998E-2</c:v>
                </c:pt>
                <c:pt idx="3">
                  <c:v>4.0679699999999999E-2</c:v>
                </c:pt>
                <c:pt idx="4">
                  <c:v>2.3264E-2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A-4285-B776-08EB1D26CC8B}"/>
            </c:ext>
          </c:extLst>
        </c:ser>
        <c:ser>
          <c:idx val="1"/>
          <c:order val="1"/>
          <c:tx>
            <c:strRef>
              <c:f>gamL!$AM$8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gamL!$AM$9:$AM$13</c:f>
              <c:numCache>
                <c:formatCode>General</c:formatCode>
                <c:ptCount val="5"/>
                <c:pt idx="0">
                  <c:v>8.6397299999999996E-2</c:v>
                </c:pt>
                <c:pt idx="1">
                  <c:v>7.2265499999999996E-2</c:v>
                </c:pt>
                <c:pt idx="2">
                  <c:v>5.9847699999999997E-2</c:v>
                </c:pt>
                <c:pt idx="3">
                  <c:v>4.9070099999999998E-2</c:v>
                </c:pt>
                <c:pt idx="4">
                  <c:v>3.9831699999999998E-2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A-4285-B776-08EB1D26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gamL!$AN$2:$AN$6</c:f>
              <c:numCache>
                <c:formatCode>General</c:formatCode>
                <c:ptCount val="5"/>
                <c:pt idx="0">
                  <c:v>6.5851400000000004E-2</c:v>
                </c:pt>
                <c:pt idx="1">
                  <c:v>0.168818</c:v>
                </c:pt>
                <c:pt idx="2">
                  <c:v>0.24366599999999999</c:v>
                </c:pt>
                <c:pt idx="3">
                  <c:v>0.29916100000000001</c:v>
                </c:pt>
                <c:pt idx="4">
                  <c:v>0.34237000000000001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2-402F-935F-A122D409008E}"/>
            </c:ext>
          </c:extLst>
        </c:ser>
        <c:ser>
          <c:idx val="1"/>
          <c:order val="1"/>
          <c:tx>
            <c:strRef>
              <c:f>gamL!$AN$8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gamL!$AN$9:$AN$13</c:f>
              <c:numCache>
                <c:formatCode>General</c:formatCode>
                <c:ptCount val="5"/>
                <c:pt idx="0">
                  <c:v>8.6409600000000003E-2</c:v>
                </c:pt>
                <c:pt idx="1">
                  <c:v>0.10918799999999999</c:v>
                </c:pt>
                <c:pt idx="2">
                  <c:v>0.12946099999999999</c:v>
                </c:pt>
                <c:pt idx="3">
                  <c:v>0.14750099999999999</c:v>
                </c:pt>
                <c:pt idx="4">
                  <c:v>0.16356299999999999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2-402F-935F-A122D4090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54-495D-B4E2-3B94138BC35A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754-495D-B4E2-3B94138BC35A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lamH-2'!$AD$2:$AD$6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754-495D-B4E2-3B94138BC35A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lamH-2'!$AD$9:$AD$13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754-495D-B4E2-3B94138BC35A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lamH-2'!$AN$2:$AN$6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754-495D-B4E2-3B94138BC35A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lamH-2'!$AN$9:$AN$13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754-495D-B4E2-3B94138BC35A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754-495D-B4E2-3B94138BC35A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lamH-2'!$AU$30:$AU$34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754-495D-B4E2-3B94138BC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lamH'!$K$2:$K$6</c:f>
              <c:numCache>
                <c:formatCode>General</c:formatCode>
                <c:ptCount val="5"/>
                <c:pt idx="0">
                  <c:v>7.3379099999999999</c:v>
                </c:pt>
                <c:pt idx="1">
                  <c:v>8.1578999999999997</c:v>
                </c:pt>
                <c:pt idx="2">
                  <c:v>8.9097899999999992</c:v>
                </c:pt>
                <c:pt idx="3">
                  <c:v>9.5993399999999998</c:v>
                </c:pt>
                <c:pt idx="4">
                  <c:v>10.224500000000001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7-4B50-BD8C-E2C5AC323C8C}"/>
            </c:ext>
          </c:extLst>
        </c:ser>
        <c:ser>
          <c:idx val="1"/>
          <c:order val="1"/>
          <c:tx>
            <c:strRef>
              <c:f>'2. lamH'!$K$8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lamH'!$K$9:$K$13</c:f>
              <c:numCache>
                <c:formatCode>General</c:formatCode>
                <c:ptCount val="5"/>
                <c:pt idx="0">
                  <c:v>7.33826</c:v>
                </c:pt>
                <c:pt idx="1">
                  <c:v>8.1596600000000006</c:v>
                </c:pt>
                <c:pt idx="2">
                  <c:v>8.9104500000000009</c:v>
                </c:pt>
                <c:pt idx="3">
                  <c:v>9.5973600000000001</c:v>
                </c:pt>
                <c:pt idx="4">
                  <c:v>10.226599999999999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7-4B50-BD8C-E2C5AC323C8C}"/>
            </c:ext>
          </c:extLst>
        </c:ser>
        <c:ser>
          <c:idx val="2"/>
          <c:order val="2"/>
          <c:tx>
            <c:strRef>
              <c:f>'2. lamH'!$K$15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lamH'!$K$16:$K$20</c:f>
              <c:numCache>
                <c:formatCode>0.0%</c:formatCode>
                <c:ptCount val="5"/>
                <c:pt idx="0">
                  <c:v>-4.7697505147933466E-5</c:v>
                </c:pt>
                <c:pt idx="1">
                  <c:v>-2.1574179629572218E-4</c:v>
                </c:pt>
                <c:pt idx="2">
                  <c:v>-7.4075819969007052E-5</c:v>
                </c:pt>
                <c:pt idx="3">
                  <c:v>2.0626418066238395E-4</c:v>
                </c:pt>
                <c:pt idx="4">
                  <c:v>-2.0538901657769654E-4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7-4B50-BD8C-E2C5AC32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lamH'!$L$2:$L$6</c:f>
              <c:numCache>
                <c:formatCode>General</c:formatCode>
                <c:ptCount val="5"/>
                <c:pt idx="0">
                  <c:v>5.9711699999999999</c:v>
                </c:pt>
                <c:pt idx="1">
                  <c:v>6.7814199999999998</c:v>
                </c:pt>
                <c:pt idx="2">
                  <c:v>7.5237600000000002</c:v>
                </c:pt>
                <c:pt idx="3">
                  <c:v>8.2027900000000002</c:v>
                </c:pt>
                <c:pt idx="4">
                  <c:v>8.8174899999999994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A-4979-8242-87C4134A460C}"/>
            </c:ext>
          </c:extLst>
        </c:ser>
        <c:ser>
          <c:idx val="1"/>
          <c:order val="1"/>
          <c:tx>
            <c:strRef>
              <c:f>'2. lamH'!$L$8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lamH'!$L$9:$L$13</c:f>
              <c:numCache>
                <c:formatCode>General</c:formatCode>
                <c:ptCount val="5"/>
                <c:pt idx="0">
                  <c:v>5.9712199999999998</c:v>
                </c:pt>
                <c:pt idx="1">
                  <c:v>6.7834500000000002</c:v>
                </c:pt>
                <c:pt idx="2">
                  <c:v>7.5244099999999996</c:v>
                </c:pt>
                <c:pt idx="3">
                  <c:v>8.2008899999999993</c:v>
                </c:pt>
                <c:pt idx="4">
                  <c:v>8.8191900000000008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A-4979-8242-87C4134A460C}"/>
            </c:ext>
          </c:extLst>
        </c:ser>
        <c:ser>
          <c:idx val="2"/>
          <c:order val="2"/>
          <c:tx>
            <c:strRef>
              <c:f>'2. lamH'!$L$15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lamH'!$L$16:$L$20</c:f>
              <c:numCache>
                <c:formatCode>0.0%</c:formatCode>
                <c:ptCount val="5"/>
                <c:pt idx="0">
                  <c:v>-8.3735683291354071E-6</c:v>
                </c:pt>
                <c:pt idx="1">
                  <c:v>-2.9934733433416901E-4</c:v>
                </c:pt>
                <c:pt idx="2">
                  <c:v>-8.6392973725819711E-5</c:v>
                </c:pt>
                <c:pt idx="3">
                  <c:v>2.3162850688618152E-4</c:v>
                </c:pt>
                <c:pt idx="4">
                  <c:v>-1.9279863090305372E-4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A-4979-8242-87C4134A4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9-4D2C-91F3-F51B19048A66}"/>
            </c:ext>
          </c:extLst>
        </c:ser>
        <c:ser>
          <c:idx val="1"/>
          <c:order val="1"/>
          <c:tx>
            <c:strRef>
              <c:f>'2. lamH'!$N$8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9-4D2C-91F3-F51B19048A66}"/>
            </c:ext>
          </c:extLst>
        </c:ser>
        <c:ser>
          <c:idx val="2"/>
          <c:order val="2"/>
          <c:tx>
            <c:strRef>
              <c:f>'2. lamH'!$N$15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lamH'!$N$16:$N$20</c:f>
              <c:numCache>
                <c:formatCode>0.0%</c:formatCode>
                <c:ptCount val="5"/>
                <c:pt idx="0">
                  <c:v>5.2264531243953213E-5</c:v>
                </c:pt>
                <c:pt idx="1">
                  <c:v>-1.7663971669543214E-4</c:v>
                </c:pt>
                <c:pt idx="2">
                  <c:v>-3.8425446544118975E-5</c:v>
                </c:pt>
                <c:pt idx="3">
                  <c:v>2.6808818158500624E-4</c:v>
                </c:pt>
                <c:pt idx="4">
                  <c:v>-3.107180788959729E-4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9-4D2C-91F3-F51B19048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A-41B0-ABF6-7E035B774A59}"/>
            </c:ext>
          </c:extLst>
        </c:ser>
        <c:ser>
          <c:idx val="1"/>
          <c:order val="1"/>
          <c:tx>
            <c:strRef>
              <c:f>'2. lamH'!$O$8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A-41B0-ABF6-7E035B774A59}"/>
            </c:ext>
          </c:extLst>
        </c:ser>
        <c:ser>
          <c:idx val="2"/>
          <c:order val="2"/>
          <c:tx>
            <c:strRef>
              <c:f>'2. lamH'!$O$15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lamH'!$O$16:$O$20</c:f>
              <c:numCache>
                <c:formatCode>0.0%</c:formatCode>
                <c:ptCount val="5"/>
                <c:pt idx="0">
                  <c:v>9.0215673663726165E-5</c:v>
                </c:pt>
                <c:pt idx="1">
                  <c:v>-2.4567334524309905E-4</c:v>
                </c:pt>
                <c:pt idx="2">
                  <c:v>-6.2489533003215082E-5</c:v>
                </c:pt>
                <c:pt idx="3">
                  <c:v>2.9196110033739245E-4</c:v>
                </c:pt>
                <c:pt idx="4">
                  <c:v>-2.7366082932903714E-4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AA-41B0-ABF6-7E035B77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0-482D-BF4D-D646A23EC40A}"/>
            </c:ext>
          </c:extLst>
        </c:ser>
        <c:ser>
          <c:idx val="1"/>
          <c:order val="1"/>
          <c:tx>
            <c:strRef>
              <c:f>'2. lamH'!$M$8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0-482D-BF4D-D646A23EC40A}"/>
            </c:ext>
          </c:extLst>
        </c:ser>
        <c:ser>
          <c:idx val="2"/>
          <c:order val="2"/>
          <c:tx>
            <c:strRef>
              <c:f>'2. lamH'!$M$15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lamH'!$M$16:$M$20</c:f>
              <c:numCache>
                <c:formatCode>0.0%</c:formatCode>
                <c:ptCount val="5"/>
                <c:pt idx="0">
                  <c:v>-2.1950041705076821E-4</c:v>
                </c:pt>
                <c:pt idx="1">
                  <c:v>2.0341741253039343E-4</c:v>
                </c:pt>
                <c:pt idx="2">
                  <c:v>0</c:v>
                </c:pt>
                <c:pt idx="3">
                  <c:v>5.0123518671021084E-5</c:v>
                </c:pt>
                <c:pt idx="4">
                  <c:v>-2.4874737926873421E-4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A0-482D-BF4D-D646A23EC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8B-45C5-AC45-9270CBEFFB51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8B-45C5-AC45-9270CBEF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4-4F07-9DDA-B46B0B2D7BEF}"/>
            </c:ext>
          </c:extLst>
        </c:ser>
        <c:ser>
          <c:idx val="1"/>
          <c:order val="1"/>
          <c:tx>
            <c:strRef>
              <c:f>'2. lamH'!$P$8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4-4F07-9DDA-B46B0B2D7BEF}"/>
            </c:ext>
          </c:extLst>
        </c:ser>
        <c:ser>
          <c:idx val="2"/>
          <c:order val="2"/>
          <c:tx>
            <c:strRef>
              <c:f>'2. lamH'!$P$15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lamH'!$P$16:$P$20</c:f>
              <c:numCache>
                <c:formatCode>0.0%</c:formatCode>
                <c:ptCount val="5"/>
                <c:pt idx="0">
                  <c:v>-9.1241254318440794E-5</c:v>
                </c:pt>
                <c:pt idx="1">
                  <c:v>9.4337842682162427E-5</c:v>
                </c:pt>
                <c:pt idx="2">
                  <c:v>6.0383338859763946E-5</c:v>
                </c:pt>
                <c:pt idx="3">
                  <c:v>1.5941506440259737E-4</c:v>
                </c:pt>
                <c:pt idx="4">
                  <c:v>-4.9174038269294185E-4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D4-4F07-9DDA-B46B0B2D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5-4CDF-822C-B9899FBB6288}"/>
            </c:ext>
          </c:extLst>
        </c:ser>
        <c:ser>
          <c:idx val="1"/>
          <c:order val="1"/>
          <c:tx>
            <c:strRef>
              <c:f>'2. lamH'!$AC$8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5-4CDF-822C-B9899FBB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lamH'!$AF$2:$AF$6</c:f>
              <c:numCache>
                <c:formatCode>General</c:formatCode>
                <c:ptCount val="5"/>
                <c:pt idx="0">
                  <c:v>5.5298999999999996</c:v>
                </c:pt>
                <c:pt idx="1">
                  <c:v>6.1991199999999997</c:v>
                </c:pt>
                <c:pt idx="2">
                  <c:v>6.8025799999999998</c:v>
                </c:pt>
                <c:pt idx="3">
                  <c:v>7.3463900000000004</c:v>
                </c:pt>
                <c:pt idx="4">
                  <c:v>7.8287300000000002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2-4852-84A8-A6F78A2CC4C7}"/>
            </c:ext>
          </c:extLst>
        </c:ser>
        <c:ser>
          <c:idx val="1"/>
          <c:order val="1"/>
          <c:tx>
            <c:strRef>
              <c:f>'2. lamH'!$AF$8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lamH'!$AF$9:$AF$13</c:f>
              <c:numCache>
                <c:formatCode>General</c:formatCode>
                <c:ptCount val="5"/>
                <c:pt idx="0">
                  <c:v>5.5298600000000002</c:v>
                </c:pt>
                <c:pt idx="1">
                  <c:v>6.2006399999999999</c:v>
                </c:pt>
                <c:pt idx="2">
                  <c:v>6.8033099999999997</c:v>
                </c:pt>
                <c:pt idx="3">
                  <c:v>7.3446199999999999</c:v>
                </c:pt>
                <c:pt idx="4">
                  <c:v>7.8308099999999996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2-4852-84A8-A6F78A2C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E-4A48-8AE4-3E9AC56FEE11}"/>
            </c:ext>
          </c:extLst>
        </c:ser>
        <c:ser>
          <c:idx val="1"/>
          <c:order val="1"/>
          <c:tx>
            <c:strRef>
              <c:f>'2. lamH'!$AD$8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E-4A48-8AE4-3E9AC56F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lamH'!$AE$2:$AE$6</c:f>
              <c:numCache>
                <c:formatCode>General</c:formatCode>
                <c:ptCount val="5"/>
                <c:pt idx="0">
                  <c:v>6.6957000000000004</c:v>
                </c:pt>
                <c:pt idx="1">
                  <c:v>7.3096199999999998</c:v>
                </c:pt>
                <c:pt idx="2">
                  <c:v>7.8591899999999999</c:v>
                </c:pt>
                <c:pt idx="3">
                  <c:v>8.3516399999999997</c:v>
                </c:pt>
                <c:pt idx="4">
                  <c:v>8.7841000000000005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8-45EF-875C-FEC478D33CD1}"/>
            </c:ext>
          </c:extLst>
        </c:ser>
        <c:ser>
          <c:idx val="1"/>
          <c:order val="1"/>
          <c:tx>
            <c:strRef>
              <c:f>'2. lamH'!$AE$8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lamH'!$AE$9:$AE$13</c:f>
              <c:numCache>
                <c:formatCode>General</c:formatCode>
                <c:ptCount val="5"/>
                <c:pt idx="0">
                  <c:v>6.6959999999999997</c:v>
                </c:pt>
                <c:pt idx="1">
                  <c:v>7.3109799999999998</c:v>
                </c:pt>
                <c:pt idx="2">
                  <c:v>7.8598999999999997</c:v>
                </c:pt>
                <c:pt idx="3">
                  <c:v>8.3496799999999993</c:v>
                </c:pt>
                <c:pt idx="4">
                  <c:v>8.7866199999999992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8-45EF-875C-FEC478D3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4-46B1-863B-2F8F92497482}"/>
            </c:ext>
          </c:extLst>
        </c:ser>
        <c:ser>
          <c:idx val="1"/>
          <c:order val="1"/>
          <c:tx>
            <c:strRef>
              <c:f>'2. lamH'!$AG$8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4-46B1-863B-2F8F92497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F-4D78-B75C-B3BA877D1670}"/>
            </c:ext>
          </c:extLst>
        </c:ser>
        <c:ser>
          <c:idx val="1"/>
          <c:order val="1"/>
          <c:tx>
            <c:strRef>
              <c:f>'2. lamH'!$AH$8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F-4D78-B75C-B3BA877D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1-4C29-BA9A-E68922FB5D54}"/>
            </c:ext>
          </c:extLst>
        </c:ser>
        <c:ser>
          <c:idx val="1"/>
          <c:order val="1"/>
          <c:tx>
            <c:strRef>
              <c:f>'2. lamH'!$S$8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81-4C29-BA9A-E68922FB5D54}"/>
            </c:ext>
          </c:extLst>
        </c:ser>
        <c:ser>
          <c:idx val="2"/>
          <c:order val="2"/>
          <c:tx>
            <c:strRef>
              <c:f>'2. lamH'!$S$15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lamH'!$S$16:$S$20</c:f>
              <c:numCache>
                <c:formatCode>0.0%</c:formatCode>
                <c:ptCount val="5"/>
                <c:pt idx="0">
                  <c:v>1.1261033062277691E-3</c:v>
                </c:pt>
                <c:pt idx="1">
                  <c:v>-2.1989048173089696E-4</c:v>
                </c:pt>
                <c:pt idx="2">
                  <c:v>2.5134048257362913E-4</c:v>
                </c:pt>
                <c:pt idx="3">
                  <c:v>1.5449673306640408E-3</c:v>
                </c:pt>
                <c:pt idx="4">
                  <c:v>-1.1062963501526914E-3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81-4C29-BA9A-E68922FB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8-48D6-B7B8-7D83D739F826}"/>
            </c:ext>
          </c:extLst>
        </c:ser>
        <c:ser>
          <c:idx val="1"/>
          <c:order val="1"/>
          <c:tx>
            <c:strRef>
              <c:f>'2. lamH'!$R$8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8-48D6-B7B8-7D83D739F826}"/>
            </c:ext>
          </c:extLst>
        </c:ser>
        <c:ser>
          <c:idx val="2"/>
          <c:order val="2"/>
          <c:tx>
            <c:strRef>
              <c:f>'2. lamH'!$R$15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lamH'!$R$16:$R$20</c:f>
              <c:numCache>
                <c:formatCode>0.0%</c:formatCode>
                <c:ptCount val="5"/>
                <c:pt idx="0">
                  <c:v>-1.2702176306202598E-4</c:v>
                </c:pt>
                <c:pt idx="1">
                  <c:v>1.1089317521813545E-4</c:v>
                </c:pt>
                <c:pt idx="2">
                  <c:v>-6.8105972893785037E-5</c:v>
                </c:pt>
                <c:pt idx="3">
                  <c:v>-1.0708286205718383E-4</c:v>
                </c:pt>
                <c:pt idx="4">
                  <c:v>2.4988985118401926E-4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38-48D6-B7B8-7D83D739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lamH'!$Q$2:$Q$6</c:f>
              <c:numCache>
                <c:formatCode>General</c:formatCode>
                <c:ptCount val="5"/>
                <c:pt idx="0">
                  <c:v>0.45203700000000002</c:v>
                </c:pt>
                <c:pt idx="1">
                  <c:v>0.455289</c:v>
                </c:pt>
                <c:pt idx="2">
                  <c:v>0.45725399999999999</c:v>
                </c:pt>
                <c:pt idx="3">
                  <c:v>0.45857300000000001</c:v>
                </c:pt>
                <c:pt idx="4">
                  <c:v>0.45921099999999998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9-4031-BE39-91C8C60DDD6A}"/>
            </c:ext>
          </c:extLst>
        </c:ser>
        <c:ser>
          <c:idx val="1"/>
          <c:order val="1"/>
          <c:tx>
            <c:strRef>
              <c:f>'2. lamH'!$Q$8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lamH'!$Q$9:$Q$13</c:f>
              <c:numCache>
                <c:formatCode>General</c:formatCode>
                <c:ptCount val="5"/>
                <c:pt idx="0">
                  <c:v>0.45208199999999998</c:v>
                </c:pt>
                <c:pt idx="1">
                  <c:v>0.455235</c:v>
                </c:pt>
                <c:pt idx="2">
                  <c:v>0.45728400000000002</c:v>
                </c:pt>
                <c:pt idx="3">
                  <c:v>0.45856000000000002</c:v>
                </c:pt>
                <c:pt idx="4">
                  <c:v>0.45929199999999998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9-4031-BE39-91C8C60DDD6A}"/>
            </c:ext>
          </c:extLst>
        </c:ser>
        <c:ser>
          <c:idx val="2"/>
          <c:order val="2"/>
          <c:tx>
            <c:strRef>
              <c:f>'2. lamH'!$Q$15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lamH'!$Q$16:$Q$20</c:f>
              <c:numCache>
                <c:formatCode>0.0%</c:formatCode>
                <c:ptCount val="5"/>
                <c:pt idx="0">
                  <c:v>-9.9549373170695617E-5</c:v>
                </c:pt>
                <c:pt idx="1">
                  <c:v>1.1860598433082832E-4</c:v>
                </c:pt>
                <c:pt idx="2">
                  <c:v>-6.560904880007611E-5</c:v>
                </c:pt>
                <c:pt idx="3">
                  <c:v>2.8348812511825261E-5</c:v>
                </c:pt>
                <c:pt idx="4">
                  <c:v>-1.7638950286469126E-4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B9-4031-BE39-91C8C60D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24-4A62-B651-71B601C8B0C6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24-4A62-B651-71B601C8B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5-443F-BA33-85ECD297C8CE}"/>
            </c:ext>
          </c:extLst>
        </c:ser>
        <c:ser>
          <c:idx val="1"/>
          <c:order val="1"/>
          <c:tx>
            <c:strRef>
              <c:f>'2. lamH'!$AJ$8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5-443F-BA33-85ECD297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lamH'!$AK$2:$AK$6</c:f>
              <c:numCache>
                <c:formatCode>General</c:formatCode>
                <c:ptCount val="5"/>
                <c:pt idx="0">
                  <c:v>0.30842599999999998</c:v>
                </c:pt>
                <c:pt idx="1">
                  <c:v>0.28167999999999999</c:v>
                </c:pt>
                <c:pt idx="2">
                  <c:v>0.25889200000000001</c:v>
                </c:pt>
                <c:pt idx="3">
                  <c:v>0.239315</c:v>
                </c:pt>
                <c:pt idx="4">
                  <c:v>0.222056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0-4604-9CF5-93230BD66971}"/>
            </c:ext>
          </c:extLst>
        </c:ser>
        <c:ser>
          <c:idx val="1"/>
          <c:order val="1"/>
          <c:tx>
            <c:strRef>
              <c:f>'2. lamH'!$AK$8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lamH'!$AK$9:$AK$13</c:f>
              <c:numCache>
                <c:formatCode>General</c:formatCode>
                <c:ptCount val="5"/>
                <c:pt idx="0">
                  <c:v>0.30856699999999998</c:v>
                </c:pt>
                <c:pt idx="1">
                  <c:v>0.28166200000000002</c:v>
                </c:pt>
                <c:pt idx="2">
                  <c:v>0.25887300000000002</c:v>
                </c:pt>
                <c:pt idx="3">
                  <c:v>0.23925299999999999</c:v>
                </c:pt>
                <c:pt idx="4">
                  <c:v>0.22212200000000001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0-4604-9CF5-93230BD6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8-4603-A803-22D4513B9B11}"/>
            </c:ext>
          </c:extLst>
        </c:ser>
        <c:ser>
          <c:idx val="1"/>
          <c:order val="1"/>
          <c:tx>
            <c:strRef>
              <c:f>'2. lamH'!$AI$8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8-4603-A803-22D4513B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lamH'!$U$2:$U$6</c:f>
              <c:numCache>
                <c:formatCode>General</c:formatCode>
                <c:ptCount val="5"/>
                <c:pt idx="0">
                  <c:v>0.642204</c:v>
                </c:pt>
                <c:pt idx="1">
                  <c:v>0.84828000000000003</c:v>
                </c:pt>
                <c:pt idx="2">
                  <c:v>1.0506</c:v>
                </c:pt>
                <c:pt idx="3">
                  <c:v>1.2477</c:v>
                </c:pt>
                <c:pt idx="4">
                  <c:v>1.4404399999999999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4-4F8E-AE61-375B3FA82C4D}"/>
            </c:ext>
          </c:extLst>
        </c:ser>
        <c:ser>
          <c:idx val="1"/>
          <c:order val="1"/>
          <c:tx>
            <c:strRef>
              <c:f>'2. lamH'!$U$8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lamH'!$U$9:$U$13</c:f>
              <c:numCache>
                <c:formatCode>General</c:formatCode>
                <c:ptCount val="5"/>
                <c:pt idx="0">
                  <c:v>0.64225299999999996</c:v>
                </c:pt>
                <c:pt idx="1">
                  <c:v>0.84867899999999996</c:v>
                </c:pt>
                <c:pt idx="2">
                  <c:v>1.05054</c:v>
                </c:pt>
                <c:pt idx="3">
                  <c:v>1.2476799999999999</c:v>
                </c:pt>
                <c:pt idx="4">
                  <c:v>1.43997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4-4F8E-AE61-375B3FA82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5-4171-8168-09D7DD11F75E}"/>
            </c:ext>
          </c:extLst>
        </c:ser>
        <c:ser>
          <c:idx val="1"/>
          <c:order val="1"/>
          <c:tx>
            <c:strRef>
              <c:f>'2. lamH'!$W$8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5-4171-8168-09D7DD11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E-4712-B38C-833D353F98B5}"/>
            </c:ext>
          </c:extLst>
        </c:ser>
        <c:ser>
          <c:idx val="1"/>
          <c:order val="1"/>
          <c:tx>
            <c:strRef>
              <c:f>'2. lamH'!$X$8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6E-4712-B38C-833D353F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lamH'!$V$2:$V$6</c:f>
              <c:numCache>
                <c:formatCode>General</c:formatCode>
                <c:ptCount val="5"/>
                <c:pt idx="0">
                  <c:v>0.44126399999999999</c:v>
                </c:pt>
                <c:pt idx="1">
                  <c:v>0.58229799999999998</c:v>
                </c:pt>
                <c:pt idx="2">
                  <c:v>0.72117900000000001</c:v>
                </c:pt>
                <c:pt idx="3">
                  <c:v>0.856402</c:v>
                </c:pt>
                <c:pt idx="4">
                  <c:v>0.98876399999999998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6-4A9E-B71F-2DF5B50040D0}"/>
            </c:ext>
          </c:extLst>
        </c:ser>
        <c:ser>
          <c:idx val="1"/>
          <c:order val="1"/>
          <c:tx>
            <c:strRef>
              <c:f>'2. lamH'!$V$8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lamH'!$V$9:$V$13</c:f>
              <c:numCache>
                <c:formatCode>General</c:formatCode>
                <c:ptCount val="5"/>
                <c:pt idx="0">
                  <c:v>0.44135999999999997</c:v>
                </c:pt>
                <c:pt idx="1">
                  <c:v>0.58280900000000002</c:v>
                </c:pt>
                <c:pt idx="2">
                  <c:v>0.72109900000000005</c:v>
                </c:pt>
                <c:pt idx="3">
                  <c:v>0.85627299999999995</c:v>
                </c:pt>
                <c:pt idx="4">
                  <c:v>0.98838199999999998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6-4A9E-B71F-2DF5B500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6-4CAA-8CCA-5A2254C20D18}"/>
            </c:ext>
          </c:extLst>
        </c:ser>
        <c:ser>
          <c:idx val="1"/>
          <c:order val="1"/>
          <c:tx>
            <c:strRef>
              <c:f>'2. lamH'!$Y$8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6-4CAA-8CCA-5A2254C20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7-4EE2-A999-664DCBA1C9FA}"/>
            </c:ext>
          </c:extLst>
        </c:ser>
        <c:ser>
          <c:idx val="1"/>
          <c:order val="1"/>
          <c:tx>
            <c:strRef>
              <c:f>'2. lamH'!$AB$8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7-4EE2-A999-664DCBA1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lamH'!$AA$2:$AA$6</c:f>
              <c:numCache>
                <c:formatCode>General</c:formatCode>
                <c:ptCount val="5"/>
                <c:pt idx="0">
                  <c:v>0.14360999999999999</c:v>
                </c:pt>
                <c:pt idx="1">
                  <c:v>0.17360900000000001</c:v>
                </c:pt>
                <c:pt idx="2">
                  <c:v>0.19836100000000001</c:v>
                </c:pt>
                <c:pt idx="3">
                  <c:v>0.21925700000000001</c:v>
                </c:pt>
                <c:pt idx="4">
                  <c:v>0.237155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E-4795-A3C3-C76A5F76940A}"/>
            </c:ext>
          </c:extLst>
        </c:ser>
        <c:ser>
          <c:idx val="1"/>
          <c:order val="1"/>
          <c:tx>
            <c:strRef>
              <c:f>'2. lamH'!$AA$8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lamH'!$AA$9:$AA$13</c:f>
              <c:numCache>
                <c:formatCode>General</c:formatCode>
                <c:ptCount val="5"/>
                <c:pt idx="0">
                  <c:v>0.143515</c:v>
                </c:pt>
                <c:pt idx="1">
                  <c:v>0.17357400000000001</c:v>
                </c:pt>
                <c:pt idx="2">
                  <c:v>0.198411</c:v>
                </c:pt>
                <c:pt idx="3">
                  <c:v>0.219307</c:v>
                </c:pt>
                <c:pt idx="4">
                  <c:v>0.23716999999999999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E-4795-A3C3-C76A5F769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46.xml"/><Relationship Id="rId18" Type="http://schemas.openxmlformats.org/officeDocument/2006/relationships/chart" Target="../charts/chart351.xml"/><Relationship Id="rId26" Type="http://schemas.openxmlformats.org/officeDocument/2006/relationships/chart" Target="../charts/chart359.xml"/><Relationship Id="rId21" Type="http://schemas.openxmlformats.org/officeDocument/2006/relationships/chart" Target="../charts/chart354.xml"/><Relationship Id="rId34" Type="http://schemas.openxmlformats.org/officeDocument/2006/relationships/chart" Target="../charts/chart367.xml"/><Relationship Id="rId7" Type="http://schemas.openxmlformats.org/officeDocument/2006/relationships/chart" Target="../charts/chart340.xml"/><Relationship Id="rId12" Type="http://schemas.openxmlformats.org/officeDocument/2006/relationships/chart" Target="../charts/chart345.xml"/><Relationship Id="rId17" Type="http://schemas.openxmlformats.org/officeDocument/2006/relationships/chart" Target="../charts/chart350.xml"/><Relationship Id="rId25" Type="http://schemas.openxmlformats.org/officeDocument/2006/relationships/chart" Target="../charts/chart358.xml"/><Relationship Id="rId33" Type="http://schemas.openxmlformats.org/officeDocument/2006/relationships/chart" Target="../charts/chart366.xml"/><Relationship Id="rId2" Type="http://schemas.openxmlformats.org/officeDocument/2006/relationships/chart" Target="../charts/chart335.xml"/><Relationship Id="rId16" Type="http://schemas.openxmlformats.org/officeDocument/2006/relationships/chart" Target="../charts/chart349.xml"/><Relationship Id="rId20" Type="http://schemas.openxmlformats.org/officeDocument/2006/relationships/chart" Target="../charts/chart353.xml"/><Relationship Id="rId29" Type="http://schemas.openxmlformats.org/officeDocument/2006/relationships/chart" Target="../charts/chart362.xml"/><Relationship Id="rId1" Type="http://schemas.openxmlformats.org/officeDocument/2006/relationships/chart" Target="../charts/chart334.xml"/><Relationship Id="rId6" Type="http://schemas.openxmlformats.org/officeDocument/2006/relationships/chart" Target="../charts/chart339.xml"/><Relationship Id="rId11" Type="http://schemas.openxmlformats.org/officeDocument/2006/relationships/chart" Target="../charts/chart344.xml"/><Relationship Id="rId24" Type="http://schemas.openxmlformats.org/officeDocument/2006/relationships/chart" Target="../charts/chart357.xml"/><Relationship Id="rId32" Type="http://schemas.openxmlformats.org/officeDocument/2006/relationships/chart" Target="../charts/chart365.xml"/><Relationship Id="rId37" Type="http://schemas.openxmlformats.org/officeDocument/2006/relationships/chart" Target="../charts/chart370.xml"/><Relationship Id="rId5" Type="http://schemas.openxmlformats.org/officeDocument/2006/relationships/chart" Target="../charts/chart338.xml"/><Relationship Id="rId15" Type="http://schemas.openxmlformats.org/officeDocument/2006/relationships/chart" Target="../charts/chart348.xml"/><Relationship Id="rId23" Type="http://schemas.openxmlformats.org/officeDocument/2006/relationships/chart" Target="../charts/chart356.xml"/><Relationship Id="rId28" Type="http://schemas.openxmlformats.org/officeDocument/2006/relationships/chart" Target="../charts/chart361.xml"/><Relationship Id="rId36" Type="http://schemas.openxmlformats.org/officeDocument/2006/relationships/chart" Target="../charts/chart369.xml"/><Relationship Id="rId10" Type="http://schemas.openxmlformats.org/officeDocument/2006/relationships/chart" Target="../charts/chart343.xml"/><Relationship Id="rId19" Type="http://schemas.openxmlformats.org/officeDocument/2006/relationships/chart" Target="../charts/chart352.xml"/><Relationship Id="rId31" Type="http://schemas.openxmlformats.org/officeDocument/2006/relationships/chart" Target="../charts/chart364.xml"/><Relationship Id="rId4" Type="http://schemas.openxmlformats.org/officeDocument/2006/relationships/chart" Target="../charts/chart337.xml"/><Relationship Id="rId9" Type="http://schemas.openxmlformats.org/officeDocument/2006/relationships/chart" Target="../charts/chart342.xml"/><Relationship Id="rId14" Type="http://schemas.openxmlformats.org/officeDocument/2006/relationships/chart" Target="../charts/chart347.xml"/><Relationship Id="rId22" Type="http://schemas.openxmlformats.org/officeDocument/2006/relationships/chart" Target="../charts/chart355.xml"/><Relationship Id="rId27" Type="http://schemas.openxmlformats.org/officeDocument/2006/relationships/chart" Target="../charts/chart360.xml"/><Relationship Id="rId30" Type="http://schemas.openxmlformats.org/officeDocument/2006/relationships/chart" Target="../charts/chart363.xml"/><Relationship Id="rId35" Type="http://schemas.openxmlformats.org/officeDocument/2006/relationships/chart" Target="../charts/chart368.xml"/><Relationship Id="rId8" Type="http://schemas.openxmlformats.org/officeDocument/2006/relationships/chart" Target="../charts/chart341.xml"/><Relationship Id="rId3" Type="http://schemas.openxmlformats.org/officeDocument/2006/relationships/chart" Target="../charts/chart336.xml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83.xml"/><Relationship Id="rId18" Type="http://schemas.openxmlformats.org/officeDocument/2006/relationships/chart" Target="../charts/chart388.xml"/><Relationship Id="rId26" Type="http://schemas.openxmlformats.org/officeDocument/2006/relationships/chart" Target="../charts/chart396.xml"/><Relationship Id="rId21" Type="http://schemas.openxmlformats.org/officeDocument/2006/relationships/chart" Target="../charts/chart391.xml"/><Relationship Id="rId34" Type="http://schemas.openxmlformats.org/officeDocument/2006/relationships/chart" Target="../charts/chart404.xml"/><Relationship Id="rId7" Type="http://schemas.openxmlformats.org/officeDocument/2006/relationships/chart" Target="../charts/chart377.xml"/><Relationship Id="rId12" Type="http://schemas.openxmlformats.org/officeDocument/2006/relationships/chart" Target="../charts/chart382.xml"/><Relationship Id="rId17" Type="http://schemas.openxmlformats.org/officeDocument/2006/relationships/chart" Target="../charts/chart387.xml"/><Relationship Id="rId25" Type="http://schemas.openxmlformats.org/officeDocument/2006/relationships/chart" Target="../charts/chart395.xml"/><Relationship Id="rId33" Type="http://schemas.openxmlformats.org/officeDocument/2006/relationships/chart" Target="../charts/chart403.xml"/><Relationship Id="rId2" Type="http://schemas.openxmlformats.org/officeDocument/2006/relationships/chart" Target="../charts/chart372.xml"/><Relationship Id="rId16" Type="http://schemas.openxmlformats.org/officeDocument/2006/relationships/chart" Target="../charts/chart386.xml"/><Relationship Id="rId20" Type="http://schemas.openxmlformats.org/officeDocument/2006/relationships/chart" Target="../charts/chart390.xml"/><Relationship Id="rId29" Type="http://schemas.openxmlformats.org/officeDocument/2006/relationships/chart" Target="../charts/chart399.xml"/><Relationship Id="rId1" Type="http://schemas.openxmlformats.org/officeDocument/2006/relationships/chart" Target="../charts/chart371.xml"/><Relationship Id="rId6" Type="http://schemas.openxmlformats.org/officeDocument/2006/relationships/chart" Target="../charts/chart376.xml"/><Relationship Id="rId11" Type="http://schemas.openxmlformats.org/officeDocument/2006/relationships/chart" Target="../charts/chart381.xml"/><Relationship Id="rId24" Type="http://schemas.openxmlformats.org/officeDocument/2006/relationships/chart" Target="../charts/chart394.xml"/><Relationship Id="rId32" Type="http://schemas.openxmlformats.org/officeDocument/2006/relationships/chart" Target="../charts/chart402.xml"/><Relationship Id="rId37" Type="http://schemas.openxmlformats.org/officeDocument/2006/relationships/chart" Target="../charts/chart407.xml"/><Relationship Id="rId5" Type="http://schemas.openxmlformats.org/officeDocument/2006/relationships/chart" Target="../charts/chart375.xml"/><Relationship Id="rId15" Type="http://schemas.openxmlformats.org/officeDocument/2006/relationships/chart" Target="../charts/chart385.xml"/><Relationship Id="rId23" Type="http://schemas.openxmlformats.org/officeDocument/2006/relationships/chart" Target="../charts/chart393.xml"/><Relationship Id="rId28" Type="http://schemas.openxmlformats.org/officeDocument/2006/relationships/chart" Target="../charts/chart398.xml"/><Relationship Id="rId36" Type="http://schemas.openxmlformats.org/officeDocument/2006/relationships/chart" Target="../charts/chart406.xml"/><Relationship Id="rId10" Type="http://schemas.openxmlformats.org/officeDocument/2006/relationships/chart" Target="../charts/chart380.xml"/><Relationship Id="rId19" Type="http://schemas.openxmlformats.org/officeDocument/2006/relationships/chart" Target="../charts/chart389.xml"/><Relationship Id="rId31" Type="http://schemas.openxmlformats.org/officeDocument/2006/relationships/chart" Target="../charts/chart401.xml"/><Relationship Id="rId4" Type="http://schemas.openxmlformats.org/officeDocument/2006/relationships/chart" Target="../charts/chart374.xml"/><Relationship Id="rId9" Type="http://schemas.openxmlformats.org/officeDocument/2006/relationships/chart" Target="../charts/chart379.xml"/><Relationship Id="rId14" Type="http://schemas.openxmlformats.org/officeDocument/2006/relationships/chart" Target="../charts/chart384.xml"/><Relationship Id="rId22" Type="http://schemas.openxmlformats.org/officeDocument/2006/relationships/chart" Target="../charts/chart392.xml"/><Relationship Id="rId27" Type="http://schemas.openxmlformats.org/officeDocument/2006/relationships/chart" Target="../charts/chart397.xml"/><Relationship Id="rId30" Type="http://schemas.openxmlformats.org/officeDocument/2006/relationships/chart" Target="../charts/chart400.xml"/><Relationship Id="rId35" Type="http://schemas.openxmlformats.org/officeDocument/2006/relationships/chart" Target="../charts/chart405.xml"/><Relationship Id="rId8" Type="http://schemas.openxmlformats.org/officeDocument/2006/relationships/chart" Target="../charts/chart378.xml"/><Relationship Id="rId3" Type="http://schemas.openxmlformats.org/officeDocument/2006/relationships/chart" Target="../charts/chart373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5.xml"/><Relationship Id="rId13" Type="http://schemas.openxmlformats.org/officeDocument/2006/relationships/chart" Target="../charts/chart420.xml"/><Relationship Id="rId18" Type="http://schemas.openxmlformats.org/officeDocument/2006/relationships/chart" Target="../charts/chart425.xml"/><Relationship Id="rId26" Type="http://schemas.openxmlformats.org/officeDocument/2006/relationships/chart" Target="../charts/chart433.xml"/><Relationship Id="rId3" Type="http://schemas.openxmlformats.org/officeDocument/2006/relationships/chart" Target="../charts/chart410.xml"/><Relationship Id="rId21" Type="http://schemas.openxmlformats.org/officeDocument/2006/relationships/chart" Target="../charts/chart428.xml"/><Relationship Id="rId7" Type="http://schemas.openxmlformats.org/officeDocument/2006/relationships/chart" Target="../charts/chart414.xml"/><Relationship Id="rId12" Type="http://schemas.openxmlformats.org/officeDocument/2006/relationships/chart" Target="../charts/chart419.xml"/><Relationship Id="rId17" Type="http://schemas.openxmlformats.org/officeDocument/2006/relationships/chart" Target="../charts/chart424.xml"/><Relationship Id="rId25" Type="http://schemas.openxmlformats.org/officeDocument/2006/relationships/chart" Target="../charts/chart432.xml"/><Relationship Id="rId2" Type="http://schemas.openxmlformats.org/officeDocument/2006/relationships/chart" Target="../charts/chart409.xml"/><Relationship Id="rId16" Type="http://schemas.openxmlformats.org/officeDocument/2006/relationships/chart" Target="../charts/chart423.xml"/><Relationship Id="rId20" Type="http://schemas.openxmlformats.org/officeDocument/2006/relationships/chart" Target="../charts/chart427.xml"/><Relationship Id="rId29" Type="http://schemas.openxmlformats.org/officeDocument/2006/relationships/chart" Target="../charts/chart436.xml"/><Relationship Id="rId1" Type="http://schemas.openxmlformats.org/officeDocument/2006/relationships/chart" Target="../charts/chart408.xml"/><Relationship Id="rId6" Type="http://schemas.openxmlformats.org/officeDocument/2006/relationships/chart" Target="../charts/chart413.xml"/><Relationship Id="rId11" Type="http://schemas.openxmlformats.org/officeDocument/2006/relationships/chart" Target="../charts/chart418.xml"/><Relationship Id="rId24" Type="http://schemas.openxmlformats.org/officeDocument/2006/relationships/chart" Target="../charts/chart431.xml"/><Relationship Id="rId5" Type="http://schemas.openxmlformats.org/officeDocument/2006/relationships/chart" Target="../charts/chart412.xml"/><Relationship Id="rId15" Type="http://schemas.openxmlformats.org/officeDocument/2006/relationships/chart" Target="../charts/chart422.xml"/><Relationship Id="rId23" Type="http://schemas.openxmlformats.org/officeDocument/2006/relationships/chart" Target="../charts/chart430.xml"/><Relationship Id="rId28" Type="http://schemas.openxmlformats.org/officeDocument/2006/relationships/chart" Target="../charts/chart435.xml"/><Relationship Id="rId10" Type="http://schemas.openxmlformats.org/officeDocument/2006/relationships/chart" Target="../charts/chart417.xml"/><Relationship Id="rId19" Type="http://schemas.openxmlformats.org/officeDocument/2006/relationships/chart" Target="../charts/chart426.xml"/><Relationship Id="rId4" Type="http://schemas.openxmlformats.org/officeDocument/2006/relationships/chart" Target="../charts/chart411.xml"/><Relationship Id="rId9" Type="http://schemas.openxmlformats.org/officeDocument/2006/relationships/chart" Target="../charts/chart416.xml"/><Relationship Id="rId14" Type="http://schemas.openxmlformats.org/officeDocument/2006/relationships/chart" Target="../charts/chart421.xml"/><Relationship Id="rId22" Type="http://schemas.openxmlformats.org/officeDocument/2006/relationships/chart" Target="../charts/chart429.xml"/><Relationship Id="rId27" Type="http://schemas.openxmlformats.org/officeDocument/2006/relationships/chart" Target="../charts/chart434.xml"/><Relationship Id="rId30" Type="http://schemas.openxmlformats.org/officeDocument/2006/relationships/chart" Target="../charts/chart437.xml"/></Relationships>
</file>

<file path=xl/drawings/_rels/drawing1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50.xml"/><Relationship Id="rId18" Type="http://schemas.openxmlformats.org/officeDocument/2006/relationships/chart" Target="../charts/chart455.xml"/><Relationship Id="rId26" Type="http://schemas.openxmlformats.org/officeDocument/2006/relationships/chart" Target="../charts/chart463.xml"/><Relationship Id="rId21" Type="http://schemas.openxmlformats.org/officeDocument/2006/relationships/chart" Target="../charts/chart458.xml"/><Relationship Id="rId34" Type="http://schemas.openxmlformats.org/officeDocument/2006/relationships/chart" Target="../charts/chart471.xml"/><Relationship Id="rId7" Type="http://schemas.openxmlformats.org/officeDocument/2006/relationships/chart" Target="../charts/chart444.xml"/><Relationship Id="rId12" Type="http://schemas.openxmlformats.org/officeDocument/2006/relationships/chart" Target="../charts/chart449.xml"/><Relationship Id="rId17" Type="http://schemas.openxmlformats.org/officeDocument/2006/relationships/chart" Target="../charts/chart454.xml"/><Relationship Id="rId25" Type="http://schemas.openxmlformats.org/officeDocument/2006/relationships/chart" Target="../charts/chart462.xml"/><Relationship Id="rId33" Type="http://schemas.openxmlformats.org/officeDocument/2006/relationships/chart" Target="../charts/chart470.xml"/><Relationship Id="rId2" Type="http://schemas.openxmlformats.org/officeDocument/2006/relationships/chart" Target="../charts/chart439.xml"/><Relationship Id="rId16" Type="http://schemas.openxmlformats.org/officeDocument/2006/relationships/chart" Target="../charts/chart453.xml"/><Relationship Id="rId20" Type="http://schemas.openxmlformats.org/officeDocument/2006/relationships/chart" Target="../charts/chart457.xml"/><Relationship Id="rId29" Type="http://schemas.openxmlformats.org/officeDocument/2006/relationships/chart" Target="../charts/chart466.xml"/><Relationship Id="rId1" Type="http://schemas.openxmlformats.org/officeDocument/2006/relationships/chart" Target="../charts/chart438.xml"/><Relationship Id="rId6" Type="http://schemas.openxmlformats.org/officeDocument/2006/relationships/chart" Target="../charts/chart443.xml"/><Relationship Id="rId11" Type="http://schemas.openxmlformats.org/officeDocument/2006/relationships/chart" Target="../charts/chart448.xml"/><Relationship Id="rId24" Type="http://schemas.openxmlformats.org/officeDocument/2006/relationships/chart" Target="../charts/chart461.xml"/><Relationship Id="rId32" Type="http://schemas.openxmlformats.org/officeDocument/2006/relationships/chart" Target="../charts/chart469.xml"/><Relationship Id="rId37" Type="http://schemas.openxmlformats.org/officeDocument/2006/relationships/chart" Target="../charts/chart474.xml"/><Relationship Id="rId5" Type="http://schemas.openxmlformats.org/officeDocument/2006/relationships/chart" Target="../charts/chart442.xml"/><Relationship Id="rId15" Type="http://schemas.openxmlformats.org/officeDocument/2006/relationships/chart" Target="../charts/chart452.xml"/><Relationship Id="rId23" Type="http://schemas.openxmlformats.org/officeDocument/2006/relationships/chart" Target="../charts/chart460.xml"/><Relationship Id="rId28" Type="http://schemas.openxmlformats.org/officeDocument/2006/relationships/chart" Target="../charts/chart465.xml"/><Relationship Id="rId36" Type="http://schemas.openxmlformats.org/officeDocument/2006/relationships/chart" Target="../charts/chart473.xml"/><Relationship Id="rId10" Type="http://schemas.openxmlformats.org/officeDocument/2006/relationships/chart" Target="../charts/chart447.xml"/><Relationship Id="rId19" Type="http://schemas.openxmlformats.org/officeDocument/2006/relationships/chart" Target="../charts/chart456.xml"/><Relationship Id="rId31" Type="http://schemas.openxmlformats.org/officeDocument/2006/relationships/chart" Target="../charts/chart468.xml"/><Relationship Id="rId4" Type="http://schemas.openxmlformats.org/officeDocument/2006/relationships/chart" Target="../charts/chart441.xml"/><Relationship Id="rId9" Type="http://schemas.openxmlformats.org/officeDocument/2006/relationships/chart" Target="../charts/chart446.xml"/><Relationship Id="rId14" Type="http://schemas.openxmlformats.org/officeDocument/2006/relationships/chart" Target="../charts/chart451.xml"/><Relationship Id="rId22" Type="http://schemas.openxmlformats.org/officeDocument/2006/relationships/chart" Target="../charts/chart459.xml"/><Relationship Id="rId27" Type="http://schemas.openxmlformats.org/officeDocument/2006/relationships/chart" Target="../charts/chart464.xml"/><Relationship Id="rId30" Type="http://schemas.openxmlformats.org/officeDocument/2006/relationships/chart" Target="../charts/chart467.xml"/><Relationship Id="rId35" Type="http://schemas.openxmlformats.org/officeDocument/2006/relationships/chart" Target="../charts/chart472.xml"/><Relationship Id="rId8" Type="http://schemas.openxmlformats.org/officeDocument/2006/relationships/chart" Target="../charts/chart445.xml"/><Relationship Id="rId3" Type="http://schemas.openxmlformats.org/officeDocument/2006/relationships/chart" Target="../charts/chart440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2.xml"/><Relationship Id="rId13" Type="http://schemas.openxmlformats.org/officeDocument/2006/relationships/chart" Target="../charts/chart487.xml"/><Relationship Id="rId18" Type="http://schemas.openxmlformats.org/officeDocument/2006/relationships/chart" Target="../charts/chart492.xml"/><Relationship Id="rId26" Type="http://schemas.openxmlformats.org/officeDocument/2006/relationships/chart" Target="../charts/chart500.xml"/><Relationship Id="rId3" Type="http://schemas.openxmlformats.org/officeDocument/2006/relationships/chart" Target="../charts/chart477.xml"/><Relationship Id="rId21" Type="http://schemas.openxmlformats.org/officeDocument/2006/relationships/chart" Target="../charts/chart495.xml"/><Relationship Id="rId7" Type="http://schemas.openxmlformats.org/officeDocument/2006/relationships/chart" Target="../charts/chart481.xml"/><Relationship Id="rId12" Type="http://schemas.openxmlformats.org/officeDocument/2006/relationships/chart" Target="../charts/chart486.xml"/><Relationship Id="rId17" Type="http://schemas.openxmlformats.org/officeDocument/2006/relationships/chart" Target="../charts/chart491.xml"/><Relationship Id="rId25" Type="http://schemas.openxmlformats.org/officeDocument/2006/relationships/chart" Target="../charts/chart499.xml"/><Relationship Id="rId2" Type="http://schemas.openxmlformats.org/officeDocument/2006/relationships/chart" Target="../charts/chart476.xml"/><Relationship Id="rId16" Type="http://schemas.openxmlformats.org/officeDocument/2006/relationships/chart" Target="../charts/chart490.xml"/><Relationship Id="rId20" Type="http://schemas.openxmlformats.org/officeDocument/2006/relationships/chart" Target="../charts/chart494.xml"/><Relationship Id="rId29" Type="http://schemas.openxmlformats.org/officeDocument/2006/relationships/chart" Target="../charts/chart503.xml"/><Relationship Id="rId1" Type="http://schemas.openxmlformats.org/officeDocument/2006/relationships/chart" Target="../charts/chart475.xml"/><Relationship Id="rId6" Type="http://schemas.openxmlformats.org/officeDocument/2006/relationships/chart" Target="../charts/chart480.xml"/><Relationship Id="rId11" Type="http://schemas.openxmlformats.org/officeDocument/2006/relationships/chart" Target="../charts/chart485.xml"/><Relationship Id="rId24" Type="http://schemas.openxmlformats.org/officeDocument/2006/relationships/chart" Target="../charts/chart498.xml"/><Relationship Id="rId5" Type="http://schemas.openxmlformats.org/officeDocument/2006/relationships/chart" Target="../charts/chart479.xml"/><Relationship Id="rId15" Type="http://schemas.openxmlformats.org/officeDocument/2006/relationships/chart" Target="../charts/chart489.xml"/><Relationship Id="rId23" Type="http://schemas.openxmlformats.org/officeDocument/2006/relationships/chart" Target="../charts/chart497.xml"/><Relationship Id="rId28" Type="http://schemas.openxmlformats.org/officeDocument/2006/relationships/chart" Target="../charts/chart502.xml"/><Relationship Id="rId10" Type="http://schemas.openxmlformats.org/officeDocument/2006/relationships/chart" Target="../charts/chart484.xml"/><Relationship Id="rId19" Type="http://schemas.openxmlformats.org/officeDocument/2006/relationships/chart" Target="../charts/chart493.xml"/><Relationship Id="rId4" Type="http://schemas.openxmlformats.org/officeDocument/2006/relationships/chart" Target="../charts/chart478.xml"/><Relationship Id="rId9" Type="http://schemas.openxmlformats.org/officeDocument/2006/relationships/chart" Target="../charts/chart483.xml"/><Relationship Id="rId14" Type="http://schemas.openxmlformats.org/officeDocument/2006/relationships/chart" Target="../charts/chart488.xml"/><Relationship Id="rId22" Type="http://schemas.openxmlformats.org/officeDocument/2006/relationships/chart" Target="../charts/chart496.xml"/><Relationship Id="rId27" Type="http://schemas.openxmlformats.org/officeDocument/2006/relationships/chart" Target="../charts/chart501.xml"/><Relationship Id="rId30" Type="http://schemas.openxmlformats.org/officeDocument/2006/relationships/chart" Target="../charts/chart504.xml"/></Relationships>
</file>

<file path=xl/drawings/_rels/drawing1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17.xml"/><Relationship Id="rId18" Type="http://schemas.openxmlformats.org/officeDocument/2006/relationships/chart" Target="../charts/chart522.xml"/><Relationship Id="rId26" Type="http://schemas.openxmlformats.org/officeDocument/2006/relationships/chart" Target="../charts/chart530.xml"/><Relationship Id="rId21" Type="http://schemas.openxmlformats.org/officeDocument/2006/relationships/chart" Target="../charts/chart525.xml"/><Relationship Id="rId34" Type="http://schemas.openxmlformats.org/officeDocument/2006/relationships/chart" Target="../charts/chart538.xml"/><Relationship Id="rId7" Type="http://schemas.openxmlformats.org/officeDocument/2006/relationships/chart" Target="../charts/chart511.xml"/><Relationship Id="rId12" Type="http://schemas.openxmlformats.org/officeDocument/2006/relationships/chart" Target="../charts/chart516.xml"/><Relationship Id="rId17" Type="http://schemas.openxmlformats.org/officeDocument/2006/relationships/chart" Target="../charts/chart521.xml"/><Relationship Id="rId25" Type="http://schemas.openxmlformats.org/officeDocument/2006/relationships/chart" Target="../charts/chart529.xml"/><Relationship Id="rId33" Type="http://schemas.openxmlformats.org/officeDocument/2006/relationships/chart" Target="../charts/chart537.xml"/><Relationship Id="rId2" Type="http://schemas.openxmlformats.org/officeDocument/2006/relationships/chart" Target="../charts/chart506.xml"/><Relationship Id="rId16" Type="http://schemas.openxmlformats.org/officeDocument/2006/relationships/chart" Target="../charts/chart520.xml"/><Relationship Id="rId20" Type="http://schemas.openxmlformats.org/officeDocument/2006/relationships/chart" Target="../charts/chart524.xml"/><Relationship Id="rId29" Type="http://schemas.openxmlformats.org/officeDocument/2006/relationships/chart" Target="../charts/chart533.xml"/><Relationship Id="rId1" Type="http://schemas.openxmlformats.org/officeDocument/2006/relationships/chart" Target="../charts/chart505.xml"/><Relationship Id="rId6" Type="http://schemas.openxmlformats.org/officeDocument/2006/relationships/chart" Target="../charts/chart510.xml"/><Relationship Id="rId11" Type="http://schemas.openxmlformats.org/officeDocument/2006/relationships/chart" Target="../charts/chart515.xml"/><Relationship Id="rId24" Type="http://schemas.openxmlformats.org/officeDocument/2006/relationships/chart" Target="../charts/chart528.xml"/><Relationship Id="rId32" Type="http://schemas.openxmlformats.org/officeDocument/2006/relationships/chart" Target="../charts/chart536.xml"/><Relationship Id="rId37" Type="http://schemas.openxmlformats.org/officeDocument/2006/relationships/chart" Target="../charts/chart541.xml"/><Relationship Id="rId5" Type="http://schemas.openxmlformats.org/officeDocument/2006/relationships/chart" Target="../charts/chart509.xml"/><Relationship Id="rId15" Type="http://schemas.openxmlformats.org/officeDocument/2006/relationships/chart" Target="../charts/chart519.xml"/><Relationship Id="rId23" Type="http://schemas.openxmlformats.org/officeDocument/2006/relationships/chart" Target="../charts/chart527.xml"/><Relationship Id="rId28" Type="http://schemas.openxmlformats.org/officeDocument/2006/relationships/chart" Target="../charts/chart532.xml"/><Relationship Id="rId36" Type="http://schemas.openxmlformats.org/officeDocument/2006/relationships/chart" Target="../charts/chart540.xml"/><Relationship Id="rId10" Type="http://schemas.openxmlformats.org/officeDocument/2006/relationships/chart" Target="../charts/chart514.xml"/><Relationship Id="rId19" Type="http://schemas.openxmlformats.org/officeDocument/2006/relationships/chart" Target="../charts/chart523.xml"/><Relationship Id="rId31" Type="http://schemas.openxmlformats.org/officeDocument/2006/relationships/chart" Target="../charts/chart535.xml"/><Relationship Id="rId4" Type="http://schemas.openxmlformats.org/officeDocument/2006/relationships/chart" Target="../charts/chart508.xml"/><Relationship Id="rId9" Type="http://schemas.openxmlformats.org/officeDocument/2006/relationships/chart" Target="../charts/chart513.xml"/><Relationship Id="rId14" Type="http://schemas.openxmlformats.org/officeDocument/2006/relationships/chart" Target="../charts/chart518.xml"/><Relationship Id="rId22" Type="http://schemas.openxmlformats.org/officeDocument/2006/relationships/chart" Target="../charts/chart526.xml"/><Relationship Id="rId27" Type="http://schemas.openxmlformats.org/officeDocument/2006/relationships/chart" Target="../charts/chart531.xml"/><Relationship Id="rId30" Type="http://schemas.openxmlformats.org/officeDocument/2006/relationships/chart" Target="../charts/chart534.xml"/><Relationship Id="rId35" Type="http://schemas.openxmlformats.org/officeDocument/2006/relationships/chart" Target="../charts/chart539.xml"/><Relationship Id="rId8" Type="http://schemas.openxmlformats.org/officeDocument/2006/relationships/chart" Target="../charts/chart512.xml"/><Relationship Id="rId3" Type="http://schemas.openxmlformats.org/officeDocument/2006/relationships/chart" Target="../charts/chart507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9.xml"/><Relationship Id="rId13" Type="http://schemas.openxmlformats.org/officeDocument/2006/relationships/chart" Target="../charts/chart554.xml"/><Relationship Id="rId18" Type="http://schemas.openxmlformats.org/officeDocument/2006/relationships/chart" Target="../charts/chart559.xml"/><Relationship Id="rId26" Type="http://schemas.openxmlformats.org/officeDocument/2006/relationships/chart" Target="../charts/chart567.xml"/><Relationship Id="rId3" Type="http://schemas.openxmlformats.org/officeDocument/2006/relationships/chart" Target="../charts/chart544.xml"/><Relationship Id="rId21" Type="http://schemas.openxmlformats.org/officeDocument/2006/relationships/chart" Target="../charts/chart562.xml"/><Relationship Id="rId7" Type="http://schemas.openxmlformats.org/officeDocument/2006/relationships/chart" Target="../charts/chart548.xml"/><Relationship Id="rId12" Type="http://schemas.openxmlformats.org/officeDocument/2006/relationships/chart" Target="../charts/chart553.xml"/><Relationship Id="rId17" Type="http://schemas.openxmlformats.org/officeDocument/2006/relationships/chart" Target="../charts/chart558.xml"/><Relationship Id="rId25" Type="http://schemas.openxmlformats.org/officeDocument/2006/relationships/chart" Target="../charts/chart566.xml"/><Relationship Id="rId2" Type="http://schemas.openxmlformats.org/officeDocument/2006/relationships/chart" Target="../charts/chart543.xml"/><Relationship Id="rId16" Type="http://schemas.openxmlformats.org/officeDocument/2006/relationships/chart" Target="../charts/chart557.xml"/><Relationship Id="rId20" Type="http://schemas.openxmlformats.org/officeDocument/2006/relationships/chart" Target="../charts/chart561.xml"/><Relationship Id="rId29" Type="http://schemas.openxmlformats.org/officeDocument/2006/relationships/chart" Target="../charts/chart570.xml"/><Relationship Id="rId1" Type="http://schemas.openxmlformats.org/officeDocument/2006/relationships/chart" Target="../charts/chart542.xml"/><Relationship Id="rId6" Type="http://schemas.openxmlformats.org/officeDocument/2006/relationships/chart" Target="../charts/chart547.xml"/><Relationship Id="rId11" Type="http://schemas.openxmlformats.org/officeDocument/2006/relationships/chart" Target="../charts/chart552.xml"/><Relationship Id="rId24" Type="http://schemas.openxmlformats.org/officeDocument/2006/relationships/chart" Target="../charts/chart565.xml"/><Relationship Id="rId5" Type="http://schemas.openxmlformats.org/officeDocument/2006/relationships/chart" Target="../charts/chart546.xml"/><Relationship Id="rId15" Type="http://schemas.openxmlformats.org/officeDocument/2006/relationships/chart" Target="../charts/chart556.xml"/><Relationship Id="rId23" Type="http://schemas.openxmlformats.org/officeDocument/2006/relationships/chart" Target="../charts/chart564.xml"/><Relationship Id="rId28" Type="http://schemas.openxmlformats.org/officeDocument/2006/relationships/chart" Target="../charts/chart569.xml"/><Relationship Id="rId10" Type="http://schemas.openxmlformats.org/officeDocument/2006/relationships/chart" Target="../charts/chart551.xml"/><Relationship Id="rId19" Type="http://schemas.openxmlformats.org/officeDocument/2006/relationships/chart" Target="../charts/chart560.xml"/><Relationship Id="rId4" Type="http://schemas.openxmlformats.org/officeDocument/2006/relationships/chart" Target="../charts/chart545.xml"/><Relationship Id="rId9" Type="http://schemas.openxmlformats.org/officeDocument/2006/relationships/chart" Target="../charts/chart550.xml"/><Relationship Id="rId14" Type="http://schemas.openxmlformats.org/officeDocument/2006/relationships/chart" Target="../charts/chart555.xml"/><Relationship Id="rId22" Type="http://schemas.openxmlformats.org/officeDocument/2006/relationships/chart" Target="../charts/chart563.xml"/><Relationship Id="rId27" Type="http://schemas.openxmlformats.org/officeDocument/2006/relationships/chart" Target="../charts/chart568.xml"/><Relationship Id="rId30" Type="http://schemas.openxmlformats.org/officeDocument/2006/relationships/chart" Target="../charts/chart571.xml"/></Relationships>
</file>

<file path=xl/drawings/_rels/drawing17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597.xml"/><Relationship Id="rId21" Type="http://schemas.openxmlformats.org/officeDocument/2006/relationships/chart" Target="../charts/chart592.xml"/><Relationship Id="rId34" Type="http://schemas.openxmlformats.org/officeDocument/2006/relationships/chart" Target="../charts/chart605.xml"/><Relationship Id="rId42" Type="http://schemas.openxmlformats.org/officeDocument/2006/relationships/chart" Target="../charts/chart613.xml"/><Relationship Id="rId47" Type="http://schemas.openxmlformats.org/officeDocument/2006/relationships/chart" Target="../charts/chart618.xml"/><Relationship Id="rId50" Type="http://schemas.openxmlformats.org/officeDocument/2006/relationships/chart" Target="../charts/chart621.xml"/><Relationship Id="rId55" Type="http://schemas.openxmlformats.org/officeDocument/2006/relationships/chart" Target="../charts/chart626.xml"/><Relationship Id="rId63" Type="http://schemas.openxmlformats.org/officeDocument/2006/relationships/chart" Target="../charts/chart634.xml"/><Relationship Id="rId7" Type="http://schemas.openxmlformats.org/officeDocument/2006/relationships/chart" Target="../charts/chart578.xml"/><Relationship Id="rId2" Type="http://schemas.openxmlformats.org/officeDocument/2006/relationships/chart" Target="../charts/chart573.xml"/><Relationship Id="rId16" Type="http://schemas.openxmlformats.org/officeDocument/2006/relationships/chart" Target="../charts/chart587.xml"/><Relationship Id="rId29" Type="http://schemas.openxmlformats.org/officeDocument/2006/relationships/chart" Target="../charts/chart600.xml"/><Relationship Id="rId11" Type="http://schemas.openxmlformats.org/officeDocument/2006/relationships/chart" Target="../charts/chart582.xml"/><Relationship Id="rId24" Type="http://schemas.openxmlformats.org/officeDocument/2006/relationships/chart" Target="../charts/chart595.xml"/><Relationship Id="rId32" Type="http://schemas.openxmlformats.org/officeDocument/2006/relationships/chart" Target="../charts/chart603.xml"/><Relationship Id="rId37" Type="http://schemas.openxmlformats.org/officeDocument/2006/relationships/chart" Target="../charts/chart608.xml"/><Relationship Id="rId40" Type="http://schemas.openxmlformats.org/officeDocument/2006/relationships/chart" Target="../charts/chart611.xml"/><Relationship Id="rId45" Type="http://schemas.openxmlformats.org/officeDocument/2006/relationships/chart" Target="../charts/chart616.xml"/><Relationship Id="rId53" Type="http://schemas.openxmlformats.org/officeDocument/2006/relationships/chart" Target="../charts/chart624.xml"/><Relationship Id="rId58" Type="http://schemas.openxmlformats.org/officeDocument/2006/relationships/chart" Target="../charts/chart629.xml"/><Relationship Id="rId66" Type="http://schemas.openxmlformats.org/officeDocument/2006/relationships/chart" Target="../charts/chart637.xml"/><Relationship Id="rId5" Type="http://schemas.openxmlformats.org/officeDocument/2006/relationships/chart" Target="../charts/chart576.xml"/><Relationship Id="rId61" Type="http://schemas.openxmlformats.org/officeDocument/2006/relationships/chart" Target="../charts/chart632.xml"/><Relationship Id="rId19" Type="http://schemas.openxmlformats.org/officeDocument/2006/relationships/chart" Target="../charts/chart590.xml"/><Relationship Id="rId14" Type="http://schemas.openxmlformats.org/officeDocument/2006/relationships/chart" Target="../charts/chart585.xml"/><Relationship Id="rId22" Type="http://schemas.openxmlformats.org/officeDocument/2006/relationships/chart" Target="../charts/chart593.xml"/><Relationship Id="rId27" Type="http://schemas.openxmlformats.org/officeDocument/2006/relationships/chart" Target="../charts/chart598.xml"/><Relationship Id="rId30" Type="http://schemas.openxmlformats.org/officeDocument/2006/relationships/chart" Target="../charts/chart601.xml"/><Relationship Id="rId35" Type="http://schemas.openxmlformats.org/officeDocument/2006/relationships/chart" Target="../charts/chart606.xml"/><Relationship Id="rId43" Type="http://schemas.openxmlformats.org/officeDocument/2006/relationships/chart" Target="../charts/chart614.xml"/><Relationship Id="rId48" Type="http://schemas.openxmlformats.org/officeDocument/2006/relationships/chart" Target="../charts/chart619.xml"/><Relationship Id="rId56" Type="http://schemas.openxmlformats.org/officeDocument/2006/relationships/chart" Target="../charts/chart627.xml"/><Relationship Id="rId64" Type="http://schemas.openxmlformats.org/officeDocument/2006/relationships/chart" Target="../charts/chart635.xml"/><Relationship Id="rId8" Type="http://schemas.openxmlformats.org/officeDocument/2006/relationships/chart" Target="../charts/chart579.xml"/><Relationship Id="rId51" Type="http://schemas.openxmlformats.org/officeDocument/2006/relationships/chart" Target="../charts/chart622.xml"/><Relationship Id="rId3" Type="http://schemas.openxmlformats.org/officeDocument/2006/relationships/chart" Target="../charts/chart574.xml"/><Relationship Id="rId12" Type="http://schemas.openxmlformats.org/officeDocument/2006/relationships/chart" Target="../charts/chart583.xml"/><Relationship Id="rId17" Type="http://schemas.openxmlformats.org/officeDocument/2006/relationships/chart" Target="../charts/chart588.xml"/><Relationship Id="rId25" Type="http://schemas.openxmlformats.org/officeDocument/2006/relationships/chart" Target="../charts/chart596.xml"/><Relationship Id="rId33" Type="http://schemas.openxmlformats.org/officeDocument/2006/relationships/chart" Target="../charts/chart604.xml"/><Relationship Id="rId38" Type="http://schemas.openxmlformats.org/officeDocument/2006/relationships/chart" Target="../charts/chart609.xml"/><Relationship Id="rId46" Type="http://schemas.openxmlformats.org/officeDocument/2006/relationships/chart" Target="../charts/chart617.xml"/><Relationship Id="rId59" Type="http://schemas.openxmlformats.org/officeDocument/2006/relationships/chart" Target="../charts/chart630.xml"/><Relationship Id="rId67" Type="http://schemas.openxmlformats.org/officeDocument/2006/relationships/chart" Target="../charts/chart638.xml"/><Relationship Id="rId20" Type="http://schemas.openxmlformats.org/officeDocument/2006/relationships/chart" Target="../charts/chart591.xml"/><Relationship Id="rId41" Type="http://schemas.openxmlformats.org/officeDocument/2006/relationships/chart" Target="../charts/chart612.xml"/><Relationship Id="rId54" Type="http://schemas.openxmlformats.org/officeDocument/2006/relationships/chart" Target="../charts/chart625.xml"/><Relationship Id="rId62" Type="http://schemas.openxmlformats.org/officeDocument/2006/relationships/chart" Target="../charts/chart633.xml"/><Relationship Id="rId1" Type="http://schemas.openxmlformats.org/officeDocument/2006/relationships/chart" Target="../charts/chart572.xml"/><Relationship Id="rId6" Type="http://schemas.openxmlformats.org/officeDocument/2006/relationships/chart" Target="../charts/chart577.xml"/><Relationship Id="rId15" Type="http://schemas.openxmlformats.org/officeDocument/2006/relationships/chart" Target="../charts/chart586.xml"/><Relationship Id="rId23" Type="http://schemas.openxmlformats.org/officeDocument/2006/relationships/chart" Target="../charts/chart594.xml"/><Relationship Id="rId28" Type="http://schemas.openxmlformats.org/officeDocument/2006/relationships/chart" Target="../charts/chart599.xml"/><Relationship Id="rId36" Type="http://schemas.openxmlformats.org/officeDocument/2006/relationships/chart" Target="../charts/chart607.xml"/><Relationship Id="rId49" Type="http://schemas.openxmlformats.org/officeDocument/2006/relationships/chart" Target="../charts/chart620.xml"/><Relationship Id="rId57" Type="http://schemas.openxmlformats.org/officeDocument/2006/relationships/chart" Target="../charts/chart628.xml"/><Relationship Id="rId10" Type="http://schemas.openxmlformats.org/officeDocument/2006/relationships/chart" Target="../charts/chart581.xml"/><Relationship Id="rId31" Type="http://schemas.openxmlformats.org/officeDocument/2006/relationships/chart" Target="../charts/chart602.xml"/><Relationship Id="rId44" Type="http://schemas.openxmlformats.org/officeDocument/2006/relationships/chart" Target="../charts/chart615.xml"/><Relationship Id="rId52" Type="http://schemas.openxmlformats.org/officeDocument/2006/relationships/chart" Target="../charts/chart623.xml"/><Relationship Id="rId60" Type="http://schemas.openxmlformats.org/officeDocument/2006/relationships/chart" Target="../charts/chart631.xml"/><Relationship Id="rId65" Type="http://schemas.openxmlformats.org/officeDocument/2006/relationships/chart" Target="../charts/chart636.xml"/><Relationship Id="rId4" Type="http://schemas.openxmlformats.org/officeDocument/2006/relationships/chart" Target="../charts/chart575.xml"/><Relationship Id="rId9" Type="http://schemas.openxmlformats.org/officeDocument/2006/relationships/chart" Target="../charts/chart580.xml"/><Relationship Id="rId13" Type="http://schemas.openxmlformats.org/officeDocument/2006/relationships/chart" Target="../charts/chart584.xml"/><Relationship Id="rId18" Type="http://schemas.openxmlformats.org/officeDocument/2006/relationships/chart" Target="../charts/chart589.xml"/><Relationship Id="rId39" Type="http://schemas.openxmlformats.org/officeDocument/2006/relationships/chart" Target="../charts/chart610.xml"/></Relationships>
</file>

<file path=xl/drawings/_rels/drawing18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664.xml"/><Relationship Id="rId21" Type="http://schemas.openxmlformats.org/officeDocument/2006/relationships/chart" Target="../charts/chart659.xml"/><Relationship Id="rId34" Type="http://schemas.openxmlformats.org/officeDocument/2006/relationships/chart" Target="../charts/chart672.xml"/><Relationship Id="rId42" Type="http://schemas.openxmlformats.org/officeDocument/2006/relationships/chart" Target="../charts/chart680.xml"/><Relationship Id="rId47" Type="http://schemas.openxmlformats.org/officeDocument/2006/relationships/chart" Target="../charts/chart685.xml"/><Relationship Id="rId50" Type="http://schemas.openxmlformats.org/officeDocument/2006/relationships/chart" Target="../charts/chart688.xml"/><Relationship Id="rId55" Type="http://schemas.openxmlformats.org/officeDocument/2006/relationships/chart" Target="../charts/chart693.xml"/><Relationship Id="rId63" Type="http://schemas.openxmlformats.org/officeDocument/2006/relationships/chart" Target="../charts/chart701.xml"/><Relationship Id="rId7" Type="http://schemas.openxmlformats.org/officeDocument/2006/relationships/chart" Target="../charts/chart645.xml"/><Relationship Id="rId2" Type="http://schemas.openxmlformats.org/officeDocument/2006/relationships/chart" Target="../charts/chart640.xml"/><Relationship Id="rId16" Type="http://schemas.openxmlformats.org/officeDocument/2006/relationships/chart" Target="../charts/chart654.xml"/><Relationship Id="rId29" Type="http://schemas.openxmlformats.org/officeDocument/2006/relationships/chart" Target="../charts/chart667.xml"/><Relationship Id="rId11" Type="http://schemas.openxmlformats.org/officeDocument/2006/relationships/chart" Target="../charts/chart649.xml"/><Relationship Id="rId24" Type="http://schemas.openxmlformats.org/officeDocument/2006/relationships/chart" Target="../charts/chart662.xml"/><Relationship Id="rId32" Type="http://schemas.openxmlformats.org/officeDocument/2006/relationships/chart" Target="../charts/chart670.xml"/><Relationship Id="rId37" Type="http://schemas.openxmlformats.org/officeDocument/2006/relationships/chart" Target="../charts/chart675.xml"/><Relationship Id="rId40" Type="http://schemas.openxmlformats.org/officeDocument/2006/relationships/chart" Target="../charts/chart678.xml"/><Relationship Id="rId45" Type="http://schemas.openxmlformats.org/officeDocument/2006/relationships/chart" Target="../charts/chart683.xml"/><Relationship Id="rId53" Type="http://schemas.openxmlformats.org/officeDocument/2006/relationships/chart" Target="../charts/chart691.xml"/><Relationship Id="rId58" Type="http://schemas.openxmlformats.org/officeDocument/2006/relationships/chart" Target="../charts/chart696.xml"/><Relationship Id="rId66" Type="http://schemas.openxmlformats.org/officeDocument/2006/relationships/chart" Target="../charts/chart704.xml"/><Relationship Id="rId5" Type="http://schemas.openxmlformats.org/officeDocument/2006/relationships/chart" Target="../charts/chart643.xml"/><Relationship Id="rId61" Type="http://schemas.openxmlformats.org/officeDocument/2006/relationships/chart" Target="../charts/chart699.xml"/><Relationship Id="rId19" Type="http://schemas.openxmlformats.org/officeDocument/2006/relationships/chart" Target="../charts/chart657.xml"/><Relationship Id="rId14" Type="http://schemas.openxmlformats.org/officeDocument/2006/relationships/chart" Target="../charts/chart652.xml"/><Relationship Id="rId22" Type="http://schemas.openxmlformats.org/officeDocument/2006/relationships/chart" Target="../charts/chart660.xml"/><Relationship Id="rId27" Type="http://schemas.openxmlformats.org/officeDocument/2006/relationships/chart" Target="../charts/chart665.xml"/><Relationship Id="rId30" Type="http://schemas.openxmlformats.org/officeDocument/2006/relationships/chart" Target="../charts/chart668.xml"/><Relationship Id="rId35" Type="http://schemas.openxmlformats.org/officeDocument/2006/relationships/chart" Target="../charts/chart673.xml"/><Relationship Id="rId43" Type="http://schemas.openxmlformats.org/officeDocument/2006/relationships/chart" Target="../charts/chart681.xml"/><Relationship Id="rId48" Type="http://schemas.openxmlformats.org/officeDocument/2006/relationships/chart" Target="../charts/chart686.xml"/><Relationship Id="rId56" Type="http://schemas.openxmlformats.org/officeDocument/2006/relationships/chart" Target="../charts/chart694.xml"/><Relationship Id="rId64" Type="http://schemas.openxmlformats.org/officeDocument/2006/relationships/chart" Target="../charts/chart702.xml"/><Relationship Id="rId8" Type="http://schemas.openxmlformats.org/officeDocument/2006/relationships/chart" Target="../charts/chart646.xml"/><Relationship Id="rId51" Type="http://schemas.openxmlformats.org/officeDocument/2006/relationships/chart" Target="../charts/chart689.xml"/><Relationship Id="rId3" Type="http://schemas.openxmlformats.org/officeDocument/2006/relationships/chart" Target="../charts/chart641.xml"/><Relationship Id="rId12" Type="http://schemas.openxmlformats.org/officeDocument/2006/relationships/chart" Target="../charts/chart650.xml"/><Relationship Id="rId17" Type="http://schemas.openxmlformats.org/officeDocument/2006/relationships/chart" Target="../charts/chart655.xml"/><Relationship Id="rId25" Type="http://schemas.openxmlformats.org/officeDocument/2006/relationships/chart" Target="../charts/chart663.xml"/><Relationship Id="rId33" Type="http://schemas.openxmlformats.org/officeDocument/2006/relationships/chart" Target="../charts/chart671.xml"/><Relationship Id="rId38" Type="http://schemas.openxmlformats.org/officeDocument/2006/relationships/chart" Target="../charts/chart676.xml"/><Relationship Id="rId46" Type="http://schemas.openxmlformats.org/officeDocument/2006/relationships/chart" Target="../charts/chart684.xml"/><Relationship Id="rId59" Type="http://schemas.openxmlformats.org/officeDocument/2006/relationships/chart" Target="../charts/chart697.xml"/><Relationship Id="rId67" Type="http://schemas.openxmlformats.org/officeDocument/2006/relationships/chart" Target="../charts/chart705.xml"/><Relationship Id="rId20" Type="http://schemas.openxmlformats.org/officeDocument/2006/relationships/chart" Target="../charts/chart658.xml"/><Relationship Id="rId41" Type="http://schemas.openxmlformats.org/officeDocument/2006/relationships/chart" Target="../charts/chart679.xml"/><Relationship Id="rId54" Type="http://schemas.openxmlformats.org/officeDocument/2006/relationships/chart" Target="../charts/chart692.xml"/><Relationship Id="rId62" Type="http://schemas.openxmlformats.org/officeDocument/2006/relationships/chart" Target="../charts/chart700.xml"/><Relationship Id="rId1" Type="http://schemas.openxmlformats.org/officeDocument/2006/relationships/chart" Target="../charts/chart639.xml"/><Relationship Id="rId6" Type="http://schemas.openxmlformats.org/officeDocument/2006/relationships/chart" Target="../charts/chart644.xml"/><Relationship Id="rId15" Type="http://schemas.openxmlformats.org/officeDocument/2006/relationships/chart" Target="../charts/chart653.xml"/><Relationship Id="rId23" Type="http://schemas.openxmlformats.org/officeDocument/2006/relationships/chart" Target="../charts/chart661.xml"/><Relationship Id="rId28" Type="http://schemas.openxmlformats.org/officeDocument/2006/relationships/chart" Target="../charts/chart666.xml"/><Relationship Id="rId36" Type="http://schemas.openxmlformats.org/officeDocument/2006/relationships/chart" Target="../charts/chart674.xml"/><Relationship Id="rId49" Type="http://schemas.openxmlformats.org/officeDocument/2006/relationships/chart" Target="../charts/chart687.xml"/><Relationship Id="rId57" Type="http://schemas.openxmlformats.org/officeDocument/2006/relationships/chart" Target="../charts/chart695.xml"/><Relationship Id="rId10" Type="http://schemas.openxmlformats.org/officeDocument/2006/relationships/chart" Target="../charts/chart648.xml"/><Relationship Id="rId31" Type="http://schemas.openxmlformats.org/officeDocument/2006/relationships/chart" Target="../charts/chart669.xml"/><Relationship Id="rId44" Type="http://schemas.openxmlformats.org/officeDocument/2006/relationships/chart" Target="../charts/chart682.xml"/><Relationship Id="rId52" Type="http://schemas.openxmlformats.org/officeDocument/2006/relationships/chart" Target="../charts/chart690.xml"/><Relationship Id="rId60" Type="http://schemas.openxmlformats.org/officeDocument/2006/relationships/chart" Target="../charts/chart698.xml"/><Relationship Id="rId65" Type="http://schemas.openxmlformats.org/officeDocument/2006/relationships/chart" Target="../charts/chart703.xml"/><Relationship Id="rId4" Type="http://schemas.openxmlformats.org/officeDocument/2006/relationships/chart" Target="../charts/chart642.xml"/><Relationship Id="rId9" Type="http://schemas.openxmlformats.org/officeDocument/2006/relationships/chart" Target="../charts/chart647.xml"/><Relationship Id="rId13" Type="http://schemas.openxmlformats.org/officeDocument/2006/relationships/chart" Target="../charts/chart651.xml"/><Relationship Id="rId18" Type="http://schemas.openxmlformats.org/officeDocument/2006/relationships/chart" Target="../charts/chart656.xml"/><Relationship Id="rId39" Type="http://schemas.openxmlformats.org/officeDocument/2006/relationships/chart" Target="../charts/chart677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3.xml"/><Relationship Id="rId13" Type="http://schemas.openxmlformats.org/officeDocument/2006/relationships/chart" Target="../charts/chart718.xml"/><Relationship Id="rId18" Type="http://schemas.openxmlformats.org/officeDocument/2006/relationships/chart" Target="../charts/chart723.xml"/><Relationship Id="rId26" Type="http://schemas.openxmlformats.org/officeDocument/2006/relationships/chart" Target="../charts/chart731.xml"/><Relationship Id="rId3" Type="http://schemas.openxmlformats.org/officeDocument/2006/relationships/chart" Target="../charts/chart708.xml"/><Relationship Id="rId21" Type="http://schemas.openxmlformats.org/officeDocument/2006/relationships/chart" Target="../charts/chart726.xml"/><Relationship Id="rId7" Type="http://schemas.openxmlformats.org/officeDocument/2006/relationships/chart" Target="../charts/chart712.xml"/><Relationship Id="rId12" Type="http://schemas.openxmlformats.org/officeDocument/2006/relationships/chart" Target="../charts/chart717.xml"/><Relationship Id="rId17" Type="http://schemas.openxmlformats.org/officeDocument/2006/relationships/chart" Target="../charts/chart722.xml"/><Relationship Id="rId25" Type="http://schemas.openxmlformats.org/officeDocument/2006/relationships/chart" Target="../charts/chart730.xml"/><Relationship Id="rId2" Type="http://schemas.openxmlformats.org/officeDocument/2006/relationships/chart" Target="../charts/chart707.xml"/><Relationship Id="rId16" Type="http://schemas.openxmlformats.org/officeDocument/2006/relationships/chart" Target="../charts/chart721.xml"/><Relationship Id="rId20" Type="http://schemas.openxmlformats.org/officeDocument/2006/relationships/chart" Target="../charts/chart725.xml"/><Relationship Id="rId29" Type="http://schemas.openxmlformats.org/officeDocument/2006/relationships/chart" Target="../charts/chart734.xml"/><Relationship Id="rId1" Type="http://schemas.openxmlformats.org/officeDocument/2006/relationships/chart" Target="../charts/chart706.xml"/><Relationship Id="rId6" Type="http://schemas.openxmlformats.org/officeDocument/2006/relationships/chart" Target="../charts/chart711.xml"/><Relationship Id="rId11" Type="http://schemas.openxmlformats.org/officeDocument/2006/relationships/chart" Target="../charts/chart716.xml"/><Relationship Id="rId24" Type="http://schemas.openxmlformats.org/officeDocument/2006/relationships/chart" Target="../charts/chart729.xml"/><Relationship Id="rId5" Type="http://schemas.openxmlformats.org/officeDocument/2006/relationships/chart" Target="../charts/chart710.xml"/><Relationship Id="rId15" Type="http://schemas.openxmlformats.org/officeDocument/2006/relationships/chart" Target="../charts/chart720.xml"/><Relationship Id="rId23" Type="http://schemas.openxmlformats.org/officeDocument/2006/relationships/chart" Target="../charts/chart728.xml"/><Relationship Id="rId28" Type="http://schemas.openxmlformats.org/officeDocument/2006/relationships/chart" Target="../charts/chart733.xml"/><Relationship Id="rId10" Type="http://schemas.openxmlformats.org/officeDocument/2006/relationships/chart" Target="../charts/chart715.xml"/><Relationship Id="rId19" Type="http://schemas.openxmlformats.org/officeDocument/2006/relationships/chart" Target="../charts/chart724.xml"/><Relationship Id="rId4" Type="http://schemas.openxmlformats.org/officeDocument/2006/relationships/chart" Target="../charts/chart709.xml"/><Relationship Id="rId9" Type="http://schemas.openxmlformats.org/officeDocument/2006/relationships/chart" Target="../charts/chart714.xml"/><Relationship Id="rId14" Type="http://schemas.openxmlformats.org/officeDocument/2006/relationships/chart" Target="../charts/chart719.xml"/><Relationship Id="rId22" Type="http://schemas.openxmlformats.org/officeDocument/2006/relationships/chart" Target="../charts/chart727.xml"/><Relationship Id="rId27" Type="http://schemas.openxmlformats.org/officeDocument/2006/relationships/chart" Target="../charts/chart732.xml"/><Relationship Id="rId30" Type="http://schemas.openxmlformats.org/officeDocument/2006/relationships/chart" Target="../charts/chart735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0.xml"/><Relationship Id="rId18" Type="http://schemas.openxmlformats.org/officeDocument/2006/relationships/chart" Target="../charts/chart55.xml"/><Relationship Id="rId26" Type="http://schemas.openxmlformats.org/officeDocument/2006/relationships/chart" Target="../charts/chart63.xml"/><Relationship Id="rId21" Type="http://schemas.openxmlformats.org/officeDocument/2006/relationships/chart" Target="../charts/chart58.xml"/><Relationship Id="rId34" Type="http://schemas.openxmlformats.org/officeDocument/2006/relationships/chart" Target="../charts/chart71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17" Type="http://schemas.openxmlformats.org/officeDocument/2006/relationships/chart" Target="../charts/chart54.xml"/><Relationship Id="rId25" Type="http://schemas.openxmlformats.org/officeDocument/2006/relationships/chart" Target="../charts/chart62.xml"/><Relationship Id="rId33" Type="http://schemas.openxmlformats.org/officeDocument/2006/relationships/chart" Target="../charts/chart70.xml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20" Type="http://schemas.openxmlformats.org/officeDocument/2006/relationships/chart" Target="../charts/chart57.xml"/><Relationship Id="rId29" Type="http://schemas.openxmlformats.org/officeDocument/2006/relationships/chart" Target="../charts/chart66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24" Type="http://schemas.openxmlformats.org/officeDocument/2006/relationships/chart" Target="../charts/chart61.xml"/><Relationship Id="rId32" Type="http://schemas.openxmlformats.org/officeDocument/2006/relationships/chart" Target="../charts/chart69.xml"/><Relationship Id="rId37" Type="http://schemas.openxmlformats.org/officeDocument/2006/relationships/chart" Target="../charts/chart74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23" Type="http://schemas.openxmlformats.org/officeDocument/2006/relationships/chart" Target="../charts/chart60.xml"/><Relationship Id="rId28" Type="http://schemas.openxmlformats.org/officeDocument/2006/relationships/chart" Target="../charts/chart65.xml"/><Relationship Id="rId36" Type="http://schemas.openxmlformats.org/officeDocument/2006/relationships/chart" Target="../charts/chart73.xml"/><Relationship Id="rId10" Type="http://schemas.openxmlformats.org/officeDocument/2006/relationships/chart" Target="../charts/chart47.xml"/><Relationship Id="rId19" Type="http://schemas.openxmlformats.org/officeDocument/2006/relationships/chart" Target="../charts/chart56.xml"/><Relationship Id="rId31" Type="http://schemas.openxmlformats.org/officeDocument/2006/relationships/chart" Target="../charts/chart68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Relationship Id="rId22" Type="http://schemas.openxmlformats.org/officeDocument/2006/relationships/chart" Target="../charts/chart59.xml"/><Relationship Id="rId27" Type="http://schemas.openxmlformats.org/officeDocument/2006/relationships/chart" Target="../charts/chart64.xml"/><Relationship Id="rId30" Type="http://schemas.openxmlformats.org/officeDocument/2006/relationships/chart" Target="../charts/chart67.xml"/><Relationship Id="rId35" Type="http://schemas.openxmlformats.org/officeDocument/2006/relationships/chart" Target="../charts/chart72.xml"/><Relationship Id="rId8" Type="http://schemas.openxmlformats.org/officeDocument/2006/relationships/chart" Target="../charts/chart45.xml"/><Relationship Id="rId3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7.xml"/><Relationship Id="rId18" Type="http://schemas.openxmlformats.org/officeDocument/2006/relationships/chart" Target="../charts/chart92.xml"/><Relationship Id="rId26" Type="http://schemas.openxmlformats.org/officeDocument/2006/relationships/chart" Target="../charts/chart100.xml"/><Relationship Id="rId21" Type="http://schemas.openxmlformats.org/officeDocument/2006/relationships/chart" Target="../charts/chart95.xml"/><Relationship Id="rId34" Type="http://schemas.openxmlformats.org/officeDocument/2006/relationships/chart" Target="../charts/chart108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17" Type="http://schemas.openxmlformats.org/officeDocument/2006/relationships/chart" Target="../charts/chart91.xml"/><Relationship Id="rId25" Type="http://schemas.openxmlformats.org/officeDocument/2006/relationships/chart" Target="../charts/chart99.xml"/><Relationship Id="rId33" Type="http://schemas.openxmlformats.org/officeDocument/2006/relationships/chart" Target="../charts/chart107.xml"/><Relationship Id="rId2" Type="http://schemas.openxmlformats.org/officeDocument/2006/relationships/chart" Target="../charts/chart76.xml"/><Relationship Id="rId16" Type="http://schemas.openxmlformats.org/officeDocument/2006/relationships/chart" Target="../charts/chart90.xml"/><Relationship Id="rId20" Type="http://schemas.openxmlformats.org/officeDocument/2006/relationships/chart" Target="../charts/chart94.xml"/><Relationship Id="rId29" Type="http://schemas.openxmlformats.org/officeDocument/2006/relationships/chart" Target="../charts/chart103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24" Type="http://schemas.openxmlformats.org/officeDocument/2006/relationships/chart" Target="../charts/chart98.xml"/><Relationship Id="rId32" Type="http://schemas.openxmlformats.org/officeDocument/2006/relationships/chart" Target="../charts/chart106.xml"/><Relationship Id="rId37" Type="http://schemas.openxmlformats.org/officeDocument/2006/relationships/chart" Target="../charts/chart111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23" Type="http://schemas.openxmlformats.org/officeDocument/2006/relationships/chart" Target="../charts/chart97.xml"/><Relationship Id="rId28" Type="http://schemas.openxmlformats.org/officeDocument/2006/relationships/chart" Target="../charts/chart102.xml"/><Relationship Id="rId36" Type="http://schemas.openxmlformats.org/officeDocument/2006/relationships/chart" Target="../charts/chart110.xml"/><Relationship Id="rId10" Type="http://schemas.openxmlformats.org/officeDocument/2006/relationships/chart" Target="../charts/chart84.xml"/><Relationship Id="rId19" Type="http://schemas.openxmlformats.org/officeDocument/2006/relationships/chart" Target="../charts/chart93.xml"/><Relationship Id="rId31" Type="http://schemas.openxmlformats.org/officeDocument/2006/relationships/chart" Target="../charts/chart105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Relationship Id="rId22" Type="http://schemas.openxmlformats.org/officeDocument/2006/relationships/chart" Target="../charts/chart96.xml"/><Relationship Id="rId27" Type="http://schemas.openxmlformats.org/officeDocument/2006/relationships/chart" Target="../charts/chart101.xml"/><Relationship Id="rId30" Type="http://schemas.openxmlformats.org/officeDocument/2006/relationships/chart" Target="../charts/chart104.xml"/><Relationship Id="rId35" Type="http://schemas.openxmlformats.org/officeDocument/2006/relationships/chart" Target="../charts/chart109.xml"/><Relationship Id="rId8" Type="http://schemas.openxmlformats.org/officeDocument/2006/relationships/chart" Target="../charts/chart82.xml"/><Relationship Id="rId3" Type="http://schemas.openxmlformats.org/officeDocument/2006/relationships/chart" Target="../charts/chart77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4.xml"/><Relationship Id="rId18" Type="http://schemas.openxmlformats.org/officeDocument/2006/relationships/chart" Target="../charts/chart129.xml"/><Relationship Id="rId26" Type="http://schemas.openxmlformats.org/officeDocument/2006/relationships/chart" Target="../charts/chart137.xml"/><Relationship Id="rId21" Type="http://schemas.openxmlformats.org/officeDocument/2006/relationships/chart" Target="../charts/chart132.xml"/><Relationship Id="rId34" Type="http://schemas.openxmlformats.org/officeDocument/2006/relationships/chart" Target="../charts/chart145.xml"/><Relationship Id="rId7" Type="http://schemas.openxmlformats.org/officeDocument/2006/relationships/chart" Target="../charts/chart118.xml"/><Relationship Id="rId12" Type="http://schemas.openxmlformats.org/officeDocument/2006/relationships/chart" Target="../charts/chart123.xml"/><Relationship Id="rId17" Type="http://schemas.openxmlformats.org/officeDocument/2006/relationships/chart" Target="../charts/chart128.xml"/><Relationship Id="rId25" Type="http://schemas.openxmlformats.org/officeDocument/2006/relationships/chart" Target="../charts/chart136.xml"/><Relationship Id="rId33" Type="http://schemas.openxmlformats.org/officeDocument/2006/relationships/chart" Target="../charts/chart144.xml"/><Relationship Id="rId2" Type="http://schemas.openxmlformats.org/officeDocument/2006/relationships/chart" Target="../charts/chart113.xml"/><Relationship Id="rId16" Type="http://schemas.openxmlformats.org/officeDocument/2006/relationships/chart" Target="../charts/chart127.xml"/><Relationship Id="rId20" Type="http://schemas.openxmlformats.org/officeDocument/2006/relationships/chart" Target="../charts/chart131.xml"/><Relationship Id="rId29" Type="http://schemas.openxmlformats.org/officeDocument/2006/relationships/chart" Target="../charts/chart140.xml"/><Relationship Id="rId1" Type="http://schemas.openxmlformats.org/officeDocument/2006/relationships/chart" Target="../charts/chart112.xml"/><Relationship Id="rId6" Type="http://schemas.openxmlformats.org/officeDocument/2006/relationships/chart" Target="../charts/chart117.xml"/><Relationship Id="rId11" Type="http://schemas.openxmlformats.org/officeDocument/2006/relationships/chart" Target="../charts/chart122.xml"/><Relationship Id="rId24" Type="http://schemas.openxmlformats.org/officeDocument/2006/relationships/chart" Target="../charts/chart135.xml"/><Relationship Id="rId32" Type="http://schemas.openxmlformats.org/officeDocument/2006/relationships/chart" Target="../charts/chart143.xml"/><Relationship Id="rId37" Type="http://schemas.openxmlformats.org/officeDocument/2006/relationships/chart" Target="../charts/chart148.xml"/><Relationship Id="rId5" Type="http://schemas.openxmlformats.org/officeDocument/2006/relationships/chart" Target="../charts/chart116.xml"/><Relationship Id="rId15" Type="http://schemas.openxmlformats.org/officeDocument/2006/relationships/chart" Target="../charts/chart126.xml"/><Relationship Id="rId23" Type="http://schemas.openxmlformats.org/officeDocument/2006/relationships/chart" Target="../charts/chart134.xml"/><Relationship Id="rId28" Type="http://schemas.openxmlformats.org/officeDocument/2006/relationships/chart" Target="../charts/chart139.xml"/><Relationship Id="rId36" Type="http://schemas.openxmlformats.org/officeDocument/2006/relationships/chart" Target="../charts/chart147.xml"/><Relationship Id="rId10" Type="http://schemas.openxmlformats.org/officeDocument/2006/relationships/chart" Target="../charts/chart121.xml"/><Relationship Id="rId19" Type="http://schemas.openxmlformats.org/officeDocument/2006/relationships/chart" Target="../charts/chart130.xml"/><Relationship Id="rId31" Type="http://schemas.openxmlformats.org/officeDocument/2006/relationships/chart" Target="../charts/chart142.xml"/><Relationship Id="rId4" Type="http://schemas.openxmlformats.org/officeDocument/2006/relationships/chart" Target="../charts/chart115.xml"/><Relationship Id="rId9" Type="http://schemas.openxmlformats.org/officeDocument/2006/relationships/chart" Target="../charts/chart120.xml"/><Relationship Id="rId14" Type="http://schemas.openxmlformats.org/officeDocument/2006/relationships/chart" Target="../charts/chart125.xml"/><Relationship Id="rId22" Type="http://schemas.openxmlformats.org/officeDocument/2006/relationships/chart" Target="../charts/chart133.xml"/><Relationship Id="rId27" Type="http://schemas.openxmlformats.org/officeDocument/2006/relationships/chart" Target="../charts/chart138.xml"/><Relationship Id="rId30" Type="http://schemas.openxmlformats.org/officeDocument/2006/relationships/chart" Target="../charts/chart141.xml"/><Relationship Id="rId35" Type="http://schemas.openxmlformats.org/officeDocument/2006/relationships/chart" Target="../charts/chart146.xml"/><Relationship Id="rId8" Type="http://schemas.openxmlformats.org/officeDocument/2006/relationships/chart" Target="../charts/chart119.xml"/><Relationship Id="rId3" Type="http://schemas.openxmlformats.org/officeDocument/2006/relationships/chart" Target="../charts/chart114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61.xml"/><Relationship Id="rId18" Type="http://schemas.openxmlformats.org/officeDocument/2006/relationships/chart" Target="../charts/chart166.xml"/><Relationship Id="rId26" Type="http://schemas.openxmlformats.org/officeDocument/2006/relationships/chart" Target="../charts/chart174.xml"/><Relationship Id="rId21" Type="http://schemas.openxmlformats.org/officeDocument/2006/relationships/chart" Target="../charts/chart169.xml"/><Relationship Id="rId34" Type="http://schemas.openxmlformats.org/officeDocument/2006/relationships/chart" Target="../charts/chart182.xml"/><Relationship Id="rId7" Type="http://schemas.openxmlformats.org/officeDocument/2006/relationships/chart" Target="../charts/chart155.xml"/><Relationship Id="rId12" Type="http://schemas.openxmlformats.org/officeDocument/2006/relationships/chart" Target="../charts/chart160.xml"/><Relationship Id="rId17" Type="http://schemas.openxmlformats.org/officeDocument/2006/relationships/chart" Target="../charts/chart165.xml"/><Relationship Id="rId25" Type="http://schemas.openxmlformats.org/officeDocument/2006/relationships/chart" Target="../charts/chart173.xml"/><Relationship Id="rId33" Type="http://schemas.openxmlformats.org/officeDocument/2006/relationships/chart" Target="../charts/chart181.xml"/><Relationship Id="rId2" Type="http://schemas.openxmlformats.org/officeDocument/2006/relationships/chart" Target="../charts/chart150.xml"/><Relationship Id="rId16" Type="http://schemas.openxmlformats.org/officeDocument/2006/relationships/chart" Target="../charts/chart164.xml"/><Relationship Id="rId20" Type="http://schemas.openxmlformats.org/officeDocument/2006/relationships/chart" Target="../charts/chart168.xml"/><Relationship Id="rId29" Type="http://schemas.openxmlformats.org/officeDocument/2006/relationships/chart" Target="../charts/chart177.xml"/><Relationship Id="rId1" Type="http://schemas.openxmlformats.org/officeDocument/2006/relationships/chart" Target="../charts/chart149.xml"/><Relationship Id="rId6" Type="http://schemas.openxmlformats.org/officeDocument/2006/relationships/chart" Target="../charts/chart154.xml"/><Relationship Id="rId11" Type="http://schemas.openxmlformats.org/officeDocument/2006/relationships/chart" Target="../charts/chart159.xml"/><Relationship Id="rId24" Type="http://schemas.openxmlformats.org/officeDocument/2006/relationships/chart" Target="../charts/chart172.xml"/><Relationship Id="rId32" Type="http://schemas.openxmlformats.org/officeDocument/2006/relationships/chart" Target="../charts/chart180.xml"/><Relationship Id="rId37" Type="http://schemas.openxmlformats.org/officeDocument/2006/relationships/chart" Target="../charts/chart185.xml"/><Relationship Id="rId5" Type="http://schemas.openxmlformats.org/officeDocument/2006/relationships/chart" Target="../charts/chart153.xml"/><Relationship Id="rId15" Type="http://schemas.openxmlformats.org/officeDocument/2006/relationships/chart" Target="../charts/chart163.xml"/><Relationship Id="rId23" Type="http://schemas.openxmlformats.org/officeDocument/2006/relationships/chart" Target="../charts/chart171.xml"/><Relationship Id="rId28" Type="http://schemas.openxmlformats.org/officeDocument/2006/relationships/chart" Target="../charts/chart176.xml"/><Relationship Id="rId36" Type="http://schemas.openxmlformats.org/officeDocument/2006/relationships/chart" Target="../charts/chart184.xml"/><Relationship Id="rId10" Type="http://schemas.openxmlformats.org/officeDocument/2006/relationships/chart" Target="../charts/chart158.xml"/><Relationship Id="rId19" Type="http://schemas.openxmlformats.org/officeDocument/2006/relationships/chart" Target="../charts/chart167.xml"/><Relationship Id="rId31" Type="http://schemas.openxmlformats.org/officeDocument/2006/relationships/chart" Target="../charts/chart179.xml"/><Relationship Id="rId4" Type="http://schemas.openxmlformats.org/officeDocument/2006/relationships/chart" Target="../charts/chart152.xml"/><Relationship Id="rId9" Type="http://schemas.openxmlformats.org/officeDocument/2006/relationships/chart" Target="../charts/chart157.xml"/><Relationship Id="rId14" Type="http://schemas.openxmlformats.org/officeDocument/2006/relationships/chart" Target="../charts/chart162.xml"/><Relationship Id="rId22" Type="http://schemas.openxmlformats.org/officeDocument/2006/relationships/chart" Target="../charts/chart170.xml"/><Relationship Id="rId27" Type="http://schemas.openxmlformats.org/officeDocument/2006/relationships/chart" Target="../charts/chart175.xml"/><Relationship Id="rId30" Type="http://schemas.openxmlformats.org/officeDocument/2006/relationships/chart" Target="../charts/chart178.xml"/><Relationship Id="rId35" Type="http://schemas.openxmlformats.org/officeDocument/2006/relationships/chart" Target="../charts/chart183.xml"/><Relationship Id="rId8" Type="http://schemas.openxmlformats.org/officeDocument/2006/relationships/chart" Target="../charts/chart156.xml"/><Relationship Id="rId3" Type="http://schemas.openxmlformats.org/officeDocument/2006/relationships/chart" Target="../charts/chart151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8.xml"/><Relationship Id="rId18" Type="http://schemas.openxmlformats.org/officeDocument/2006/relationships/chart" Target="../charts/chart203.xml"/><Relationship Id="rId26" Type="http://schemas.openxmlformats.org/officeDocument/2006/relationships/chart" Target="../charts/chart211.xml"/><Relationship Id="rId21" Type="http://schemas.openxmlformats.org/officeDocument/2006/relationships/chart" Target="../charts/chart206.xml"/><Relationship Id="rId34" Type="http://schemas.openxmlformats.org/officeDocument/2006/relationships/chart" Target="../charts/chart219.xml"/><Relationship Id="rId7" Type="http://schemas.openxmlformats.org/officeDocument/2006/relationships/chart" Target="../charts/chart192.xml"/><Relationship Id="rId12" Type="http://schemas.openxmlformats.org/officeDocument/2006/relationships/chart" Target="../charts/chart197.xml"/><Relationship Id="rId17" Type="http://schemas.openxmlformats.org/officeDocument/2006/relationships/chart" Target="../charts/chart202.xml"/><Relationship Id="rId25" Type="http://schemas.openxmlformats.org/officeDocument/2006/relationships/chart" Target="../charts/chart210.xml"/><Relationship Id="rId33" Type="http://schemas.openxmlformats.org/officeDocument/2006/relationships/chart" Target="../charts/chart218.xml"/><Relationship Id="rId2" Type="http://schemas.openxmlformats.org/officeDocument/2006/relationships/chart" Target="../charts/chart187.xml"/><Relationship Id="rId16" Type="http://schemas.openxmlformats.org/officeDocument/2006/relationships/chart" Target="../charts/chart201.xml"/><Relationship Id="rId20" Type="http://schemas.openxmlformats.org/officeDocument/2006/relationships/chart" Target="../charts/chart205.xml"/><Relationship Id="rId29" Type="http://schemas.openxmlformats.org/officeDocument/2006/relationships/chart" Target="../charts/chart214.xml"/><Relationship Id="rId1" Type="http://schemas.openxmlformats.org/officeDocument/2006/relationships/chart" Target="../charts/chart186.xml"/><Relationship Id="rId6" Type="http://schemas.openxmlformats.org/officeDocument/2006/relationships/chart" Target="../charts/chart191.xml"/><Relationship Id="rId11" Type="http://schemas.openxmlformats.org/officeDocument/2006/relationships/chart" Target="../charts/chart196.xml"/><Relationship Id="rId24" Type="http://schemas.openxmlformats.org/officeDocument/2006/relationships/chart" Target="../charts/chart209.xml"/><Relationship Id="rId32" Type="http://schemas.openxmlformats.org/officeDocument/2006/relationships/chart" Target="../charts/chart217.xml"/><Relationship Id="rId37" Type="http://schemas.openxmlformats.org/officeDocument/2006/relationships/chart" Target="../charts/chart222.xml"/><Relationship Id="rId5" Type="http://schemas.openxmlformats.org/officeDocument/2006/relationships/chart" Target="../charts/chart190.xml"/><Relationship Id="rId15" Type="http://schemas.openxmlformats.org/officeDocument/2006/relationships/chart" Target="../charts/chart200.xml"/><Relationship Id="rId23" Type="http://schemas.openxmlformats.org/officeDocument/2006/relationships/chart" Target="../charts/chart208.xml"/><Relationship Id="rId28" Type="http://schemas.openxmlformats.org/officeDocument/2006/relationships/chart" Target="../charts/chart213.xml"/><Relationship Id="rId36" Type="http://schemas.openxmlformats.org/officeDocument/2006/relationships/chart" Target="../charts/chart221.xml"/><Relationship Id="rId10" Type="http://schemas.openxmlformats.org/officeDocument/2006/relationships/chart" Target="../charts/chart195.xml"/><Relationship Id="rId19" Type="http://schemas.openxmlformats.org/officeDocument/2006/relationships/chart" Target="../charts/chart204.xml"/><Relationship Id="rId31" Type="http://schemas.openxmlformats.org/officeDocument/2006/relationships/chart" Target="../charts/chart216.xml"/><Relationship Id="rId4" Type="http://schemas.openxmlformats.org/officeDocument/2006/relationships/chart" Target="../charts/chart189.xml"/><Relationship Id="rId9" Type="http://schemas.openxmlformats.org/officeDocument/2006/relationships/chart" Target="../charts/chart194.xml"/><Relationship Id="rId14" Type="http://schemas.openxmlformats.org/officeDocument/2006/relationships/chart" Target="../charts/chart199.xml"/><Relationship Id="rId22" Type="http://schemas.openxmlformats.org/officeDocument/2006/relationships/chart" Target="../charts/chart207.xml"/><Relationship Id="rId27" Type="http://schemas.openxmlformats.org/officeDocument/2006/relationships/chart" Target="../charts/chart212.xml"/><Relationship Id="rId30" Type="http://schemas.openxmlformats.org/officeDocument/2006/relationships/chart" Target="../charts/chart215.xml"/><Relationship Id="rId35" Type="http://schemas.openxmlformats.org/officeDocument/2006/relationships/chart" Target="../charts/chart220.xml"/><Relationship Id="rId8" Type="http://schemas.openxmlformats.org/officeDocument/2006/relationships/chart" Target="../charts/chart193.xml"/><Relationship Id="rId3" Type="http://schemas.openxmlformats.org/officeDocument/2006/relationships/chart" Target="../charts/chart188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5.xml"/><Relationship Id="rId18" Type="http://schemas.openxmlformats.org/officeDocument/2006/relationships/chart" Target="../charts/chart240.xml"/><Relationship Id="rId26" Type="http://schemas.openxmlformats.org/officeDocument/2006/relationships/chart" Target="../charts/chart248.xml"/><Relationship Id="rId21" Type="http://schemas.openxmlformats.org/officeDocument/2006/relationships/chart" Target="../charts/chart243.xml"/><Relationship Id="rId34" Type="http://schemas.openxmlformats.org/officeDocument/2006/relationships/chart" Target="../charts/chart256.xml"/><Relationship Id="rId7" Type="http://schemas.openxmlformats.org/officeDocument/2006/relationships/chart" Target="../charts/chart229.xml"/><Relationship Id="rId12" Type="http://schemas.openxmlformats.org/officeDocument/2006/relationships/chart" Target="../charts/chart234.xml"/><Relationship Id="rId17" Type="http://schemas.openxmlformats.org/officeDocument/2006/relationships/chart" Target="../charts/chart239.xml"/><Relationship Id="rId25" Type="http://schemas.openxmlformats.org/officeDocument/2006/relationships/chart" Target="../charts/chart247.xml"/><Relationship Id="rId33" Type="http://schemas.openxmlformats.org/officeDocument/2006/relationships/chart" Target="../charts/chart255.xml"/><Relationship Id="rId2" Type="http://schemas.openxmlformats.org/officeDocument/2006/relationships/chart" Target="../charts/chart224.xml"/><Relationship Id="rId16" Type="http://schemas.openxmlformats.org/officeDocument/2006/relationships/chart" Target="../charts/chart238.xml"/><Relationship Id="rId20" Type="http://schemas.openxmlformats.org/officeDocument/2006/relationships/chart" Target="../charts/chart242.xml"/><Relationship Id="rId29" Type="http://schemas.openxmlformats.org/officeDocument/2006/relationships/chart" Target="../charts/chart251.xml"/><Relationship Id="rId1" Type="http://schemas.openxmlformats.org/officeDocument/2006/relationships/chart" Target="../charts/chart223.xml"/><Relationship Id="rId6" Type="http://schemas.openxmlformats.org/officeDocument/2006/relationships/chart" Target="../charts/chart228.xml"/><Relationship Id="rId11" Type="http://schemas.openxmlformats.org/officeDocument/2006/relationships/chart" Target="../charts/chart233.xml"/><Relationship Id="rId24" Type="http://schemas.openxmlformats.org/officeDocument/2006/relationships/chart" Target="../charts/chart246.xml"/><Relationship Id="rId32" Type="http://schemas.openxmlformats.org/officeDocument/2006/relationships/chart" Target="../charts/chart254.xml"/><Relationship Id="rId37" Type="http://schemas.openxmlformats.org/officeDocument/2006/relationships/chart" Target="../charts/chart259.xml"/><Relationship Id="rId5" Type="http://schemas.openxmlformats.org/officeDocument/2006/relationships/chart" Target="../charts/chart227.xml"/><Relationship Id="rId15" Type="http://schemas.openxmlformats.org/officeDocument/2006/relationships/chart" Target="../charts/chart237.xml"/><Relationship Id="rId23" Type="http://schemas.openxmlformats.org/officeDocument/2006/relationships/chart" Target="../charts/chart245.xml"/><Relationship Id="rId28" Type="http://schemas.openxmlformats.org/officeDocument/2006/relationships/chart" Target="../charts/chart250.xml"/><Relationship Id="rId36" Type="http://schemas.openxmlformats.org/officeDocument/2006/relationships/chart" Target="../charts/chart258.xml"/><Relationship Id="rId10" Type="http://schemas.openxmlformats.org/officeDocument/2006/relationships/chart" Target="../charts/chart232.xml"/><Relationship Id="rId19" Type="http://schemas.openxmlformats.org/officeDocument/2006/relationships/chart" Target="../charts/chart241.xml"/><Relationship Id="rId31" Type="http://schemas.openxmlformats.org/officeDocument/2006/relationships/chart" Target="../charts/chart253.xml"/><Relationship Id="rId4" Type="http://schemas.openxmlformats.org/officeDocument/2006/relationships/chart" Target="../charts/chart226.xml"/><Relationship Id="rId9" Type="http://schemas.openxmlformats.org/officeDocument/2006/relationships/chart" Target="../charts/chart231.xml"/><Relationship Id="rId14" Type="http://schemas.openxmlformats.org/officeDocument/2006/relationships/chart" Target="../charts/chart236.xml"/><Relationship Id="rId22" Type="http://schemas.openxmlformats.org/officeDocument/2006/relationships/chart" Target="../charts/chart244.xml"/><Relationship Id="rId27" Type="http://schemas.openxmlformats.org/officeDocument/2006/relationships/chart" Target="../charts/chart249.xml"/><Relationship Id="rId30" Type="http://schemas.openxmlformats.org/officeDocument/2006/relationships/chart" Target="../charts/chart252.xml"/><Relationship Id="rId35" Type="http://schemas.openxmlformats.org/officeDocument/2006/relationships/chart" Target="../charts/chart257.xml"/><Relationship Id="rId8" Type="http://schemas.openxmlformats.org/officeDocument/2006/relationships/chart" Target="../charts/chart230.xml"/><Relationship Id="rId3" Type="http://schemas.openxmlformats.org/officeDocument/2006/relationships/chart" Target="../charts/chart225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72.xml"/><Relationship Id="rId18" Type="http://schemas.openxmlformats.org/officeDocument/2006/relationships/chart" Target="../charts/chart277.xml"/><Relationship Id="rId26" Type="http://schemas.openxmlformats.org/officeDocument/2006/relationships/chart" Target="../charts/chart285.xml"/><Relationship Id="rId21" Type="http://schemas.openxmlformats.org/officeDocument/2006/relationships/chart" Target="../charts/chart280.xml"/><Relationship Id="rId34" Type="http://schemas.openxmlformats.org/officeDocument/2006/relationships/chart" Target="../charts/chart293.xml"/><Relationship Id="rId7" Type="http://schemas.openxmlformats.org/officeDocument/2006/relationships/chart" Target="../charts/chart266.xml"/><Relationship Id="rId12" Type="http://schemas.openxmlformats.org/officeDocument/2006/relationships/chart" Target="../charts/chart271.xml"/><Relationship Id="rId17" Type="http://schemas.openxmlformats.org/officeDocument/2006/relationships/chart" Target="../charts/chart276.xml"/><Relationship Id="rId25" Type="http://schemas.openxmlformats.org/officeDocument/2006/relationships/chart" Target="../charts/chart284.xml"/><Relationship Id="rId33" Type="http://schemas.openxmlformats.org/officeDocument/2006/relationships/chart" Target="../charts/chart292.xml"/><Relationship Id="rId2" Type="http://schemas.openxmlformats.org/officeDocument/2006/relationships/chart" Target="../charts/chart261.xml"/><Relationship Id="rId16" Type="http://schemas.openxmlformats.org/officeDocument/2006/relationships/chart" Target="../charts/chart275.xml"/><Relationship Id="rId20" Type="http://schemas.openxmlformats.org/officeDocument/2006/relationships/chart" Target="../charts/chart279.xml"/><Relationship Id="rId29" Type="http://schemas.openxmlformats.org/officeDocument/2006/relationships/chart" Target="../charts/chart288.xml"/><Relationship Id="rId1" Type="http://schemas.openxmlformats.org/officeDocument/2006/relationships/chart" Target="../charts/chart260.xml"/><Relationship Id="rId6" Type="http://schemas.openxmlformats.org/officeDocument/2006/relationships/chart" Target="../charts/chart265.xml"/><Relationship Id="rId11" Type="http://schemas.openxmlformats.org/officeDocument/2006/relationships/chart" Target="../charts/chart270.xml"/><Relationship Id="rId24" Type="http://schemas.openxmlformats.org/officeDocument/2006/relationships/chart" Target="../charts/chart283.xml"/><Relationship Id="rId32" Type="http://schemas.openxmlformats.org/officeDocument/2006/relationships/chart" Target="../charts/chart291.xml"/><Relationship Id="rId37" Type="http://schemas.openxmlformats.org/officeDocument/2006/relationships/chart" Target="../charts/chart296.xml"/><Relationship Id="rId5" Type="http://schemas.openxmlformats.org/officeDocument/2006/relationships/chart" Target="../charts/chart264.xml"/><Relationship Id="rId15" Type="http://schemas.openxmlformats.org/officeDocument/2006/relationships/chart" Target="../charts/chart274.xml"/><Relationship Id="rId23" Type="http://schemas.openxmlformats.org/officeDocument/2006/relationships/chart" Target="../charts/chart282.xml"/><Relationship Id="rId28" Type="http://schemas.openxmlformats.org/officeDocument/2006/relationships/chart" Target="../charts/chart287.xml"/><Relationship Id="rId36" Type="http://schemas.openxmlformats.org/officeDocument/2006/relationships/chart" Target="../charts/chart295.xml"/><Relationship Id="rId10" Type="http://schemas.openxmlformats.org/officeDocument/2006/relationships/chart" Target="../charts/chart269.xml"/><Relationship Id="rId19" Type="http://schemas.openxmlformats.org/officeDocument/2006/relationships/chart" Target="../charts/chart278.xml"/><Relationship Id="rId31" Type="http://schemas.openxmlformats.org/officeDocument/2006/relationships/chart" Target="../charts/chart290.xml"/><Relationship Id="rId4" Type="http://schemas.openxmlformats.org/officeDocument/2006/relationships/chart" Target="../charts/chart263.xml"/><Relationship Id="rId9" Type="http://schemas.openxmlformats.org/officeDocument/2006/relationships/chart" Target="../charts/chart268.xml"/><Relationship Id="rId14" Type="http://schemas.openxmlformats.org/officeDocument/2006/relationships/chart" Target="../charts/chart273.xml"/><Relationship Id="rId22" Type="http://schemas.openxmlformats.org/officeDocument/2006/relationships/chart" Target="../charts/chart281.xml"/><Relationship Id="rId27" Type="http://schemas.openxmlformats.org/officeDocument/2006/relationships/chart" Target="../charts/chart286.xml"/><Relationship Id="rId30" Type="http://schemas.openxmlformats.org/officeDocument/2006/relationships/chart" Target="../charts/chart289.xml"/><Relationship Id="rId35" Type="http://schemas.openxmlformats.org/officeDocument/2006/relationships/chart" Target="../charts/chart294.xml"/><Relationship Id="rId8" Type="http://schemas.openxmlformats.org/officeDocument/2006/relationships/chart" Target="../charts/chart267.xml"/><Relationship Id="rId3" Type="http://schemas.openxmlformats.org/officeDocument/2006/relationships/chart" Target="../charts/chart262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09.xml"/><Relationship Id="rId18" Type="http://schemas.openxmlformats.org/officeDocument/2006/relationships/chart" Target="../charts/chart314.xml"/><Relationship Id="rId26" Type="http://schemas.openxmlformats.org/officeDocument/2006/relationships/chart" Target="../charts/chart322.xml"/><Relationship Id="rId21" Type="http://schemas.openxmlformats.org/officeDocument/2006/relationships/chart" Target="../charts/chart317.xml"/><Relationship Id="rId34" Type="http://schemas.openxmlformats.org/officeDocument/2006/relationships/chart" Target="../charts/chart330.xml"/><Relationship Id="rId7" Type="http://schemas.openxmlformats.org/officeDocument/2006/relationships/chart" Target="../charts/chart303.xml"/><Relationship Id="rId12" Type="http://schemas.openxmlformats.org/officeDocument/2006/relationships/chart" Target="../charts/chart308.xml"/><Relationship Id="rId17" Type="http://schemas.openxmlformats.org/officeDocument/2006/relationships/chart" Target="../charts/chart313.xml"/><Relationship Id="rId25" Type="http://schemas.openxmlformats.org/officeDocument/2006/relationships/chart" Target="../charts/chart321.xml"/><Relationship Id="rId33" Type="http://schemas.openxmlformats.org/officeDocument/2006/relationships/chart" Target="../charts/chart329.xml"/><Relationship Id="rId2" Type="http://schemas.openxmlformats.org/officeDocument/2006/relationships/chart" Target="../charts/chart298.xml"/><Relationship Id="rId16" Type="http://schemas.openxmlformats.org/officeDocument/2006/relationships/chart" Target="../charts/chart312.xml"/><Relationship Id="rId20" Type="http://schemas.openxmlformats.org/officeDocument/2006/relationships/chart" Target="../charts/chart316.xml"/><Relationship Id="rId29" Type="http://schemas.openxmlformats.org/officeDocument/2006/relationships/chart" Target="../charts/chart325.xml"/><Relationship Id="rId1" Type="http://schemas.openxmlformats.org/officeDocument/2006/relationships/chart" Target="../charts/chart297.xml"/><Relationship Id="rId6" Type="http://schemas.openxmlformats.org/officeDocument/2006/relationships/chart" Target="../charts/chart302.xml"/><Relationship Id="rId11" Type="http://schemas.openxmlformats.org/officeDocument/2006/relationships/chart" Target="../charts/chart307.xml"/><Relationship Id="rId24" Type="http://schemas.openxmlformats.org/officeDocument/2006/relationships/chart" Target="../charts/chart320.xml"/><Relationship Id="rId32" Type="http://schemas.openxmlformats.org/officeDocument/2006/relationships/chart" Target="../charts/chart328.xml"/><Relationship Id="rId37" Type="http://schemas.openxmlformats.org/officeDocument/2006/relationships/chart" Target="../charts/chart333.xml"/><Relationship Id="rId5" Type="http://schemas.openxmlformats.org/officeDocument/2006/relationships/chart" Target="../charts/chart301.xml"/><Relationship Id="rId15" Type="http://schemas.openxmlformats.org/officeDocument/2006/relationships/chart" Target="../charts/chart311.xml"/><Relationship Id="rId23" Type="http://schemas.openxmlformats.org/officeDocument/2006/relationships/chart" Target="../charts/chart319.xml"/><Relationship Id="rId28" Type="http://schemas.openxmlformats.org/officeDocument/2006/relationships/chart" Target="../charts/chart324.xml"/><Relationship Id="rId36" Type="http://schemas.openxmlformats.org/officeDocument/2006/relationships/chart" Target="../charts/chart332.xml"/><Relationship Id="rId10" Type="http://schemas.openxmlformats.org/officeDocument/2006/relationships/chart" Target="../charts/chart306.xml"/><Relationship Id="rId19" Type="http://schemas.openxmlformats.org/officeDocument/2006/relationships/chart" Target="../charts/chart315.xml"/><Relationship Id="rId31" Type="http://schemas.openxmlformats.org/officeDocument/2006/relationships/chart" Target="../charts/chart327.xml"/><Relationship Id="rId4" Type="http://schemas.openxmlformats.org/officeDocument/2006/relationships/chart" Target="../charts/chart300.xml"/><Relationship Id="rId9" Type="http://schemas.openxmlformats.org/officeDocument/2006/relationships/chart" Target="../charts/chart305.xml"/><Relationship Id="rId14" Type="http://schemas.openxmlformats.org/officeDocument/2006/relationships/chart" Target="../charts/chart310.xml"/><Relationship Id="rId22" Type="http://schemas.openxmlformats.org/officeDocument/2006/relationships/chart" Target="../charts/chart318.xml"/><Relationship Id="rId27" Type="http://schemas.openxmlformats.org/officeDocument/2006/relationships/chart" Target="../charts/chart323.xml"/><Relationship Id="rId30" Type="http://schemas.openxmlformats.org/officeDocument/2006/relationships/chart" Target="../charts/chart326.xml"/><Relationship Id="rId35" Type="http://schemas.openxmlformats.org/officeDocument/2006/relationships/chart" Target="../charts/chart331.xml"/><Relationship Id="rId8" Type="http://schemas.openxmlformats.org/officeDocument/2006/relationships/chart" Target="../charts/chart304.xml"/><Relationship Id="rId3" Type="http://schemas.openxmlformats.org/officeDocument/2006/relationships/chart" Target="../charts/chart2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AA3744B9-D882-4E5B-8DED-8F775D366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D6357B27-43E9-4183-8BA6-BE4CC6A03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81" name="圖表 80">
          <a:extLst>
            <a:ext uri="{FF2B5EF4-FFF2-40B4-BE49-F238E27FC236}">
              <a16:creationId xmlns:a16="http://schemas.microsoft.com/office/drawing/2014/main" id="{256FEE51-7262-4D4A-9E98-7DACD6C9E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82" name="圖表 81">
          <a:extLst>
            <a:ext uri="{FF2B5EF4-FFF2-40B4-BE49-F238E27FC236}">
              <a16:creationId xmlns:a16="http://schemas.microsoft.com/office/drawing/2014/main" id="{FA68A0D0-E9E2-4652-B484-B3262D654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83" name="圖表 82">
          <a:extLst>
            <a:ext uri="{FF2B5EF4-FFF2-40B4-BE49-F238E27FC236}">
              <a16:creationId xmlns:a16="http://schemas.microsoft.com/office/drawing/2014/main" id="{D3DEE48B-815B-4894-80FA-8073AFC89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84" name="圖表 83">
          <a:extLst>
            <a:ext uri="{FF2B5EF4-FFF2-40B4-BE49-F238E27FC236}">
              <a16:creationId xmlns:a16="http://schemas.microsoft.com/office/drawing/2014/main" id="{CEC80EFC-B35A-4476-A998-94107AF2E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5" name="圖表 84">
          <a:extLst>
            <a:ext uri="{FF2B5EF4-FFF2-40B4-BE49-F238E27FC236}">
              <a16:creationId xmlns:a16="http://schemas.microsoft.com/office/drawing/2014/main" id="{C0BBF2FD-34A1-492C-8BF1-F9BD33E06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86" name="圖表 85">
          <a:extLst>
            <a:ext uri="{FF2B5EF4-FFF2-40B4-BE49-F238E27FC236}">
              <a16:creationId xmlns:a16="http://schemas.microsoft.com/office/drawing/2014/main" id="{35E50B0A-A2C5-45E3-92B5-2D2DF8DCF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87" name="圖表 86">
          <a:extLst>
            <a:ext uri="{FF2B5EF4-FFF2-40B4-BE49-F238E27FC236}">
              <a16:creationId xmlns:a16="http://schemas.microsoft.com/office/drawing/2014/main" id="{195B5511-D7BC-4941-A257-65E8BB444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88" name="圖表 87">
          <a:extLst>
            <a:ext uri="{FF2B5EF4-FFF2-40B4-BE49-F238E27FC236}">
              <a16:creationId xmlns:a16="http://schemas.microsoft.com/office/drawing/2014/main" id="{B340E3E4-DC1F-47B8-AC3F-AAB969316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89" name="圖表 88">
          <a:extLst>
            <a:ext uri="{FF2B5EF4-FFF2-40B4-BE49-F238E27FC236}">
              <a16:creationId xmlns:a16="http://schemas.microsoft.com/office/drawing/2014/main" id="{FDD536C9-5C59-46A5-ACE5-9462F1174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90" name="圖表 89">
          <a:extLst>
            <a:ext uri="{FF2B5EF4-FFF2-40B4-BE49-F238E27FC236}">
              <a16:creationId xmlns:a16="http://schemas.microsoft.com/office/drawing/2014/main" id="{BC0D075E-62F2-478C-94FF-0BC42234E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91" name="圖表 90">
          <a:extLst>
            <a:ext uri="{FF2B5EF4-FFF2-40B4-BE49-F238E27FC236}">
              <a16:creationId xmlns:a16="http://schemas.microsoft.com/office/drawing/2014/main" id="{9C5BDBAA-9AA7-4C41-AC1E-D57BA5656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92" name="圖表 91">
          <a:extLst>
            <a:ext uri="{FF2B5EF4-FFF2-40B4-BE49-F238E27FC236}">
              <a16:creationId xmlns:a16="http://schemas.microsoft.com/office/drawing/2014/main" id="{F29FBCD6-FC20-42DC-992C-457482D6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93" name="圖表 92">
          <a:extLst>
            <a:ext uri="{FF2B5EF4-FFF2-40B4-BE49-F238E27FC236}">
              <a16:creationId xmlns:a16="http://schemas.microsoft.com/office/drawing/2014/main" id="{F9F5D4A9-59D1-4409-BE14-906D6692D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94" name="圖表 93">
          <a:extLst>
            <a:ext uri="{FF2B5EF4-FFF2-40B4-BE49-F238E27FC236}">
              <a16:creationId xmlns:a16="http://schemas.microsoft.com/office/drawing/2014/main" id="{DFDA8648-79E5-42DC-A33C-8D2F3C6C2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95" name="圖表 94">
          <a:extLst>
            <a:ext uri="{FF2B5EF4-FFF2-40B4-BE49-F238E27FC236}">
              <a16:creationId xmlns:a16="http://schemas.microsoft.com/office/drawing/2014/main" id="{F4ECE82E-832E-4D90-8211-3E0818297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96" name="圖表 95">
          <a:extLst>
            <a:ext uri="{FF2B5EF4-FFF2-40B4-BE49-F238E27FC236}">
              <a16:creationId xmlns:a16="http://schemas.microsoft.com/office/drawing/2014/main" id="{435EFABA-8CB9-4A2D-BCFC-51F5DCE1D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289C31EF-4A45-499A-BEFE-6D6F71CA5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7BF1A4CF-7A40-4EF8-857B-C0ADE1135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9D7D9D20-3561-4044-B778-B541E4A05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7FA2A923-CE03-4CE7-956C-F159B5FAF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8004D251-A7A1-4DE1-A110-2B0E7C3C5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90445A1F-381F-4E61-B6C9-5B2060122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9AF636B9-26FF-4B07-872A-4C75FC244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E083FFD9-7D20-48D2-BA46-61350801D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286DC37F-572F-4839-A0EE-E5B44A7AB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33184AC9-CADF-4BEA-ACAA-BDDB5861C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07FA61C-5CE6-4476-AC47-321F5AA2E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ACB3E903-BB34-44D7-A137-3B457EF09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2C72A66F-DB66-4496-AF03-F6F5992D2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57" name="圖表 56">
          <a:extLst>
            <a:ext uri="{FF2B5EF4-FFF2-40B4-BE49-F238E27FC236}">
              <a16:creationId xmlns:a16="http://schemas.microsoft.com/office/drawing/2014/main" id="{1E02F5A2-4B2F-4D75-A567-69C77F6C6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5EAE85DA-C35F-4512-B24B-54565C5FF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03CBF620-1E37-4172-93D9-D3B0D4689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60" name="圖表 59">
          <a:extLst>
            <a:ext uri="{FF2B5EF4-FFF2-40B4-BE49-F238E27FC236}">
              <a16:creationId xmlns:a16="http://schemas.microsoft.com/office/drawing/2014/main" id="{F8DA1821-786D-48FC-A202-20F5AA44B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61" name="圖表 60">
          <a:extLst>
            <a:ext uri="{FF2B5EF4-FFF2-40B4-BE49-F238E27FC236}">
              <a16:creationId xmlns:a16="http://schemas.microsoft.com/office/drawing/2014/main" id="{A2A136A0-1D19-44BE-A02C-6384EB0C4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63" name="圖表 62">
          <a:extLst>
            <a:ext uri="{FF2B5EF4-FFF2-40B4-BE49-F238E27FC236}">
              <a16:creationId xmlns:a16="http://schemas.microsoft.com/office/drawing/2014/main" id="{348E3578-A25E-45C1-BCB9-0DACB0EF4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6DDCCD-5F8C-45A0-AECE-2202680E9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03F36C6-1C65-4E38-A48E-6A8A3963F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77492E3-ED9D-4D74-9EE7-D4038EAE9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3FB86A6-AF60-4891-8E26-DEA36AD49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A1B9B9E-92DD-4995-BC3D-D8F0C7B80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91D33D61-6854-451D-AEF9-9E0E49FB1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0DC7D03-CD7D-4B6D-85E4-4AC9C654F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41ABF3EB-6EE3-4B78-9D9E-CB4AD0AEA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4226FAA-843D-4108-9377-18E8F8950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DB03C79A-4F1F-496A-92B3-9C689983C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B0F333B8-6ED2-439E-80B0-B8603D63E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9B31DE4-01E1-4C00-9ADF-6F3780336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637BBB3-2534-4F88-99D6-49DC6EFBE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FA43202E-8F10-4CAD-B6E5-41CCDF5B5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A08F64A1-5EFB-4CEF-893A-2D1711B22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4440F5F-D457-4D31-8FAC-AC74F0C9F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497EDFE-68E0-4106-AAF8-A9F40121E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21BCB766-B65F-4C14-B4D2-62C30A4C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096BB95C-4EF3-4ECA-B3B3-4FE55DCC5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2E5EA19-F7C3-4FF7-8AEC-A43AA46A5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3815EA71-34F1-403B-A5DE-3C62E481B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1B33218-EFE1-4B64-9D0B-A33B314DE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58982056-641F-494E-BA6A-38681A276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F3AA6AF-9C2A-46C0-8FA4-2E510A299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27D0456-3F22-4CD5-8A99-AEE424DB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9D9C924-44F8-4556-B25C-F22FB5365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403C6177-DD01-4008-B0DB-19F9674FA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826CED7-6C68-40FF-8BE7-2AB33006B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AFCFFE5B-9B15-4FB7-BC28-BED43360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94E977F5-543A-4F50-B5C6-5E89A8D3C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97E3DBC3-5498-47A0-B16A-25CD70683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CF43FFAC-1881-49DE-A681-0E4E523E4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31EF9971-BFFD-4363-B0E3-06BCE8EF1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464F3B01-8583-4D55-B25F-6376900FD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21E93254-1A13-4747-AF04-E3ACEDDF9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30F3DB60-EB6D-4C3E-ADA8-3E306044C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928DEF3F-30D5-4565-9A86-F00F6724D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63</xdr:row>
      <xdr:rowOff>0</xdr:rowOff>
    </xdr:from>
    <xdr:to>
      <xdr:col>7</xdr:col>
      <xdr:colOff>457200</xdr:colOff>
      <xdr:row>76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8EC3DB4-33E2-4553-ADE8-B296FCC7E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14</xdr:col>
      <xdr:colOff>457200</xdr:colOff>
      <xdr:row>76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AF16EB-9C1D-4E70-8FE8-E566C61C6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63</xdr:row>
      <xdr:rowOff>0</xdr:rowOff>
    </xdr:from>
    <xdr:to>
      <xdr:col>28</xdr:col>
      <xdr:colOff>457200</xdr:colOff>
      <xdr:row>76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BE52C10-B0B3-4F8B-A2F1-DBBE7558E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63</xdr:row>
      <xdr:rowOff>0</xdr:rowOff>
    </xdr:from>
    <xdr:to>
      <xdr:col>35</xdr:col>
      <xdr:colOff>457200</xdr:colOff>
      <xdr:row>76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7C53CF2-9247-499C-B535-F471B0D27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63</xdr:row>
      <xdr:rowOff>0</xdr:rowOff>
    </xdr:from>
    <xdr:to>
      <xdr:col>21</xdr:col>
      <xdr:colOff>456247</xdr:colOff>
      <xdr:row>76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E7436CF-DB34-4E33-B4B8-C73B199DF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63</xdr:row>
      <xdr:rowOff>0</xdr:rowOff>
    </xdr:from>
    <xdr:to>
      <xdr:col>42</xdr:col>
      <xdr:colOff>456247</xdr:colOff>
      <xdr:row>76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9CF7C23-36FD-4ED0-9C34-60D2F075C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77</xdr:row>
      <xdr:rowOff>0</xdr:rowOff>
    </xdr:from>
    <xdr:to>
      <xdr:col>63</xdr:col>
      <xdr:colOff>457200</xdr:colOff>
      <xdr:row>90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A856BCF-B215-470A-AF62-8BB6C0A4F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91</xdr:row>
      <xdr:rowOff>0</xdr:rowOff>
    </xdr:from>
    <xdr:to>
      <xdr:col>14</xdr:col>
      <xdr:colOff>457200</xdr:colOff>
      <xdr:row>104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191B032-6EAF-4B85-929D-34287F7C6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77</xdr:row>
      <xdr:rowOff>0</xdr:rowOff>
    </xdr:from>
    <xdr:to>
      <xdr:col>70</xdr:col>
      <xdr:colOff>457201</xdr:colOff>
      <xdr:row>90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9CEC14C-31B5-49B6-859D-845AC9842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7</xdr:col>
      <xdr:colOff>457200</xdr:colOff>
      <xdr:row>104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DB972F17-8CAC-4C5C-917E-332959DAB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91</xdr:row>
      <xdr:rowOff>0</xdr:rowOff>
    </xdr:from>
    <xdr:to>
      <xdr:col>21</xdr:col>
      <xdr:colOff>457201</xdr:colOff>
      <xdr:row>104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D9D794E-E3FF-4780-AD29-60B9CAF4C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91</xdr:row>
      <xdr:rowOff>0</xdr:rowOff>
    </xdr:from>
    <xdr:to>
      <xdr:col>28</xdr:col>
      <xdr:colOff>457200</xdr:colOff>
      <xdr:row>104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D9A0C2F-5393-4D96-8890-B5BC35771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63</xdr:row>
      <xdr:rowOff>0</xdr:rowOff>
    </xdr:from>
    <xdr:to>
      <xdr:col>63</xdr:col>
      <xdr:colOff>457200</xdr:colOff>
      <xdr:row>76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01BDD2D-3E42-4221-80AB-6B3105E25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63</xdr:row>
      <xdr:rowOff>0</xdr:rowOff>
    </xdr:from>
    <xdr:to>
      <xdr:col>56</xdr:col>
      <xdr:colOff>457200</xdr:colOff>
      <xdr:row>76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B877F2E5-1C23-411D-94B5-06E254C3F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63</xdr:row>
      <xdr:rowOff>0</xdr:rowOff>
    </xdr:from>
    <xdr:to>
      <xdr:col>49</xdr:col>
      <xdr:colOff>457200</xdr:colOff>
      <xdr:row>76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ECAA45C7-FA02-4238-8CE1-A42884D7C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91</xdr:row>
      <xdr:rowOff>0</xdr:rowOff>
    </xdr:from>
    <xdr:to>
      <xdr:col>42</xdr:col>
      <xdr:colOff>457200</xdr:colOff>
      <xdr:row>104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EBBE8C5F-F8C3-43DE-9225-0B5B5D20C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91</xdr:row>
      <xdr:rowOff>0</xdr:rowOff>
    </xdr:from>
    <xdr:to>
      <xdr:col>49</xdr:col>
      <xdr:colOff>457201</xdr:colOff>
      <xdr:row>104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9B760E9E-5865-4D95-ACD3-6B624B242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91</xdr:row>
      <xdr:rowOff>0</xdr:rowOff>
    </xdr:from>
    <xdr:to>
      <xdr:col>35</xdr:col>
      <xdr:colOff>457200</xdr:colOff>
      <xdr:row>104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DB4145F4-F767-4708-A385-DBB33D858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7</xdr:col>
      <xdr:colOff>457200</xdr:colOff>
      <xdr:row>90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90FBCC91-B9FE-4B83-BBA6-E1CDA9B47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77</xdr:row>
      <xdr:rowOff>1</xdr:rowOff>
    </xdr:from>
    <xdr:to>
      <xdr:col>21</xdr:col>
      <xdr:colOff>457200</xdr:colOff>
      <xdr:row>90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ADA7B1CC-C5FA-425A-A037-89A21750C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77</xdr:row>
      <xdr:rowOff>1</xdr:rowOff>
    </xdr:from>
    <xdr:to>
      <xdr:col>28</xdr:col>
      <xdr:colOff>457200</xdr:colOff>
      <xdr:row>90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98B6085C-D320-4A6B-8340-79D2CA340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14</xdr:col>
      <xdr:colOff>456247</xdr:colOff>
      <xdr:row>90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76AD9BFA-AD11-44DE-A08E-FB5677CAE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77</xdr:row>
      <xdr:rowOff>1</xdr:rowOff>
    </xdr:from>
    <xdr:to>
      <xdr:col>35</xdr:col>
      <xdr:colOff>456247</xdr:colOff>
      <xdr:row>90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7DE6DAE-50DA-4C50-BE9A-34CC4D70E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77</xdr:row>
      <xdr:rowOff>1</xdr:rowOff>
    </xdr:from>
    <xdr:to>
      <xdr:col>56</xdr:col>
      <xdr:colOff>457200</xdr:colOff>
      <xdr:row>90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14974AD-92AD-49A5-9A87-9510A7356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77</xdr:row>
      <xdr:rowOff>1</xdr:rowOff>
    </xdr:from>
    <xdr:to>
      <xdr:col>49</xdr:col>
      <xdr:colOff>457200</xdr:colOff>
      <xdr:row>90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257CECF-EEB3-4F04-B15E-24759F45C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77</xdr:row>
      <xdr:rowOff>1</xdr:rowOff>
    </xdr:from>
    <xdr:to>
      <xdr:col>42</xdr:col>
      <xdr:colOff>456247</xdr:colOff>
      <xdr:row>90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2F24E030-91BE-40B8-97A6-9E4FD9518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63</xdr:row>
      <xdr:rowOff>0</xdr:rowOff>
    </xdr:from>
    <xdr:to>
      <xdr:col>70</xdr:col>
      <xdr:colOff>457200</xdr:colOff>
      <xdr:row>75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BB8A0D51-2998-4B48-8326-9EEA24C33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91</xdr:row>
      <xdr:rowOff>0</xdr:rowOff>
    </xdr:from>
    <xdr:to>
      <xdr:col>56</xdr:col>
      <xdr:colOff>457201</xdr:colOff>
      <xdr:row>104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89697193-02C5-459C-A3BE-794C1984E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91</xdr:row>
      <xdr:rowOff>0</xdr:rowOff>
    </xdr:from>
    <xdr:to>
      <xdr:col>63</xdr:col>
      <xdr:colOff>457201</xdr:colOff>
      <xdr:row>104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D2F083FF-BEF1-446A-A9A3-3398AC2C7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91</xdr:row>
      <xdr:rowOff>0</xdr:rowOff>
    </xdr:from>
    <xdr:to>
      <xdr:col>70</xdr:col>
      <xdr:colOff>457201</xdr:colOff>
      <xdr:row>104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9B6C4C0D-DFD3-420D-8472-B8EA4FC0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6DB41367-D024-49B1-985E-501607FD2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8780CDDC-75E9-42E3-9B56-D28331F40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76" name="圖表 75">
          <a:extLst>
            <a:ext uri="{FF2B5EF4-FFF2-40B4-BE49-F238E27FC236}">
              <a16:creationId xmlns:a16="http://schemas.microsoft.com/office/drawing/2014/main" id="{72E84D3B-F1AA-45DB-ABA9-81D609740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77" name="圖表 76">
          <a:extLst>
            <a:ext uri="{FF2B5EF4-FFF2-40B4-BE49-F238E27FC236}">
              <a16:creationId xmlns:a16="http://schemas.microsoft.com/office/drawing/2014/main" id="{7CD688F9-FD69-462A-A624-98CC17B68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78" name="圖表 77">
          <a:extLst>
            <a:ext uri="{FF2B5EF4-FFF2-40B4-BE49-F238E27FC236}">
              <a16:creationId xmlns:a16="http://schemas.microsoft.com/office/drawing/2014/main" id="{F77B860A-F966-4B11-A4D4-938A08FA6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113529C7-0B25-435E-B019-C3C8F943F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0C30B3D2-C69F-4A1C-8A5C-6C2979901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395C17-3B4A-4DEE-96B5-C0E0A8702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92B233B-6089-4699-B9EF-087DF33C9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EDCA34A-6EDA-4627-8C93-01F0941B3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0BA2F74-5390-4F21-BE15-05E0BC508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3795E3D-D583-4748-A341-108C586E6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8EE704-A57A-47E3-98EF-5FFD8F380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14E6CAD5-460C-4552-8B50-D8D6EACBB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9F4193BF-460A-4FCC-81D5-CB64B97EF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E2040109-ABF3-4448-85A2-07662D2C8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EAC70545-3389-4681-8953-EB6887B7F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E6FAF57-5336-43B4-BE57-A780A2348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7BC0FB16-2D8C-4EDF-A385-FB855B48A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D810213A-600D-4F02-96FA-773F6B334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DB70B97-4467-4DCA-8359-44586D1D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784BF06-A468-4CE4-8B8C-347E4209A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FE7507A9-7410-4595-8773-8C2747149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FFD6B3AB-FBAC-45D6-B60F-1CF4A401C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721F5DAB-B9F2-4896-970D-1C4A3A6B4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326A2B86-DC22-4ADA-BCE5-1469218F1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4E74F15B-A303-464E-B2A8-C04B8567D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796E3E7-035C-43BF-BE35-D704CF434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47DB3C3D-FAA0-4D2A-9ECB-278C75B27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F03AF6FC-6C4C-486C-AB23-6EFB2B671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8E01F8F-519D-4709-B278-1671F21BA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F792EF37-C2B6-4DBC-80ED-A6F47BE7E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347852D5-9C79-4445-BFBE-7E5472716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71638E3-9586-4EC2-80E6-4EDE1A7A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21798FD-382E-4A2B-B76E-723899560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54CDDA34-7070-43FB-975D-1522E8F08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B186855-A0C6-491A-8F7F-76750CA6F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A9FDDA-BFA9-4423-BD83-C326D4AB3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4540D0E-0C44-4AA8-BC91-216E769E7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3C473D9-E6CD-4C2D-BB0B-C73281373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89C5622-D741-4D70-9CF6-198721DC4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940C382-59C9-48B9-AE31-6B89A464D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B9C794A-C0C0-4DE8-9572-BC51CBAB9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8945B7E9-414C-43B6-9485-14BEF030C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3FFC5B0-7947-43DD-BA15-BB77C71DF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874BAEC-0439-4A6D-826F-543F57E78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BB9642B-A34F-4003-91EA-8C48C3205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6782B00-A01A-4806-90CD-0420F1151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4D54186-8C23-4568-A5A1-3544785E2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CE9AC4B-4530-4659-AEA6-50D681609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0CA2D58-94C9-427F-8603-FB4E4F21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237B6E34-67C9-4187-8804-918A9BC1C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F868B77-3E61-4A0B-8F1C-F8D0D69C4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1AEE434B-3006-4F2E-B2DC-A664FCFB3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8EB8B6AF-A6AA-47DC-AA4B-646A37AC3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1F533E2-E936-46AA-8462-D0945ED96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219292D8-43D5-4FD7-B7E5-46F02516B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98B9A85A-6CA9-4CEF-9E8A-ACF065086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3D3B45B-8A7F-4D6F-84DB-84D5ABF80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F45AEADE-7778-4DCA-A06B-71C312E52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21A371A-7C3B-47D2-8D32-A79D7855B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AAE63F5F-98C0-44DA-90FC-F5E8FBC17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EADC284-30F3-4D5C-86F9-C4FFC7D1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8D61963-7A4E-4651-AB4C-8975A629F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681AA65A-24ED-4BA2-B1AD-23C02C608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733E196-901E-4960-B75B-B3379F902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3361DED7-E235-485F-9455-2FD122C2B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76" name="圖表 75">
          <a:extLst>
            <a:ext uri="{FF2B5EF4-FFF2-40B4-BE49-F238E27FC236}">
              <a16:creationId xmlns:a16="http://schemas.microsoft.com/office/drawing/2014/main" id="{4188DF7D-4E7A-4B53-AE92-ABFF56646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77" name="圖表 76">
          <a:extLst>
            <a:ext uri="{FF2B5EF4-FFF2-40B4-BE49-F238E27FC236}">
              <a16:creationId xmlns:a16="http://schemas.microsoft.com/office/drawing/2014/main" id="{45825126-5C15-48BD-AC2C-3DADFD451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78" name="圖表 77">
          <a:extLst>
            <a:ext uri="{FF2B5EF4-FFF2-40B4-BE49-F238E27FC236}">
              <a16:creationId xmlns:a16="http://schemas.microsoft.com/office/drawing/2014/main" id="{0D996738-17A6-4313-9CDD-2DBE0F42E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FBF79BEA-CBC8-437C-BF9D-1904D2348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AA619708-2871-4161-8FE4-43C01A2D4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81" name="圖表 80">
          <a:extLst>
            <a:ext uri="{FF2B5EF4-FFF2-40B4-BE49-F238E27FC236}">
              <a16:creationId xmlns:a16="http://schemas.microsoft.com/office/drawing/2014/main" id="{73A7A8CC-18EA-45E2-9579-9E1124BB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82" name="圖表 81">
          <a:extLst>
            <a:ext uri="{FF2B5EF4-FFF2-40B4-BE49-F238E27FC236}">
              <a16:creationId xmlns:a16="http://schemas.microsoft.com/office/drawing/2014/main" id="{161C1CD0-EAD7-45ED-AF6C-67F77A2D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3FFFC4-08EA-4A94-BB5B-8EC957EA7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F65784A-198F-4CCB-A4D6-A1D77FEDA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DA89865-5EC4-4BDC-9A40-A7E8B848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A0082D7-EC57-4C53-95B6-1020EA1AD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8406B80-12D8-4810-8C3F-70604D5EB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D76631E-DCB2-45A6-8A84-A4E4A9003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F57578F-3E7B-4FE6-B063-C8038FD5C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4E391AF-9953-42DB-AA81-C975A9C2A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2EB4C52D-42AA-481F-862B-D357E89D4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AB33B13-F76B-49AD-AEDD-686EE7E2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C03537AE-2EBF-486B-B6CD-9A7939657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B7A80314-DC31-4E2F-A035-0FBD940E8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022A1F97-F61F-4A37-B97A-9ACE4289C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2A6175C-7D7A-4686-ABA8-02CA7F5D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1541D58-BE3E-437B-A34F-C5B497D72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E065563-B965-49C8-8C6F-56A9086F6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BF3F2C0-10D8-4FF6-AA54-30909A43A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FC8D815D-F406-482F-99F0-6970E53E7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426D00F-0A67-4F93-B819-105AE52BF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50BA740-1496-4642-9F58-906F3FDAF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BD632689-1376-43AC-B3EA-175FCEF2F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91A99130-6975-404E-8BF7-B75FEC7F3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14AC7E96-8A16-422D-8791-C197E1F17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2F096B02-2A4D-47CC-99D6-F13F4F00B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F80A019-4440-4B9E-B62C-84860B8A7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0C973A0-6950-47F0-8C3D-C1BDD4B93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B1CCD004-2F63-45EA-8A56-5B92418B5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350077F9-7152-4F0A-9BAB-5F57767D2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967F485-6AB3-46A7-8EB4-6B3D49745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E0C4E290-CB3F-4D7C-A79F-7678F70D9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7</xdr:col>
      <xdr:colOff>457200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5B59C8-13B1-4272-BEB5-BAD1F01D4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14</xdr:col>
      <xdr:colOff>457200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E75E942-750B-419F-9271-4560FDF51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28</xdr:col>
      <xdr:colOff>457200</xdr:colOff>
      <xdr:row>67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58EA171-5E3E-4A93-82D2-FB263C696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54</xdr:row>
      <xdr:rowOff>0</xdr:rowOff>
    </xdr:from>
    <xdr:to>
      <xdr:col>35</xdr:col>
      <xdr:colOff>457200</xdr:colOff>
      <xdr:row>67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53E7D94-8E02-4ABC-9B01-C3E1CAEB5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21</xdr:col>
      <xdr:colOff>456247</xdr:colOff>
      <xdr:row>67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9A79693-378F-4AC2-8396-C83080CE1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54</xdr:row>
      <xdr:rowOff>0</xdr:rowOff>
    </xdr:from>
    <xdr:to>
      <xdr:col>42</xdr:col>
      <xdr:colOff>456247</xdr:colOff>
      <xdr:row>67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C072028-CBD3-471A-AFDA-94287398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68</xdr:row>
      <xdr:rowOff>0</xdr:rowOff>
    </xdr:from>
    <xdr:to>
      <xdr:col>63</xdr:col>
      <xdr:colOff>457200</xdr:colOff>
      <xdr:row>81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AD07D40-A0F7-46AA-AB1F-369A6EF96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14</xdr:col>
      <xdr:colOff>457200</xdr:colOff>
      <xdr:row>95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E8CA287-5440-449F-97CC-F82B1E376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68</xdr:row>
      <xdr:rowOff>0</xdr:rowOff>
    </xdr:from>
    <xdr:to>
      <xdr:col>70</xdr:col>
      <xdr:colOff>457201</xdr:colOff>
      <xdr:row>81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969D1B4-199A-41D2-90A3-6B7BB654E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457200</xdr:colOff>
      <xdr:row>95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B59072C-EEBB-4AD6-B15E-24C6EE8F0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21</xdr:col>
      <xdr:colOff>457201</xdr:colOff>
      <xdr:row>95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B1389F7-DFD6-4CCF-977E-8D458A2AF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457200</xdr:colOff>
      <xdr:row>95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9604CCFF-B102-4570-8436-33D551FC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54</xdr:row>
      <xdr:rowOff>0</xdr:rowOff>
    </xdr:from>
    <xdr:to>
      <xdr:col>63</xdr:col>
      <xdr:colOff>457200</xdr:colOff>
      <xdr:row>67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70B471F-8482-44FA-B09A-D2CD32A5C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54</xdr:row>
      <xdr:rowOff>0</xdr:rowOff>
    </xdr:from>
    <xdr:to>
      <xdr:col>56</xdr:col>
      <xdr:colOff>457200</xdr:colOff>
      <xdr:row>67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A253AFB4-BB75-474C-A7CC-36FE6627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54</xdr:row>
      <xdr:rowOff>0</xdr:rowOff>
    </xdr:from>
    <xdr:to>
      <xdr:col>49</xdr:col>
      <xdr:colOff>457200</xdr:colOff>
      <xdr:row>67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89528442-A893-41AF-A516-BF8880306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82</xdr:row>
      <xdr:rowOff>0</xdr:rowOff>
    </xdr:from>
    <xdr:to>
      <xdr:col>42</xdr:col>
      <xdr:colOff>457200</xdr:colOff>
      <xdr:row>95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A585E71D-236B-4286-BA47-D3506C302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82</xdr:row>
      <xdr:rowOff>0</xdr:rowOff>
    </xdr:from>
    <xdr:to>
      <xdr:col>49</xdr:col>
      <xdr:colOff>457201</xdr:colOff>
      <xdr:row>95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47DC3BF8-3AE1-4C66-B1ED-3C5780259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82</xdr:row>
      <xdr:rowOff>0</xdr:rowOff>
    </xdr:from>
    <xdr:to>
      <xdr:col>35</xdr:col>
      <xdr:colOff>457200</xdr:colOff>
      <xdr:row>95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56D9A2B4-BB4E-4580-B68F-1CFD5C4A7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7</xdr:col>
      <xdr:colOff>457200</xdr:colOff>
      <xdr:row>81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DF0CD9F-4529-4D95-924C-FBF6EE310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68</xdr:row>
      <xdr:rowOff>1</xdr:rowOff>
    </xdr:from>
    <xdr:to>
      <xdr:col>21</xdr:col>
      <xdr:colOff>457200</xdr:colOff>
      <xdr:row>81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BE09FA6-6024-420E-8C86-52F71B9D7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68</xdr:row>
      <xdr:rowOff>1</xdr:rowOff>
    </xdr:from>
    <xdr:to>
      <xdr:col>28</xdr:col>
      <xdr:colOff>457200</xdr:colOff>
      <xdr:row>81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AF4CBD35-7E51-4E68-A0AB-CC9530645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14</xdr:col>
      <xdr:colOff>456247</xdr:colOff>
      <xdr:row>81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5054D41-4861-45A5-88A7-EBE09F092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68</xdr:row>
      <xdr:rowOff>1</xdr:rowOff>
    </xdr:from>
    <xdr:to>
      <xdr:col>35</xdr:col>
      <xdr:colOff>456247</xdr:colOff>
      <xdr:row>81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17DCB0C-DFA2-4D9F-9A5A-B94A69146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68</xdr:row>
      <xdr:rowOff>1</xdr:rowOff>
    </xdr:from>
    <xdr:to>
      <xdr:col>56</xdr:col>
      <xdr:colOff>457200</xdr:colOff>
      <xdr:row>81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EF43FDAA-EEA0-4053-A7B1-8845C686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68</xdr:row>
      <xdr:rowOff>1</xdr:rowOff>
    </xdr:from>
    <xdr:to>
      <xdr:col>49</xdr:col>
      <xdr:colOff>457200</xdr:colOff>
      <xdr:row>81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3BC9C158-2B41-4214-8EF9-62BB252EA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68</xdr:row>
      <xdr:rowOff>1</xdr:rowOff>
    </xdr:from>
    <xdr:to>
      <xdr:col>42</xdr:col>
      <xdr:colOff>456247</xdr:colOff>
      <xdr:row>81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CB36204-4443-403C-B1F2-FD275FE3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54</xdr:row>
      <xdr:rowOff>0</xdr:rowOff>
    </xdr:from>
    <xdr:to>
      <xdr:col>70</xdr:col>
      <xdr:colOff>457200</xdr:colOff>
      <xdr:row>66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03C71ECC-DEC9-43BD-963D-9CDBA5976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82</xdr:row>
      <xdr:rowOff>0</xdr:rowOff>
    </xdr:from>
    <xdr:to>
      <xdr:col>56</xdr:col>
      <xdr:colOff>457201</xdr:colOff>
      <xdr:row>95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264A7FA-9449-41AE-8553-21E732343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82</xdr:row>
      <xdr:rowOff>0</xdr:rowOff>
    </xdr:from>
    <xdr:to>
      <xdr:col>63</xdr:col>
      <xdr:colOff>457201</xdr:colOff>
      <xdr:row>95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490C9660-460D-4DA0-9438-E67F4F4F0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82</xdr:row>
      <xdr:rowOff>0</xdr:rowOff>
    </xdr:from>
    <xdr:to>
      <xdr:col>70</xdr:col>
      <xdr:colOff>457201</xdr:colOff>
      <xdr:row>95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71383DE-2072-4E55-B5ED-787A47AE5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127" name="圖表 126">
          <a:extLst>
            <a:ext uri="{FF2B5EF4-FFF2-40B4-BE49-F238E27FC236}">
              <a16:creationId xmlns:a16="http://schemas.microsoft.com/office/drawing/2014/main" id="{7039CD1F-BAB9-4E48-B787-D5F74565F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128" name="圖表 127">
          <a:extLst>
            <a:ext uri="{FF2B5EF4-FFF2-40B4-BE49-F238E27FC236}">
              <a16:creationId xmlns:a16="http://schemas.microsoft.com/office/drawing/2014/main" id="{BA08AC43-783A-4C06-9459-B7274E910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129" name="圖表 128">
          <a:extLst>
            <a:ext uri="{FF2B5EF4-FFF2-40B4-BE49-F238E27FC236}">
              <a16:creationId xmlns:a16="http://schemas.microsoft.com/office/drawing/2014/main" id="{86616266-A9E7-479B-9AC0-A1B3F1D85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130" name="圖表 129">
          <a:extLst>
            <a:ext uri="{FF2B5EF4-FFF2-40B4-BE49-F238E27FC236}">
              <a16:creationId xmlns:a16="http://schemas.microsoft.com/office/drawing/2014/main" id="{F57D0671-28EF-40B1-91FA-4A84BDCD2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31" name="圖表 130">
          <a:extLst>
            <a:ext uri="{FF2B5EF4-FFF2-40B4-BE49-F238E27FC236}">
              <a16:creationId xmlns:a16="http://schemas.microsoft.com/office/drawing/2014/main" id="{450E519C-A68B-4F9E-BBE1-560791D4F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32" name="圖表 131">
          <a:extLst>
            <a:ext uri="{FF2B5EF4-FFF2-40B4-BE49-F238E27FC236}">
              <a16:creationId xmlns:a16="http://schemas.microsoft.com/office/drawing/2014/main" id="{D10338C9-3CD9-4C60-8691-0495F8996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33" name="圖表 132">
          <a:extLst>
            <a:ext uri="{FF2B5EF4-FFF2-40B4-BE49-F238E27FC236}">
              <a16:creationId xmlns:a16="http://schemas.microsoft.com/office/drawing/2014/main" id="{5F8C5227-FB8C-49E8-AC16-A2FCE12EC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F80793-C57B-4B8F-8DC1-184D26B6E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71DC8C8-BE90-4CC2-A192-4385F5A1D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7B52FC3-ACC8-4C9C-99B6-0FEC6B2B5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6913539-F73A-4C1B-BB54-03447953A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67E9BD1-A779-44DE-A77A-2F9DD4394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0419AE7-72CE-4D4F-A148-8700C637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475E7B7-DF65-4965-B99A-ABA1FF04B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6DE1BFA0-9217-4BB8-B67F-DDC224552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38DD363-0F63-4315-8A87-0B3B4E85A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4400D7DF-E392-4BE4-A8E3-B0B07FDCF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AA5EB57-6B39-4F2F-8B79-C9C8DF172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ED81EB00-32B5-4D3F-ABC0-75313F4D6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2F25BEC-2682-4610-B0A9-F539F2D96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4EAC55F-A9EC-49A2-8039-A0FBAC64A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6B97889C-F68C-44ED-B779-0C7321D15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4E81B69-668F-4ED5-A898-19C1C27B3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7E5957D7-F2AF-4AC8-A2E9-B05CB7B71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1972A06B-2B97-4AD2-9838-383B42C7A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AF7FAA58-EB6D-48ED-89CA-9EB66E88E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B2147E2-0A98-411D-B9A3-0FC14CEFB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6FAB2D0-4C38-45B8-B09E-351EB36F5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3A9B39B5-8CE1-4CFF-A952-9C7D39C8A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3A029FD4-C619-4A7F-B7EC-BBAAFA15A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E8CE6BB-74C1-449B-81ED-03C191BA6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FF0198AF-8083-45D0-8DA4-07FF218F0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41C95DBE-5934-4340-B064-08C7EC7A1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E51318F6-AC21-48B2-A71C-296E664C2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8CFA1BE5-2634-4F8B-A26E-9B6D09DEF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C248D9A4-2CDD-43C8-AB9C-BD7FF1BAB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E0FE9E73-03DA-444F-AC08-447580A2B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A12554-EC41-4471-A72A-09BC69A6D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333B888-EEAC-4C26-B27E-68675BEA5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C6C7476-B87D-4EBA-9D7A-787CF12BE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EB8342E-4A5F-4B3A-885E-D48ED2010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515ABDD-A1F4-4291-BD5B-857B9011E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748D8A8-68E7-43B8-9838-8A63B0BA2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84596E6-7745-4265-8233-13F4561AB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F9DC7EC-EE0C-40EB-A49B-E15961C5F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8333900-DDC3-4B0A-8414-AD11D40EC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61A5D2B-E9A9-4BC2-97F9-7ECBF58BE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ACCAD1D-AC6A-4606-9040-27A774596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F69221E-5094-43F9-9DD5-888A4988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F28BB58-C75D-40E9-B76D-380956797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16B8B92B-7E69-4BE5-A7D9-549231D62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818B614-57A5-44AA-BB07-43EAE7E0A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2319DCD-8CD9-4997-8324-5555E5E7D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F19DF7A-7D8A-421B-8978-37D1476EE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FF419B19-F6D4-46B8-B390-76973BB8B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5D1282DF-C523-4441-9950-E714F4E59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15E658D4-A951-4356-8C57-DC4D74269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28C93A8-6227-46C0-BE4D-1BE6037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B76CEDC0-20F2-43EF-9766-0FAF2BE57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143934D1-7B96-463B-B5B0-1DF9318E0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CBFE671B-159A-49A5-A5AF-17578595A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94A1A236-B358-41E2-8A6E-81E5F2559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3EAB700-D61C-4815-9244-EC449EE37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13BA270-96CE-4F54-B0FA-DFEFBD9A5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29D619A2-B53D-449D-A59C-D51559DA4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B5BA6C45-B630-486D-AF2A-33D018ADE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326FAFA8-5086-4A1C-82CD-17875B092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8D8DD3C1-ADA5-4B7F-8691-D2156CDF1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B3B18DEA-6032-46C6-82B3-C3B16CF44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4EDA5B44-97BA-411B-A524-8E6413969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757E93CA-069A-4052-A360-9E2AA2C7A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4615F861-7BB3-4952-8EE3-14345BF90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AF1B6605-5ECB-45F1-BA7D-186556783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4AB21C63-33FE-4793-BD88-B9F7CD7AB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1529AFCA-4099-48C8-821B-0B6E003DE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A92FDA15-A205-4BFE-AC39-344D0DA5E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1CD9E6A4-3E90-4235-AF06-03446B51A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0B14CB79-D9DA-415D-87D9-80E66AB89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62462179-A614-42E8-B41D-0CA8ACB4E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E6D9D908-67A8-4002-A3B5-AC4CF6559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45" name="圖表 44">
          <a:extLst>
            <a:ext uri="{FF2B5EF4-FFF2-40B4-BE49-F238E27FC236}">
              <a16:creationId xmlns:a16="http://schemas.microsoft.com/office/drawing/2014/main" id="{819647F4-8861-4F38-8356-64489EE17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2A0E78B7-8B6B-4893-A359-6E73FD916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DFA5AA99-D999-49F5-B162-E8DB61DAE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0B471DFC-4BB7-4213-8665-F0B5C7683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A89E1D4E-CD1B-44CC-B99F-293663AF0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32B5F732-B7E0-4A94-9D4B-EF5FA0F1A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7A61214A-C718-4425-AEEC-07AFB0E9B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0853A62C-A13B-4E7E-83BA-9F9D9285F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EEE3184B-7686-49C1-AB61-38DC04966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7BEE81D6-E66C-48E7-AABA-FF41528EE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C9F02DF9-5E44-4BFE-8FD0-B3444D992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6" name="圖表 55">
          <a:extLst>
            <a:ext uri="{FF2B5EF4-FFF2-40B4-BE49-F238E27FC236}">
              <a16:creationId xmlns:a16="http://schemas.microsoft.com/office/drawing/2014/main" id="{892E6672-5D6F-42D9-BD58-C2F515526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7" name="圖表 56">
          <a:extLst>
            <a:ext uri="{FF2B5EF4-FFF2-40B4-BE49-F238E27FC236}">
              <a16:creationId xmlns:a16="http://schemas.microsoft.com/office/drawing/2014/main" id="{EE22C5AB-B43E-4129-BDBD-3B9730F30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B5D0673D-E510-408B-8937-8314C6E9B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A02B2774-F479-4DD0-813B-3FA322F3C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60" name="圖表 59">
          <a:extLst>
            <a:ext uri="{FF2B5EF4-FFF2-40B4-BE49-F238E27FC236}">
              <a16:creationId xmlns:a16="http://schemas.microsoft.com/office/drawing/2014/main" id="{67EBD000-4F1D-470E-B60F-6386CD9C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61" name="圖表 60">
          <a:extLst>
            <a:ext uri="{FF2B5EF4-FFF2-40B4-BE49-F238E27FC236}">
              <a16:creationId xmlns:a16="http://schemas.microsoft.com/office/drawing/2014/main" id="{38B23E95-F4A3-4F66-A346-00D5E2697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2" name="圖表 61">
          <a:extLst>
            <a:ext uri="{FF2B5EF4-FFF2-40B4-BE49-F238E27FC236}">
              <a16:creationId xmlns:a16="http://schemas.microsoft.com/office/drawing/2014/main" id="{74A0F415-4198-4EC2-958A-4233D52F5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3" name="圖表 62">
          <a:extLst>
            <a:ext uri="{FF2B5EF4-FFF2-40B4-BE49-F238E27FC236}">
              <a16:creationId xmlns:a16="http://schemas.microsoft.com/office/drawing/2014/main" id="{603D6D5A-752F-46B1-8C41-83B5F2156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64" name="圖表 63">
          <a:extLst>
            <a:ext uri="{FF2B5EF4-FFF2-40B4-BE49-F238E27FC236}">
              <a16:creationId xmlns:a16="http://schemas.microsoft.com/office/drawing/2014/main" id="{A9C0D802-157F-4716-8EAD-6618DB6B9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65" name="圖表 64">
          <a:extLst>
            <a:ext uri="{FF2B5EF4-FFF2-40B4-BE49-F238E27FC236}">
              <a16:creationId xmlns:a16="http://schemas.microsoft.com/office/drawing/2014/main" id="{B0E8A7A2-D44D-4373-9EF8-5F3F7A0AA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66" name="圖表 65">
          <a:extLst>
            <a:ext uri="{FF2B5EF4-FFF2-40B4-BE49-F238E27FC236}">
              <a16:creationId xmlns:a16="http://schemas.microsoft.com/office/drawing/2014/main" id="{F2C2EF74-3BFD-4A3B-8B4C-7B34707B3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51F464A0-22E3-462E-84B5-8B255AC21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6E3587AB-202F-402A-AC0B-20CF3ADD0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A54B06B-491B-45A6-82B2-636A4F790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CA80B08-1178-47CF-AE6B-7077D3BA3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735DF0D-F00F-4A44-AF4E-D43F24F34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DA754C4-35B4-4B30-B8F4-E533E32C4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A27A60F-1D5C-4F4F-9A61-8A7DD2AB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8B67C71-3022-4988-9EBD-B1AA50A87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F4440D7-F398-46D5-912E-892AB3F11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FB7D7BF-7B37-44A7-8FFE-2CE5EA719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4ED5F94-5968-4BFB-A23C-FE9DB674C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5E3D5698-45EA-41EB-B283-B4EECC42D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4B5E5A29-D530-40FA-9235-AAE2EBE6E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3FA9E45-B946-4B9F-8EFA-0125E974C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177A882-F3D5-4D31-AE6B-02AB0E48C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AF16E131-7969-4459-83BE-9C53C80F4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2D808F6F-6233-4BBB-BF55-58D728E02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FA27DAE-AE39-4431-AD9E-1205B0766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5558088E-C3CB-4961-869E-A22372C8C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412F871E-2F30-40E1-BAD7-B1BD43F1F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C87D40D-8CE7-493B-839E-3E02AFFD2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6CE3A24D-ECB8-4C99-A418-0882A746A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03CE3C4A-555D-4750-B248-45CECFD77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FC48E007-B810-455F-A639-C8A26E30B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9B09AC9-F6C0-4B2B-9640-A78C1D980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E9FD54A8-B951-47C7-92C6-A27053FF0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BA91445-8E77-433B-8177-7509EF4BF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4637EE6-C342-4AF1-80E0-A36CA4ED4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CE8E7CD6-B5E4-4FA6-8CB7-BE8DAC379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B7DAF7E9-8E0A-48F1-9558-6E501AAFD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51787A05-AEAF-4229-A5A2-01EBCC6DD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1B91307-CFAC-4C85-A5E7-B7AD45226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7BC9B4A5-A813-42DB-B799-7F8022663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00370155-FA60-4111-8B45-2E375E0B2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B6F94D87-5256-42B9-8D74-E55CF7B9F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F6D3C41C-5B77-4C9B-A953-0715B8308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84386DB6-7836-4F47-AF6F-A6E97E365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A3A8E2D8-6FCE-46C6-AC9D-215BE0FD2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DC783951-C50D-4DB0-92B8-36939FE0B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EB37AB84-401E-492B-ABDC-BE9C3A0B3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EB410997-F235-4A54-9289-15345C8C1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EDDFCF70-7444-4CFF-BC1E-B5EABBF75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09521291-ACF2-49DF-B3A6-F8E67C934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21C874C2-D521-4EAD-B5EF-0C811D5D0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CD9DE1C2-AA6C-491B-AFBE-2D4DB7EAB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45" name="圖表 44">
          <a:extLst>
            <a:ext uri="{FF2B5EF4-FFF2-40B4-BE49-F238E27FC236}">
              <a16:creationId xmlns:a16="http://schemas.microsoft.com/office/drawing/2014/main" id="{89C9C367-8B26-4756-AD82-F5B07E770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358A1176-6899-439A-8CD0-E139A24C4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BF75F8BF-7CA7-433C-9DDB-CEEF7EEE2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BA7B5301-AC66-41BF-81CD-A7B4B2727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A42BF441-1284-4923-8A27-B8A065B86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53BBF26C-73ED-49F9-AB07-37776AE3C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9DF9F1BD-28C6-4A7A-BE19-418577D51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ADA9BE35-E688-4130-AA23-01EC46C56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0D5684BF-B2BA-4B6A-A818-C2C106CD2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D0E3F1DA-4679-4D3F-B90C-F60A5ADA1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949063C6-EFE1-4B66-91F6-1FE40B8C5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6" name="圖表 55">
          <a:extLst>
            <a:ext uri="{FF2B5EF4-FFF2-40B4-BE49-F238E27FC236}">
              <a16:creationId xmlns:a16="http://schemas.microsoft.com/office/drawing/2014/main" id="{69DD8BA3-78D8-490F-B3F4-DDE4E949E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7" name="圖表 56">
          <a:extLst>
            <a:ext uri="{FF2B5EF4-FFF2-40B4-BE49-F238E27FC236}">
              <a16:creationId xmlns:a16="http://schemas.microsoft.com/office/drawing/2014/main" id="{1ED4770F-5DD9-4016-A4E9-A0ABA41BF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1A9F33C6-D257-437C-89EB-5F7FDBFBB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13860321-F927-4B4D-888A-C4D6ECA43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60" name="圖表 59">
          <a:extLst>
            <a:ext uri="{FF2B5EF4-FFF2-40B4-BE49-F238E27FC236}">
              <a16:creationId xmlns:a16="http://schemas.microsoft.com/office/drawing/2014/main" id="{10C2C5D2-828F-461D-A914-719A5DBD9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61" name="圖表 60">
          <a:extLst>
            <a:ext uri="{FF2B5EF4-FFF2-40B4-BE49-F238E27FC236}">
              <a16:creationId xmlns:a16="http://schemas.microsoft.com/office/drawing/2014/main" id="{518B5912-B7C5-4EF8-92EB-6B91BB1AA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2" name="圖表 61">
          <a:extLst>
            <a:ext uri="{FF2B5EF4-FFF2-40B4-BE49-F238E27FC236}">
              <a16:creationId xmlns:a16="http://schemas.microsoft.com/office/drawing/2014/main" id="{8712567E-4255-4918-9339-4BB537823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3" name="圖表 62">
          <a:extLst>
            <a:ext uri="{FF2B5EF4-FFF2-40B4-BE49-F238E27FC236}">
              <a16:creationId xmlns:a16="http://schemas.microsoft.com/office/drawing/2014/main" id="{05F6C53D-DF20-46BF-BEFA-47B43DCFB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64" name="圖表 63">
          <a:extLst>
            <a:ext uri="{FF2B5EF4-FFF2-40B4-BE49-F238E27FC236}">
              <a16:creationId xmlns:a16="http://schemas.microsoft.com/office/drawing/2014/main" id="{512C39F1-080F-443A-B139-31B02A39B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65" name="圖表 64">
          <a:extLst>
            <a:ext uri="{FF2B5EF4-FFF2-40B4-BE49-F238E27FC236}">
              <a16:creationId xmlns:a16="http://schemas.microsoft.com/office/drawing/2014/main" id="{246B7B69-EC23-4610-A1A7-AE09D7D7E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66" name="圖表 65">
          <a:extLst>
            <a:ext uri="{FF2B5EF4-FFF2-40B4-BE49-F238E27FC236}">
              <a16:creationId xmlns:a16="http://schemas.microsoft.com/office/drawing/2014/main" id="{4C8A433A-0A0C-4AE9-A165-F957AA25C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69A254DC-1B96-4838-B1DE-2270C58FD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2ABA488A-7A52-4860-8352-93A8357C2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50BD74D-F210-4A8B-9973-8F0B40821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C08C9AB-0A7C-4B9A-B7A1-FBE67C1B6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C551E4B-FEE0-48D0-9908-C6D230D19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85B8A78-30A5-465F-947D-DBE724A86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D615165-E95D-4A6C-AEEB-189DC45E3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4B3172D6-D626-477F-A1BC-AC032D755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B0B5A39-AB1C-4036-880E-370518411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5B24BEA-FFBF-4B7E-AEB5-1193F2A30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B874E09-B55F-45D7-A89A-3BC37C41D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124B5C53-FD5C-4193-92DC-4F5AF21DF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CF4AEC8-14A9-4487-B032-74878EDB6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800E904-A744-4758-9DCF-BA1045E61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677C1B37-6B57-4C2E-B6D8-AB524AD20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C62E4A6C-3432-4023-A1F9-A0F885C87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5E2BC9C0-3E71-4CB7-B83A-888FAEE4E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CDFC824E-96B6-446C-8614-402F5C2A6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A5746C61-0580-44AB-856B-E18C350A7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228B0463-EE7C-4EA6-9440-0F40A975A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C21F717E-FE84-43ED-AF1E-32CE90C9D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AAB0BFA0-4DE7-4BCC-8B81-547287858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6C8015AE-5747-4C46-83B0-412F37622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1472906A-BB33-4B5C-AE3C-DA5A611C5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C496ECF9-A998-4863-9BD4-1C03E782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6F8C9E2-7865-4CD5-8615-83E448242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C3DA863B-CB15-4BC5-A73F-C2AD84DFE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5998D01E-D49A-4A2C-B4B2-4EE922252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4998B18F-8405-4FF4-B59B-DF2428E88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9A9E2DB2-5EFE-4DF1-AF18-87ED49AF8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7C95ACF0-9762-4CE7-8B28-D134202FE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FC609A18-571A-4EFA-9BB6-6AA693090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EADB8CE-BCD8-48FC-984B-F601FC5C4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2D78A8F-F089-41C0-A87B-CF1A7A85E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546EF1F-9A77-4572-880E-30BB0F4EA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02663D5-E50B-4102-8AB3-8B03894AC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EBBEADF-EA30-45D7-B934-0A24DE71B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6509C5E4-4B82-4FEE-8C6F-7CA0E9236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0968DDC-8DFC-4592-B4CA-A991D8F7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3D35E05-BA51-4AB0-8567-09D8F48E6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DECDD7B-D391-498E-A549-BCD03040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B901D815-54EA-41C1-8DDC-2B4EBF058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643D4EA8-8EE8-43D0-8543-96314ED77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F565426-2619-41A8-94AC-B3AE719CD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7E643EF6-B9B4-4EB9-AACB-43F35756D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4B44B46-7A19-4AA7-8342-212E08743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81037F2-CE30-42F9-8997-4D7A7C667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6A24B7A-E1A5-45E4-9A6F-6F7D70C8A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DCC0B666-6B41-43C7-9384-7BA217C63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A4389DA5-A583-433A-9A2D-5FDD2462C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8CE2704-0566-4BB7-BA1E-469F8A071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AB9AC60C-3AD7-4141-AFE3-BC3BB5A2B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116DDAC-AA09-4B52-9D74-5491C92E5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B6953FDD-2564-4E08-819A-78F71C953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A38362C2-CCBD-4BCF-ADA2-4B9168018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DB0ACC9-BCB8-4225-B057-106E2B9CE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74F7F02-0E60-4C72-8AF2-E881BD836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D139D3F8-E4E6-4BA9-83B4-2D17B2288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536177D-EADA-4DD2-853A-33FFC8AE6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6E0627E0-0910-49D2-8BCA-351B6747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EB6425B7-87CA-4010-9D2C-E32F7773B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2A88CAB3-4A20-433C-9D96-C476ED721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BB46A34E-EF66-4386-B998-DA68F56FC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AFB9632E-F567-420A-8ABA-7DB359CFD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56889846-BD52-4086-9D6F-BB71A89D1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DA3139C5-860E-437B-98D2-40DD37C46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1C062984-A918-4E4A-A627-14E342C29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DEE106B0-0AB6-404C-B424-133E020BD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FAC672B4-1D83-486B-9C37-D4417F642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CD759D-4261-4769-B0DC-368FABE5B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DA7CC0F-292F-48D8-A215-F62C9D418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B7297C-9992-4BE4-AB89-9C73BC4EB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0AEC099-669B-420A-BC12-C834AD9B4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E7AE983-8F21-446A-89BB-4643EBA37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4122333-748B-41B3-AD29-03DC3C087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C2BA0E5-51D7-4714-924B-B20845FD6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0BE647E-14C9-4B7E-BCD3-48DF7C4BF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23579C1-B316-40DA-A190-0AB2BE4D8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2BC95F0-96C0-441B-A1A7-643916162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DE7304A-2071-45D8-B9B7-BEF4910D2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6BC23175-2B9F-40AB-9971-48296817E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B2C15510-D3FF-431D-A6B4-8FE961669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6F55E6E-ECB6-4621-B9D9-4DA4ED8E6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DF4F4F86-016D-462B-9FDE-050AA6E0A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DF962D1-0AF5-41E0-B00F-E3C07CC14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C4E68C4-822C-4CCE-8596-AD8EA49B8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052EF7B0-CC62-4432-A167-5525C67D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7E89247-E78F-4425-9FC3-5F882DEB6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765B7A98-C06A-49C7-9310-427A9B01E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B809999-91C2-4C18-A7B5-1E2AAE482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78307CC7-3E4E-4CE4-B8B1-0027FEB5F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A28BFE15-8DAF-463B-B962-5463C3B36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F00320C0-FF77-411A-9851-2C7B6D413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DCF4AD38-C648-4782-BA8E-BC9C3DEDA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D4CC3676-F5A5-48AB-ABCC-EE607DDDD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2BC9C82-1636-4022-AE6F-8031553A6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BED4DE01-8068-4678-8851-97900BAB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958999B4-BA7C-4AE1-ADF1-10DBF18B4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AE3733E-6807-4153-8D9B-158A95B1F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154FFA1E-1141-4A3B-9F35-B5F39A12D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DCDB2CF7-9228-4D80-B566-0C3A42398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89D0B664-C750-4AE2-981F-5D8145866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4DC75123-F99B-43FB-B98E-064FFEA42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62F2DF17-13CF-468E-A3D6-7591ADF3C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E9C15443-808E-41D3-A481-EC51826E7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0F493D62-1429-4DB2-91C4-B32145CE0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FD3CB17-AAD2-4A7C-AD96-38A9CACCA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BAA3B80-421F-4954-9154-A58E3788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2C9F81E-1AA9-4DE8-A5D3-CC622FD5E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F563784-E863-4E8B-86A7-0A42922DA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7862B45-01BE-43E9-98F0-C19CE32E4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A672EC0-42A9-4B48-A56B-E63B03B99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A257FE2-1978-41FC-B1C5-901BF7172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DC9FD56-1F72-4BCA-BAD4-3287414B3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895702D-71A6-4BCE-BABB-10D98AAD2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4096EC8C-9B19-4033-A207-A0DE0F64A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7B4D3C0-D808-4B23-A285-240E23C6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2B8E0D5-FF1E-4F9A-BE3B-147AAA5F3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37C0B00E-F5D8-4CCE-8D47-68D1C25E2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0357DF11-4BCB-4A01-9FD6-40BA4508D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650233C-A852-402B-AF63-A882999CD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DA359BF9-8998-4739-8FE6-E6E403DFC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2D8D8FF6-BB59-425C-8A08-BE7FA33B2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DBF8EE6C-993D-4E52-9AA8-2D378209B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F1E953A-9087-46FE-84F7-529773988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1768A042-4EF3-42A6-BAF7-46D94B437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7C1C2903-3C45-4916-9B28-9456D4806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85375827-CD00-42C0-BDC2-E91920B8A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86686CF4-17F8-4C35-B578-2EEB23B86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8EE25D4F-53EF-40DB-AA05-7A79E25E0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1A9544EB-8454-4897-8346-344007CC4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826FE47-6B79-467E-A183-312001E09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8AA999E8-9189-4036-8612-29F766321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D7632EA0-F59B-4226-B6CE-3DBEB17EA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24AE0FCD-5E8F-46D7-BCE6-1F5003F84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74940976-E89A-4E31-96E2-CED9E69F2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267CD62E-8FD0-4C55-B901-2E7139F31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5BD1BC3A-A614-4B7E-B53E-0E8C11B95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7321DD52-399D-4E40-AA8B-AA5318E2D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4DCC176F-2010-4FC7-90A6-CCED8E8DF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93516E2B-CF94-43D7-9B39-066775826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504AEC3E-1917-4657-BE8F-F3E8DEA1A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C5483DB1-F5C3-40A8-9BC5-AB3C284EA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52A4A9-D889-4DE2-B292-7F2392C84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EE5C797-FB59-4C03-BE40-F8D5106FD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3515C05-6AD2-4F7F-A141-8C68844C4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60BEC50-D4DB-4C06-973B-7072795B1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7AE295B-4D56-4D43-8CBF-FCC9F3712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381BA73-80E3-42C7-BAF0-D9E400703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54D68AA-0945-4D6A-BAEA-C29726F9C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CD4E9F7-2EF5-468E-B485-CD871F401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899754C-8F63-4DCB-8778-237D65A6C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510F3AE-5DFC-4965-B780-A271BEA5C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C58D657-5B2D-41F6-AE1C-990DFCF0B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8B9B5EF-5836-4394-B149-CE641531C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11F34A8-0416-4134-A1E1-3E39382C4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F76F381-3DF7-4715-8FC2-B3A54F7DA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8A1486BC-6A22-460D-B6E6-F9E3F72F3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DFF18A25-A9B7-4BA5-86DE-9CC0B1E20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CE562FD-68A3-489F-B9D6-173BB9B22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BF4A0AB5-4B09-435D-BF49-B732DA771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E148AC57-DE34-472E-88C7-C08770779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EEDDDDC3-19C9-41E1-A125-2D9AED7E5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CD7D75AC-34F9-4F01-BF33-329B90929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9EBD35DC-E9F9-4CD8-B8B4-8AD7E929C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BDC71F26-B8F8-41B9-AF92-4CB8EB24C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1532FC57-7B87-4563-802A-8DA3921AD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EC03B933-05B7-4DAC-9BF8-7418F3A60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5F1AB7CF-E642-4AB4-839E-901498D94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DA869684-3CA2-4002-9464-300E861F7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787A558-C317-45D0-9F56-63E8D0FA8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33E1298F-6195-41F1-9269-5BF6FD462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8C419888-376A-41F0-8D0B-FBD978D57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3FFBBEE8-CFCD-4426-AA3D-F4AC61BE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0D0BA804-502A-493E-B25C-936F04C30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9060BC6E-D94E-45C0-833C-F331701C1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28C1D3C9-0A5F-4B06-B5FB-338CC6D9E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416AB5BF-9C21-4325-B12E-EA385922D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4DADFD32-B3F2-4B35-BF15-EE251DB5E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E87EF02F-9321-4014-A667-310C064C7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46E71B4-F6DF-4342-B79E-A63441658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A20B288-378F-489C-A1F9-6D4AF0426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45DCB95-9B3F-41FC-A1A5-BBCA15DF2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DA80412-5937-422C-AF98-A57CFF8EC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CF4DCEE-E50A-447D-8D08-4C1227DA5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11A56AF-D760-4FA1-B9F5-94E2243E0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5039C01-EDD1-4C7B-AEDE-3F355C668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1EAE8DC-A90E-45B7-A10D-E52063AB7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4EED9C8-94EA-44BD-BC08-94EA54FA3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7760495F-84D8-45D6-AE16-AB0C9AEB1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C97245-A6C1-4EFD-B2A2-7CF6CCCC6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F87BA4FE-09B5-4160-9A8A-D818A9DB5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35B22FC9-BFDE-48FB-BEEA-C48A84647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35B75D70-33C2-48A2-B2F7-63E90370D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79E5B7E0-5BC0-44AB-AC84-C2909540A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19106E04-6872-4E00-8E90-8C8DC6682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FE4E3E9F-7191-4A38-BAED-EA1545198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0C0446DF-A579-413D-B0DF-89EFA55CB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1F34A13-D8C2-4654-A486-3F8EF90C4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46F3F5D9-523F-4417-9DA0-B21C575EF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2293093B-6450-4C14-A668-D3C7CA0D4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D374CCB1-10C0-4C7D-B5DA-59B493C29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A0DB17CD-6FFD-4605-A60C-D07D05B21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FD166FFE-D3CD-4D93-BD30-178C47AB6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045549A-20AF-4798-82A0-DF8BD2983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B930AC5B-4288-441E-B097-7788CE8E4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D7F31DC0-B8D8-4680-9511-F82F49558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B156489B-E841-416D-A8B2-17F53C21F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B029A1D5-B4FF-43A5-8E78-1F7EA0B2C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9AB001A6-EBAF-4EB4-84CB-D5DE4393D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C65838E4-4588-4604-99C7-DA618D4A7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C5369A38-C388-4540-A734-0477770A3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A38975E1-2261-43CB-8825-9BB7BF214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768D5FCB-A2E7-4114-A55C-821AE35CB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BB49285C-361C-47E7-8B80-3D53134D5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BBEAEE3F-0DDC-4105-B4DA-D0AFD31FA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F93BEB7B-6123-4AE3-A50B-62E903CEA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62387C-D73F-48BC-BF52-D444C2ED5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70A3579-9908-44CB-B280-A5D87CF89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91E17BC-65AF-4086-A583-C15DBB11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38D0930-1008-42C9-9360-8404514FF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DFCBDA7-729F-492B-ACA7-A0DF554E4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17B37E4B-50F9-4CFB-9E76-71647A64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46C507F6-A349-4AB6-BD98-6C8800339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691B5BC-C709-4036-B1D7-DE7120832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DFD52D8-399A-4862-94F4-0716E3F05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5AF4B822-A1EA-41C2-947B-1F97E98A7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7D5AF80A-48B1-461F-A406-B53549AAB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986C460-4D7A-4ECA-8657-B282F5585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4D3B1E7-B07C-45CF-BC72-B3719DB7F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00816FDE-A335-4C80-A2E2-EA127084B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141AF57A-3F60-413F-AA41-64CC4AE45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17E287A1-6F49-4AEE-AD40-F98F141E7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683B8AF5-98EE-4CCF-BD37-64A591FA4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E0928EDD-A947-4183-BF2D-C4452CC85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898A799-6676-4AAD-9591-EA0FC15D1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202EAD6E-DAFF-4853-B8CA-196BC55CA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EF9496E-55C6-459B-B982-ECBB26C55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C54F5EEF-09A8-4667-B3A9-2FAF4600A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D3700DA-5451-48A4-8506-DE66DFE92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6A011876-708F-434B-9510-2FC16DDC1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A0B8AF2D-710C-4F4E-9584-7E22C3C46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D2519DF-9715-4904-94B5-61F60622E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A1D2FF9-1DCD-493D-B76D-8C7319D23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071A05B8-5FDB-486E-ABF1-86099127D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99CCFD75-5825-4DA0-9B03-F81D20AC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6C70B560-85B3-4346-A63B-5853ED9C7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0B1162FF-7B15-4ED6-8543-2F97007AC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DCAE7DBB-D72E-4B90-BE03-0151AAA81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F1910DBB-7864-4F25-9FC8-A1877D2F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7BECEA6D-56AF-4D7A-A114-F09659DB2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0147F0A0-651E-4BA3-B9F2-40BC77C32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E45339BF-EC85-4828-A454-C96AE3308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A45FED05-BA25-4056-A35D-5A353F2DB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6262A9-3E5A-4642-9D0F-7FFC1A938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4657D4D-AE78-4CC1-88B6-0A8A4B499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0D252E2-D10A-4F1D-81BE-A1EBAD047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CD62FBE-D5D0-4D57-B529-0E22A3095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AC2C0EC-A56B-43DB-A8BA-7629D52A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FC7ED0F-04A8-4DDC-9F4F-CB9A1E833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EF93CE9-0646-4A48-BE1A-0CCD5C3D2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5FA04B33-F922-4AA4-A5DA-455868743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5F418D1-1FD8-4821-B76A-61295A033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4C7894B-FAB5-41FA-BD0B-2FB121429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55A99AE2-CD50-4C0E-9297-1516CA80A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2C0960F9-C4D5-4141-ADA7-3A88C188B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C790893-7832-4A5B-9FB5-961849B37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3020029-C393-421A-8D11-2607EE448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2C877ED-151C-42A0-86AD-4C1358EB5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10B3E17A-B9B7-476A-B858-38055D09A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67549F7-89BB-44E0-A997-A385A65A0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EA423C86-B1B6-4D8E-BFF1-7784FA40D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089DAB27-3E53-4854-9513-A73D73FA4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D9408C81-36E8-4247-9522-B50858EAC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C229AD07-A0C6-44DA-A02E-A5C40BDEB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5DE7D763-70A0-4B24-8C7E-AC71B018A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B662802C-A9B4-483A-B1A4-CC10E337E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C27521A-2D85-4709-BB17-0AAA2C0EA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C24912B7-15DA-4917-9619-B2D3B0F08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A94AD40-98DA-4368-854C-0C789CD2E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4744CEBD-5F13-45AC-855E-B65F50C68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A8802A9C-D044-4C02-A69A-2906D3C30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43B3D89C-297E-4AE0-8EFF-15737F036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ADEF2F6-3A2F-4B4C-9D48-2423461B5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B3C8E0D7-9A26-469D-B78A-0F3A442FB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401B1E79-FB4D-4BF0-80CE-1AC426C2A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B01F9FE4-F0C3-4D89-9AFB-C6405DF2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CBD2F478-25E3-44BA-97AB-C57CB7B04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0A095D5B-1038-4009-833B-2E1716411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F4543263-E45E-41C1-AB98-86E508778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F56A58C1-4917-46E8-B4B6-4DAB7F089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E84AF4-3D93-4977-A656-98A211586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1E77F23-C840-49B9-8128-AB7C1882F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78D0BFA-0A79-496A-B0DD-731611068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B1138BE-244F-44B1-B983-90B427B93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C1CB478-2AAE-4CF0-A99E-099A43C2A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8149D29-F883-46C1-9026-F1873B7CE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B994D0D-76B4-47E6-8F90-CC2A1A8E5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3B62E72-CB0F-4418-9347-382D4AC62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D4CE0BB-20A2-4832-B8AD-B96ACBDDD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1AD4CD8-FBCB-4B22-8E64-FE0D3F1B6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37C44C26-4EA7-4185-A85D-F9B83D984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7E3B34A-DEF7-4621-8CF5-70F9415D3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A839969-9BF9-48BB-82F9-E075EF2EE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9541430-67DC-490E-91F8-E672A2F9A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71182B8D-0DA1-474C-BD5D-5CBD79902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B60E25CA-E3A5-4BF5-A7AD-D07171C78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449F436-69AD-45FB-91E4-3BE1AD09D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780B59D3-1079-45B6-9455-CEBF248EE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903DDEC-AE4D-4584-AF5D-AF3767CF3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90275DDC-CFE9-4867-9241-EC8887BB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7D61AED-74C5-4ED5-8336-0F51C486C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29F3D767-8486-43AC-8786-C868F3D38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1FE0CF4-D6ED-43B3-937F-4481F8577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D5AD279-829C-4A6C-8FCE-D2EDCE710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6D557BD3-EAE8-4914-B08A-0A9F9AEBD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14F15F58-72D3-47E6-9514-A8F34C7A7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C25D3B83-E897-43A1-9E06-307A7AC30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6B138DB-DC2E-4FF7-A0F6-BD3C12CA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6A973C07-804D-4DAE-8B06-8E0B01332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7109AAB8-2B45-434F-89BB-9E9C13CE2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9FAB868B-F7E2-4A61-B16A-F3A917333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54FA6664-F18F-4A9F-8B1A-9FCFDB923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205FF5A1-6D4C-4924-8092-23D48BDBD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BF25A6C8-DA19-4CFA-B26E-181C6D17C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B27F0191-26F3-443E-A505-9CF568BBA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3171779C-D5EE-41AA-8454-5DB0B042C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1E1FC94C-040F-4704-ACDB-1D1C5F82D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/Cosmos/Cosmos%20code/model_1/model1_graph%20b=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"/>
      <sheetName val="analytical"/>
      <sheetName val="1. b"/>
      <sheetName val="2. lam"/>
      <sheetName val="3. muc"/>
      <sheetName val="4. mub"/>
      <sheetName val="5. gtob"/>
      <sheetName val="lam"/>
      <sheetName val="muq"/>
      <sheetName val="mub"/>
      <sheetName val="gtob"/>
    </sheetNames>
    <sheetDataSet>
      <sheetData sheetId="0"/>
      <sheetData sheetId="1"/>
      <sheetData sheetId="2">
        <row r="2">
          <cell r="A2">
            <v>3</v>
          </cell>
        </row>
        <row r="3">
          <cell r="A3">
            <v>4</v>
          </cell>
        </row>
        <row r="4">
          <cell r="A4">
            <v>5</v>
          </cell>
        </row>
        <row r="5">
          <cell r="A5">
            <v>6</v>
          </cell>
        </row>
        <row r="6">
          <cell r="A6">
            <v>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012B-D341-4E7D-9BFD-12CF5243B945}">
  <sheetPr codeName="工作表1"/>
  <dimension ref="A1:AN70"/>
  <sheetViews>
    <sheetView topLeftCell="A49" workbookViewId="0">
      <selection activeCell="A59" sqref="A59:XFD63"/>
    </sheetView>
  </sheetViews>
  <sheetFormatPr defaultRowHeight="16.5"/>
  <sheetData>
    <row r="1" spans="1:40">
      <c r="A1" t="s">
        <v>34</v>
      </c>
    </row>
    <row r="2" spans="1:4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45</v>
      </c>
      <c r="J2" t="s">
        <v>46</v>
      </c>
      <c r="K2" t="s">
        <v>76</v>
      </c>
      <c r="L2" t="s">
        <v>77</v>
      </c>
      <c r="M2" t="s">
        <v>78</v>
      </c>
      <c r="N2" t="s">
        <v>79</v>
      </c>
      <c r="O2" t="s">
        <v>80</v>
      </c>
      <c r="P2" t="s">
        <v>81</v>
      </c>
      <c r="Q2" t="s">
        <v>82</v>
      </c>
      <c r="R2" t="s">
        <v>112</v>
      </c>
      <c r="S2" t="s">
        <v>83</v>
      </c>
      <c r="T2" t="s">
        <v>84</v>
      </c>
      <c r="U2" t="s">
        <v>85</v>
      </c>
      <c r="V2" t="s">
        <v>86</v>
      </c>
      <c r="W2" t="s">
        <v>87</v>
      </c>
      <c r="X2" t="s">
        <v>88</v>
      </c>
      <c r="Y2" t="s">
        <v>89</v>
      </c>
      <c r="Z2" t="s">
        <v>113</v>
      </c>
      <c r="AA2" t="s">
        <v>90</v>
      </c>
      <c r="AB2" t="s">
        <v>91</v>
      </c>
      <c r="AC2" t="s">
        <v>92</v>
      </c>
      <c r="AD2" t="s">
        <v>93</v>
      </c>
      <c r="AE2" t="s">
        <v>94</v>
      </c>
      <c r="AF2" t="s">
        <v>95</v>
      </c>
      <c r="AG2" t="s">
        <v>96</v>
      </c>
      <c r="AH2" t="s">
        <v>114</v>
      </c>
      <c r="AI2" t="s">
        <v>97</v>
      </c>
      <c r="AJ2" t="s">
        <v>98</v>
      </c>
      <c r="AK2" t="s">
        <v>99</v>
      </c>
      <c r="AL2" t="s">
        <v>100</v>
      </c>
      <c r="AM2" t="s">
        <v>101</v>
      </c>
      <c r="AN2" t="s">
        <v>102</v>
      </c>
    </row>
    <row r="3" spans="1:40">
      <c r="A3">
        <v>3</v>
      </c>
      <c r="B3">
        <v>5</v>
      </c>
      <c r="C3">
        <v>15</v>
      </c>
      <c r="D3">
        <v>20</v>
      </c>
      <c r="E3">
        <v>20</v>
      </c>
      <c r="F3">
        <v>25</v>
      </c>
      <c r="G3">
        <v>20</v>
      </c>
      <c r="H3">
        <v>15</v>
      </c>
      <c r="I3">
        <v>1</v>
      </c>
      <c r="J3">
        <v>0.5</v>
      </c>
      <c r="K3">
        <v>12.6045</v>
      </c>
      <c r="L3">
        <v>11.492699999999999</v>
      </c>
      <c r="M3">
        <v>1.1118600000000001</v>
      </c>
      <c r="N3">
        <v>0.73115300000000005</v>
      </c>
      <c r="O3">
        <v>0.63778800000000002</v>
      </c>
      <c r="P3">
        <v>9.3364900000000001E-2</v>
      </c>
      <c r="Q3">
        <v>0.47166799999999998</v>
      </c>
      <c r="R3">
        <v>11.9087</v>
      </c>
      <c r="S3">
        <v>9.8923899999999995E-2</v>
      </c>
      <c r="T3">
        <v>0.33912300000000001</v>
      </c>
      <c r="U3">
        <v>1.0440799999999999</v>
      </c>
      <c r="V3">
        <v>0.72668999999999995</v>
      </c>
      <c r="W3">
        <v>0.31738699999999997</v>
      </c>
      <c r="X3">
        <v>0.23483899999999999</v>
      </c>
      <c r="Y3">
        <v>0.15482399999999999</v>
      </c>
      <c r="Z3">
        <v>8.0014699999999994E-2</v>
      </c>
      <c r="AA3">
        <v>0.20037099999999999</v>
      </c>
      <c r="AB3">
        <v>3.9666100000000002</v>
      </c>
      <c r="AC3">
        <v>6.1011200000000002E-2</v>
      </c>
      <c r="AD3">
        <v>0.15490000000000001</v>
      </c>
      <c r="AE3">
        <v>11.560499999999999</v>
      </c>
      <c r="AF3">
        <v>10.766</v>
      </c>
      <c r="AG3">
        <v>0.79447000000000001</v>
      </c>
      <c r="AH3">
        <v>0.90793000000000001</v>
      </c>
      <c r="AI3">
        <v>0.80789800000000001</v>
      </c>
      <c r="AJ3">
        <v>0.100033</v>
      </c>
      <c r="AK3">
        <v>0.27129700000000001</v>
      </c>
      <c r="AL3">
        <v>7.9421099999999996</v>
      </c>
      <c r="AM3">
        <v>0.11155900000000001</v>
      </c>
      <c r="AN3">
        <v>0.40400999999999998</v>
      </c>
    </row>
    <row r="4" spans="1:40">
      <c r="A4">
        <v>4</v>
      </c>
      <c r="B4">
        <v>5</v>
      </c>
      <c r="C4">
        <v>15</v>
      </c>
      <c r="D4">
        <v>20</v>
      </c>
      <c r="E4">
        <v>20</v>
      </c>
      <c r="F4">
        <v>25</v>
      </c>
      <c r="G4">
        <v>20</v>
      </c>
      <c r="H4">
        <v>15</v>
      </c>
      <c r="I4">
        <v>1</v>
      </c>
      <c r="J4">
        <v>0.5</v>
      </c>
      <c r="K4">
        <v>10.328799999999999</v>
      </c>
      <c r="L4">
        <v>9.0381499999999999</v>
      </c>
      <c r="M4">
        <v>1.2906</v>
      </c>
      <c r="N4">
        <v>0.57992600000000005</v>
      </c>
      <c r="O4">
        <v>0.48587000000000002</v>
      </c>
      <c r="P4">
        <v>9.4055799999999995E-2</v>
      </c>
      <c r="Q4">
        <v>0.46456500000000001</v>
      </c>
      <c r="R4">
        <v>13.7216</v>
      </c>
      <c r="S4">
        <v>7.0057099999999997E-2</v>
      </c>
      <c r="T4">
        <v>0.26235599999999998</v>
      </c>
      <c r="U4">
        <v>1.0505100000000001</v>
      </c>
      <c r="V4">
        <v>0.72425700000000004</v>
      </c>
      <c r="W4">
        <v>0.32625100000000001</v>
      </c>
      <c r="X4">
        <v>0.23075300000000001</v>
      </c>
      <c r="Y4">
        <v>0.15077599999999999</v>
      </c>
      <c r="Z4">
        <v>7.9977300000000001E-2</v>
      </c>
      <c r="AA4">
        <v>0.198766</v>
      </c>
      <c r="AB4">
        <v>4.0792900000000003</v>
      </c>
      <c r="AC4">
        <v>3.9619799999999997E-2</v>
      </c>
      <c r="AD4">
        <v>0.15077299999999999</v>
      </c>
      <c r="AE4">
        <v>9.2782400000000003</v>
      </c>
      <c r="AF4">
        <v>8.3139000000000003</v>
      </c>
      <c r="AG4">
        <v>0.96434900000000001</v>
      </c>
      <c r="AH4">
        <v>0.70253600000000005</v>
      </c>
      <c r="AI4">
        <v>0.60252399999999995</v>
      </c>
      <c r="AJ4">
        <v>0.100012</v>
      </c>
      <c r="AK4">
        <v>0.26579799999999998</v>
      </c>
      <c r="AL4">
        <v>9.6423500000000004</v>
      </c>
      <c r="AM4">
        <v>8.0205299999999993E-2</v>
      </c>
      <c r="AN4">
        <v>0.30120000000000002</v>
      </c>
    </row>
    <row r="5" spans="1:40">
      <c r="A5">
        <v>5</v>
      </c>
      <c r="B5">
        <v>5</v>
      </c>
      <c r="C5">
        <v>15</v>
      </c>
      <c r="D5">
        <v>20</v>
      </c>
      <c r="E5">
        <v>20</v>
      </c>
      <c r="F5">
        <v>25</v>
      </c>
      <c r="G5">
        <v>20</v>
      </c>
      <c r="H5">
        <v>15</v>
      </c>
      <c r="I5">
        <v>1</v>
      </c>
      <c r="J5">
        <v>0.5</v>
      </c>
      <c r="K5">
        <v>8.9109400000000001</v>
      </c>
      <c r="L5">
        <v>7.5245199999999999</v>
      </c>
      <c r="M5">
        <v>1.38642</v>
      </c>
      <c r="N5">
        <v>0.49446200000000001</v>
      </c>
      <c r="O5">
        <v>0.40005600000000002</v>
      </c>
      <c r="P5">
        <v>9.4406500000000004E-2</v>
      </c>
      <c r="Q5">
        <v>0.45733400000000002</v>
      </c>
      <c r="R5">
        <v>14.685600000000001</v>
      </c>
      <c r="S5">
        <v>5.9650300000000003E-2</v>
      </c>
      <c r="T5">
        <v>0.21920999999999999</v>
      </c>
      <c r="U5">
        <v>1.0508900000000001</v>
      </c>
      <c r="V5">
        <v>0.72135199999999999</v>
      </c>
      <c r="W5">
        <v>0.32953900000000003</v>
      </c>
      <c r="X5">
        <v>0.22903200000000001</v>
      </c>
      <c r="Y5">
        <v>0.149032</v>
      </c>
      <c r="Z5">
        <v>7.9999100000000004E-2</v>
      </c>
      <c r="AA5">
        <v>0.19842899999999999</v>
      </c>
      <c r="AB5">
        <v>4.1192900000000003</v>
      </c>
      <c r="AC5">
        <v>3.2148099999999999E-2</v>
      </c>
      <c r="AD5">
        <v>0.148948</v>
      </c>
      <c r="AE5">
        <v>7.8600399999999997</v>
      </c>
      <c r="AF5">
        <v>6.8031699999999997</v>
      </c>
      <c r="AG5">
        <v>1.05688</v>
      </c>
      <c r="AH5">
        <v>0.58706100000000006</v>
      </c>
      <c r="AI5">
        <v>0.48703800000000003</v>
      </c>
      <c r="AJ5">
        <v>0.100023</v>
      </c>
      <c r="AK5">
        <v>0.258905</v>
      </c>
      <c r="AL5">
        <v>10.5663</v>
      </c>
      <c r="AM5">
        <v>6.8819099999999994E-2</v>
      </c>
      <c r="AN5">
        <v>0.24355599999999999</v>
      </c>
    </row>
    <row r="6" spans="1:40">
      <c r="A6">
        <v>6</v>
      </c>
      <c r="B6">
        <v>5</v>
      </c>
      <c r="C6">
        <v>15</v>
      </c>
      <c r="D6">
        <v>20</v>
      </c>
      <c r="E6">
        <v>20</v>
      </c>
      <c r="F6">
        <v>25</v>
      </c>
      <c r="G6">
        <v>20</v>
      </c>
      <c r="H6">
        <v>15</v>
      </c>
      <c r="I6">
        <v>1</v>
      </c>
      <c r="J6">
        <v>0.5</v>
      </c>
      <c r="K6">
        <v>8.0325900000000008</v>
      </c>
      <c r="L6">
        <v>6.59781</v>
      </c>
      <c r="M6">
        <v>1.4347799999999999</v>
      </c>
      <c r="N6">
        <v>0.445102</v>
      </c>
      <c r="O6">
        <v>0.35050300000000001</v>
      </c>
      <c r="P6">
        <v>9.4599600000000006E-2</v>
      </c>
      <c r="Q6">
        <v>0.45164900000000002</v>
      </c>
      <c r="R6">
        <v>15.1668</v>
      </c>
      <c r="S6">
        <v>5.8813799999999999E-2</v>
      </c>
      <c r="T6">
        <v>0.194275</v>
      </c>
      <c r="U6">
        <v>1.0485599999999999</v>
      </c>
      <c r="V6">
        <v>0.71825600000000001</v>
      </c>
      <c r="W6">
        <v>0.33029900000000001</v>
      </c>
      <c r="X6">
        <v>0.228157</v>
      </c>
      <c r="Y6">
        <v>0.148174</v>
      </c>
      <c r="Z6">
        <v>7.9983600000000002E-2</v>
      </c>
      <c r="AA6">
        <v>0.19839000000000001</v>
      </c>
      <c r="AB6">
        <v>4.1295799999999998</v>
      </c>
      <c r="AC6">
        <v>3.0831799999999999E-2</v>
      </c>
      <c r="AD6">
        <v>0.14808199999999999</v>
      </c>
      <c r="AE6">
        <v>6.9840299999999997</v>
      </c>
      <c r="AF6">
        <v>5.8795500000000001</v>
      </c>
      <c r="AG6">
        <v>1.1044799999999999</v>
      </c>
      <c r="AH6">
        <v>0.52074299999999996</v>
      </c>
      <c r="AI6">
        <v>0.42067500000000002</v>
      </c>
      <c r="AJ6">
        <v>0.100068</v>
      </c>
      <c r="AK6">
        <v>0.25325900000000001</v>
      </c>
      <c r="AL6">
        <v>11.0373</v>
      </c>
      <c r="AM6">
        <v>6.8144999999999997E-2</v>
      </c>
      <c r="AN6">
        <v>0.21029600000000001</v>
      </c>
    </row>
    <row r="7" spans="1:40">
      <c r="A7">
        <v>7</v>
      </c>
      <c r="B7">
        <v>5</v>
      </c>
      <c r="C7">
        <v>15</v>
      </c>
      <c r="D7">
        <v>20</v>
      </c>
      <c r="E7">
        <v>20</v>
      </c>
      <c r="F7">
        <v>25</v>
      </c>
      <c r="G7">
        <v>20</v>
      </c>
      <c r="H7">
        <v>15</v>
      </c>
      <c r="I7">
        <v>1</v>
      </c>
      <c r="J7">
        <v>0.5</v>
      </c>
      <c r="K7">
        <v>7.4383699999999999</v>
      </c>
      <c r="L7">
        <v>5.9819300000000002</v>
      </c>
      <c r="M7">
        <v>1.4564299999999999</v>
      </c>
      <c r="N7">
        <v>0.41407500000000003</v>
      </c>
      <c r="O7">
        <v>0.319384</v>
      </c>
      <c r="P7">
        <v>9.4690700000000003E-2</v>
      </c>
      <c r="Q7">
        <v>0.44702999999999998</v>
      </c>
      <c r="R7">
        <v>15.3809</v>
      </c>
      <c r="S7">
        <v>6.3465599999999997E-2</v>
      </c>
      <c r="T7">
        <v>0.178789</v>
      </c>
      <c r="U7">
        <v>1.04373</v>
      </c>
      <c r="V7">
        <v>0.71384400000000003</v>
      </c>
      <c r="W7">
        <v>0.32989099999999999</v>
      </c>
      <c r="X7">
        <v>0.227547</v>
      </c>
      <c r="Y7">
        <v>0.14755699999999999</v>
      </c>
      <c r="Z7">
        <v>7.99903E-2</v>
      </c>
      <c r="AA7">
        <v>0.198404</v>
      </c>
      <c r="AB7">
        <v>4.1241300000000001</v>
      </c>
      <c r="AC7">
        <v>3.2712600000000001E-2</v>
      </c>
      <c r="AD7">
        <v>0.147512</v>
      </c>
      <c r="AE7">
        <v>6.3946300000000003</v>
      </c>
      <c r="AF7">
        <v>5.2680899999999999</v>
      </c>
      <c r="AG7">
        <v>1.1265400000000001</v>
      </c>
      <c r="AH7">
        <v>0.47929899999999998</v>
      </c>
      <c r="AI7">
        <v>0.379222</v>
      </c>
      <c r="AJ7">
        <v>0.100076</v>
      </c>
      <c r="AK7">
        <v>0.24862600000000001</v>
      </c>
      <c r="AL7">
        <v>11.2568</v>
      </c>
      <c r="AM7">
        <v>7.3721200000000001E-2</v>
      </c>
      <c r="AN7">
        <v>0.18968099999999999</v>
      </c>
    </row>
    <row r="8" spans="1:40">
      <c r="A8" t="s">
        <v>35</v>
      </c>
    </row>
    <row r="9" spans="1:40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45</v>
      </c>
      <c r="J9" t="s">
        <v>46</v>
      </c>
      <c r="K9" t="s">
        <v>76</v>
      </c>
      <c r="L9" t="s">
        <v>77</v>
      </c>
      <c r="M9" t="s">
        <v>78</v>
      </c>
      <c r="N9" t="s">
        <v>79</v>
      </c>
      <c r="O9" t="s">
        <v>80</v>
      </c>
      <c r="P9" t="s">
        <v>81</v>
      </c>
      <c r="Q9" t="s">
        <v>82</v>
      </c>
      <c r="R9" t="s">
        <v>112</v>
      </c>
      <c r="S9" t="s">
        <v>83</v>
      </c>
      <c r="T9" t="s">
        <v>84</v>
      </c>
      <c r="U9" t="s">
        <v>85</v>
      </c>
      <c r="V9" t="s">
        <v>86</v>
      </c>
      <c r="W9" t="s">
        <v>87</v>
      </c>
      <c r="X9" t="s">
        <v>88</v>
      </c>
      <c r="Y9" t="s">
        <v>89</v>
      </c>
      <c r="Z9" t="s">
        <v>113</v>
      </c>
      <c r="AA9" t="s">
        <v>90</v>
      </c>
      <c r="AB9" t="s">
        <v>91</v>
      </c>
      <c r="AC9" t="s">
        <v>92</v>
      </c>
      <c r="AD9" t="s">
        <v>93</v>
      </c>
      <c r="AE9" t="s">
        <v>94</v>
      </c>
      <c r="AF9" t="s">
        <v>95</v>
      </c>
      <c r="AG9" t="s">
        <v>96</v>
      </c>
      <c r="AH9" t="s">
        <v>114</v>
      </c>
      <c r="AI9" t="s">
        <v>97</v>
      </c>
      <c r="AJ9" t="s">
        <v>98</v>
      </c>
      <c r="AK9" t="s">
        <v>99</v>
      </c>
      <c r="AL9" t="s">
        <v>100</v>
      </c>
      <c r="AM9" t="s">
        <v>101</v>
      </c>
      <c r="AN9" t="s">
        <v>102</v>
      </c>
    </row>
    <row r="10" spans="1:40">
      <c r="A10">
        <v>5</v>
      </c>
      <c r="B10">
        <v>3</v>
      </c>
      <c r="C10">
        <v>15</v>
      </c>
      <c r="D10">
        <v>20</v>
      </c>
      <c r="E10">
        <v>20</v>
      </c>
      <c r="F10">
        <v>25</v>
      </c>
      <c r="G10">
        <v>20</v>
      </c>
      <c r="H10">
        <v>15</v>
      </c>
      <c r="I10">
        <v>1</v>
      </c>
      <c r="J10">
        <v>0.5</v>
      </c>
      <c r="K10">
        <v>7.3379099999999999</v>
      </c>
      <c r="L10">
        <v>5.9711699999999999</v>
      </c>
      <c r="M10">
        <v>1.3667400000000001</v>
      </c>
      <c r="N10">
        <v>0.44006899999999999</v>
      </c>
      <c r="O10">
        <v>0.34362100000000001</v>
      </c>
      <c r="P10">
        <v>9.6447599999999994E-2</v>
      </c>
      <c r="Q10">
        <v>0.45203700000000002</v>
      </c>
      <c r="R10">
        <v>14.1708</v>
      </c>
      <c r="S10">
        <v>3.4543900000000002E-2</v>
      </c>
      <c r="T10">
        <v>0.18451600000000001</v>
      </c>
      <c r="U10">
        <v>0.642204</v>
      </c>
      <c r="V10">
        <v>0.44126399999999999</v>
      </c>
      <c r="W10">
        <v>0.20094100000000001</v>
      </c>
      <c r="X10">
        <v>0.22950499999999999</v>
      </c>
      <c r="Y10">
        <v>0.149479</v>
      </c>
      <c r="Z10">
        <v>8.0026299999999995E-2</v>
      </c>
      <c r="AA10">
        <v>0.14360999999999999</v>
      </c>
      <c r="AB10">
        <v>2.5109300000000001</v>
      </c>
      <c r="AC10">
        <v>1.5860800000000001E-2</v>
      </c>
      <c r="AD10">
        <v>0.14941599999999999</v>
      </c>
      <c r="AE10">
        <v>6.6957000000000004</v>
      </c>
      <c r="AF10">
        <v>5.5298999999999996</v>
      </c>
      <c r="AG10">
        <v>1.1657999999999999</v>
      </c>
      <c r="AH10">
        <v>0.48333500000000001</v>
      </c>
      <c r="AI10">
        <v>0.383351</v>
      </c>
      <c r="AJ10">
        <v>9.9983900000000001E-2</v>
      </c>
      <c r="AK10">
        <v>0.30842599999999998</v>
      </c>
      <c r="AL10">
        <v>11.6599</v>
      </c>
      <c r="AM10">
        <v>3.82802E-2</v>
      </c>
      <c r="AN10">
        <v>0.19169900000000001</v>
      </c>
    </row>
    <row r="11" spans="1:40">
      <c r="A11">
        <v>5</v>
      </c>
      <c r="B11">
        <v>4</v>
      </c>
      <c r="C11">
        <v>15</v>
      </c>
      <c r="D11">
        <v>20</v>
      </c>
      <c r="E11">
        <v>20</v>
      </c>
      <c r="F11">
        <v>25</v>
      </c>
      <c r="G11">
        <v>20</v>
      </c>
      <c r="H11">
        <v>15</v>
      </c>
      <c r="I11">
        <v>1</v>
      </c>
      <c r="J11">
        <v>0.5</v>
      </c>
      <c r="K11">
        <v>8.1578999999999997</v>
      </c>
      <c r="L11">
        <v>6.7814199999999998</v>
      </c>
      <c r="M11">
        <v>1.3764799999999999</v>
      </c>
      <c r="N11">
        <v>0.469883</v>
      </c>
      <c r="O11">
        <v>0.37448100000000001</v>
      </c>
      <c r="P11">
        <v>9.5401799999999995E-2</v>
      </c>
      <c r="Q11">
        <v>0.455289</v>
      </c>
      <c r="R11">
        <v>14.4283</v>
      </c>
      <c r="S11">
        <v>4.6841500000000001E-2</v>
      </c>
      <c r="T11">
        <v>0.20324700000000001</v>
      </c>
      <c r="U11">
        <v>0.84828000000000003</v>
      </c>
      <c r="V11">
        <v>0.58229799999999998</v>
      </c>
      <c r="W11">
        <v>0.26598100000000002</v>
      </c>
      <c r="X11">
        <v>0.229161</v>
      </c>
      <c r="Y11">
        <v>0.149118</v>
      </c>
      <c r="Z11">
        <v>8.0043400000000001E-2</v>
      </c>
      <c r="AA11">
        <v>0.17360900000000001</v>
      </c>
      <c r="AB11">
        <v>3.3229600000000001</v>
      </c>
      <c r="AC11">
        <v>2.34883E-2</v>
      </c>
      <c r="AD11">
        <v>0.14904100000000001</v>
      </c>
      <c r="AE11">
        <v>7.3096199999999998</v>
      </c>
      <c r="AF11">
        <v>6.1991199999999997</v>
      </c>
      <c r="AG11">
        <v>1.1105</v>
      </c>
      <c r="AH11">
        <v>0.53643600000000002</v>
      </c>
      <c r="AI11">
        <v>0.43643900000000002</v>
      </c>
      <c r="AJ11">
        <v>9.9997299999999997E-2</v>
      </c>
      <c r="AK11">
        <v>0.28167999999999999</v>
      </c>
      <c r="AL11">
        <v>11.1053</v>
      </c>
      <c r="AM11">
        <v>5.3067400000000001E-2</v>
      </c>
      <c r="AN11">
        <v>0.21814900000000001</v>
      </c>
    </row>
    <row r="12" spans="1:40">
      <c r="A12">
        <v>5</v>
      </c>
      <c r="B12">
        <v>5</v>
      </c>
      <c r="C12">
        <v>15</v>
      </c>
      <c r="D12">
        <v>20</v>
      </c>
      <c r="E12">
        <v>20</v>
      </c>
      <c r="F12">
        <v>25</v>
      </c>
      <c r="G12">
        <v>20</v>
      </c>
      <c r="H12">
        <v>15</v>
      </c>
      <c r="I12">
        <v>1</v>
      </c>
      <c r="J12">
        <v>0.5</v>
      </c>
      <c r="K12">
        <v>8.9097899999999992</v>
      </c>
      <c r="L12">
        <v>7.5237600000000002</v>
      </c>
      <c r="M12">
        <v>1.3860300000000001</v>
      </c>
      <c r="N12">
        <v>0.49446400000000001</v>
      </c>
      <c r="O12">
        <v>0.40006700000000001</v>
      </c>
      <c r="P12">
        <v>9.4396900000000006E-2</v>
      </c>
      <c r="Q12">
        <v>0.45725399999999999</v>
      </c>
      <c r="R12">
        <v>14.683</v>
      </c>
      <c r="S12">
        <v>5.9679999999999997E-2</v>
      </c>
      <c r="T12">
        <v>0.219247</v>
      </c>
      <c r="U12">
        <v>1.0506</v>
      </c>
      <c r="V12">
        <v>0.72117900000000001</v>
      </c>
      <c r="W12">
        <v>0.32942199999999999</v>
      </c>
      <c r="X12">
        <v>0.22902400000000001</v>
      </c>
      <c r="Y12">
        <v>0.14902599999999999</v>
      </c>
      <c r="Z12">
        <v>7.9997899999999997E-2</v>
      </c>
      <c r="AA12">
        <v>0.19836100000000001</v>
      </c>
      <c r="AB12">
        <v>4.1178900000000001</v>
      </c>
      <c r="AC12">
        <v>3.2168700000000001E-2</v>
      </c>
      <c r="AD12">
        <v>0.14907100000000001</v>
      </c>
      <c r="AE12">
        <v>7.8591899999999999</v>
      </c>
      <c r="AF12">
        <v>6.8025799999999998</v>
      </c>
      <c r="AG12">
        <v>1.05661</v>
      </c>
      <c r="AH12">
        <v>0.58705700000000005</v>
      </c>
      <c r="AI12">
        <v>0.48704799999999998</v>
      </c>
      <c r="AJ12">
        <v>0.100009</v>
      </c>
      <c r="AK12">
        <v>0.25889200000000001</v>
      </c>
      <c r="AL12">
        <v>10.565099999999999</v>
      </c>
      <c r="AM12">
        <v>6.8850900000000007E-2</v>
      </c>
      <c r="AN12">
        <v>0.243562</v>
      </c>
    </row>
    <row r="13" spans="1:40">
      <c r="A13">
        <v>5</v>
      </c>
      <c r="B13">
        <v>6</v>
      </c>
      <c r="C13">
        <v>15</v>
      </c>
      <c r="D13">
        <v>20</v>
      </c>
      <c r="E13">
        <v>20</v>
      </c>
      <c r="F13">
        <v>25</v>
      </c>
      <c r="G13">
        <v>20</v>
      </c>
      <c r="H13">
        <v>15</v>
      </c>
      <c r="I13">
        <v>1</v>
      </c>
      <c r="J13">
        <v>0.5</v>
      </c>
      <c r="K13">
        <v>9.5993399999999998</v>
      </c>
      <c r="L13">
        <v>8.2027900000000002</v>
      </c>
      <c r="M13">
        <v>1.39655</v>
      </c>
      <c r="N13">
        <v>0.51475599999999999</v>
      </c>
      <c r="O13">
        <v>0.42128900000000002</v>
      </c>
      <c r="P13">
        <v>9.34667E-2</v>
      </c>
      <c r="Q13">
        <v>0.45857300000000001</v>
      </c>
      <c r="R13">
        <v>14.941700000000001</v>
      </c>
      <c r="S13">
        <v>7.2881799999999997E-2</v>
      </c>
      <c r="T13">
        <v>0.23260600000000001</v>
      </c>
      <c r="U13">
        <v>1.2477</v>
      </c>
      <c r="V13">
        <v>0.856402</v>
      </c>
      <c r="W13">
        <v>0.39129999999999998</v>
      </c>
      <c r="X13">
        <v>0.228992</v>
      </c>
      <c r="Y13">
        <v>0.14899499999999999</v>
      </c>
      <c r="Z13">
        <v>7.9997399999999996E-2</v>
      </c>
      <c r="AA13">
        <v>0.21925700000000001</v>
      </c>
      <c r="AB13">
        <v>4.8914099999999996</v>
      </c>
      <c r="AC13">
        <v>4.1969899999999997E-2</v>
      </c>
      <c r="AD13">
        <v>0.149006</v>
      </c>
      <c r="AE13">
        <v>8.3516399999999997</v>
      </c>
      <c r="AF13">
        <v>7.3463900000000004</v>
      </c>
      <c r="AG13">
        <v>1.00525</v>
      </c>
      <c r="AH13">
        <v>0.63536400000000004</v>
      </c>
      <c r="AI13">
        <v>0.53534099999999996</v>
      </c>
      <c r="AJ13">
        <v>0.100022</v>
      </c>
      <c r="AK13">
        <v>0.239315</v>
      </c>
      <c r="AL13">
        <v>10.0503</v>
      </c>
      <c r="AM13">
        <v>8.5244600000000004E-2</v>
      </c>
      <c r="AN13">
        <v>0.26762200000000003</v>
      </c>
    </row>
    <row r="14" spans="1:40">
      <c r="A14">
        <v>5</v>
      </c>
      <c r="B14">
        <v>7</v>
      </c>
      <c r="C14">
        <v>15</v>
      </c>
      <c r="D14">
        <v>20</v>
      </c>
      <c r="E14">
        <v>20</v>
      </c>
      <c r="F14">
        <v>25</v>
      </c>
      <c r="G14">
        <v>20</v>
      </c>
      <c r="H14">
        <v>15</v>
      </c>
      <c r="I14">
        <v>1</v>
      </c>
      <c r="J14">
        <v>0.5</v>
      </c>
      <c r="K14">
        <v>10.224500000000001</v>
      </c>
      <c r="L14">
        <v>8.8174899999999994</v>
      </c>
      <c r="M14">
        <v>1.4070499999999999</v>
      </c>
      <c r="N14">
        <v>0.53102800000000006</v>
      </c>
      <c r="O14">
        <v>0.43849900000000003</v>
      </c>
      <c r="P14">
        <v>9.25285E-2</v>
      </c>
      <c r="Q14">
        <v>0.45921099999999998</v>
      </c>
      <c r="R14">
        <v>15.2067</v>
      </c>
      <c r="S14">
        <v>8.5962499999999997E-2</v>
      </c>
      <c r="T14">
        <v>0.24376200000000001</v>
      </c>
      <c r="U14">
        <v>1.4404399999999999</v>
      </c>
      <c r="V14">
        <v>0.98876399999999998</v>
      </c>
      <c r="W14">
        <v>0.451677</v>
      </c>
      <c r="X14">
        <v>0.229018</v>
      </c>
      <c r="Y14">
        <v>0.14902499999999999</v>
      </c>
      <c r="Z14">
        <v>7.9993099999999998E-2</v>
      </c>
      <c r="AA14">
        <v>0.237155</v>
      </c>
      <c r="AB14">
        <v>5.6464499999999997</v>
      </c>
      <c r="AC14">
        <v>5.2335600000000003E-2</v>
      </c>
      <c r="AD14">
        <v>0.148975</v>
      </c>
      <c r="AE14">
        <v>8.7841000000000005</v>
      </c>
      <c r="AF14">
        <v>7.8287300000000002</v>
      </c>
      <c r="AG14">
        <v>0.95537399999999995</v>
      </c>
      <c r="AH14">
        <v>0.68098000000000003</v>
      </c>
      <c r="AI14">
        <v>0.58104800000000001</v>
      </c>
      <c r="AJ14">
        <v>9.9932099999999996E-2</v>
      </c>
      <c r="AK14">
        <v>0.222056</v>
      </c>
      <c r="AL14">
        <v>9.5602300000000007</v>
      </c>
      <c r="AM14">
        <v>0.10166</v>
      </c>
      <c r="AN14">
        <v>0.290439</v>
      </c>
    </row>
    <row r="15" spans="1:40">
      <c r="A15" t="s">
        <v>36</v>
      </c>
    </row>
    <row r="16" spans="1:40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45</v>
      </c>
      <c r="J16" t="s">
        <v>46</v>
      </c>
      <c r="K16" t="s">
        <v>76</v>
      </c>
      <c r="L16" t="s">
        <v>77</v>
      </c>
      <c r="M16" t="s">
        <v>78</v>
      </c>
      <c r="N16" t="s">
        <v>79</v>
      </c>
      <c r="O16" t="s">
        <v>80</v>
      </c>
      <c r="P16" t="s">
        <v>81</v>
      </c>
      <c r="Q16" t="s">
        <v>82</v>
      </c>
      <c r="R16" t="s">
        <v>112</v>
      </c>
      <c r="S16" t="s">
        <v>83</v>
      </c>
      <c r="T16" t="s">
        <v>84</v>
      </c>
      <c r="U16" t="s">
        <v>85</v>
      </c>
      <c r="V16" t="s">
        <v>86</v>
      </c>
      <c r="W16" t="s">
        <v>87</v>
      </c>
      <c r="X16" t="s">
        <v>88</v>
      </c>
      <c r="Y16" t="s">
        <v>89</v>
      </c>
      <c r="Z16" t="s">
        <v>113</v>
      </c>
      <c r="AA16" t="s">
        <v>90</v>
      </c>
      <c r="AB16" t="s">
        <v>91</v>
      </c>
      <c r="AC16" t="s">
        <v>92</v>
      </c>
      <c r="AD16" t="s">
        <v>93</v>
      </c>
      <c r="AE16" t="s">
        <v>94</v>
      </c>
      <c r="AF16" t="s">
        <v>95</v>
      </c>
      <c r="AG16" t="s">
        <v>96</v>
      </c>
      <c r="AH16" t="s">
        <v>114</v>
      </c>
      <c r="AI16" t="s">
        <v>97</v>
      </c>
      <c r="AJ16" t="s">
        <v>98</v>
      </c>
      <c r="AK16" t="s">
        <v>99</v>
      </c>
      <c r="AL16" t="s">
        <v>100</v>
      </c>
      <c r="AM16" t="s">
        <v>101</v>
      </c>
      <c r="AN16" t="s">
        <v>102</v>
      </c>
    </row>
    <row r="17" spans="1:40">
      <c r="A17">
        <v>5</v>
      </c>
      <c r="B17">
        <v>5</v>
      </c>
      <c r="C17">
        <v>11</v>
      </c>
      <c r="D17">
        <v>20</v>
      </c>
      <c r="E17">
        <v>20</v>
      </c>
      <c r="F17">
        <v>25</v>
      </c>
      <c r="G17">
        <v>20</v>
      </c>
      <c r="H17">
        <v>15</v>
      </c>
      <c r="I17">
        <v>1</v>
      </c>
      <c r="J17">
        <v>0.5</v>
      </c>
      <c r="K17">
        <v>6.5865</v>
      </c>
      <c r="L17">
        <v>5.4025400000000001</v>
      </c>
      <c r="M17">
        <v>1.1839599999999999</v>
      </c>
      <c r="N17">
        <v>0.43640400000000001</v>
      </c>
      <c r="O17">
        <v>0.34303499999999998</v>
      </c>
      <c r="P17">
        <v>9.3369499999999994E-2</v>
      </c>
      <c r="Q17">
        <v>0.44086799999999998</v>
      </c>
      <c r="R17">
        <v>12.680400000000001</v>
      </c>
      <c r="S17">
        <v>1.57015E-2</v>
      </c>
      <c r="T17">
        <v>0.194858</v>
      </c>
      <c r="U17">
        <v>1.07372</v>
      </c>
      <c r="V17">
        <v>0.73633800000000005</v>
      </c>
      <c r="W17">
        <v>0.33738400000000002</v>
      </c>
      <c r="X17">
        <v>0.22867100000000001</v>
      </c>
      <c r="Y17">
        <v>0.14866099999999999</v>
      </c>
      <c r="Z17">
        <v>8.0009300000000005E-2</v>
      </c>
      <c r="AA17">
        <v>0.202044</v>
      </c>
      <c r="AB17">
        <v>4.2168099999999997</v>
      </c>
      <c r="AC17">
        <v>9.4109199999999997E-3</v>
      </c>
      <c r="AD17">
        <v>0.14865700000000001</v>
      </c>
      <c r="AE17">
        <v>5.5127800000000002</v>
      </c>
      <c r="AF17">
        <v>4.6661999999999999</v>
      </c>
      <c r="AG17">
        <v>0.84657700000000002</v>
      </c>
      <c r="AH17">
        <v>0.53223699999999996</v>
      </c>
      <c r="AI17">
        <v>0.43221100000000001</v>
      </c>
      <c r="AJ17">
        <v>0.100026</v>
      </c>
      <c r="AK17">
        <v>0.23882400000000001</v>
      </c>
      <c r="AL17">
        <v>8.4635800000000003</v>
      </c>
      <c r="AM17">
        <v>1.8560900000000002E-2</v>
      </c>
      <c r="AN17">
        <v>0.216054</v>
      </c>
    </row>
    <row r="18" spans="1:40">
      <c r="A18">
        <v>5</v>
      </c>
      <c r="B18">
        <v>5</v>
      </c>
      <c r="C18">
        <v>13</v>
      </c>
      <c r="D18">
        <v>20</v>
      </c>
      <c r="E18">
        <v>20</v>
      </c>
      <c r="F18">
        <v>25</v>
      </c>
      <c r="G18">
        <v>20</v>
      </c>
      <c r="H18">
        <v>15</v>
      </c>
      <c r="I18">
        <v>1</v>
      </c>
      <c r="J18">
        <v>0.5</v>
      </c>
      <c r="K18">
        <v>7.7871899999999998</v>
      </c>
      <c r="L18">
        <v>6.4927900000000003</v>
      </c>
      <c r="M18">
        <v>1.2944</v>
      </c>
      <c r="N18">
        <v>0.46733200000000003</v>
      </c>
      <c r="O18">
        <v>0.37337999999999999</v>
      </c>
      <c r="P18">
        <v>9.3951900000000005E-2</v>
      </c>
      <c r="Q18">
        <v>0.45027200000000001</v>
      </c>
      <c r="R18">
        <v>13.7773</v>
      </c>
      <c r="S18">
        <v>3.3898200000000003E-2</v>
      </c>
      <c r="T18">
        <v>0.20771100000000001</v>
      </c>
      <c r="U18">
        <v>1.06436</v>
      </c>
      <c r="V18">
        <v>0.73067899999999997</v>
      </c>
      <c r="W18">
        <v>0.33368100000000001</v>
      </c>
      <c r="X18">
        <v>0.22894200000000001</v>
      </c>
      <c r="Y18">
        <v>0.14898800000000001</v>
      </c>
      <c r="Z18">
        <v>7.9954399999999995E-2</v>
      </c>
      <c r="AA18">
        <v>0.20017199999999999</v>
      </c>
      <c r="AB18">
        <v>4.1733900000000004</v>
      </c>
      <c r="AC18">
        <v>1.9096599999999998E-2</v>
      </c>
      <c r="AD18">
        <v>0.149031</v>
      </c>
      <c r="AE18">
        <v>6.7228300000000001</v>
      </c>
      <c r="AF18">
        <v>5.7621099999999998</v>
      </c>
      <c r="AG18">
        <v>0.96072299999999999</v>
      </c>
      <c r="AH18">
        <v>0.56155900000000003</v>
      </c>
      <c r="AI18">
        <v>0.46152399999999999</v>
      </c>
      <c r="AJ18">
        <v>0.100035</v>
      </c>
      <c r="AK18">
        <v>0.25009999999999999</v>
      </c>
      <c r="AL18">
        <v>9.6039100000000008</v>
      </c>
      <c r="AM18">
        <v>3.9591000000000001E-2</v>
      </c>
      <c r="AN18">
        <v>0.23076099999999999</v>
      </c>
    </row>
    <row r="19" spans="1:40">
      <c r="A19">
        <v>5</v>
      </c>
      <c r="B19">
        <v>5</v>
      </c>
      <c r="C19">
        <v>15</v>
      </c>
      <c r="D19">
        <v>20</v>
      </c>
      <c r="E19">
        <v>20</v>
      </c>
      <c r="F19">
        <v>25</v>
      </c>
      <c r="G19">
        <v>20</v>
      </c>
      <c r="H19">
        <v>15</v>
      </c>
      <c r="I19">
        <v>1</v>
      </c>
      <c r="J19">
        <v>0.5</v>
      </c>
      <c r="K19">
        <v>8.9080300000000001</v>
      </c>
      <c r="L19">
        <v>7.5221799999999996</v>
      </c>
      <c r="M19">
        <v>1.3858600000000001</v>
      </c>
      <c r="N19">
        <v>0.49429600000000001</v>
      </c>
      <c r="O19">
        <v>0.39993499999999998</v>
      </c>
      <c r="P19">
        <v>9.4360799999999995E-2</v>
      </c>
      <c r="Q19">
        <v>0.45732400000000001</v>
      </c>
      <c r="R19">
        <v>14.6868</v>
      </c>
      <c r="S19">
        <v>5.95807E-2</v>
      </c>
      <c r="T19">
        <v>0.219141</v>
      </c>
      <c r="U19">
        <v>1.05033</v>
      </c>
      <c r="V19">
        <v>0.720777</v>
      </c>
      <c r="W19">
        <v>0.32954899999999998</v>
      </c>
      <c r="X19">
        <v>0.22899900000000001</v>
      </c>
      <c r="Y19">
        <v>0.14897299999999999</v>
      </c>
      <c r="Z19">
        <v>8.0025600000000002E-2</v>
      </c>
      <c r="AA19">
        <v>0.19847300000000001</v>
      </c>
      <c r="AB19">
        <v>4.1180500000000002</v>
      </c>
      <c r="AC19">
        <v>3.2137499999999999E-2</v>
      </c>
      <c r="AD19">
        <v>0.148865</v>
      </c>
      <c r="AE19">
        <v>7.85771</v>
      </c>
      <c r="AF19">
        <v>6.8014000000000001</v>
      </c>
      <c r="AG19">
        <v>1.0563100000000001</v>
      </c>
      <c r="AH19">
        <v>0.58679700000000001</v>
      </c>
      <c r="AI19">
        <v>0.48685099999999998</v>
      </c>
      <c r="AJ19">
        <v>9.9946499999999994E-2</v>
      </c>
      <c r="AK19">
        <v>0.258851</v>
      </c>
      <c r="AL19">
        <v>10.5687</v>
      </c>
      <c r="AM19">
        <v>6.8725800000000004E-2</v>
      </c>
      <c r="AN19">
        <v>0.24348</v>
      </c>
    </row>
    <row r="20" spans="1:40">
      <c r="A20">
        <v>5</v>
      </c>
      <c r="B20">
        <v>5</v>
      </c>
      <c r="C20">
        <v>17</v>
      </c>
      <c r="D20">
        <v>20</v>
      </c>
      <c r="E20">
        <v>20</v>
      </c>
      <c r="F20">
        <v>25</v>
      </c>
      <c r="G20">
        <v>20</v>
      </c>
      <c r="H20">
        <v>15</v>
      </c>
      <c r="I20">
        <v>1</v>
      </c>
      <c r="J20">
        <v>0.5</v>
      </c>
      <c r="K20">
        <v>9.9121500000000005</v>
      </c>
      <c r="L20">
        <v>8.45139</v>
      </c>
      <c r="M20">
        <v>1.4607600000000001</v>
      </c>
      <c r="N20">
        <v>0.51741599999999999</v>
      </c>
      <c r="O20">
        <v>0.42266199999999998</v>
      </c>
      <c r="P20">
        <v>9.4753699999999996E-2</v>
      </c>
      <c r="Q20">
        <v>0.46236500000000003</v>
      </c>
      <c r="R20">
        <v>15.416399999999999</v>
      </c>
      <c r="S20">
        <v>9.1072500000000001E-2</v>
      </c>
      <c r="T20">
        <v>0.22901299999999999</v>
      </c>
      <c r="U20">
        <v>1.0331399999999999</v>
      </c>
      <c r="V20">
        <v>0.70867400000000003</v>
      </c>
      <c r="W20">
        <v>0.32446599999999998</v>
      </c>
      <c r="X20">
        <v>0.22881499999999999</v>
      </c>
      <c r="Y20">
        <v>0.148782</v>
      </c>
      <c r="Z20">
        <v>8.0032800000000001E-2</v>
      </c>
      <c r="AA20">
        <v>0.196352</v>
      </c>
      <c r="AB20">
        <v>4.0541600000000004</v>
      </c>
      <c r="AC20">
        <v>4.7328500000000003E-2</v>
      </c>
      <c r="AD20">
        <v>0.14885000000000001</v>
      </c>
      <c r="AE20">
        <v>8.8790099999999992</v>
      </c>
      <c r="AF20">
        <v>7.7427200000000003</v>
      </c>
      <c r="AG20">
        <v>1.13629</v>
      </c>
      <c r="AH20">
        <v>0.60831100000000005</v>
      </c>
      <c r="AI20">
        <v>0.50830399999999998</v>
      </c>
      <c r="AJ20">
        <v>0.100006</v>
      </c>
      <c r="AK20">
        <v>0.26601200000000003</v>
      </c>
      <c r="AL20">
        <v>11.3622</v>
      </c>
      <c r="AM20">
        <v>0.103938</v>
      </c>
      <c r="AN20">
        <v>0.254079</v>
      </c>
    </row>
    <row r="21" spans="1:40">
      <c r="A21">
        <v>5</v>
      </c>
      <c r="B21">
        <v>5</v>
      </c>
      <c r="C21">
        <v>19</v>
      </c>
      <c r="D21">
        <v>20</v>
      </c>
      <c r="E21">
        <v>20</v>
      </c>
      <c r="F21">
        <v>25</v>
      </c>
      <c r="G21">
        <v>20</v>
      </c>
      <c r="H21">
        <v>15</v>
      </c>
      <c r="I21">
        <v>1</v>
      </c>
      <c r="J21">
        <v>0.5</v>
      </c>
      <c r="K21">
        <v>10.785399999999999</v>
      </c>
      <c r="L21">
        <v>9.26553</v>
      </c>
      <c r="M21">
        <v>1.51989</v>
      </c>
      <c r="N21">
        <v>0.53668499999999997</v>
      </c>
      <c r="O21">
        <v>0.44167899999999999</v>
      </c>
      <c r="P21">
        <v>9.5005999999999993E-2</v>
      </c>
      <c r="Q21">
        <v>0.465974</v>
      </c>
      <c r="R21">
        <v>15.9978</v>
      </c>
      <c r="S21">
        <v>0.125917</v>
      </c>
      <c r="T21">
        <v>0.2374</v>
      </c>
      <c r="U21">
        <v>1.01369</v>
      </c>
      <c r="V21">
        <v>0.69478799999999996</v>
      </c>
      <c r="W21">
        <v>0.31890400000000002</v>
      </c>
      <c r="X21">
        <v>0.228379</v>
      </c>
      <c r="Y21">
        <v>0.148391</v>
      </c>
      <c r="Z21">
        <v>7.9987500000000003E-2</v>
      </c>
      <c r="AA21">
        <v>0.19420299999999999</v>
      </c>
      <c r="AB21">
        <v>3.98692</v>
      </c>
      <c r="AC21">
        <v>6.3708000000000001E-2</v>
      </c>
      <c r="AD21">
        <v>0.148481</v>
      </c>
      <c r="AE21">
        <v>9.7717299999999998</v>
      </c>
      <c r="AF21">
        <v>8.5707400000000007</v>
      </c>
      <c r="AG21">
        <v>1.2009799999999999</v>
      </c>
      <c r="AH21">
        <v>0.62593799999999999</v>
      </c>
      <c r="AI21">
        <v>0.52594600000000002</v>
      </c>
      <c r="AJ21">
        <v>9.9991200000000002E-2</v>
      </c>
      <c r="AK21">
        <v>0.27177099999999998</v>
      </c>
      <c r="AL21">
        <v>12.010899999999999</v>
      </c>
      <c r="AM21">
        <v>0.142291</v>
      </c>
      <c r="AN21">
        <v>0.26294899999999999</v>
      </c>
    </row>
    <row r="22" spans="1:40">
      <c r="A22" t="s">
        <v>37</v>
      </c>
    </row>
    <row r="23" spans="1:40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45</v>
      </c>
      <c r="J23" t="s">
        <v>46</v>
      </c>
      <c r="K23" t="s">
        <v>76</v>
      </c>
      <c r="L23" t="s">
        <v>77</v>
      </c>
      <c r="M23" t="s">
        <v>78</v>
      </c>
      <c r="N23" t="s">
        <v>79</v>
      </c>
      <c r="O23" t="s">
        <v>80</v>
      </c>
      <c r="P23" t="s">
        <v>81</v>
      </c>
      <c r="Q23" t="s">
        <v>82</v>
      </c>
      <c r="R23" t="s">
        <v>112</v>
      </c>
      <c r="S23" t="s">
        <v>83</v>
      </c>
      <c r="T23" t="s">
        <v>84</v>
      </c>
      <c r="U23" t="s">
        <v>85</v>
      </c>
      <c r="V23" t="s">
        <v>86</v>
      </c>
      <c r="W23" t="s">
        <v>87</v>
      </c>
      <c r="X23" t="s">
        <v>88</v>
      </c>
      <c r="Y23" t="s">
        <v>89</v>
      </c>
      <c r="Z23" t="s">
        <v>113</v>
      </c>
      <c r="AA23" t="s">
        <v>90</v>
      </c>
      <c r="AB23" t="s">
        <v>91</v>
      </c>
      <c r="AC23" t="s">
        <v>92</v>
      </c>
      <c r="AD23" t="s">
        <v>93</v>
      </c>
      <c r="AE23" t="s">
        <v>94</v>
      </c>
      <c r="AF23" t="s">
        <v>95</v>
      </c>
      <c r="AG23" t="s">
        <v>96</v>
      </c>
      <c r="AH23" t="s">
        <v>114</v>
      </c>
      <c r="AI23" t="s">
        <v>97</v>
      </c>
      <c r="AJ23" t="s">
        <v>98</v>
      </c>
      <c r="AK23" t="s">
        <v>99</v>
      </c>
      <c r="AL23" t="s">
        <v>100</v>
      </c>
      <c r="AM23" t="s">
        <v>101</v>
      </c>
      <c r="AN23" t="s">
        <v>102</v>
      </c>
    </row>
    <row r="24" spans="1:40">
      <c r="A24">
        <v>5</v>
      </c>
      <c r="B24">
        <v>5</v>
      </c>
      <c r="C24">
        <v>15</v>
      </c>
      <c r="D24">
        <v>10</v>
      </c>
      <c r="E24">
        <v>20</v>
      </c>
      <c r="F24">
        <v>25</v>
      </c>
      <c r="G24">
        <v>20</v>
      </c>
      <c r="H24">
        <v>15</v>
      </c>
      <c r="I24">
        <v>1</v>
      </c>
      <c r="J24">
        <v>0.5</v>
      </c>
      <c r="K24">
        <v>10.4047</v>
      </c>
      <c r="L24">
        <v>9.1848399999999994</v>
      </c>
      <c r="M24">
        <v>1.2198100000000001</v>
      </c>
      <c r="N24">
        <v>0.60304199999999997</v>
      </c>
      <c r="O24">
        <v>0.50883400000000001</v>
      </c>
      <c r="P24">
        <v>9.42075E-2</v>
      </c>
      <c r="Q24">
        <v>0.37027599999999999</v>
      </c>
      <c r="R24">
        <v>12.9482</v>
      </c>
      <c r="S24">
        <v>9.73778E-2</v>
      </c>
      <c r="T24">
        <v>0.28267900000000001</v>
      </c>
      <c r="U24">
        <v>1.3214300000000001</v>
      </c>
      <c r="V24">
        <v>1.0202199999999999</v>
      </c>
      <c r="W24">
        <v>0.30121799999999999</v>
      </c>
      <c r="X24">
        <v>0.29323100000000002</v>
      </c>
      <c r="Y24">
        <v>0.21322199999999999</v>
      </c>
      <c r="Z24">
        <v>8.0009200000000003E-2</v>
      </c>
      <c r="AA24">
        <v>0.155691</v>
      </c>
      <c r="AB24">
        <v>3.7648000000000001</v>
      </c>
      <c r="AC24">
        <v>4.2701700000000002E-2</v>
      </c>
      <c r="AD24">
        <v>0.21317</v>
      </c>
      <c r="AE24">
        <v>9.0832200000000007</v>
      </c>
      <c r="AF24">
        <v>8.1646199999999993</v>
      </c>
      <c r="AG24">
        <v>0.91859599999999997</v>
      </c>
      <c r="AH24">
        <v>0.71548400000000001</v>
      </c>
      <c r="AI24">
        <v>0.61545499999999997</v>
      </c>
      <c r="AJ24">
        <v>0.10002800000000001</v>
      </c>
      <c r="AK24">
        <v>0.214585</v>
      </c>
      <c r="AL24">
        <v>9.18337</v>
      </c>
      <c r="AM24">
        <v>0.11559700000000001</v>
      </c>
      <c r="AN24">
        <v>0.30775000000000002</v>
      </c>
    </row>
    <row r="25" spans="1:40">
      <c r="A25">
        <v>5</v>
      </c>
      <c r="B25">
        <v>5</v>
      </c>
      <c r="C25">
        <v>15</v>
      </c>
      <c r="D25">
        <v>15</v>
      </c>
      <c r="E25">
        <v>20</v>
      </c>
      <c r="F25">
        <v>25</v>
      </c>
      <c r="G25">
        <v>20</v>
      </c>
      <c r="H25">
        <v>15</v>
      </c>
      <c r="I25">
        <v>1</v>
      </c>
      <c r="J25">
        <v>0.5</v>
      </c>
      <c r="K25">
        <v>9.4674300000000002</v>
      </c>
      <c r="L25">
        <v>8.1403199999999991</v>
      </c>
      <c r="M25">
        <v>1.32711</v>
      </c>
      <c r="N25">
        <v>0.53310599999999997</v>
      </c>
      <c r="O25">
        <v>0.43878</v>
      </c>
      <c r="P25">
        <v>9.4325999999999993E-2</v>
      </c>
      <c r="Q25">
        <v>0.42363299999999998</v>
      </c>
      <c r="R25">
        <v>14.0694</v>
      </c>
      <c r="S25">
        <v>7.2380100000000003E-2</v>
      </c>
      <c r="T25">
        <v>0.24163200000000001</v>
      </c>
      <c r="U25">
        <v>1.1450899999999999</v>
      </c>
      <c r="V25">
        <v>0.82555400000000001</v>
      </c>
      <c r="W25">
        <v>0.31953999999999999</v>
      </c>
      <c r="X25">
        <v>0.25127500000000003</v>
      </c>
      <c r="Y25">
        <v>0.17127700000000001</v>
      </c>
      <c r="Z25">
        <v>7.9997700000000005E-2</v>
      </c>
      <c r="AA25">
        <v>0.18163599999999999</v>
      </c>
      <c r="AB25">
        <v>3.9943599999999999</v>
      </c>
      <c r="AC25">
        <v>3.5837899999999999E-2</v>
      </c>
      <c r="AD25">
        <v>0.171293</v>
      </c>
      <c r="AE25">
        <v>8.3223299999999991</v>
      </c>
      <c r="AF25">
        <v>7.3147700000000002</v>
      </c>
      <c r="AG25">
        <v>1.0075700000000001</v>
      </c>
      <c r="AH25">
        <v>0.63268000000000002</v>
      </c>
      <c r="AI25">
        <v>0.53267299999999995</v>
      </c>
      <c r="AJ25">
        <v>0.100007</v>
      </c>
      <c r="AK25">
        <v>0.24199699999999999</v>
      </c>
      <c r="AL25">
        <v>10.074999999999999</v>
      </c>
      <c r="AM25">
        <v>8.45582E-2</v>
      </c>
      <c r="AN25">
        <v>0.26632099999999997</v>
      </c>
    </row>
    <row r="26" spans="1:40">
      <c r="A26">
        <v>5</v>
      </c>
      <c r="B26">
        <v>5</v>
      </c>
      <c r="C26">
        <v>15</v>
      </c>
      <c r="D26">
        <v>20</v>
      </c>
      <c r="E26">
        <v>20</v>
      </c>
      <c r="F26">
        <v>25</v>
      </c>
      <c r="G26">
        <v>20</v>
      </c>
      <c r="H26">
        <v>15</v>
      </c>
      <c r="I26">
        <v>1</v>
      </c>
      <c r="J26">
        <v>0.5</v>
      </c>
      <c r="K26">
        <v>8.9060799999999993</v>
      </c>
      <c r="L26">
        <v>7.5201700000000002</v>
      </c>
      <c r="M26">
        <v>1.38591</v>
      </c>
      <c r="N26">
        <v>0.49426700000000001</v>
      </c>
      <c r="O26">
        <v>0.399895</v>
      </c>
      <c r="P26">
        <v>9.4372399999999995E-2</v>
      </c>
      <c r="Q26">
        <v>0.45726800000000001</v>
      </c>
      <c r="R26">
        <v>14.685600000000001</v>
      </c>
      <c r="S26">
        <v>5.9641600000000003E-2</v>
      </c>
      <c r="T26">
        <v>0.21907499999999999</v>
      </c>
      <c r="U26">
        <v>1.0500799999999999</v>
      </c>
      <c r="V26">
        <v>0.720584</v>
      </c>
      <c r="W26">
        <v>0.32949400000000001</v>
      </c>
      <c r="X26">
        <v>0.22895599999999999</v>
      </c>
      <c r="Y26">
        <v>0.14893400000000001</v>
      </c>
      <c r="Z26">
        <v>8.0022499999999996E-2</v>
      </c>
      <c r="AA26">
        <v>0.19836100000000001</v>
      </c>
      <c r="AB26">
        <v>4.1175199999999998</v>
      </c>
      <c r="AC26">
        <v>3.2174700000000001E-2</v>
      </c>
      <c r="AD26">
        <v>0.14896899999999999</v>
      </c>
      <c r="AE26">
        <v>7.8559999999999999</v>
      </c>
      <c r="AF26">
        <v>6.7995900000000002</v>
      </c>
      <c r="AG26">
        <v>1.0564199999999999</v>
      </c>
      <c r="AH26">
        <v>0.58679300000000001</v>
      </c>
      <c r="AI26">
        <v>0.48682900000000001</v>
      </c>
      <c r="AJ26">
        <v>9.9963499999999997E-2</v>
      </c>
      <c r="AK26">
        <v>0.258907</v>
      </c>
      <c r="AL26">
        <v>10.568</v>
      </c>
      <c r="AM26">
        <v>6.8796300000000005E-2</v>
      </c>
      <c r="AN26">
        <v>0.24336099999999999</v>
      </c>
    </row>
    <row r="27" spans="1:40">
      <c r="A27">
        <v>5</v>
      </c>
      <c r="B27">
        <v>5</v>
      </c>
      <c r="C27">
        <v>15</v>
      </c>
      <c r="D27">
        <v>25</v>
      </c>
      <c r="E27">
        <v>20</v>
      </c>
      <c r="F27">
        <v>25</v>
      </c>
      <c r="G27">
        <v>20</v>
      </c>
      <c r="H27">
        <v>15</v>
      </c>
      <c r="I27">
        <v>1</v>
      </c>
      <c r="J27">
        <v>0.5</v>
      </c>
      <c r="K27">
        <v>8.5488199999999992</v>
      </c>
      <c r="L27">
        <v>7.12622</v>
      </c>
      <c r="M27">
        <v>1.4226000000000001</v>
      </c>
      <c r="N27">
        <v>0.47042299999999998</v>
      </c>
      <c r="O27">
        <v>0.37598100000000001</v>
      </c>
      <c r="P27">
        <v>9.4441800000000006E-2</v>
      </c>
      <c r="Q27">
        <v>0.48057100000000003</v>
      </c>
      <c r="R27">
        <v>15.0632</v>
      </c>
      <c r="S27">
        <v>5.2310700000000002E-2</v>
      </c>
      <c r="T27">
        <v>0.205261</v>
      </c>
      <c r="U27">
        <v>0.99251199999999995</v>
      </c>
      <c r="V27">
        <v>0.65670700000000004</v>
      </c>
      <c r="W27">
        <v>0.33580500000000002</v>
      </c>
      <c r="X27">
        <v>0.21540899999999999</v>
      </c>
      <c r="Y27">
        <v>0.13535900000000001</v>
      </c>
      <c r="Z27">
        <v>8.0050399999999994E-2</v>
      </c>
      <c r="AA27">
        <v>0.210371</v>
      </c>
      <c r="AB27">
        <v>4.1949199999999998</v>
      </c>
      <c r="AC27">
        <v>2.9831300000000002E-2</v>
      </c>
      <c r="AD27">
        <v>0.135353</v>
      </c>
      <c r="AE27">
        <v>7.5563099999999999</v>
      </c>
      <c r="AF27">
        <v>6.4695099999999996</v>
      </c>
      <c r="AG27">
        <v>1.0867899999999999</v>
      </c>
      <c r="AH27">
        <v>0.55876000000000003</v>
      </c>
      <c r="AI27">
        <v>0.45876299999999998</v>
      </c>
      <c r="AJ27">
        <v>9.9996600000000005E-2</v>
      </c>
      <c r="AK27">
        <v>0.2702</v>
      </c>
      <c r="AL27">
        <v>10.8683</v>
      </c>
      <c r="AM27">
        <v>5.9805499999999998E-2</v>
      </c>
      <c r="AN27">
        <v>0.22931199999999999</v>
      </c>
    </row>
    <row r="28" spans="1:40">
      <c r="A28">
        <v>5</v>
      </c>
      <c r="B28">
        <v>5</v>
      </c>
      <c r="C28">
        <v>15</v>
      </c>
      <c r="D28">
        <v>30</v>
      </c>
      <c r="E28">
        <v>20</v>
      </c>
      <c r="F28">
        <v>25</v>
      </c>
      <c r="G28">
        <v>20</v>
      </c>
      <c r="H28">
        <v>15</v>
      </c>
      <c r="I28">
        <v>1</v>
      </c>
      <c r="J28">
        <v>0.5</v>
      </c>
      <c r="K28">
        <v>8.2904599999999995</v>
      </c>
      <c r="L28">
        <v>6.8436000000000003</v>
      </c>
      <c r="M28">
        <v>1.44686</v>
      </c>
      <c r="N28">
        <v>0.453648</v>
      </c>
      <c r="O28">
        <v>0.35922300000000001</v>
      </c>
      <c r="P28">
        <v>9.4424300000000003E-2</v>
      </c>
      <c r="Q28">
        <v>0.49715300000000001</v>
      </c>
      <c r="R28">
        <v>15.323</v>
      </c>
      <c r="S28">
        <v>4.7480300000000003E-2</v>
      </c>
      <c r="T28">
        <v>0.195692</v>
      </c>
      <c r="U28">
        <v>0.95138100000000003</v>
      </c>
      <c r="V28">
        <v>0.61211000000000004</v>
      </c>
      <c r="W28">
        <v>0.33927000000000002</v>
      </c>
      <c r="X28">
        <v>0.20588200000000001</v>
      </c>
      <c r="Y28">
        <v>0.12598300000000001</v>
      </c>
      <c r="Z28">
        <v>7.98986E-2</v>
      </c>
      <c r="AA28">
        <v>0.21879199999999999</v>
      </c>
      <c r="AB28">
        <v>4.2462600000000004</v>
      </c>
      <c r="AC28">
        <v>2.8168100000000001E-2</v>
      </c>
      <c r="AD28">
        <v>0.12604299999999999</v>
      </c>
      <c r="AE28">
        <v>7.33908</v>
      </c>
      <c r="AF28">
        <v>6.23149</v>
      </c>
      <c r="AG28">
        <v>1.1075900000000001</v>
      </c>
      <c r="AH28">
        <v>0.53906399999999999</v>
      </c>
      <c r="AI28">
        <v>0.43907099999999999</v>
      </c>
      <c r="AJ28">
        <v>9.9992800000000007E-2</v>
      </c>
      <c r="AK28">
        <v>0.27836100000000003</v>
      </c>
      <c r="AL28">
        <v>11.076700000000001</v>
      </c>
      <c r="AM28">
        <v>5.3916499999999999E-2</v>
      </c>
      <c r="AN28">
        <v>0.21953600000000001</v>
      </c>
    </row>
    <row r="29" spans="1:40">
      <c r="A29" t="s">
        <v>38</v>
      </c>
    </row>
    <row r="30" spans="1:40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45</v>
      </c>
      <c r="J30" t="s">
        <v>46</v>
      </c>
      <c r="K30" t="s">
        <v>76</v>
      </c>
      <c r="L30" t="s">
        <v>77</v>
      </c>
      <c r="M30" t="s">
        <v>78</v>
      </c>
      <c r="N30" t="s">
        <v>79</v>
      </c>
      <c r="O30" t="s">
        <v>80</v>
      </c>
      <c r="P30" t="s">
        <v>81</v>
      </c>
      <c r="Q30" t="s">
        <v>82</v>
      </c>
      <c r="R30" t="s">
        <v>112</v>
      </c>
      <c r="S30" t="s">
        <v>83</v>
      </c>
      <c r="T30" t="s">
        <v>84</v>
      </c>
      <c r="U30" t="s">
        <v>85</v>
      </c>
      <c r="V30" t="s">
        <v>86</v>
      </c>
      <c r="W30" t="s">
        <v>87</v>
      </c>
      <c r="X30" t="s">
        <v>88</v>
      </c>
      <c r="Y30" t="s">
        <v>89</v>
      </c>
      <c r="Z30" t="s">
        <v>113</v>
      </c>
      <c r="AA30" t="s">
        <v>90</v>
      </c>
      <c r="AB30" t="s">
        <v>91</v>
      </c>
      <c r="AC30" t="s">
        <v>92</v>
      </c>
      <c r="AD30" t="s">
        <v>93</v>
      </c>
      <c r="AE30" t="s">
        <v>94</v>
      </c>
      <c r="AF30" t="s">
        <v>95</v>
      </c>
      <c r="AG30" t="s">
        <v>96</v>
      </c>
      <c r="AH30" t="s">
        <v>114</v>
      </c>
      <c r="AI30" t="s">
        <v>97</v>
      </c>
      <c r="AJ30" t="s">
        <v>98</v>
      </c>
      <c r="AK30" t="s">
        <v>99</v>
      </c>
      <c r="AL30" t="s">
        <v>100</v>
      </c>
      <c r="AM30" t="s">
        <v>101</v>
      </c>
      <c r="AN30" t="s">
        <v>102</v>
      </c>
    </row>
    <row r="31" spans="1:40">
      <c r="A31">
        <v>5</v>
      </c>
      <c r="B31">
        <v>5</v>
      </c>
      <c r="C31">
        <v>15</v>
      </c>
      <c r="D31">
        <v>20</v>
      </c>
      <c r="E31">
        <v>10</v>
      </c>
      <c r="F31">
        <v>25</v>
      </c>
      <c r="G31">
        <v>20</v>
      </c>
      <c r="H31">
        <v>15</v>
      </c>
      <c r="I31">
        <v>1</v>
      </c>
      <c r="J31">
        <v>0.5</v>
      </c>
      <c r="K31">
        <v>10.9947</v>
      </c>
      <c r="L31">
        <v>9.8455999999999992</v>
      </c>
      <c r="M31">
        <v>1.1491100000000001</v>
      </c>
      <c r="N31">
        <v>0.65387300000000004</v>
      </c>
      <c r="O31">
        <v>0.5605</v>
      </c>
      <c r="P31">
        <v>9.3373300000000006E-2</v>
      </c>
      <c r="Q31">
        <v>0.38058700000000001</v>
      </c>
      <c r="R31">
        <v>12.3066</v>
      </c>
      <c r="S31">
        <v>0.121699</v>
      </c>
      <c r="T31">
        <v>0.299396</v>
      </c>
      <c r="U31">
        <v>0.99638199999999999</v>
      </c>
      <c r="V31">
        <v>0.67119600000000001</v>
      </c>
      <c r="W31">
        <v>0.32518599999999998</v>
      </c>
      <c r="X31">
        <v>0.22178300000000001</v>
      </c>
      <c r="Y31">
        <v>0.141758</v>
      </c>
      <c r="Z31">
        <v>8.0025399999999997E-2</v>
      </c>
      <c r="AA31">
        <v>0.20142199999999999</v>
      </c>
      <c r="AB31">
        <v>4.0635300000000001</v>
      </c>
      <c r="AC31">
        <v>5.2947099999999997E-2</v>
      </c>
      <c r="AD31">
        <v>0.14177600000000001</v>
      </c>
      <c r="AE31">
        <v>9.9983299999999993</v>
      </c>
      <c r="AF31">
        <v>9.1744000000000003</v>
      </c>
      <c r="AG31">
        <v>0.82392500000000002</v>
      </c>
      <c r="AH31">
        <v>0.814975</v>
      </c>
      <c r="AI31">
        <v>0.71502200000000005</v>
      </c>
      <c r="AJ31">
        <v>9.9953299999999995E-2</v>
      </c>
      <c r="AK31">
        <v>0.17916599999999999</v>
      </c>
      <c r="AL31">
        <v>8.2431000000000001</v>
      </c>
      <c r="AM31">
        <v>0.14461399999999999</v>
      </c>
      <c r="AN31">
        <v>0.35756100000000002</v>
      </c>
    </row>
    <row r="32" spans="1:40">
      <c r="A32">
        <v>5</v>
      </c>
      <c r="B32">
        <v>5</v>
      </c>
      <c r="C32">
        <v>15</v>
      </c>
      <c r="D32">
        <v>20</v>
      </c>
      <c r="E32">
        <v>15</v>
      </c>
      <c r="F32">
        <v>25</v>
      </c>
      <c r="G32">
        <v>20</v>
      </c>
      <c r="H32">
        <v>15</v>
      </c>
      <c r="I32">
        <v>1</v>
      </c>
      <c r="J32">
        <v>0.5</v>
      </c>
      <c r="K32">
        <v>9.7212599999999991</v>
      </c>
      <c r="L32">
        <v>8.4200099999999996</v>
      </c>
      <c r="M32">
        <v>1.3012600000000001</v>
      </c>
      <c r="N32">
        <v>0.55181999999999998</v>
      </c>
      <c r="O32">
        <v>0.45774799999999999</v>
      </c>
      <c r="P32">
        <v>9.4071799999999997E-2</v>
      </c>
      <c r="Q32">
        <v>0.42535899999999999</v>
      </c>
      <c r="R32">
        <v>13.832599999999999</v>
      </c>
      <c r="S32">
        <v>8.0216899999999994E-2</v>
      </c>
      <c r="T32">
        <v>0.248001</v>
      </c>
      <c r="U32">
        <v>1.02928</v>
      </c>
      <c r="V32">
        <v>0.70157199999999997</v>
      </c>
      <c r="W32">
        <v>0.32771</v>
      </c>
      <c r="X32">
        <v>0.22598799999999999</v>
      </c>
      <c r="Y32">
        <v>0.14607999999999999</v>
      </c>
      <c r="Z32">
        <v>7.9908599999999996E-2</v>
      </c>
      <c r="AA32">
        <v>0.199572</v>
      </c>
      <c r="AB32">
        <v>4.1010600000000004</v>
      </c>
      <c r="AC32">
        <v>3.9502299999999997E-2</v>
      </c>
      <c r="AD32">
        <v>0.14608599999999999</v>
      </c>
      <c r="AE32">
        <v>8.6919799999999992</v>
      </c>
      <c r="AF32">
        <v>7.7184400000000002</v>
      </c>
      <c r="AG32">
        <v>0.97354499999999999</v>
      </c>
      <c r="AH32">
        <v>0.66791699999999998</v>
      </c>
      <c r="AI32">
        <v>0.56787699999999997</v>
      </c>
      <c r="AJ32">
        <v>0.10004</v>
      </c>
      <c r="AK32">
        <v>0.22578699999999999</v>
      </c>
      <c r="AL32">
        <v>9.7315100000000001</v>
      </c>
      <c r="AM32">
        <v>9.3790399999999996E-2</v>
      </c>
      <c r="AN32">
        <v>0.28401300000000002</v>
      </c>
    </row>
    <row r="33" spans="1:40">
      <c r="A33">
        <v>5</v>
      </c>
      <c r="B33">
        <v>5</v>
      </c>
      <c r="C33">
        <v>15</v>
      </c>
      <c r="D33">
        <v>20</v>
      </c>
      <c r="E33">
        <v>20</v>
      </c>
      <c r="F33">
        <v>25</v>
      </c>
      <c r="G33">
        <v>20</v>
      </c>
      <c r="H33">
        <v>15</v>
      </c>
      <c r="I33">
        <v>1</v>
      </c>
      <c r="J33">
        <v>0.5</v>
      </c>
      <c r="K33">
        <v>8.9147300000000005</v>
      </c>
      <c r="L33">
        <v>7.5285399999999996</v>
      </c>
      <c r="M33">
        <v>1.38619</v>
      </c>
      <c r="N33">
        <v>0.49468600000000001</v>
      </c>
      <c r="O33">
        <v>0.40027699999999999</v>
      </c>
      <c r="P33">
        <v>9.4408699999999998E-2</v>
      </c>
      <c r="Q33">
        <v>0.45733499999999999</v>
      </c>
      <c r="R33">
        <v>14.6829</v>
      </c>
      <c r="S33">
        <v>5.9719500000000002E-2</v>
      </c>
      <c r="T33">
        <v>0.21934000000000001</v>
      </c>
      <c r="U33">
        <v>1.05104</v>
      </c>
      <c r="V33">
        <v>0.721445</v>
      </c>
      <c r="W33">
        <v>0.32958999999999999</v>
      </c>
      <c r="X33">
        <v>0.22909299999999999</v>
      </c>
      <c r="Y33">
        <v>0.14907000000000001</v>
      </c>
      <c r="Z33">
        <v>8.0023200000000003E-2</v>
      </c>
      <c r="AA33">
        <v>0.198495</v>
      </c>
      <c r="AB33">
        <v>4.1186800000000003</v>
      </c>
      <c r="AC33">
        <v>3.2227499999999999E-2</v>
      </c>
      <c r="AD33">
        <v>0.14897199999999999</v>
      </c>
      <c r="AE33">
        <v>7.8636900000000001</v>
      </c>
      <c r="AF33">
        <v>6.8070899999999996</v>
      </c>
      <c r="AG33">
        <v>1.0566</v>
      </c>
      <c r="AH33">
        <v>0.58733000000000002</v>
      </c>
      <c r="AI33">
        <v>0.48731200000000002</v>
      </c>
      <c r="AJ33">
        <v>0.10001699999999999</v>
      </c>
      <c r="AK33">
        <v>0.25884000000000001</v>
      </c>
      <c r="AL33">
        <v>10.5642</v>
      </c>
      <c r="AM33">
        <v>6.8883700000000006E-2</v>
      </c>
      <c r="AN33">
        <v>0.24371999999999999</v>
      </c>
    </row>
    <row r="34" spans="1:40">
      <c r="A34">
        <v>5</v>
      </c>
      <c r="B34">
        <v>5</v>
      </c>
      <c r="C34">
        <v>15</v>
      </c>
      <c r="D34">
        <v>20</v>
      </c>
      <c r="E34">
        <v>25</v>
      </c>
      <c r="F34">
        <v>25</v>
      </c>
      <c r="G34">
        <v>20</v>
      </c>
      <c r="H34">
        <v>15</v>
      </c>
      <c r="I34">
        <v>1</v>
      </c>
      <c r="J34">
        <v>0.5</v>
      </c>
      <c r="K34">
        <v>8.3730499999999992</v>
      </c>
      <c r="L34">
        <v>6.9353300000000004</v>
      </c>
      <c r="M34">
        <v>1.4377200000000001</v>
      </c>
      <c r="N34">
        <v>0.45891300000000002</v>
      </c>
      <c r="O34">
        <v>0.36432799999999999</v>
      </c>
      <c r="P34">
        <v>9.4584299999999996E-2</v>
      </c>
      <c r="Q34">
        <v>0.480935</v>
      </c>
      <c r="R34">
        <v>15.2004</v>
      </c>
      <c r="S34">
        <v>4.82193E-2</v>
      </c>
      <c r="T34">
        <v>0.201488</v>
      </c>
      <c r="U34">
        <v>1.06501</v>
      </c>
      <c r="V34">
        <v>0.73497900000000005</v>
      </c>
      <c r="W34">
        <v>0.33003300000000002</v>
      </c>
      <c r="X34">
        <v>0.23121800000000001</v>
      </c>
      <c r="Y34">
        <v>0.15121399999999999</v>
      </c>
      <c r="Z34">
        <v>8.0003199999999997E-2</v>
      </c>
      <c r="AA34">
        <v>0.197134</v>
      </c>
      <c r="AB34">
        <v>4.1252500000000003</v>
      </c>
      <c r="AC34">
        <v>2.7704599999999999E-2</v>
      </c>
      <c r="AD34">
        <v>0.15127399999999999</v>
      </c>
      <c r="AE34">
        <v>7.3080400000000001</v>
      </c>
      <c r="AF34">
        <v>6.2003500000000003</v>
      </c>
      <c r="AG34">
        <v>1.1076900000000001</v>
      </c>
      <c r="AH34">
        <v>0.53741700000000003</v>
      </c>
      <c r="AI34">
        <v>0.43740200000000001</v>
      </c>
      <c r="AJ34">
        <v>0.10001500000000001</v>
      </c>
      <c r="AK34">
        <v>0.2838</v>
      </c>
      <c r="AL34">
        <v>11.075200000000001</v>
      </c>
      <c r="AM34">
        <v>5.5055600000000003E-2</v>
      </c>
      <c r="AN34">
        <v>0.21870600000000001</v>
      </c>
    </row>
    <row r="35" spans="1:40">
      <c r="A35">
        <v>5</v>
      </c>
      <c r="B35">
        <v>5</v>
      </c>
      <c r="C35">
        <v>15</v>
      </c>
      <c r="D35">
        <v>20</v>
      </c>
      <c r="E35">
        <v>30</v>
      </c>
      <c r="F35">
        <v>25</v>
      </c>
      <c r="G35">
        <v>20</v>
      </c>
      <c r="H35">
        <v>15</v>
      </c>
      <c r="I35">
        <v>1</v>
      </c>
      <c r="J35">
        <v>0.5</v>
      </c>
      <c r="K35">
        <v>7.9936299999999996</v>
      </c>
      <c r="L35">
        <v>6.5215500000000004</v>
      </c>
      <c r="M35">
        <v>1.4720800000000001</v>
      </c>
      <c r="N35">
        <v>0.434726</v>
      </c>
      <c r="O35">
        <v>0.340036</v>
      </c>
      <c r="P35">
        <v>9.4689599999999999E-2</v>
      </c>
      <c r="Q35">
        <v>0.49961299999999997</v>
      </c>
      <c r="R35">
        <v>15.5464</v>
      </c>
      <c r="S35">
        <v>4.1058999999999998E-2</v>
      </c>
      <c r="T35">
        <v>0.18940299999999999</v>
      </c>
      <c r="U35">
        <v>1.07507</v>
      </c>
      <c r="V35">
        <v>0.74447600000000003</v>
      </c>
      <c r="W35">
        <v>0.33058999999999999</v>
      </c>
      <c r="X35">
        <v>0.232714</v>
      </c>
      <c r="Y35">
        <v>0.15268899999999999</v>
      </c>
      <c r="Z35">
        <v>8.0025700000000005E-2</v>
      </c>
      <c r="AA35">
        <v>0.19623499999999999</v>
      </c>
      <c r="AB35">
        <v>4.1310500000000001</v>
      </c>
      <c r="AC35">
        <v>2.4747499999999999E-2</v>
      </c>
      <c r="AD35">
        <v>0.15274099999999999</v>
      </c>
      <c r="AE35">
        <v>6.9185699999999999</v>
      </c>
      <c r="AF35">
        <v>5.7770700000000001</v>
      </c>
      <c r="AG35">
        <v>1.1414899999999999</v>
      </c>
      <c r="AH35">
        <v>0.50389700000000004</v>
      </c>
      <c r="AI35">
        <v>0.40390100000000001</v>
      </c>
      <c r="AJ35">
        <v>9.9996199999999993E-2</v>
      </c>
      <c r="AK35">
        <v>0.30337799999999998</v>
      </c>
      <c r="AL35">
        <v>11.4154</v>
      </c>
      <c r="AM35">
        <v>4.6495399999999999E-2</v>
      </c>
      <c r="AN35">
        <v>0.2019</v>
      </c>
    </row>
    <row r="36" spans="1:40">
      <c r="A36" t="s">
        <v>39</v>
      </c>
    </row>
    <row r="37" spans="1:40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45</v>
      </c>
      <c r="J37" t="s">
        <v>46</v>
      </c>
      <c r="K37" t="s">
        <v>76</v>
      </c>
      <c r="L37" t="s">
        <v>77</v>
      </c>
      <c r="M37" t="s">
        <v>78</v>
      </c>
      <c r="N37" t="s">
        <v>79</v>
      </c>
      <c r="O37" t="s">
        <v>80</v>
      </c>
      <c r="P37" t="s">
        <v>81</v>
      </c>
      <c r="Q37" t="s">
        <v>82</v>
      </c>
      <c r="R37" t="s">
        <v>112</v>
      </c>
      <c r="S37" t="s">
        <v>83</v>
      </c>
      <c r="T37" t="s">
        <v>84</v>
      </c>
      <c r="U37" t="s">
        <v>85</v>
      </c>
      <c r="V37" t="s">
        <v>86</v>
      </c>
      <c r="W37" t="s">
        <v>87</v>
      </c>
      <c r="X37" t="s">
        <v>88</v>
      </c>
      <c r="Y37" t="s">
        <v>89</v>
      </c>
      <c r="Z37" t="s">
        <v>113</v>
      </c>
      <c r="AA37" t="s">
        <v>90</v>
      </c>
      <c r="AB37" t="s">
        <v>91</v>
      </c>
      <c r="AC37" t="s">
        <v>92</v>
      </c>
      <c r="AD37" t="s">
        <v>93</v>
      </c>
      <c r="AE37" t="s">
        <v>94</v>
      </c>
      <c r="AF37" t="s">
        <v>95</v>
      </c>
      <c r="AG37" t="s">
        <v>96</v>
      </c>
      <c r="AH37" t="s">
        <v>114</v>
      </c>
      <c r="AI37" t="s">
        <v>97</v>
      </c>
      <c r="AJ37" t="s">
        <v>98</v>
      </c>
      <c r="AK37" t="s">
        <v>99</v>
      </c>
      <c r="AL37" t="s">
        <v>100</v>
      </c>
      <c r="AM37" t="s">
        <v>101</v>
      </c>
      <c r="AN37" t="s">
        <v>102</v>
      </c>
    </row>
    <row r="38" spans="1:40">
      <c r="A38">
        <v>5</v>
      </c>
      <c r="B38">
        <v>5</v>
      </c>
      <c r="C38">
        <v>15</v>
      </c>
      <c r="D38">
        <v>20</v>
      </c>
      <c r="E38">
        <v>20</v>
      </c>
      <c r="F38">
        <v>15</v>
      </c>
      <c r="G38">
        <v>20</v>
      </c>
      <c r="H38">
        <v>15</v>
      </c>
      <c r="I38">
        <v>1</v>
      </c>
      <c r="J38">
        <v>0.5</v>
      </c>
      <c r="K38">
        <v>10.1875</v>
      </c>
      <c r="L38">
        <v>8.7376299999999993</v>
      </c>
      <c r="M38">
        <v>1.44983</v>
      </c>
      <c r="N38">
        <v>0.59656900000000002</v>
      </c>
      <c r="O38">
        <v>0.486761</v>
      </c>
      <c r="P38">
        <v>0.109809</v>
      </c>
      <c r="Q38">
        <v>0.52596200000000004</v>
      </c>
      <c r="R38">
        <v>13.2033</v>
      </c>
      <c r="S38">
        <v>0.102476</v>
      </c>
      <c r="T38">
        <v>0.26446500000000001</v>
      </c>
      <c r="U38">
        <v>1.27382</v>
      </c>
      <c r="V38">
        <v>0.75347200000000003</v>
      </c>
      <c r="W38">
        <v>0.52034400000000003</v>
      </c>
      <c r="X38">
        <v>0.295095</v>
      </c>
      <c r="Y38">
        <v>0.161797</v>
      </c>
      <c r="Z38">
        <v>0.133298</v>
      </c>
      <c r="AA38">
        <v>0.30723299999999998</v>
      </c>
      <c r="AB38">
        <v>3.9036</v>
      </c>
      <c r="AC38">
        <v>6.8545999999999996E-2</v>
      </c>
      <c r="AD38">
        <v>0.16176099999999999</v>
      </c>
      <c r="AE38">
        <v>8.9136500000000005</v>
      </c>
      <c r="AF38">
        <v>7.9841499999999996</v>
      </c>
      <c r="AG38">
        <v>0.92949099999999996</v>
      </c>
      <c r="AH38">
        <v>0.70054799999999995</v>
      </c>
      <c r="AI38">
        <v>0.60059899999999999</v>
      </c>
      <c r="AJ38">
        <v>9.9948899999999993E-2</v>
      </c>
      <c r="AK38">
        <v>0.21872900000000001</v>
      </c>
      <c r="AL38">
        <v>9.2996599999999994</v>
      </c>
      <c r="AM38">
        <v>0.113785</v>
      </c>
      <c r="AN38">
        <v>0.30044300000000002</v>
      </c>
    </row>
    <row r="39" spans="1:40">
      <c r="A39">
        <v>5</v>
      </c>
      <c r="B39">
        <v>5</v>
      </c>
      <c r="C39">
        <v>15</v>
      </c>
      <c r="D39">
        <v>20</v>
      </c>
      <c r="E39">
        <v>20</v>
      </c>
      <c r="F39">
        <v>20</v>
      </c>
      <c r="G39">
        <v>20</v>
      </c>
      <c r="H39">
        <v>15</v>
      </c>
      <c r="I39">
        <v>1</v>
      </c>
      <c r="J39">
        <v>0.5</v>
      </c>
      <c r="K39">
        <v>9.4230099999999997</v>
      </c>
      <c r="L39">
        <v>8.0095100000000006</v>
      </c>
      <c r="M39">
        <v>1.4134899999999999</v>
      </c>
      <c r="N39">
        <v>0.532968</v>
      </c>
      <c r="O39">
        <v>0.43293599999999999</v>
      </c>
      <c r="P39">
        <v>0.100032</v>
      </c>
      <c r="Q39">
        <v>0.48461700000000002</v>
      </c>
      <c r="R39">
        <v>14.1304</v>
      </c>
      <c r="S39">
        <v>7.5013399999999994E-2</v>
      </c>
      <c r="T39">
        <v>0.23621400000000001</v>
      </c>
      <c r="U39">
        <v>1.1365000000000001</v>
      </c>
      <c r="V39">
        <v>0.732039</v>
      </c>
      <c r="W39">
        <v>0.40445700000000001</v>
      </c>
      <c r="X39">
        <v>0.25322499999999998</v>
      </c>
      <c r="Y39">
        <v>0.15323600000000001</v>
      </c>
      <c r="Z39">
        <v>9.99892E-2</v>
      </c>
      <c r="AA39">
        <v>0.24168600000000001</v>
      </c>
      <c r="AB39">
        <v>4.0450100000000004</v>
      </c>
      <c r="AC39">
        <v>4.4695899999999997E-2</v>
      </c>
      <c r="AD39">
        <v>0.15326600000000001</v>
      </c>
      <c r="AE39">
        <v>8.2865099999999998</v>
      </c>
      <c r="AF39">
        <v>7.2774799999999997</v>
      </c>
      <c r="AG39">
        <v>1.0090399999999999</v>
      </c>
      <c r="AH39">
        <v>0.63035099999999999</v>
      </c>
      <c r="AI39">
        <v>0.53030200000000005</v>
      </c>
      <c r="AJ39">
        <v>0.100049</v>
      </c>
      <c r="AK39">
        <v>0.24293100000000001</v>
      </c>
      <c r="AL39">
        <v>10.0854</v>
      </c>
      <c r="AM39">
        <v>8.5120600000000005E-2</v>
      </c>
      <c r="AN39">
        <v>0.26508900000000002</v>
      </c>
    </row>
    <row r="40" spans="1:40">
      <c r="A40">
        <v>5</v>
      </c>
      <c r="B40">
        <v>5</v>
      </c>
      <c r="C40">
        <v>15</v>
      </c>
      <c r="D40">
        <v>20</v>
      </c>
      <c r="E40">
        <v>20</v>
      </c>
      <c r="F40">
        <v>25</v>
      </c>
      <c r="G40">
        <v>20</v>
      </c>
      <c r="H40">
        <v>15</v>
      </c>
      <c r="I40">
        <v>1</v>
      </c>
      <c r="J40">
        <v>0.5</v>
      </c>
      <c r="K40">
        <v>8.9111899999999995</v>
      </c>
      <c r="L40">
        <v>7.5245800000000003</v>
      </c>
      <c r="M40">
        <v>1.3866099999999999</v>
      </c>
      <c r="N40">
        <v>0.49456600000000001</v>
      </c>
      <c r="O40">
        <v>0.400119</v>
      </c>
      <c r="P40">
        <v>9.4447299999999998E-2</v>
      </c>
      <c r="Q40">
        <v>0.45741700000000002</v>
      </c>
      <c r="R40">
        <v>14.6813</v>
      </c>
      <c r="S40">
        <v>5.9674900000000003E-2</v>
      </c>
      <c r="T40">
        <v>0.21932399999999999</v>
      </c>
      <c r="U40">
        <v>1.0504</v>
      </c>
      <c r="V40">
        <v>0.72094000000000003</v>
      </c>
      <c r="W40">
        <v>0.32945600000000003</v>
      </c>
      <c r="X40">
        <v>0.22906899999999999</v>
      </c>
      <c r="Y40">
        <v>0.14902399999999999</v>
      </c>
      <c r="Z40">
        <v>8.0044699999999996E-2</v>
      </c>
      <c r="AA40">
        <v>0.19842399999999999</v>
      </c>
      <c r="AB40">
        <v>4.1158999999999999</v>
      </c>
      <c r="AC40">
        <v>3.2131300000000002E-2</v>
      </c>
      <c r="AD40">
        <v>0.14921000000000001</v>
      </c>
      <c r="AE40">
        <v>7.8607899999999997</v>
      </c>
      <c r="AF40">
        <v>6.8036399999999997</v>
      </c>
      <c r="AG40">
        <v>1.05715</v>
      </c>
      <c r="AH40">
        <v>0.58714100000000002</v>
      </c>
      <c r="AI40">
        <v>0.48708299999999999</v>
      </c>
      <c r="AJ40">
        <v>0.10005799999999999</v>
      </c>
      <c r="AK40">
        <v>0.25899299999999997</v>
      </c>
      <c r="AL40">
        <v>10.5654</v>
      </c>
      <c r="AM40">
        <v>6.8852499999999997E-2</v>
      </c>
      <c r="AN40">
        <v>0.24360699999999999</v>
      </c>
    </row>
    <row r="41" spans="1:40">
      <c r="A41">
        <v>5</v>
      </c>
      <c r="B41">
        <v>5</v>
      </c>
      <c r="C41">
        <v>15</v>
      </c>
      <c r="D41">
        <v>20</v>
      </c>
      <c r="E41">
        <v>20</v>
      </c>
      <c r="F41">
        <v>30</v>
      </c>
      <c r="G41">
        <v>20</v>
      </c>
      <c r="H41">
        <v>15</v>
      </c>
      <c r="I41">
        <v>1</v>
      </c>
      <c r="J41">
        <v>0.5</v>
      </c>
      <c r="K41">
        <v>8.5503199999999993</v>
      </c>
      <c r="L41">
        <v>7.1850100000000001</v>
      </c>
      <c r="M41">
        <v>1.36531</v>
      </c>
      <c r="N41">
        <v>0.46901799999999999</v>
      </c>
      <c r="O41">
        <v>0.37826500000000002</v>
      </c>
      <c r="P41">
        <v>9.0752700000000006E-2</v>
      </c>
      <c r="Q41">
        <v>0.43812400000000001</v>
      </c>
      <c r="R41">
        <v>15.0443</v>
      </c>
      <c r="S41">
        <v>5.0423900000000001E-2</v>
      </c>
      <c r="T41">
        <v>0.20796999999999999</v>
      </c>
      <c r="U41">
        <v>0.99263999999999997</v>
      </c>
      <c r="V41">
        <v>0.71520099999999998</v>
      </c>
      <c r="W41">
        <v>0.27743899999999999</v>
      </c>
      <c r="X41">
        <v>0.21332300000000001</v>
      </c>
      <c r="Y41">
        <v>0.14665700000000001</v>
      </c>
      <c r="Z41">
        <v>6.6665600000000005E-2</v>
      </c>
      <c r="AA41">
        <v>0.16791700000000001</v>
      </c>
      <c r="AB41">
        <v>4.1616600000000004</v>
      </c>
      <c r="AC41">
        <v>2.4997200000000001E-2</v>
      </c>
      <c r="AD41">
        <v>0.146622</v>
      </c>
      <c r="AE41">
        <v>7.5576800000000004</v>
      </c>
      <c r="AF41">
        <v>6.4698000000000002</v>
      </c>
      <c r="AG41">
        <v>1.0878699999999999</v>
      </c>
      <c r="AH41">
        <v>0.55823199999999995</v>
      </c>
      <c r="AI41">
        <v>0.45826800000000001</v>
      </c>
      <c r="AJ41">
        <v>9.9963800000000005E-2</v>
      </c>
      <c r="AK41">
        <v>0.27020699999999997</v>
      </c>
      <c r="AL41">
        <v>10.8827</v>
      </c>
      <c r="AM41">
        <v>5.8901500000000002E-2</v>
      </c>
      <c r="AN41">
        <v>0.229161</v>
      </c>
    </row>
    <row r="42" spans="1:40">
      <c r="A42">
        <v>5</v>
      </c>
      <c r="B42">
        <v>5</v>
      </c>
      <c r="C42">
        <v>15</v>
      </c>
      <c r="D42">
        <v>20</v>
      </c>
      <c r="E42">
        <v>20</v>
      </c>
      <c r="F42">
        <v>35</v>
      </c>
      <c r="G42">
        <v>20</v>
      </c>
      <c r="H42">
        <v>15</v>
      </c>
      <c r="I42">
        <v>1</v>
      </c>
      <c r="J42">
        <v>0.5</v>
      </c>
      <c r="K42">
        <v>8.2828099999999996</v>
      </c>
      <c r="L42">
        <v>6.9329000000000001</v>
      </c>
      <c r="M42">
        <v>1.3499099999999999</v>
      </c>
      <c r="N42">
        <v>0.45091500000000001</v>
      </c>
      <c r="O42">
        <v>0.36265700000000001</v>
      </c>
      <c r="P42">
        <v>8.82574E-2</v>
      </c>
      <c r="Q42">
        <v>0.42414200000000002</v>
      </c>
      <c r="R42">
        <v>15.2951</v>
      </c>
      <c r="S42">
        <v>4.4105600000000002E-2</v>
      </c>
      <c r="T42">
        <v>0.19991900000000001</v>
      </c>
      <c r="U42">
        <v>0.95056499999999999</v>
      </c>
      <c r="V42">
        <v>0.71110399999999996</v>
      </c>
      <c r="W42">
        <v>0.23946100000000001</v>
      </c>
      <c r="X42">
        <v>0.202349</v>
      </c>
      <c r="Y42">
        <v>0.14516499999999999</v>
      </c>
      <c r="Z42">
        <v>5.7183699999999997E-2</v>
      </c>
      <c r="AA42">
        <v>0.14538899999999999</v>
      </c>
      <c r="AB42">
        <v>4.1875799999999996</v>
      </c>
      <c r="AC42">
        <v>2.0415300000000001E-2</v>
      </c>
      <c r="AD42">
        <v>0.145145</v>
      </c>
      <c r="AE42">
        <v>7.3322399999999996</v>
      </c>
      <c r="AF42">
        <v>6.2218</v>
      </c>
      <c r="AG42">
        <v>1.1104400000000001</v>
      </c>
      <c r="AH42">
        <v>0.53756099999999996</v>
      </c>
      <c r="AI42">
        <v>0.43758900000000001</v>
      </c>
      <c r="AJ42">
        <v>9.99723E-2</v>
      </c>
      <c r="AK42">
        <v>0.27875299999999997</v>
      </c>
      <c r="AL42">
        <v>11.1075</v>
      </c>
      <c r="AM42">
        <v>5.2004300000000003E-2</v>
      </c>
      <c r="AN42">
        <v>0.21879100000000001</v>
      </c>
    </row>
    <row r="43" spans="1:40">
      <c r="A43" t="s">
        <v>40</v>
      </c>
    </row>
    <row r="44" spans="1:40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45</v>
      </c>
      <c r="J44" t="s">
        <v>46</v>
      </c>
      <c r="K44" t="s">
        <v>76</v>
      </c>
      <c r="L44" t="s">
        <v>77</v>
      </c>
      <c r="M44" t="s">
        <v>78</v>
      </c>
      <c r="N44" t="s">
        <v>79</v>
      </c>
      <c r="O44" t="s">
        <v>80</v>
      </c>
      <c r="P44" t="s">
        <v>81</v>
      </c>
      <c r="Q44" t="s">
        <v>82</v>
      </c>
      <c r="R44" t="s">
        <v>112</v>
      </c>
      <c r="S44" t="s">
        <v>83</v>
      </c>
      <c r="T44" t="s">
        <v>84</v>
      </c>
      <c r="U44" t="s">
        <v>85</v>
      </c>
      <c r="V44" t="s">
        <v>86</v>
      </c>
      <c r="W44" t="s">
        <v>87</v>
      </c>
      <c r="X44" t="s">
        <v>88</v>
      </c>
      <c r="Y44" t="s">
        <v>89</v>
      </c>
      <c r="Z44" t="s">
        <v>113</v>
      </c>
      <c r="AA44" t="s">
        <v>90</v>
      </c>
      <c r="AB44" t="s">
        <v>91</v>
      </c>
      <c r="AC44" t="s">
        <v>92</v>
      </c>
      <c r="AD44" t="s">
        <v>93</v>
      </c>
      <c r="AE44" t="s">
        <v>94</v>
      </c>
      <c r="AF44" t="s">
        <v>95</v>
      </c>
      <c r="AG44" t="s">
        <v>96</v>
      </c>
      <c r="AH44" t="s">
        <v>114</v>
      </c>
      <c r="AI44" t="s">
        <v>97</v>
      </c>
      <c r="AJ44" t="s">
        <v>98</v>
      </c>
      <c r="AK44" t="s">
        <v>99</v>
      </c>
      <c r="AL44" t="s">
        <v>100</v>
      </c>
      <c r="AM44" t="s">
        <v>101</v>
      </c>
      <c r="AN44" t="s">
        <v>102</v>
      </c>
    </row>
    <row r="45" spans="1:40">
      <c r="A45">
        <v>5</v>
      </c>
      <c r="B45">
        <v>5</v>
      </c>
      <c r="C45">
        <v>15</v>
      </c>
      <c r="D45">
        <v>20</v>
      </c>
      <c r="E45">
        <v>20</v>
      </c>
      <c r="F45">
        <v>25</v>
      </c>
      <c r="G45">
        <v>10</v>
      </c>
      <c r="H45">
        <v>15</v>
      </c>
      <c r="I45">
        <v>1</v>
      </c>
      <c r="J45">
        <v>0.5</v>
      </c>
      <c r="K45">
        <v>11.3996</v>
      </c>
      <c r="L45">
        <v>9.2854700000000001</v>
      </c>
      <c r="M45">
        <v>2.1141399999999999</v>
      </c>
      <c r="N45">
        <v>0.68180700000000005</v>
      </c>
      <c r="O45">
        <v>0.51754299999999998</v>
      </c>
      <c r="P45">
        <v>0.16426399999999999</v>
      </c>
      <c r="Q45">
        <v>0.57269099999999995</v>
      </c>
      <c r="R45">
        <v>12.8704</v>
      </c>
      <c r="S45">
        <v>0.103106</v>
      </c>
      <c r="T45">
        <v>0.282642</v>
      </c>
      <c r="U45">
        <v>1.1622600000000001</v>
      </c>
      <c r="V45">
        <v>0.85693900000000001</v>
      </c>
      <c r="W45">
        <v>0.30531799999999998</v>
      </c>
      <c r="X45">
        <v>0.26325500000000002</v>
      </c>
      <c r="Y45">
        <v>0.18330099999999999</v>
      </c>
      <c r="Z45">
        <v>7.9953999999999997E-2</v>
      </c>
      <c r="AA45">
        <v>0.17355999999999999</v>
      </c>
      <c r="AB45">
        <v>3.81867</v>
      </c>
      <c r="AC45">
        <v>6.5445299999999998E-2</v>
      </c>
      <c r="AD45">
        <v>0.18318000000000001</v>
      </c>
      <c r="AE45">
        <v>10.237399999999999</v>
      </c>
      <c r="AF45">
        <v>8.4285300000000003</v>
      </c>
      <c r="AG45">
        <v>1.8088299999999999</v>
      </c>
      <c r="AH45">
        <v>0.83516100000000004</v>
      </c>
      <c r="AI45">
        <v>0.63532900000000003</v>
      </c>
      <c r="AJ45">
        <v>0.19983100000000001</v>
      </c>
      <c r="AK45">
        <v>0.39913100000000001</v>
      </c>
      <c r="AL45">
        <v>9.0517699999999994</v>
      </c>
      <c r="AM45">
        <v>0.115664</v>
      </c>
      <c r="AN45">
        <v>0.31769199999999997</v>
      </c>
    </row>
    <row r="46" spans="1:40">
      <c r="A46">
        <v>5</v>
      </c>
      <c r="B46">
        <v>5</v>
      </c>
      <c r="C46">
        <v>15</v>
      </c>
      <c r="D46">
        <v>20</v>
      </c>
      <c r="E46">
        <v>20</v>
      </c>
      <c r="F46">
        <v>25</v>
      </c>
      <c r="G46">
        <v>15</v>
      </c>
      <c r="H46">
        <v>15</v>
      </c>
      <c r="I46">
        <v>1</v>
      </c>
      <c r="J46">
        <v>0.5</v>
      </c>
      <c r="K46">
        <v>9.82822</v>
      </c>
      <c r="L46">
        <v>8.1656300000000002</v>
      </c>
      <c r="M46">
        <v>1.66259</v>
      </c>
      <c r="N46">
        <v>0.558249</v>
      </c>
      <c r="O46">
        <v>0.44019599999999998</v>
      </c>
      <c r="P46">
        <v>0.11805300000000001</v>
      </c>
      <c r="Q46">
        <v>0.50383900000000004</v>
      </c>
      <c r="R46">
        <v>14.083500000000001</v>
      </c>
      <c r="S46">
        <v>7.2630299999999995E-2</v>
      </c>
      <c r="T46">
        <v>0.240781</v>
      </c>
      <c r="U46">
        <v>1.0888</v>
      </c>
      <c r="V46">
        <v>0.76642500000000002</v>
      </c>
      <c r="W46">
        <v>0.32237399999999999</v>
      </c>
      <c r="X46">
        <v>0.23993999999999999</v>
      </c>
      <c r="Y46">
        <v>0.159889</v>
      </c>
      <c r="Z46">
        <v>8.0051200000000003E-2</v>
      </c>
      <c r="AA46">
        <v>0.18982599999999999</v>
      </c>
      <c r="AB46">
        <v>4.0270999999999999</v>
      </c>
      <c r="AC46">
        <v>4.1271500000000003E-2</v>
      </c>
      <c r="AD46">
        <v>0.159881</v>
      </c>
      <c r="AE46">
        <v>8.7394200000000009</v>
      </c>
      <c r="AF46">
        <v>7.3992000000000004</v>
      </c>
      <c r="AG46">
        <v>1.34022</v>
      </c>
      <c r="AH46">
        <v>0.67114099999999999</v>
      </c>
      <c r="AI46">
        <v>0.53786999999999996</v>
      </c>
      <c r="AJ46">
        <v>0.13327</v>
      </c>
      <c r="AK46">
        <v>0.31401299999999999</v>
      </c>
      <c r="AL46">
        <v>10.0564</v>
      </c>
      <c r="AM46">
        <v>8.3080799999999996E-2</v>
      </c>
      <c r="AN46">
        <v>0.26896999999999999</v>
      </c>
    </row>
    <row r="47" spans="1:40">
      <c r="A47">
        <v>5</v>
      </c>
      <c r="B47">
        <v>5</v>
      </c>
      <c r="C47">
        <v>15</v>
      </c>
      <c r="D47">
        <v>20</v>
      </c>
      <c r="E47">
        <v>20</v>
      </c>
      <c r="F47">
        <v>25</v>
      </c>
      <c r="G47">
        <v>20</v>
      </c>
      <c r="H47">
        <v>15</v>
      </c>
      <c r="I47">
        <v>1</v>
      </c>
      <c r="J47">
        <v>0.5</v>
      </c>
      <c r="K47">
        <v>8.9124300000000005</v>
      </c>
      <c r="L47">
        <v>7.5261100000000001</v>
      </c>
      <c r="M47">
        <v>1.38632</v>
      </c>
      <c r="N47">
        <v>0.49457499999999999</v>
      </c>
      <c r="O47">
        <v>0.40015899999999999</v>
      </c>
      <c r="P47">
        <v>9.4415700000000005E-2</v>
      </c>
      <c r="Q47">
        <v>0.45739800000000003</v>
      </c>
      <c r="R47">
        <v>14.6831</v>
      </c>
      <c r="S47">
        <v>5.9680900000000002E-2</v>
      </c>
      <c r="T47">
        <v>0.219305</v>
      </c>
      <c r="U47">
        <v>1.05077</v>
      </c>
      <c r="V47">
        <v>0.72117900000000001</v>
      </c>
      <c r="W47">
        <v>0.329596</v>
      </c>
      <c r="X47">
        <v>0.229047</v>
      </c>
      <c r="Y47">
        <v>0.149006</v>
      </c>
      <c r="Z47">
        <v>8.0041699999999993E-2</v>
      </c>
      <c r="AA47">
        <v>0.19848299999999999</v>
      </c>
      <c r="AB47">
        <v>4.1177999999999999</v>
      </c>
      <c r="AC47">
        <v>3.2207699999999999E-2</v>
      </c>
      <c r="AD47">
        <v>0.14920600000000001</v>
      </c>
      <c r="AE47">
        <v>7.8616599999999996</v>
      </c>
      <c r="AF47">
        <v>6.8049299999999997</v>
      </c>
      <c r="AG47">
        <v>1.0567200000000001</v>
      </c>
      <c r="AH47">
        <v>0.58720399999999995</v>
      </c>
      <c r="AI47">
        <v>0.48718600000000001</v>
      </c>
      <c r="AJ47">
        <v>0.100018</v>
      </c>
      <c r="AK47">
        <v>0.25891500000000001</v>
      </c>
      <c r="AL47">
        <v>10.565300000000001</v>
      </c>
      <c r="AM47">
        <v>6.8840200000000004E-2</v>
      </c>
      <c r="AN47">
        <v>0.24359500000000001</v>
      </c>
    </row>
    <row r="48" spans="1:40">
      <c r="A48">
        <v>5</v>
      </c>
      <c r="B48">
        <v>5</v>
      </c>
      <c r="C48">
        <v>15</v>
      </c>
      <c r="D48">
        <v>20</v>
      </c>
      <c r="E48">
        <v>20</v>
      </c>
      <c r="F48">
        <v>25</v>
      </c>
      <c r="G48">
        <v>25</v>
      </c>
      <c r="H48">
        <v>15</v>
      </c>
      <c r="I48">
        <v>1</v>
      </c>
      <c r="J48">
        <v>0.5</v>
      </c>
      <c r="K48">
        <v>8.3371499999999994</v>
      </c>
      <c r="L48">
        <v>7.1351500000000003</v>
      </c>
      <c r="M48">
        <v>1.20201</v>
      </c>
      <c r="N48">
        <v>0.45674199999999998</v>
      </c>
      <c r="O48">
        <v>0.37673600000000002</v>
      </c>
      <c r="P48">
        <v>8.0006900000000006E-2</v>
      </c>
      <c r="Q48">
        <v>0.42346400000000001</v>
      </c>
      <c r="R48">
        <v>15.0238</v>
      </c>
      <c r="S48">
        <v>5.3180499999999999E-2</v>
      </c>
      <c r="T48">
        <v>0.20674400000000001</v>
      </c>
      <c r="U48">
        <v>1.0292300000000001</v>
      </c>
      <c r="V48">
        <v>0.69586700000000001</v>
      </c>
      <c r="W48">
        <v>0.333366</v>
      </c>
      <c r="X48">
        <v>0.22316</v>
      </c>
      <c r="Y48">
        <v>0.14313400000000001</v>
      </c>
      <c r="Z48">
        <v>8.0026E-2</v>
      </c>
      <c r="AA48">
        <v>0.203627</v>
      </c>
      <c r="AB48">
        <v>4.1657200000000003</v>
      </c>
      <c r="AC48">
        <v>2.7958799999999999E-2</v>
      </c>
      <c r="AD48">
        <v>0.143149</v>
      </c>
      <c r="AE48">
        <v>7.3079200000000002</v>
      </c>
      <c r="AF48">
        <v>6.4392800000000001</v>
      </c>
      <c r="AG48">
        <v>0.868641</v>
      </c>
      <c r="AH48">
        <v>0.537408</v>
      </c>
      <c r="AI48">
        <v>0.45740900000000001</v>
      </c>
      <c r="AJ48">
        <v>7.9999600000000004E-2</v>
      </c>
      <c r="AK48">
        <v>0.21983800000000001</v>
      </c>
      <c r="AL48">
        <v>10.8581</v>
      </c>
      <c r="AM48">
        <v>6.15893E-2</v>
      </c>
      <c r="AN48">
        <v>0.22870699999999999</v>
      </c>
    </row>
    <row r="49" spans="1:40">
      <c r="A49">
        <v>5</v>
      </c>
      <c r="B49">
        <v>5</v>
      </c>
      <c r="C49">
        <v>15</v>
      </c>
      <c r="D49">
        <v>20</v>
      </c>
      <c r="E49">
        <v>20</v>
      </c>
      <c r="F49">
        <v>25</v>
      </c>
      <c r="G49">
        <v>30</v>
      </c>
      <c r="H49">
        <v>15</v>
      </c>
      <c r="I49">
        <v>1</v>
      </c>
      <c r="J49">
        <v>0.5</v>
      </c>
      <c r="K49">
        <v>7.9500700000000002</v>
      </c>
      <c r="L49">
        <v>6.8777200000000001</v>
      </c>
      <c r="M49">
        <v>1.0723499999999999</v>
      </c>
      <c r="N49">
        <v>0.43203900000000001</v>
      </c>
      <c r="O49">
        <v>0.36166700000000002</v>
      </c>
      <c r="P49">
        <v>7.0372199999999996E-2</v>
      </c>
      <c r="Q49">
        <v>0.397928</v>
      </c>
      <c r="R49">
        <v>15.238300000000001</v>
      </c>
      <c r="S49">
        <v>4.9265299999999998E-2</v>
      </c>
      <c r="T49">
        <v>0.19869000000000001</v>
      </c>
      <c r="U49">
        <v>1.01616</v>
      </c>
      <c r="V49">
        <v>0.68047100000000005</v>
      </c>
      <c r="W49">
        <v>0.33568900000000002</v>
      </c>
      <c r="X49">
        <v>0.21970500000000001</v>
      </c>
      <c r="Y49">
        <v>0.13963999999999999</v>
      </c>
      <c r="Z49">
        <v>8.0064800000000005E-2</v>
      </c>
      <c r="AA49">
        <v>0.20692199999999999</v>
      </c>
      <c r="AB49">
        <v>4.1927199999999996</v>
      </c>
      <c r="AC49">
        <v>2.5556700000000002E-2</v>
      </c>
      <c r="AD49">
        <v>0.13960900000000001</v>
      </c>
      <c r="AE49">
        <v>6.93391</v>
      </c>
      <c r="AF49">
        <v>6.1972500000000004</v>
      </c>
      <c r="AG49">
        <v>0.73666299999999996</v>
      </c>
      <c r="AH49">
        <v>0.504857</v>
      </c>
      <c r="AI49">
        <v>0.438164</v>
      </c>
      <c r="AJ49">
        <v>6.6693000000000002E-2</v>
      </c>
      <c r="AK49">
        <v>0.19100600000000001</v>
      </c>
      <c r="AL49">
        <v>11.0456</v>
      </c>
      <c r="AM49">
        <v>5.7168799999999999E-2</v>
      </c>
      <c r="AN49">
        <v>0.21904499999999999</v>
      </c>
    </row>
    <row r="50" spans="1:40">
      <c r="A50" t="s">
        <v>41</v>
      </c>
    </row>
    <row r="51" spans="1:40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45</v>
      </c>
      <c r="J51" t="s">
        <v>46</v>
      </c>
      <c r="K51" t="s">
        <v>76</v>
      </c>
      <c r="L51" t="s">
        <v>77</v>
      </c>
      <c r="M51" t="s">
        <v>78</v>
      </c>
      <c r="N51" t="s">
        <v>79</v>
      </c>
      <c r="O51" t="s">
        <v>80</v>
      </c>
      <c r="P51" t="s">
        <v>81</v>
      </c>
      <c r="Q51" t="s">
        <v>82</v>
      </c>
      <c r="R51" t="s">
        <v>112</v>
      </c>
      <c r="S51" t="s">
        <v>83</v>
      </c>
      <c r="T51" t="s">
        <v>84</v>
      </c>
      <c r="U51" t="s">
        <v>85</v>
      </c>
      <c r="V51" t="s">
        <v>86</v>
      </c>
      <c r="W51" t="s">
        <v>87</v>
      </c>
      <c r="X51" t="s">
        <v>88</v>
      </c>
      <c r="Y51" t="s">
        <v>89</v>
      </c>
      <c r="Z51" t="s">
        <v>113</v>
      </c>
      <c r="AA51" t="s">
        <v>90</v>
      </c>
      <c r="AB51" t="s">
        <v>91</v>
      </c>
      <c r="AC51" t="s">
        <v>92</v>
      </c>
      <c r="AD51" t="s">
        <v>93</v>
      </c>
      <c r="AE51" t="s">
        <v>94</v>
      </c>
      <c r="AF51" t="s">
        <v>95</v>
      </c>
      <c r="AG51" t="s">
        <v>96</v>
      </c>
      <c r="AH51" t="s">
        <v>114</v>
      </c>
      <c r="AI51" t="s">
        <v>97</v>
      </c>
      <c r="AJ51" t="s">
        <v>98</v>
      </c>
      <c r="AK51" t="s">
        <v>99</v>
      </c>
      <c r="AL51" t="s">
        <v>100</v>
      </c>
      <c r="AM51" t="s">
        <v>101</v>
      </c>
      <c r="AN51" t="s">
        <v>102</v>
      </c>
    </row>
    <row r="52" spans="1:40">
      <c r="A52">
        <v>5</v>
      </c>
      <c r="B52">
        <v>5</v>
      </c>
      <c r="C52">
        <v>15</v>
      </c>
      <c r="D52">
        <v>20</v>
      </c>
      <c r="E52">
        <v>20</v>
      </c>
      <c r="F52">
        <v>25</v>
      </c>
      <c r="G52">
        <v>20</v>
      </c>
      <c r="H52">
        <v>11</v>
      </c>
      <c r="I52">
        <v>1</v>
      </c>
      <c r="J52">
        <v>0.5</v>
      </c>
      <c r="K52">
        <v>7.5668899999999999</v>
      </c>
      <c r="L52">
        <v>6.2678399999999996</v>
      </c>
      <c r="M52">
        <v>1.29905</v>
      </c>
      <c r="N52">
        <v>0.40686899999999998</v>
      </c>
      <c r="O52">
        <v>0.32485199999999997</v>
      </c>
      <c r="P52">
        <v>8.2016900000000004E-2</v>
      </c>
      <c r="Q52">
        <v>0.45062999999999998</v>
      </c>
      <c r="R52">
        <v>15.838800000000001</v>
      </c>
      <c r="S52">
        <v>3.52933E-2</v>
      </c>
      <c r="T52">
        <v>0.17910300000000001</v>
      </c>
      <c r="U52">
        <v>0.93828699999999998</v>
      </c>
      <c r="V52">
        <v>0.64258099999999996</v>
      </c>
      <c r="W52">
        <v>0.295707</v>
      </c>
      <c r="X52">
        <v>0.200407</v>
      </c>
      <c r="Y52">
        <v>0.131018</v>
      </c>
      <c r="Z52">
        <v>6.9389000000000006E-2</v>
      </c>
      <c r="AA52">
        <v>0.18598000000000001</v>
      </c>
      <c r="AB52">
        <v>4.2615800000000004</v>
      </c>
      <c r="AC52">
        <v>1.88364E-2</v>
      </c>
      <c r="AD52">
        <v>0.13109199999999999</v>
      </c>
      <c r="AE52">
        <v>6.6285999999999996</v>
      </c>
      <c r="AF52">
        <v>5.6252599999999999</v>
      </c>
      <c r="AG52">
        <v>1.0033399999999999</v>
      </c>
      <c r="AH52">
        <v>0.47758099999999998</v>
      </c>
      <c r="AI52">
        <v>0.39091599999999999</v>
      </c>
      <c r="AJ52">
        <v>8.6665199999999998E-2</v>
      </c>
      <c r="AK52">
        <v>0.26465100000000003</v>
      </c>
      <c r="AL52">
        <v>11.577199999999999</v>
      </c>
      <c r="AM52">
        <v>4.0776899999999998E-2</v>
      </c>
      <c r="AN52">
        <v>0.195466</v>
      </c>
    </row>
    <row r="53" spans="1:40">
      <c r="A53">
        <v>5</v>
      </c>
      <c r="B53">
        <v>5</v>
      </c>
      <c r="C53">
        <v>15</v>
      </c>
      <c r="D53">
        <v>20</v>
      </c>
      <c r="E53">
        <v>20</v>
      </c>
      <c r="F53">
        <v>25</v>
      </c>
      <c r="G53">
        <v>20</v>
      </c>
      <c r="H53">
        <v>13</v>
      </c>
      <c r="I53">
        <v>1</v>
      </c>
      <c r="J53">
        <v>0.5</v>
      </c>
      <c r="K53">
        <v>8.2590599999999998</v>
      </c>
      <c r="L53">
        <v>6.9138599999999997</v>
      </c>
      <c r="M53">
        <v>1.3452</v>
      </c>
      <c r="N53">
        <v>0.45089800000000002</v>
      </c>
      <c r="O53">
        <v>0.36275000000000002</v>
      </c>
      <c r="P53">
        <v>8.8147500000000004E-2</v>
      </c>
      <c r="Q53">
        <v>0.45406200000000002</v>
      </c>
      <c r="R53">
        <v>15.2608</v>
      </c>
      <c r="S53">
        <v>4.6974700000000001E-2</v>
      </c>
      <c r="T53">
        <v>0.19931199999999999</v>
      </c>
      <c r="U53">
        <v>0.99641400000000002</v>
      </c>
      <c r="V53">
        <v>0.68355399999999999</v>
      </c>
      <c r="W53">
        <v>0.31286000000000003</v>
      </c>
      <c r="X53">
        <v>0.21488499999999999</v>
      </c>
      <c r="Y53">
        <v>0.140236</v>
      </c>
      <c r="Z53">
        <v>7.4648900000000004E-2</v>
      </c>
      <c r="AA53">
        <v>0.19239899999999999</v>
      </c>
      <c r="AB53">
        <v>4.19109</v>
      </c>
      <c r="AC53">
        <v>2.51211E-2</v>
      </c>
      <c r="AD53">
        <v>0.14016899999999999</v>
      </c>
      <c r="AE53">
        <v>7.2626400000000002</v>
      </c>
      <c r="AF53">
        <v>6.2302999999999997</v>
      </c>
      <c r="AG53">
        <v>1.03234</v>
      </c>
      <c r="AH53">
        <v>0.53246899999999997</v>
      </c>
      <c r="AI53">
        <v>0.43921100000000002</v>
      </c>
      <c r="AJ53">
        <v>9.3258300000000002E-2</v>
      </c>
      <c r="AK53">
        <v>0.26166400000000001</v>
      </c>
      <c r="AL53">
        <v>11.069699999999999</v>
      </c>
      <c r="AM53">
        <v>5.4259599999999998E-2</v>
      </c>
      <c r="AN53">
        <v>0.219634</v>
      </c>
    </row>
    <row r="54" spans="1:40">
      <c r="A54">
        <v>5</v>
      </c>
      <c r="B54">
        <v>5</v>
      </c>
      <c r="C54">
        <v>15</v>
      </c>
      <c r="D54">
        <v>20</v>
      </c>
      <c r="E54">
        <v>20</v>
      </c>
      <c r="F54">
        <v>25</v>
      </c>
      <c r="G54">
        <v>20</v>
      </c>
      <c r="H54">
        <v>15</v>
      </c>
      <c r="I54">
        <v>1</v>
      </c>
      <c r="J54">
        <v>0.5</v>
      </c>
      <c r="K54">
        <v>8.9073799999999999</v>
      </c>
      <c r="L54">
        <v>7.5213099999999997</v>
      </c>
      <c r="M54">
        <v>1.3860699999999999</v>
      </c>
      <c r="N54">
        <v>0.49435699999999999</v>
      </c>
      <c r="O54">
        <v>0.39995599999999998</v>
      </c>
      <c r="P54">
        <v>9.4401100000000002E-2</v>
      </c>
      <c r="Q54">
        <v>0.45728200000000002</v>
      </c>
      <c r="R54">
        <v>14.6828</v>
      </c>
      <c r="S54">
        <v>5.9593899999999998E-2</v>
      </c>
      <c r="T54">
        <v>0.219224</v>
      </c>
      <c r="U54">
        <v>1.05023</v>
      </c>
      <c r="V54">
        <v>0.72093200000000002</v>
      </c>
      <c r="W54">
        <v>0.32929599999999998</v>
      </c>
      <c r="X54">
        <v>0.228987</v>
      </c>
      <c r="Y54">
        <v>0.149011</v>
      </c>
      <c r="Z54">
        <v>7.9975500000000005E-2</v>
      </c>
      <c r="AA54">
        <v>0.19831199999999999</v>
      </c>
      <c r="AB54">
        <v>4.11747</v>
      </c>
      <c r="AC54">
        <v>3.2102199999999997E-2</v>
      </c>
      <c r="AD54">
        <v>0.14895</v>
      </c>
      <c r="AE54">
        <v>7.8571499999999999</v>
      </c>
      <c r="AF54">
        <v>6.8003799999999996</v>
      </c>
      <c r="AG54">
        <v>1.05677</v>
      </c>
      <c r="AH54">
        <v>0.58690299999999995</v>
      </c>
      <c r="AI54">
        <v>0.48687999999999998</v>
      </c>
      <c r="AJ54">
        <v>0.100023</v>
      </c>
      <c r="AK54">
        <v>0.258969</v>
      </c>
      <c r="AL54">
        <v>10.565300000000001</v>
      </c>
      <c r="AM54">
        <v>6.8756100000000001E-2</v>
      </c>
      <c r="AN54">
        <v>0.243566</v>
      </c>
    </row>
    <row r="55" spans="1:40">
      <c r="A55">
        <v>5</v>
      </c>
      <c r="B55">
        <v>5</v>
      </c>
      <c r="C55">
        <v>15</v>
      </c>
      <c r="D55">
        <v>20</v>
      </c>
      <c r="E55">
        <v>20</v>
      </c>
      <c r="F55">
        <v>25</v>
      </c>
      <c r="G55">
        <v>20</v>
      </c>
      <c r="H55">
        <v>17</v>
      </c>
      <c r="I55">
        <v>1</v>
      </c>
      <c r="J55">
        <v>0.5</v>
      </c>
      <c r="K55">
        <v>9.5147499999999994</v>
      </c>
      <c r="L55">
        <v>8.0961599999999994</v>
      </c>
      <c r="M55">
        <v>1.41859</v>
      </c>
      <c r="N55">
        <v>0.53735200000000005</v>
      </c>
      <c r="O55">
        <v>0.43679699999999999</v>
      </c>
      <c r="P55">
        <v>0.10055500000000001</v>
      </c>
      <c r="Q55">
        <v>0.45961299999999999</v>
      </c>
      <c r="R55">
        <v>14.1076</v>
      </c>
      <c r="S55">
        <v>7.3210399999999995E-2</v>
      </c>
      <c r="T55">
        <v>0.23888000000000001</v>
      </c>
      <c r="U55">
        <v>1.10097</v>
      </c>
      <c r="V55">
        <v>0.75559200000000004</v>
      </c>
      <c r="W55">
        <v>0.34537400000000001</v>
      </c>
      <c r="X55">
        <v>0.24276500000000001</v>
      </c>
      <c r="Y55">
        <v>0.157388</v>
      </c>
      <c r="Z55">
        <v>8.5376999999999995E-2</v>
      </c>
      <c r="AA55">
        <v>0.20410700000000001</v>
      </c>
      <c r="AB55">
        <v>4.0452899999999996</v>
      </c>
      <c r="AC55">
        <v>3.9679800000000001E-2</v>
      </c>
      <c r="AD55">
        <v>0.15737799999999999</v>
      </c>
      <c r="AE55">
        <v>8.4137799999999991</v>
      </c>
      <c r="AF55">
        <v>7.3405699999999996</v>
      </c>
      <c r="AG55">
        <v>1.0732200000000001</v>
      </c>
      <c r="AH55">
        <v>0.64112100000000005</v>
      </c>
      <c r="AI55">
        <v>0.53446400000000005</v>
      </c>
      <c r="AJ55">
        <v>0.106657</v>
      </c>
      <c r="AK55">
        <v>0.25550600000000001</v>
      </c>
      <c r="AL55">
        <v>10.0623</v>
      </c>
      <c r="AM55">
        <v>8.4385299999999996E-2</v>
      </c>
      <c r="AN55">
        <v>0.26736900000000002</v>
      </c>
    </row>
    <row r="56" spans="1:40">
      <c r="A56">
        <v>5</v>
      </c>
      <c r="B56">
        <v>5</v>
      </c>
      <c r="C56">
        <v>15</v>
      </c>
      <c r="D56">
        <v>20</v>
      </c>
      <c r="E56">
        <v>20</v>
      </c>
      <c r="F56">
        <v>25</v>
      </c>
      <c r="G56">
        <v>20</v>
      </c>
      <c r="H56">
        <v>19</v>
      </c>
      <c r="I56">
        <v>1</v>
      </c>
      <c r="J56">
        <v>0.5</v>
      </c>
      <c r="K56">
        <v>10.0715</v>
      </c>
      <c r="L56">
        <v>8.6246600000000004</v>
      </c>
      <c r="M56">
        <v>1.44686</v>
      </c>
      <c r="N56">
        <v>0.57927700000000004</v>
      </c>
      <c r="O56">
        <v>0.47248699999999999</v>
      </c>
      <c r="P56">
        <v>0.10679</v>
      </c>
      <c r="Q56">
        <v>0.46190199999999998</v>
      </c>
      <c r="R56">
        <v>13.5486</v>
      </c>
      <c r="S56">
        <v>8.7305099999999997E-2</v>
      </c>
      <c r="T56">
        <v>0.25776199999999999</v>
      </c>
      <c r="U56">
        <v>1.14716</v>
      </c>
      <c r="V56">
        <v>0.78664800000000001</v>
      </c>
      <c r="W56">
        <v>0.360508</v>
      </c>
      <c r="X56">
        <v>0.25588</v>
      </c>
      <c r="Y56">
        <v>0.165187</v>
      </c>
      <c r="Z56">
        <v>9.0692800000000004E-2</v>
      </c>
      <c r="AA56">
        <v>0.209479</v>
      </c>
      <c r="AB56">
        <v>3.97505</v>
      </c>
      <c r="AC56">
        <v>4.75007E-2</v>
      </c>
      <c r="AD56">
        <v>0.16528599999999999</v>
      </c>
      <c r="AE56">
        <v>8.9243600000000001</v>
      </c>
      <c r="AF56">
        <v>7.8380099999999997</v>
      </c>
      <c r="AG56">
        <v>1.0863499999999999</v>
      </c>
      <c r="AH56">
        <v>0.69442999999999999</v>
      </c>
      <c r="AI56">
        <v>0.58095600000000003</v>
      </c>
      <c r="AJ56">
        <v>0.11347400000000001</v>
      </c>
      <c r="AK56">
        <v>0.25242300000000001</v>
      </c>
      <c r="AL56">
        <v>9.5735600000000005</v>
      </c>
      <c r="AM56">
        <v>0.10057199999999999</v>
      </c>
      <c r="AN56">
        <v>0.290404</v>
      </c>
    </row>
    <row r="57" spans="1:40">
      <c r="A57" t="s">
        <v>42</v>
      </c>
    </row>
    <row r="58" spans="1:40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45</v>
      </c>
      <c r="J58" t="s">
        <v>46</v>
      </c>
      <c r="K58" t="s">
        <v>76</v>
      </c>
      <c r="L58" t="s">
        <v>77</v>
      </c>
      <c r="M58" t="s">
        <v>78</v>
      </c>
      <c r="N58" t="s">
        <v>79</v>
      </c>
      <c r="O58" t="s">
        <v>80</v>
      </c>
      <c r="P58" t="s">
        <v>81</v>
      </c>
      <c r="Q58" t="s">
        <v>82</v>
      </c>
      <c r="R58" t="s">
        <v>112</v>
      </c>
      <c r="S58" t="s">
        <v>83</v>
      </c>
      <c r="T58" t="s">
        <v>84</v>
      </c>
      <c r="U58" t="s">
        <v>85</v>
      </c>
      <c r="V58" t="s">
        <v>86</v>
      </c>
      <c r="W58" t="s">
        <v>87</v>
      </c>
      <c r="X58" t="s">
        <v>88</v>
      </c>
      <c r="Y58" t="s">
        <v>89</v>
      </c>
      <c r="Z58" t="s">
        <v>113</v>
      </c>
      <c r="AA58" t="s">
        <v>90</v>
      </c>
      <c r="AB58" t="s">
        <v>91</v>
      </c>
      <c r="AC58" t="s">
        <v>92</v>
      </c>
      <c r="AD58" t="s">
        <v>93</v>
      </c>
      <c r="AE58" t="s">
        <v>94</v>
      </c>
      <c r="AF58" t="s">
        <v>95</v>
      </c>
      <c r="AG58" t="s">
        <v>96</v>
      </c>
      <c r="AH58" t="s">
        <v>114</v>
      </c>
      <c r="AI58" t="s">
        <v>97</v>
      </c>
      <c r="AJ58" t="s">
        <v>98</v>
      </c>
      <c r="AK58" t="s">
        <v>99</v>
      </c>
      <c r="AL58" t="s">
        <v>100</v>
      </c>
      <c r="AM58" t="s">
        <v>101</v>
      </c>
      <c r="AN58" t="s">
        <v>102</v>
      </c>
    </row>
    <row r="59" spans="1:40">
      <c r="A59">
        <v>5</v>
      </c>
      <c r="B59">
        <v>5</v>
      </c>
      <c r="C59">
        <v>15</v>
      </c>
      <c r="D59">
        <v>20</v>
      </c>
      <c r="E59">
        <v>20</v>
      </c>
      <c r="F59">
        <v>25</v>
      </c>
      <c r="G59">
        <v>20</v>
      </c>
      <c r="H59">
        <v>15</v>
      </c>
      <c r="I59">
        <v>0.2</v>
      </c>
      <c r="J59">
        <v>0.5</v>
      </c>
      <c r="K59">
        <v>9.2742100000000001</v>
      </c>
      <c r="L59">
        <v>7.87263</v>
      </c>
      <c r="M59">
        <v>1.40158</v>
      </c>
      <c r="N59">
        <v>0.51618600000000003</v>
      </c>
      <c r="O59">
        <v>0.42241000000000001</v>
      </c>
      <c r="P59">
        <v>9.3776300000000007E-2</v>
      </c>
      <c r="Q59">
        <v>0.45756999999999998</v>
      </c>
      <c r="R59">
        <v>14.946</v>
      </c>
      <c r="S59">
        <v>6.8170599999999998E-2</v>
      </c>
      <c r="T59">
        <v>0.19806299999999999</v>
      </c>
      <c r="U59">
        <v>1.1855800000000001</v>
      </c>
      <c r="V59">
        <v>0.81436299999999995</v>
      </c>
      <c r="W59">
        <v>0.37121599999999999</v>
      </c>
      <c r="X59">
        <v>0.249329</v>
      </c>
      <c r="Y59">
        <v>0.169401</v>
      </c>
      <c r="Z59">
        <v>7.9928299999999994E-2</v>
      </c>
      <c r="AA59">
        <v>0.20785400000000001</v>
      </c>
      <c r="AB59">
        <v>4.6443700000000003</v>
      </c>
      <c r="AC59">
        <v>3.8752000000000002E-2</v>
      </c>
      <c r="AD59">
        <v>3.3894199999999999E-2</v>
      </c>
      <c r="AE59">
        <v>8.0886300000000002</v>
      </c>
      <c r="AF59">
        <v>7.0582599999999998</v>
      </c>
      <c r="AG59">
        <v>1.03037</v>
      </c>
      <c r="AH59">
        <v>0.61037399999999997</v>
      </c>
      <c r="AI59">
        <v>0.510355</v>
      </c>
      <c r="AJ59">
        <v>0.100019</v>
      </c>
      <c r="AK59">
        <v>0.24971699999999999</v>
      </c>
      <c r="AL59">
        <v>10.3017</v>
      </c>
      <c r="AM59">
        <v>7.7979099999999996E-2</v>
      </c>
      <c r="AN59">
        <v>0.25512699999999999</v>
      </c>
    </row>
    <row r="60" spans="1:40">
      <c r="A60">
        <v>5</v>
      </c>
      <c r="B60">
        <v>5</v>
      </c>
      <c r="C60">
        <v>15</v>
      </c>
      <c r="D60">
        <v>20</v>
      </c>
      <c r="E60">
        <v>20</v>
      </c>
      <c r="F60">
        <v>25</v>
      </c>
      <c r="G60">
        <v>20</v>
      </c>
      <c r="H60">
        <v>15</v>
      </c>
      <c r="I60">
        <v>0.6</v>
      </c>
      <c r="J60">
        <v>0.5</v>
      </c>
      <c r="K60">
        <v>9.0885300000000004</v>
      </c>
      <c r="L60">
        <v>7.6956100000000003</v>
      </c>
      <c r="M60">
        <v>1.3929199999999999</v>
      </c>
      <c r="N60">
        <v>0.50499499999999997</v>
      </c>
      <c r="O60">
        <v>0.41091</v>
      </c>
      <c r="P60">
        <v>9.4084899999999999E-2</v>
      </c>
      <c r="Q60">
        <v>0.45746399999999998</v>
      </c>
      <c r="R60">
        <v>14.8049</v>
      </c>
      <c r="S60">
        <v>6.3673499999999994E-2</v>
      </c>
      <c r="T60">
        <v>0.20948600000000001</v>
      </c>
      <c r="U60">
        <v>1.11452</v>
      </c>
      <c r="V60">
        <v>0.76499499999999998</v>
      </c>
      <c r="W60">
        <v>0.34952800000000001</v>
      </c>
      <c r="X60">
        <v>0.23852699999999999</v>
      </c>
      <c r="Y60">
        <v>0.15850700000000001</v>
      </c>
      <c r="Z60">
        <v>8.0020099999999997E-2</v>
      </c>
      <c r="AA60">
        <v>0.203206</v>
      </c>
      <c r="AB60">
        <v>4.3680000000000003</v>
      </c>
      <c r="AC60">
        <v>3.5178300000000003E-2</v>
      </c>
      <c r="AD60">
        <v>9.4950300000000001E-2</v>
      </c>
      <c r="AE60">
        <v>7.9740099999999998</v>
      </c>
      <c r="AF60">
        <v>6.9306200000000002</v>
      </c>
      <c r="AG60">
        <v>1.04339</v>
      </c>
      <c r="AH60">
        <v>0.59850599999999998</v>
      </c>
      <c r="AI60">
        <v>0.49853399999999998</v>
      </c>
      <c r="AJ60">
        <v>9.9971199999999996E-2</v>
      </c>
      <c r="AK60">
        <v>0.25425799999999998</v>
      </c>
      <c r="AL60">
        <v>10.4369</v>
      </c>
      <c r="AM60">
        <v>7.31763E-2</v>
      </c>
      <c r="AN60">
        <v>0.249249</v>
      </c>
    </row>
    <row r="61" spans="1:40">
      <c r="A61">
        <v>5</v>
      </c>
      <c r="B61">
        <v>5</v>
      </c>
      <c r="C61">
        <v>15</v>
      </c>
      <c r="D61">
        <v>20</v>
      </c>
      <c r="E61">
        <v>20</v>
      </c>
      <c r="F61">
        <v>25</v>
      </c>
      <c r="G61">
        <v>20</v>
      </c>
      <c r="H61">
        <v>15</v>
      </c>
      <c r="I61">
        <v>1</v>
      </c>
      <c r="J61">
        <v>0.5</v>
      </c>
      <c r="K61">
        <v>8.9112399999999994</v>
      </c>
      <c r="L61">
        <v>7.5248400000000002</v>
      </c>
      <c r="M61">
        <v>1.3864000000000001</v>
      </c>
      <c r="N61">
        <v>0.49453999999999998</v>
      </c>
      <c r="O61">
        <v>0.400115</v>
      </c>
      <c r="P61">
        <v>9.4425300000000004E-2</v>
      </c>
      <c r="Q61">
        <v>0.45737299999999997</v>
      </c>
      <c r="R61">
        <v>14.682499999999999</v>
      </c>
      <c r="S61">
        <v>5.9666900000000002E-2</v>
      </c>
      <c r="T61">
        <v>0.21929399999999999</v>
      </c>
      <c r="U61">
        <v>1.05027</v>
      </c>
      <c r="V61">
        <v>0.72085999999999995</v>
      </c>
      <c r="W61">
        <v>0.329405</v>
      </c>
      <c r="X61">
        <v>0.228989</v>
      </c>
      <c r="Y61">
        <v>0.148983</v>
      </c>
      <c r="Z61">
        <v>8.0006300000000002E-2</v>
      </c>
      <c r="AA61">
        <v>0.198402</v>
      </c>
      <c r="AB61">
        <v>4.1172399999999998</v>
      </c>
      <c r="AC61">
        <v>3.2203500000000003E-2</v>
      </c>
      <c r="AD61">
        <v>0.14907500000000001</v>
      </c>
      <c r="AE61">
        <v>7.8609799999999996</v>
      </c>
      <c r="AF61">
        <v>6.8039800000000001</v>
      </c>
      <c r="AG61">
        <v>1.0569900000000001</v>
      </c>
      <c r="AH61">
        <v>0.58715099999999998</v>
      </c>
      <c r="AI61">
        <v>0.48710700000000001</v>
      </c>
      <c r="AJ61">
        <v>0.10004399999999999</v>
      </c>
      <c r="AK61">
        <v>0.25897199999999998</v>
      </c>
      <c r="AL61">
        <v>10.565300000000001</v>
      </c>
      <c r="AM61">
        <v>6.8820199999999998E-2</v>
      </c>
      <c r="AN61">
        <v>0.243618</v>
      </c>
    </row>
    <row r="62" spans="1:40">
      <c r="A62">
        <v>5</v>
      </c>
      <c r="B62">
        <v>5</v>
      </c>
      <c r="C62">
        <v>15</v>
      </c>
      <c r="D62">
        <v>20</v>
      </c>
      <c r="E62">
        <v>20</v>
      </c>
      <c r="F62">
        <v>25</v>
      </c>
      <c r="G62">
        <v>20</v>
      </c>
      <c r="H62">
        <v>15</v>
      </c>
      <c r="I62">
        <v>1.4</v>
      </c>
      <c r="J62">
        <v>0.5</v>
      </c>
      <c r="K62">
        <v>8.7426600000000008</v>
      </c>
      <c r="L62">
        <v>7.3623799999999999</v>
      </c>
      <c r="M62">
        <v>1.38028</v>
      </c>
      <c r="N62">
        <v>0.48467399999999999</v>
      </c>
      <c r="O62">
        <v>0.39002199999999998</v>
      </c>
      <c r="P62">
        <v>9.4651600000000002E-2</v>
      </c>
      <c r="Q62">
        <v>0.45711800000000002</v>
      </c>
      <c r="R62">
        <v>14.582800000000001</v>
      </c>
      <c r="S62">
        <v>5.6088800000000001E-2</v>
      </c>
      <c r="T62">
        <v>0.22747800000000001</v>
      </c>
      <c r="U62">
        <v>0.99422500000000003</v>
      </c>
      <c r="V62">
        <v>0.68235900000000005</v>
      </c>
      <c r="W62">
        <v>0.31186599999999998</v>
      </c>
      <c r="X62">
        <v>0.220716</v>
      </c>
      <c r="Y62">
        <v>0.14066899999999999</v>
      </c>
      <c r="Z62">
        <v>8.0047699999999999E-2</v>
      </c>
      <c r="AA62">
        <v>0.19392100000000001</v>
      </c>
      <c r="AB62">
        <v>3.89601</v>
      </c>
      <c r="AC62">
        <v>2.96387E-2</v>
      </c>
      <c r="AD62">
        <v>0.19683500000000001</v>
      </c>
      <c r="AE62">
        <v>7.7484400000000004</v>
      </c>
      <c r="AF62">
        <v>6.6800199999999998</v>
      </c>
      <c r="AG62">
        <v>1.0684199999999999</v>
      </c>
      <c r="AH62">
        <v>0.57623500000000005</v>
      </c>
      <c r="AI62">
        <v>0.47626000000000002</v>
      </c>
      <c r="AJ62">
        <v>9.9975599999999998E-2</v>
      </c>
      <c r="AK62">
        <v>0.26319700000000001</v>
      </c>
      <c r="AL62">
        <v>10.6868</v>
      </c>
      <c r="AM62">
        <v>6.4904000000000003E-2</v>
      </c>
      <c r="AN62">
        <v>0.23807500000000001</v>
      </c>
    </row>
    <row r="63" spans="1:40">
      <c r="A63">
        <v>5</v>
      </c>
      <c r="B63">
        <v>5</v>
      </c>
      <c r="C63">
        <v>15</v>
      </c>
      <c r="D63">
        <v>20</v>
      </c>
      <c r="E63">
        <v>20</v>
      </c>
      <c r="F63">
        <v>25</v>
      </c>
      <c r="G63">
        <v>20</v>
      </c>
      <c r="H63">
        <v>15</v>
      </c>
      <c r="I63">
        <v>1.8</v>
      </c>
      <c r="J63">
        <v>0.5</v>
      </c>
      <c r="K63">
        <v>8.5851600000000001</v>
      </c>
      <c r="L63">
        <v>7.2085600000000003</v>
      </c>
      <c r="M63">
        <v>1.3766</v>
      </c>
      <c r="N63">
        <v>0.475464</v>
      </c>
      <c r="O63">
        <v>0.38051499999999999</v>
      </c>
      <c r="P63">
        <v>9.4949000000000006E-2</v>
      </c>
      <c r="Q63">
        <v>0.45707799999999998</v>
      </c>
      <c r="R63">
        <v>14.4983</v>
      </c>
      <c r="S63">
        <v>5.2760099999999997E-2</v>
      </c>
      <c r="T63">
        <v>0.23468700000000001</v>
      </c>
      <c r="U63">
        <v>0.94407600000000003</v>
      </c>
      <c r="V63">
        <v>0.64825999999999995</v>
      </c>
      <c r="W63">
        <v>0.29581600000000002</v>
      </c>
      <c r="X63">
        <v>0.21334</v>
      </c>
      <c r="Y63">
        <v>0.13331000000000001</v>
      </c>
      <c r="Z63">
        <v>8.0030400000000002E-2</v>
      </c>
      <c r="AA63">
        <v>0.18940499999999999</v>
      </c>
      <c r="AB63">
        <v>3.6962899999999999</v>
      </c>
      <c r="AC63">
        <v>2.7433099999999998E-2</v>
      </c>
      <c r="AD63">
        <v>0.23988599999999999</v>
      </c>
      <c r="AE63">
        <v>7.6410799999999997</v>
      </c>
      <c r="AF63">
        <v>6.5602999999999998</v>
      </c>
      <c r="AG63">
        <v>1.0807800000000001</v>
      </c>
      <c r="AH63">
        <v>0.56593800000000005</v>
      </c>
      <c r="AI63">
        <v>0.46588400000000002</v>
      </c>
      <c r="AJ63">
        <v>0.100054</v>
      </c>
      <c r="AK63">
        <v>0.26767299999999999</v>
      </c>
      <c r="AL63">
        <v>10.802</v>
      </c>
      <c r="AM63">
        <v>6.1202699999999999E-2</v>
      </c>
      <c r="AN63">
        <v>0.23289199999999999</v>
      </c>
    </row>
    <row r="64" spans="1:40">
      <c r="A64" t="s">
        <v>43</v>
      </c>
    </row>
    <row r="65" spans="1:40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45</v>
      </c>
      <c r="J65" t="s">
        <v>46</v>
      </c>
      <c r="K65" t="s">
        <v>76</v>
      </c>
      <c r="L65" t="s">
        <v>77</v>
      </c>
      <c r="M65" t="s">
        <v>78</v>
      </c>
      <c r="N65" t="s">
        <v>79</v>
      </c>
      <c r="O65" t="s">
        <v>80</v>
      </c>
      <c r="P65" t="s">
        <v>81</v>
      </c>
      <c r="Q65" t="s">
        <v>82</v>
      </c>
      <c r="R65" t="s">
        <v>112</v>
      </c>
      <c r="S65" t="s">
        <v>83</v>
      </c>
      <c r="T65" t="s">
        <v>84</v>
      </c>
      <c r="U65" t="s">
        <v>85</v>
      </c>
      <c r="V65" t="s">
        <v>86</v>
      </c>
      <c r="W65" t="s">
        <v>87</v>
      </c>
      <c r="X65" t="s">
        <v>88</v>
      </c>
      <c r="Y65" t="s">
        <v>89</v>
      </c>
      <c r="Z65" t="s">
        <v>113</v>
      </c>
      <c r="AA65" t="s">
        <v>90</v>
      </c>
      <c r="AB65" t="s">
        <v>91</v>
      </c>
      <c r="AC65" t="s">
        <v>92</v>
      </c>
      <c r="AD65" t="s">
        <v>93</v>
      </c>
      <c r="AE65" t="s">
        <v>94</v>
      </c>
      <c r="AF65" t="s">
        <v>95</v>
      </c>
      <c r="AG65" t="s">
        <v>96</v>
      </c>
      <c r="AH65" t="s">
        <v>114</v>
      </c>
      <c r="AI65" t="s">
        <v>97</v>
      </c>
      <c r="AJ65" t="s">
        <v>98</v>
      </c>
      <c r="AK65" t="s">
        <v>99</v>
      </c>
      <c r="AL65" t="s">
        <v>100</v>
      </c>
      <c r="AM65" t="s">
        <v>101</v>
      </c>
      <c r="AN65" t="s">
        <v>102</v>
      </c>
    </row>
    <row r="66" spans="1:40">
      <c r="A66">
        <v>5</v>
      </c>
      <c r="B66">
        <v>5</v>
      </c>
      <c r="C66">
        <v>15</v>
      </c>
      <c r="D66">
        <v>20</v>
      </c>
      <c r="E66">
        <v>20</v>
      </c>
      <c r="F66">
        <v>25</v>
      </c>
      <c r="G66">
        <v>20</v>
      </c>
      <c r="H66">
        <v>15</v>
      </c>
      <c r="I66">
        <v>1</v>
      </c>
      <c r="J66">
        <v>0.1</v>
      </c>
      <c r="K66">
        <v>10.379899999999999</v>
      </c>
      <c r="L66">
        <v>8.8984699999999997</v>
      </c>
      <c r="M66">
        <v>1.48139</v>
      </c>
      <c r="N66">
        <v>0.61498200000000003</v>
      </c>
      <c r="O66">
        <v>0.52004600000000001</v>
      </c>
      <c r="P66">
        <v>9.4935099999999994E-2</v>
      </c>
      <c r="Q66">
        <v>0.46227200000000002</v>
      </c>
      <c r="R66">
        <v>15.6043</v>
      </c>
      <c r="S66">
        <v>0.144509</v>
      </c>
      <c r="T66">
        <v>8.8052400000000003E-2</v>
      </c>
      <c r="U66">
        <v>1.0012799999999999</v>
      </c>
      <c r="V66">
        <v>0.68501500000000004</v>
      </c>
      <c r="W66">
        <v>0.31626700000000002</v>
      </c>
      <c r="X66">
        <v>0.22766600000000001</v>
      </c>
      <c r="Y66">
        <v>0.14766899999999999</v>
      </c>
      <c r="Z66">
        <v>7.9996800000000007E-2</v>
      </c>
      <c r="AA66">
        <v>0.19273999999999999</v>
      </c>
      <c r="AB66">
        <v>3.9534899999999999</v>
      </c>
      <c r="AC66">
        <v>7.24326E-2</v>
      </c>
      <c r="AD66">
        <v>0.14774200000000001</v>
      </c>
      <c r="AE66">
        <v>9.3785799999999995</v>
      </c>
      <c r="AF66">
        <v>8.2134599999999995</v>
      </c>
      <c r="AG66">
        <v>1.1651199999999999</v>
      </c>
      <c r="AH66">
        <v>0.758552</v>
      </c>
      <c r="AI66">
        <v>0.65854800000000002</v>
      </c>
      <c r="AJ66">
        <v>0.100004</v>
      </c>
      <c r="AK66">
        <v>0.26953199999999999</v>
      </c>
      <c r="AL66">
        <v>11.6508</v>
      </c>
      <c r="AM66">
        <v>0.16854</v>
      </c>
      <c r="AN66">
        <v>6.5851400000000004E-2</v>
      </c>
    </row>
    <row r="67" spans="1:40">
      <c r="A67">
        <v>5</v>
      </c>
      <c r="B67">
        <v>5</v>
      </c>
      <c r="C67">
        <v>15</v>
      </c>
      <c r="D67">
        <v>20</v>
      </c>
      <c r="E67">
        <v>20</v>
      </c>
      <c r="F67">
        <v>25</v>
      </c>
      <c r="G67">
        <v>20</v>
      </c>
      <c r="H67">
        <v>15</v>
      </c>
      <c r="I67">
        <v>1</v>
      </c>
      <c r="J67">
        <v>0.3</v>
      </c>
      <c r="K67">
        <v>9.6421299999999999</v>
      </c>
      <c r="L67">
        <v>8.2097999999999995</v>
      </c>
      <c r="M67">
        <v>1.4323399999999999</v>
      </c>
      <c r="N67">
        <v>0.5484</v>
      </c>
      <c r="O67">
        <v>0.45376300000000003</v>
      </c>
      <c r="P67">
        <v>9.4637100000000002E-2</v>
      </c>
      <c r="Q67">
        <v>0.45967000000000002</v>
      </c>
      <c r="R67">
        <v>15.135</v>
      </c>
      <c r="S67">
        <v>9.5418699999999995E-2</v>
      </c>
      <c r="T67">
        <v>0.16347400000000001</v>
      </c>
      <c r="U67">
        <v>1.02925</v>
      </c>
      <c r="V67">
        <v>0.70547899999999997</v>
      </c>
      <c r="W67">
        <v>0.32377600000000001</v>
      </c>
      <c r="X67">
        <v>0.228465</v>
      </c>
      <c r="Y67">
        <v>0.148454</v>
      </c>
      <c r="Z67">
        <v>8.0011600000000002E-2</v>
      </c>
      <c r="AA67">
        <v>0.196106</v>
      </c>
      <c r="AB67">
        <v>4.0466100000000003</v>
      </c>
      <c r="AC67">
        <v>4.9474200000000003E-2</v>
      </c>
      <c r="AD67">
        <v>0.14847199999999999</v>
      </c>
      <c r="AE67">
        <v>8.6128800000000005</v>
      </c>
      <c r="AF67">
        <v>7.5043199999999999</v>
      </c>
      <c r="AG67">
        <v>1.10856</v>
      </c>
      <c r="AH67">
        <v>0.66249400000000003</v>
      </c>
      <c r="AI67">
        <v>0.56252000000000002</v>
      </c>
      <c r="AJ67">
        <v>9.9974599999999997E-2</v>
      </c>
      <c r="AK67">
        <v>0.26356299999999999</v>
      </c>
      <c r="AL67">
        <v>11.0884</v>
      </c>
      <c r="AM67">
        <v>0.11073</v>
      </c>
      <c r="AN67">
        <v>0.168818</v>
      </c>
    </row>
    <row r="68" spans="1:40">
      <c r="A68">
        <v>5</v>
      </c>
      <c r="B68">
        <v>5</v>
      </c>
      <c r="C68">
        <v>15</v>
      </c>
      <c r="D68">
        <v>20</v>
      </c>
      <c r="E68">
        <v>20</v>
      </c>
      <c r="F68">
        <v>25</v>
      </c>
      <c r="G68">
        <v>20</v>
      </c>
      <c r="H68">
        <v>15</v>
      </c>
      <c r="I68">
        <v>1</v>
      </c>
      <c r="J68">
        <v>0.5</v>
      </c>
      <c r="K68">
        <v>8.9105500000000006</v>
      </c>
      <c r="L68">
        <v>7.5247900000000003</v>
      </c>
      <c r="M68">
        <v>1.3857600000000001</v>
      </c>
      <c r="N68">
        <v>0.494506</v>
      </c>
      <c r="O68">
        <v>0.40012199999999998</v>
      </c>
      <c r="P68">
        <v>9.4383499999999995E-2</v>
      </c>
      <c r="Q68">
        <v>0.45729799999999998</v>
      </c>
      <c r="R68">
        <v>14.6822</v>
      </c>
      <c r="S68">
        <v>5.9676199999999999E-2</v>
      </c>
      <c r="T68">
        <v>0.21928700000000001</v>
      </c>
      <c r="U68">
        <v>1.0509200000000001</v>
      </c>
      <c r="V68">
        <v>0.72136</v>
      </c>
      <c r="W68">
        <v>0.32956000000000002</v>
      </c>
      <c r="X68">
        <v>0.229073</v>
      </c>
      <c r="Y68">
        <v>0.149058</v>
      </c>
      <c r="Z68">
        <v>8.0015100000000006E-2</v>
      </c>
      <c r="AA68">
        <v>0.19842899999999999</v>
      </c>
      <c r="AB68">
        <v>4.1187199999999997</v>
      </c>
      <c r="AC68">
        <v>3.2129699999999997E-2</v>
      </c>
      <c r="AD68">
        <v>0.14893100000000001</v>
      </c>
      <c r="AE68">
        <v>7.8596300000000001</v>
      </c>
      <c r="AF68">
        <v>6.8034299999999996</v>
      </c>
      <c r="AG68">
        <v>1.0562</v>
      </c>
      <c r="AH68">
        <v>0.58710200000000001</v>
      </c>
      <c r="AI68">
        <v>0.48711599999999999</v>
      </c>
      <c r="AJ68">
        <v>9.99858E-2</v>
      </c>
      <c r="AK68">
        <v>0.25886900000000002</v>
      </c>
      <c r="AL68">
        <v>10.563499999999999</v>
      </c>
      <c r="AM68">
        <v>6.8858799999999998E-2</v>
      </c>
      <c r="AN68">
        <v>0.24366599999999999</v>
      </c>
    </row>
    <row r="69" spans="1:40">
      <c r="A69">
        <v>5</v>
      </c>
      <c r="B69">
        <v>5</v>
      </c>
      <c r="C69">
        <v>15</v>
      </c>
      <c r="D69">
        <v>20</v>
      </c>
      <c r="E69">
        <v>20</v>
      </c>
      <c r="F69">
        <v>25</v>
      </c>
      <c r="G69">
        <v>20</v>
      </c>
      <c r="H69">
        <v>15</v>
      </c>
      <c r="I69">
        <v>1</v>
      </c>
      <c r="J69">
        <v>0.7</v>
      </c>
      <c r="K69">
        <v>8.2202199999999994</v>
      </c>
      <c r="L69">
        <v>6.8793199999999999</v>
      </c>
      <c r="M69">
        <v>1.3408899999999999</v>
      </c>
      <c r="N69">
        <v>0.45078800000000002</v>
      </c>
      <c r="O69">
        <v>0.35669499999999998</v>
      </c>
      <c r="P69">
        <v>9.4093599999999999E-2</v>
      </c>
      <c r="Q69">
        <v>0.45478200000000002</v>
      </c>
      <c r="R69">
        <v>14.2506</v>
      </c>
      <c r="S69">
        <v>3.5506299999999998E-2</v>
      </c>
      <c r="T69">
        <v>0.2611</v>
      </c>
      <c r="U69">
        <v>1.0646599999999999</v>
      </c>
      <c r="V69">
        <v>0.73138499999999995</v>
      </c>
      <c r="W69">
        <v>0.33327400000000001</v>
      </c>
      <c r="X69">
        <v>0.22923499999999999</v>
      </c>
      <c r="Y69">
        <v>0.14927299999999999</v>
      </c>
      <c r="Z69">
        <v>7.99618E-2</v>
      </c>
      <c r="AA69">
        <v>0.199935</v>
      </c>
      <c r="AB69">
        <v>4.1679199999999996</v>
      </c>
      <c r="AC69">
        <v>1.9988300000000001E-2</v>
      </c>
      <c r="AD69">
        <v>0.149344</v>
      </c>
      <c r="AE69">
        <v>7.1555600000000004</v>
      </c>
      <c r="AF69">
        <v>6.1479400000000002</v>
      </c>
      <c r="AG69">
        <v>1.00762</v>
      </c>
      <c r="AH69">
        <v>0.52727199999999996</v>
      </c>
      <c r="AI69">
        <v>0.42733599999999999</v>
      </c>
      <c r="AJ69">
        <v>9.9935300000000005E-2</v>
      </c>
      <c r="AK69">
        <v>0.25484699999999999</v>
      </c>
      <c r="AL69">
        <v>10.082700000000001</v>
      </c>
      <c r="AM69">
        <v>4.0679699999999999E-2</v>
      </c>
      <c r="AN69">
        <v>0.29916100000000001</v>
      </c>
    </row>
    <row r="70" spans="1:40">
      <c r="A70">
        <v>5</v>
      </c>
      <c r="B70">
        <v>5</v>
      </c>
      <c r="C70">
        <v>15</v>
      </c>
      <c r="D70">
        <v>20</v>
      </c>
      <c r="E70">
        <v>20</v>
      </c>
      <c r="F70">
        <v>25</v>
      </c>
      <c r="G70">
        <v>20</v>
      </c>
      <c r="H70">
        <v>15</v>
      </c>
      <c r="I70">
        <v>1</v>
      </c>
      <c r="J70">
        <v>0.9</v>
      </c>
      <c r="K70">
        <v>7.6085799999999999</v>
      </c>
      <c r="L70">
        <v>6.3091100000000004</v>
      </c>
      <c r="M70">
        <v>1.2994699999999999</v>
      </c>
      <c r="N70">
        <v>0.41597899999999999</v>
      </c>
      <c r="O70">
        <v>0.32205600000000001</v>
      </c>
      <c r="P70">
        <v>9.39223E-2</v>
      </c>
      <c r="Q70">
        <v>0.45244400000000001</v>
      </c>
      <c r="R70">
        <v>13.835599999999999</v>
      </c>
      <c r="S70">
        <v>2.0452499999999998E-2</v>
      </c>
      <c r="T70">
        <v>0.29374600000000001</v>
      </c>
      <c r="U70">
        <v>1.0743400000000001</v>
      </c>
      <c r="V70">
        <v>0.73837299999999995</v>
      </c>
      <c r="W70">
        <v>0.33597100000000002</v>
      </c>
      <c r="X70">
        <v>0.22948399999999999</v>
      </c>
      <c r="Y70">
        <v>0.149501</v>
      </c>
      <c r="Z70">
        <v>7.9982899999999996E-2</v>
      </c>
      <c r="AA70">
        <v>0.20083000000000001</v>
      </c>
      <c r="AB70">
        <v>4.2005299999999997</v>
      </c>
      <c r="AC70">
        <v>1.2016000000000001E-2</v>
      </c>
      <c r="AD70">
        <v>0.149504</v>
      </c>
      <c r="AE70">
        <v>6.5342399999999996</v>
      </c>
      <c r="AF70">
        <v>5.5707399999999998</v>
      </c>
      <c r="AG70">
        <v>0.96349799999999997</v>
      </c>
      <c r="AH70">
        <v>0.48022399999999998</v>
      </c>
      <c r="AI70">
        <v>0.38022499999999998</v>
      </c>
      <c r="AJ70">
        <v>9.9999299999999999E-2</v>
      </c>
      <c r="AK70">
        <v>0.251614</v>
      </c>
      <c r="AL70">
        <v>9.63504</v>
      </c>
      <c r="AM70">
        <v>2.3264E-2</v>
      </c>
      <c r="AN70">
        <v>0.34237000000000001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807E-25FC-4BC4-A179-769846A3A4CE}">
  <sheetPr codeName="工作表21">
    <pageSetUpPr fitToPage="1"/>
  </sheetPr>
  <dimension ref="A1:BS123"/>
  <sheetViews>
    <sheetView tabSelected="1" topLeftCell="A16" zoomScale="85" zoomScaleNormal="85" workbookViewId="0">
      <selection activeCell="A25" sqref="A25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simulation!H51</f>
        <v xml:space="preserve"> gtob</v>
      </c>
      <c r="B1" t="str">
        <f>simulation!A51</f>
        <v>b</v>
      </c>
      <c r="C1" t="str">
        <f>simulation!B51</f>
        <v xml:space="preserve"> lamH</v>
      </c>
      <c r="D1" t="str">
        <f>simulation!C51</f>
        <v xml:space="preserve"> lamL</v>
      </c>
      <c r="E1" t="str">
        <f>simulation!D51</f>
        <v xml:space="preserve"> muqH</v>
      </c>
      <c r="F1" t="str">
        <f>simulation!E51</f>
        <v xml:space="preserve"> muqL</v>
      </c>
      <c r="G1" t="str">
        <f>simulation!F51</f>
        <v xml:space="preserve"> mubH</v>
      </c>
      <c r="H1" t="str">
        <f>simulation!G51</f>
        <v xml:space="preserve"> mubL</v>
      </c>
      <c r="I1" t="str">
        <f>simulation!I51</f>
        <v xml:space="preserve"> gamH</v>
      </c>
      <c r="J1" t="str">
        <f>simulation!J51</f>
        <v xml:space="preserve"> gamL</v>
      </c>
      <c r="K1" t="str">
        <f>simulation!K51</f>
        <v xml:space="preserve"> sLen_a</v>
      </c>
      <c r="L1" t="str">
        <f>simulation!L51</f>
        <v xml:space="preserve"> sLqu_a</v>
      </c>
      <c r="M1" t="str">
        <f>simulation!M51</f>
        <v xml:space="preserve"> sLbl_a</v>
      </c>
      <c r="N1" t="str">
        <f>simulation!N51</f>
        <v xml:space="preserve"> sWai_a</v>
      </c>
      <c r="O1" t="str">
        <f>simulation!O51</f>
        <v xml:space="preserve"> sWqu_a</v>
      </c>
      <c r="P1" t="str">
        <f>simulation!P51</f>
        <v xml:space="preserve"> sWbl_a</v>
      </c>
      <c r="Q1" t="str">
        <f>simulation!Q51</f>
        <v xml:space="preserve"> sBln_a</v>
      </c>
      <c r="R1" t="str">
        <f>simulation!R51</f>
        <v xml:space="preserve"> sThu_a</v>
      </c>
      <c r="S1" t="str">
        <f>simulation!S51</f>
        <v xml:space="preserve"> sPrb_a</v>
      </c>
      <c r="T1" t="str">
        <f>simulation!T51</f>
        <v xml:space="preserve"> sPim_a</v>
      </c>
      <c r="U1" t="str">
        <f>simulation!U51</f>
        <v xml:space="preserve"> sLen_H</v>
      </c>
      <c r="V1" t="str">
        <f>simulation!V51</f>
        <v xml:space="preserve"> sLqu_H</v>
      </c>
      <c r="W1" t="str">
        <f>simulation!W51</f>
        <v xml:space="preserve"> sLbl_H</v>
      </c>
      <c r="X1" t="str">
        <f>simulation!X51</f>
        <v xml:space="preserve"> sWai_H</v>
      </c>
      <c r="Y1" t="str">
        <f>simulation!Y51</f>
        <v xml:space="preserve"> sWqu_H</v>
      </c>
      <c r="Z1" t="str">
        <f>simulation!Z51</f>
        <v xml:space="preserve"> sWbl_H</v>
      </c>
      <c r="AA1" t="str">
        <f>simulation!AA51</f>
        <v xml:space="preserve"> sBln_H</v>
      </c>
      <c r="AB1" t="str">
        <f>simulation!AB51</f>
        <v xml:space="preserve"> sThu_H</v>
      </c>
      <c r="AC1" t="str">
        <f>simulation!AC51</f>
        <v xml:space="preserve"> sPrb_H</v>
      </c>
      <c r="AD1" t="str">
        <f>simulation!AD51</f>
        <v xml:space="preserve"> sPim_H</v>
      </c>
      <c r="AE1" t="str">
        <f>simulation!AE51</f>
        <v xml:space="preserve"> sLen_L</v>
      </c>
      <c r="AF1" t="str">
        <f>simulation!AF51</f>
        <v xml:space="preserve"> sLqu_L</v>
      </c>
      <c r="AG1" t="str">
        <f>simulation!AG51</f>
        <v xml:space="preserve"> sLbl_L</v>
      </c>
      <c r="AH1" t="str">
        <f>simulation!AH51</f>
        <v xml:space="preserve"> sWai_L</v>
      </c>
      <c r="AI1" t="str">
        <f>simulation!AI51</f>
        <v xml:space="preserve"> sWqu_L</v>
      </c>
      <c r="AJ1" t="str">
        <f>simulation!AJ51</f>
        <v xml:space="preserve"> sWbl_L</v>
      </c>
      <c r="AK1" t="str">
        <f>simulation!AK51</f>
        <v xml:space="preserve"> sBln_L</v>
      </c>
      <c r="AL1" t="str">
        <f>simulation!AL51</f>
        <v xml:space="preserve"> sThu_L</v>
      </c>
      <c r="AM1" t="str">
        <f>simulation!AM51</f>
        <v xml:space="preserve"> sPrb_L</v>
      </c>
      <c r="AN1" t="str">
        <f>simulation!AN51</f>
        <v xml:space="preserve"> sPim_L</v>
      </c>
      <c r="BS1">
        <v>0</v>
      </c>
    </row>
    <row r="2" spans="1:71">
      <c r="A2">
        <f>simulation!H52</f>
        <v>11</v>
      </c>
      <c r="B2">
        <f>simulation!A52</f>
        <v>5</v>
      </c>
      <c r="C2">
        <f>simulation!B52</f>
        <v>5</v>
      </c>
      <c r="D2">
        <f>simulation!C52</f>
        <v>15</v>
      </c>
      <c r="E2">
        <f>simulation!D52</f>
        <v>20</v>
      </c>
      <c r="F2">
        <f>simulation!E52</f>
        <v>20</v>
      </c>
      <c r="G2">
        <f>simulation!F52</f>
        <v>25</v>
      </c>
      <c r="H2">
        <f>simulation!G52</f>
        <v>20</v>
      </c>
      <c r="I2">
        <f>simulation!I52</f>
        <v>1</v>
      </c>
      <c r="J2">
        <f>simulation!J52</f>
        <v>0.5</v>
      </c>
      <c r="K2">
        <f>simulation!K52</f>
        <v>7.5668899999999999</v>
      </c>
      <c r="L2">
        <f>simulation!L52</f>
        <v>6.2678399999999996</v>
      </c>
      <c r="M2">
        <f>simulation!M52</f>
        <v>1.29905</v>
      </c>
      <c r="N2">
        <f>simulation!N52</f>
        <v>0.40686899999999998</v>
      </c>
      <c r="O2">
        <f>simulation!O52</f>
        <v>0.32485199999999997</v>
      </c>
      <c r="P2">
        <f>simulation!P52</f>
        <v>8.2016900000000004E-2</v>
      </c>
      <c r="Q2">
        <f>simulation!Q52</f>
        <v>0.45062999999999998</v>
      </c>
      <c r="R2">
        <f>simulation!R52</f>
        <v>15.838800000000001</v>
      </c>
      <c r="S2">
        <f>simulation!S52</f>
        <v>3.52933E-2</v>
      </c>
      <c r="T2">
        <f>simulation!T52</f>
        <v>0.17910300000000001</v>
      </c>
      <c r="U2">
        <f>simulation!U52</f>
        <v>0.93828699999999998</v>
      </c>
      <c r="V2">
        <f>simulation!V52</f>
        <v>0.64258099999999996</v>
      </c>
      <c r="W2">
        <f>simulation!W52</f>
        <v>0.295707</v>
      </c>
      <c r="X2">
        <f>simulation!X52</f>
        <v>0.200407</v>
      </c>
      <c r="Y2">
        <f>simulation!Y52</f>
        <v>0.131018</v>
      </c>
      <c r="Z2">
        <f>simulation!Z52</f>
        <v>6.9389000000000006E-2</v>
      </c>
      <c r="AA2">
        <f>simulation!AA52</f>
        <v>0.18598000000000001</v>
      </c>
      <c r="AB2">
        <f>simulation!AB52</f>
        <v>4.2615800000000004</v>
      </c>
      <c r="AC2">
        <f>simulation!AC52</f>
        <v>1.88364E-2</v>
      </c>
      <c r="AD2">
        <f>simulation!AD52</f>
        <v>0.13109199999999999</v>
      </c>
      <c r="AE2">
        <f>simulation!AE52</f>
        <v>6.6285999999999996</v>
      </c>
      <c r="AF2">
        <f>simulation!AF52</f>
        <v>5.6252599999999999</v>
      </c>
      <c r="AG2">
        <f>simulation!AG52</f>
        <v>1.0033399999999999</v>
      </c>
      <c r="AH2">
        <f>simulation!AH52</f>
        <v>0.47758099999999998</v>
      </c>
      <c r="AI2">
        <f>simulation!AI52</f>
        <v>0.39091599999999999</v>
      </c>
      <c r="AJ2">
        <f>simulation!AJ52</f>
        <v>8.6665199999999998E-2</v>
      </c>
      <c r="AK2">
        <f>simulation!AK52</f>
        <v>0.26465100000000003</v>
      </c>
      <c r="AL2">
        <f>simulation!AL52</f>
        <v>11.577199999999999</v>
      </c>
      <c r="AM2">
        <f>simulation!AM52</f>
        <v>4.0776899999999998E-2</v>
      </c>
      <c r="AN2">
        <f>simulation!AN52</f>
        <v>0.195466</v>
      </c>
    </row>
    <row r="3" spans="1:71">
      <c r="A3">
        <f>simulation!H53</f>
        <v>13</v>
      </c>
      <c r="B3">
        <f>simulation!A53</f>
        <v>5</v>
      </c>
      <c r="C3">
        <f>simulation!B53</f>
        <v>5</v>
      </c>
      <c r="D3">
        <f>simulation!C53</f>
        <v>15</v>
      </c>
      <c r="E3">
        <f>simulation!D53</f>
        <v>20</v>
      </c>
      <c r="F3">
        <f>simulation!E53</f>
        <v>20</v>
      </c>
      <c r="G3">
        <f>simulation!F53</f>
        <v>25</v>
      </c>
      <c r="H3">
        <f>simulation!G53</f>
        <v>20</v>
      </c>
      <c r="I3">
        <f>simulation!I53</f>
        <v>1</v>
      </c>
      <c r="J3">
        <f>simulation!J53</f>
        <v>0.5</v>
      </c>
      <c r="K3">
        <f>simulation!K53</f>
        <v>8.2590599999999998</v>
      </c>
      <c r="L3">
        <f>simulation!L53</f>
        <v>6.9138599999999997</v>
      </c>
      <c r="M3">
        <f>simulation!M53</f>
        <v>1.3452</v>
      </c>
      <c r="N3">
        <f>simulation!N53</f>
        <v>0.45089800000000002</v>
      </c>
      <c r="O3">
        <f>simulation!O53</f>
        <v>0.36275000000000002</v>
      </c>
      <c r="P3">
        <f>simulation!P53</f>
        <v>8.8147500000000004E-2</v>
      </c>
      <c r="Q3">
        <f>simulation!Q53</f>
        <v>0.45406200000000002</v>
      </c>
      <c r="R3">
        <f>simulation!R53</f>
        <v>15.2608</v>
      </c>
      <c r="S3">
        <f>simulation!S53</f>
        <v>4.6974700000000001E-2</v>
      </c>
      <c r="T3">
        <f>simulation!T53</f>
        <v>0.19931199999999999</v>
      </c>
      <c r="U3">
        <f>simulation!U53</f>
        <v>0.99641400000000002</v>
      </c>
      <c r="V3">
        <f>simulation!V53</f>
        <v>0.68355399999999999</v>
      </c>
      <c r="W3">
        <f>simulation!W53</f>
        <v>0.31286000000000003</v>
      </c>
      <c r="X3">
        <f>simulation!X53</f>
        <v>0.21488499999999999</v>
      </c>
      <c r="Y3">
        <f>simulation!Y53</f>
        <v>0.140236</v>
      </c>
      <c r="Z3">
        <f>simulation!Z53</f>
        <v>7.4648900000000004E-2</v>
      </c>
      <c r="AA3">
        <f>simulation!AA53</f>
        <v>0.19239899999999999</v>
      </c>
      <c r="AB3">
        <f>simulation!AB53</f>
        <v>4.19109</v>
      </c>
      <c r="AC3">
        <f>simulation!AC53</f>
        <v>2.51211E-2</v>
      </c>
      <c r="AD3">
        <f>simulation!AD53</f>
        <v>0.14016899999999999</v>
      </c>
      <c r="AE3">
        <f>simulation!AE53</f>
        <v>7.2626400000000002</v>
      </c>
      <c r="AF3">
        <f>simulation!AF53</f>
        <v>6.2302999999999997</v>
      </c>
      <c r="AG3">
        <f>simulation!AG53</f>
        <v>1.03234</v>
      </c>
      <c r="AH3">
        <f>simulation!AH53</f>
        <v>0.53246899999999997</v>
      </c>
      <c r="AI3">
        <f>simulation!AI53</f>
        <v>0.43921100000000002</v>
      </c>
      <c r="AJ3">
        <f>simulation!AJ53</f>
        <v>9.3258300000000002E-2</v>
      </c>
      <c r="AK3">
        <f>simulation!AK53</f>
        <v>0.26166400000000001</v>
      </c>
      <c r="AL3">
        <f>simulation!AL53</f>
        <v>11.069699999999999</v>
      </c>
      <c r="AM3">
        <f>simulation!AM53</f>
        <v>5.4259599999999998E-2</v>
      </c>
      <c r="AN3">
        <f>simulation!AN53</f>
        <v>0.219634</v>
      </c>
    </row>
    <row r="4" spans="1:71">
      <c r="A4">
        <f>simulation!H54</f>
        <v>15</v>
      </c>
      <c r="B4">
        <f>simulation!A54</f>
        <v>5</v>
      </c>
      <c r="C4">
        <f>simulation!B54</f>
        <v>5</v>
      </c>
      <c r="D4">
        <f>simulation!C54</f>
        <v>15</v>
      </c>
      <c r="E4">
        <f>simulation!D54</f>
        <v>20</v>
      </c>
      <c r="F4">
        <f>simulation!E54</f>
        <v>20</v>
      </c>
      <c r="G4">
        <f>simulation!F54</f>
        <v>25</v>
      </c>
      <c r="H4">
        <f>simulation!G54</f>
        <v>20</v>
      </c>
      <c r="I4">
        <f>simulation!I54</f>
        <v>1</v>
      </c>
      <c r="J4">
        <f>simulation!J54</f>
        <v>0.5</v>
      </c>
      <c r="K4">
        <f>simulation!K54</f>
        <v>8.9073799999999999</v>
      </c>
      <c r="L4">
        <f>simulation!L54</f>
        <v>7.5213099999999997</v>
      </c>
      <c r="M4">
        <f>simulation!M54</f>
        <v>1.3860699999999999</v>
      </c>
      <c r="N4">
        <f>simulation!N54</f>
        <v>0.49435699999999999</v>
      </c>
      <c r="O4">
        <f>simulation!O54</f>
        <v>0.39995599999999998</v>
      </c>
      <c r="P4">
        <f>simulation!P54</f>
        <v>9.4401100000000002E-2</v>
      </c>
      <c r="Q4">
        <f>simulation!Q54</f>
        <v>0.45728200000000002</v>
      </c>
      <c r="R4">
        <f>simulation!R54</f>
        <v>14.6828</v>
      </c>
      <c r="S4">
        <f>simulation!S54</f>
        <v>5.9593899999999998E-2</v>
      </c>
      <c r="T4">
        <f>simulation!T54</f>
        <v>0.219224</v>
      </c>
      <c r="U4">
        <f>simulation!U54</f>
        <v>1.05023</v>
      </c>
      <c r="V4">
        <f>simulation!V54</f>
        <v>0.72093200000000002</v>
      </c>
      <c r="W4">
        <f>simulation!W54</f>
        <v>0.32929599999999998</v>
      </c>
      <c r="X4">
        <f>simulation!X54</f>
        <v>0.228987</v>
      </c>
      <c r="Y4">
        <f>simulation!Y54</f>
        <v>0.149011</v>
      </c>
      <c r="Z4">
        <f>simulation!Z54</f>
        <v>7.9975500000000005E-2</v>
      </c>
      <c r="AA4">
        <f>simulation!AA54</f>
        <v>0.19831199999999999</v>
      </c>
      <c r="AB4">
        <f>simulation!AB54</f>
        <v>4.11747</v>
      </c>
      <c r="AC4">
        <f>simulation!AC54</f>
        <v>3.2102199999999997E-2</v>
      </c>
      <c r="AD4">
        <f>simulation!AD54</f>
        <v>0.14895</v>
      </c>
      <c r="AE4">
        <f>simulation!AE54</f>
        <v>7.8571499999999999</v>
      </c>
      <c r="AF4">
        <f>simulation!AF54</f>
        <v>6.8003799999999996</v>
      </c>
      <c r="AG4">
        <f>simulation!AG54</f>
        <v>1.05677</v>
      </c>
      <c r="AH4">
        <f>simulation!AH54</f>
        <v>0.58690299999999995</v>
      </c>
      <c r="AI4">
        <f>simulation!AI54</f>
        <v>0.48687999999999998</v>
      </c>
      <c r="AJ4">
        <f>simulation!AJ54</f>
        <v>0.100023</v>
      </c>
      <c r="AK4">
        <f>simulation!AK54</f>
        <v>0.258969</v>
      </c>
      <c r="AL4">
        <f>simulation!AL54</f>
        <v>10.565300000000001</v>
      </c>
      <c r="AM4">
        <f>simulation!AM54</f>
        <v>6.8756100000000001E-2</v>
      </c>
      <c r="AN4">
        <f>simulation!AN54</f>
        <v>0.243566</v>
      </c>
    </row>
    <row r="5" spans="1:71">
      <c r="A5">
        <f>simulation!H55</f>
        <v>17</v>
      </c>
      <c r="B5">
        <f>simulation!A55</f>
        <v>5</v>
      </c>
      <c r="C5">
        <f>simulation!B55</f>
        <v>5</v>
      </c>
      <c r="D5">
        <f>simulation!C55</f>
        <v>15</v>
      </c>
      <c r="E5">
        <f>simulation!D55</f>
        <v>20</v>
      </c>
      <c r="F5">
        <f>simulation!E55</f>
        <v>20</v>
      </c>
      <c r="G5">
        <f>simulation!F55</f>
        <v>25</v>
      </c>
      <c r="H5">
        <f>simulation!G55</f>
        <v>20</v>
      </c>
      <c r="I5">
        <f>simulation!I55</f>
        <v>1</v>
      </c>
      <c r="J5">
        <f>simulation!J55</f>
        <v>0.5</v>
      </c>
      <c r="K5">
        <f>simulation!K55</f>
        <v>9.5147499999999994</v>
      </c>
      <c r="L5">
        <f>simulation!L55</f>
        <v>8.0961599999999994</v>
      </c>
      <c r="M5">
        <f>simulation!M55</f>
        <v>1.41859</v>
      </c>
      <c r="N5">
        <f>simulation!N55</f>
        <v>0.53735200000000005</v>
      </c>
      <c r="O5">
        <f>simulation!O55</f>
        <v>0.43679699999999999</v>
      </c>
      <c r="P5">
        <f>simulation!P55</f>
        <v>0.10055500000000001</v>
      </c>
      <c r="Q5">
        <f>simulation!Q55</f>
        <v>0.45961299999999999</v>
      </c>
      <c r="R5">
        <f>simulation!R55</f>
        <v>14.1076</v>
      </c>
      <c r="S5">
        <f>simulation!S55</f>
        <v>7.3210399999999995E-2</v>
      </c>
      <c r="T5">
        <f>simulation!T55</f>
        <v>0.23888000000000001</v>
      </c>
      <c r="U5">
        <f>simulation!U55</f>
        <v>1.10097</v>
      </c>
      <c r="V5">
        <f>simulation!V55</f>
        <v>0.75559200000000004</v>
      </c>
      <c r="W5">
        <f>simulation!W55</f>
        <v>0.34537400000000001</v>
      </c>
      <c r="X5">
        <f>simulation!X55</f>
        <v>0.24276500000000001</v>
      </c>
      <c r="Y5">
        <f>simulation!Y55</f>
        <v>0.157388</v>
      </c>
      <c r="Z5">
        <f>simulation!Z55</f>
        <v>8.5376999999999995E-2</v>
      </c>
      <c r="AA5">
        <f>simulation!AA55</f>
        <v>0.20410700000000001</v>
      </c>
      <c r="AB5">
        <f>simulation!AB55</f>
        <v>4.0452899999999996</v>
      </c>
      <c r="AC5">
        <f>simulation!AC55</f>
        <v>3.9679800000000001E-2</v>
      </c>
      <c r="AD5">
        <f>simulation!AD55</f>
        <v>0.15737799999999999</v>
      </c>
      <c r="AE5">
        <f>simulation!AE55</f>
        <v>8.4137799999999991</v>
      </c>
      <c r="AF5">
        <f>simulation!AF55</f>
        <v>7.3405699999999996</v>
      </c>
      <c r="AG5">
        <f>simulation!AG55</f>
        <v>1.0732200000000001</v>
      </c>
      <c r="AH5">
        <f>simulation!AH55</f>
        <v>0.64112100000000005</v>
      </c>
      <c r="AI5">
        <f>simulation!AI55</f>
        <v>0.53446400000000005</v>
      </c>
      <c r="AJ5">
        <f>simulation!AJ55</f>
        <v>0.106657</v>
      </c>
      <c r="AK5">
        <f>simulation!AK55</f>
        <v>0.25550600000000001</v>
      </c>
      <c r="AL5">
        <f>simulation!AL55</f>
        <v>10.0623</v>
      </c>
      <c r="AM5">
        <f>simulation!AM55</f>
        <v>8.4385299999999996E-2</v>
      </c>
      <c r="AN5">
        <f>simulation!AN55</f>
        <v>0.26736900000000002</v>
      </c>
    </row>
    <row r="6" spans="1:71">
      <c r="A6">
        <f>simulation!H56</f>
        <v>19</v>
      </c>
      <c r="B6">
        <f>simulation!A56</f>
        <v>5</v>
      </c>
      <c r="C6">
        <f>simulation!B56</f>
        <v>5</v>
      </c>
      <c r="D6">
        <f>simulation!C56</f>
        <v>15</v>
      </c>
      <c r="E6">
        <f>simulation!D56</f>
        <v>20</v>
      </c>
      <c r="F6">
        <f>simulation!E56</f>
        <v>20</v>
      </c>
      <c r="G6">
        <f>simulation!F56</f>
        <v>25</v>
      </c>
      <c r="H6">
        <f>simulation!G56</f>
        <v>20</v>
      </c>
      <c r="I6">
        <f>simulation!I56</f>
        <v>1</v>
      </c>
      <c r="J6">
        <f>simulation!J56</f>
        <v>0.5</v>
      </c>
      <c r="K6">
        <f>simulation!K56</f>
        <v>10.0715</v>
      </c>
      <c r="L6">
        <f>simulation!L56</f>
        <v>8.6246600000000004</v>
      </c>
      <c r="M6">
        <f>simulation!M56</f>
        <v>1.44686</v>
      </c>
      <c r="N6">
        <f>simulation!N56</f>
        <v>0.57927700000000004</v>
      </c>
      <c r="O6">
        <f>simulation!O56</f>
        <v>0.47248699999999999</v>
      </c>
      <c r="P6">
        <f>simulation!P56</f>
        <v>0.10679</v>
      </c>
      <c r="Q6">
        <f>simulation!Q56</f>
        <v>0.46190199999999998</v>
      </c>
      <c r="R6">
        <f>simulation!R56</f>
        <v>13.5486</v>
      </c>
      <c r="S6">
        <f>simulation!S56</f>
        <v>8.7305099999999997E-2</v>
      </c>
      <c r="T6">
        <f>simulation!T56</f>
        <v>0.25776199999999999</v>
      </c>
      <c r="U6">
        <f>simulation!U56</f>
        <v>1.14716</v>
      </c>
      <c r="V6">
        <f>simulation!V56</f>
        <v>0.78664800000000001</v>
      </c>
      <c r="W6">
        <f>simulation!W56</f>
        <v>0.360508</v>
      </c>
      <c r="X6">
        <f>simulation!X56</f>
        <v>0.25588</v>
      </c>
      <c r="Y6">
        <f>simulation!Y56</f>
        <v>0.165187</v>
      </c>
      <c r="Z6">
        <f>simulation!Z56</f>
        <v>9.0692800000000004E-2</v>
      </c>
      <c r="AA6">
        <f>simulation!AA56</f>
        <v>0.209479</v>
      </c>
      <c r="AB6">
        <f>simulation!AB56</f>
        <v>3.97505</v>
      </c>
      <c r="AC6">
        <f>simulation!AC56</f>
        <v>4.75007E-2</v>
      </c>
      <c r="AD6">
        <f>simulation!AD56</f>
        <v>0.16528599999999999</v>
      </c>
      <c r="AE6">
        <f>simulation!AE56</f>
        <v>8.9243600000000001</v>
      </c>
      <c r="AF6">
        <f>simulation!AF56</f>
        <v>7.8380099999999997</v>
      </c>
      <c r="AG6">
        <f>simulation!AG56</f>
        <v>1.0863499999999999</v>
      </c>
      <c r="AH6">
        <f>simulation!AH56</f>
        <v>0.69442999999999999</v>
      </c>
      <c r="AI6">
        <f>simulation!AI56</f>
        <v>0.58095600000000003</v>
      </c>
      <c r="AJ6">
        <f>simulation!AJ56</f>
        <v>0.11347400000000001</v>
      </c>
      <c r="AK6">
        <f>simulation!AK56</f>
        <v>0.25242300000000001</v>
      </c>
      <c r="AL6">
        <f>simulation!AL56</f>
        <v>9.5735600000000005</v>
      </c>
      <c r="AM6">
        <f>simulation!AM56</f>
        <v>0.10057199999999999</v>
      </c>
      <c r="AN6">
        <f>simulation!AN56</f>
        <v>0.290404</v>
      </c>
    </row>
    <row r="7" spans="1:71" s="1" customFormat="1">
      <c r="Q7" s="2"/>
      <c r="Z7" s="2"/>
      <c r="AI7" s="2"/>
      <c r="AV7"/>
    </row>
    <row r="8" spans="1:71">
      <c r="A8" t="str">
        <f>analytical!H51</f>
        <v xml:space="preserve"> gtob</v>
      </c>
      <c r="B8" t="str">
        <f>analytical!A51</f>
        <v>b</v>
      </c>
      <c r="C8" t="str">
        <f>analytical!B51</f>
        <v xml:space="preserve"> lamH</v>
      </c>
      <c r="D8" t="str">
        <f>analytical!C51</f>
        <v xml:space="preserve"> lamL</v>
      </c>
      <c r="E8" t="str">
        <f>analytical!D51</f>
        <v xml:space="preserve"> muqH</v>
      </c>
      <c r="F8" t="str">
        <f>analytical!E51</f>
        <v xml:space="preserve"> muqL</v>
      </c>
      <c r="G8" t="str">
        <f>analytical!F51</f>
        <v xml:space="preserve"> mubH</v>
      </c>
      <c r="H8" t="str">
        <f>analytical!G51</f>
        <v xml:space="preserve"> mubL</v>
      </c>
      <c r="I8" t="str">
        <f>analytical!I51</f>
        <v xml:space="preserve"> gamH</v>
      </c>
      <c r="J8" t="str">
        <f>analytical!J51</f>
        <v xml:space="preserve"> gamL</v>
      </c>
      <c r="K8" t="str">
        <f>analytical!K51</f>
        <v xml:space="preserve"> aLen_a</v>
      </c>
      <c r="L8" t="str">
        <f>analytical!L51</f>
        <v xml:space="preserve"> aLqu_a</v>
      </c>
      <c r="M8" t="str">
        <f>analytical!M51</f>
        <v xml:space="preserve"> aLbl_a</v>
      </c>
      <c r="N8" t="str">
        <f>analytical!N51</f>
        <v xml:space="preserve"> aWai_a</v>
      </c>
      <c r="O8" t="str">
        <f>analytical!O51</f>
        <v xml:space="preserve"> aWqu_a</v>
      </c>
      <c r="P8" t="str">
        <f>analytical!P51</f>
        <v xml:space="preserve"> aWbl_a</v>
      </c>
      <c r="Q8" t="str">
        <f>analytical!Q51</f>
        <v xml:space="preserve"> aBln_a</v>
      </c>
      <c r="R8" t="str">
        <f>analytical!R51</f>
        <v xml:space="preserve"> aThu_a</v>
      </c>
      <c r="S8" t="str">
        <f>analytical!S51</f>
        <v xml:space="preserve"> aPrb_a</v>
      </c>
      <c r="T8" t="str">
        <f>analytical!T51</f>
        <v xml:space="preserve"> aPim_a</v>
      </c>
      <c r="U8" t="str">
        <f>analytical!U51</f>
        <v xml:space="preserve"> aLen_H</v>
      </c>
      <c r="V8" t="str">
        <f>analytical!V51</f>
        <v xml:space="preserve"> aLqu_H</v>
      </c>
      <c r="W8" t="str">
        <f>analytical!W51</f>
        <v xml:space="preserve"> aLbl_H</v>
      </c>
      <c r="X8" t="str">
        <f>analytical!X51</f>
        <v xml:space="preserve"> aWai_H</v>
      </c>
      <c r="Y8" t="str">
        <f>analytical!Y51</f>
        <v xml:space="preserve"> aWqu_H</v>
      </c>
      <c r="Z8" t="str">
        <f>analytical!Z51</f>
        <v xml:space="preserve"> aWbl_H</v>
      </c>
      <c r="AA8" t="str">
        <f>analytical!AA51</f>
        <v xml:space="preserve"> aBln_H</v>
      </c>
      <c r="AB8" t="str">
        <f>analytical!AB51</f>
        <v xml:space="preserve"> aThu_H</v>
      </c>
      <c r="AC8" t="str">
        <f>analytical!AC51</f>
        <v xml:space="preserve"> aPrb_H</v>
      </c>
      <c r="AD8" t="str">
        <f>analytical!AD51</f>
        <v xml:space="preserve"> aPim_H</v>
      </c>
      <c r="AE8" t="str">
        <f>analytical!AE51</f>
        <v xml:space="preserve"> aLen_L</v>
      </c>
      <c r="AF8" t="str">
        <f>analytical!AF51</f>
        <v xml:space="preserve"> aLqu_L</v>
      </c>
      <c r="AG8" t="str">
        <f>analytical!AG51</f>
        <v xml:space="preserve"> aLbl_L</v>
      </c>
      <c r="AH8" t="str">
        <f>analytical!AH51</f>
        <v xml:space="preserve"> aWai_L</v>
      </c>
      <c r="AI8" t="str">
        <f>analytical!AI51</f>
        <v xml:space="preserve"> aWqu_L</v>
      </c>
      <c r="AJ8" t="str">
        <f>analytical!AJ51</f>
        <v xml:space="preserve"> aWbl_L</v>
      </c>
      <c r="AK8" t="str">
        <f>analytical!AK51</f>
        <v xml:space="preserve"> aBln_L</v>
      </c>
      <c r="AL8" t="str">
        <f>analytical!AL51</f>
        <v xml:space="preserve"> aThu_L</v>
      </c>
      <c r="AM8" t="str">
        <f>analytical!AM51</f>
        <v xml:space="preserve"> aPrb_L</v>
      </c>
      <c r="AN8" t="str">
        <f>analytical!AN51</f>
        <v xml:space="preserve"> aPim_L</v>
      </c>
    </row>
    <row r="9" spans="1:71">
      <c r="A9">
        <f>analytical!H52</f>
        <v>11</v>
      </c>
      <c r="B9">
        <f>analytical!A52</f>
        <v>5</v>
      </c>
      <c r="C9">
        <f>analytical!B52</f>
        <v>5</v>
      </c>
      <c r="D9">
        <f>analytical!C52</f>
        <v>15</v>
      </c>
      <c r="E9">
        <f>analytical!D52</f>
        <v>20</v>
      </c>
      <c r="F9">
        <f>analytical!E52</f>
        <v>20</v>
      </c>
      <c r="G9">
        <f>analytical!F52</f>
        <v>25</v>
      </c>
      <c r="H9">
        <f>analytical!G52</f>
        <v>20</v>
      </c>
      <c r="I9">
        <f>analytical!I52</f>
        <v>1</v>
      </c>
      <c r="J9">
        <f>analytical!J52</f>
        <v>0.5</v>
      </c>
      <c r="K9">
        <f>analytical!K52</f>
        <v>7.5675800000000004</v>
      </c>
      <c r="L9">
        <f>analytical!L52</f>
        <v>6.26877</v>
      </c>
      <c r="M9">
        <f>analytical!M52</f>
        <v>1.29881</v>
      </c>
      <c r="N9">
        <f>analytical!N52</f>
        <v>0.40689700000000001</v>
      </c>
      <c r="O9">
        <f>analytical!O52</f>
        <v>0.32489600000000002</v>
      </c>
      <c r="P9">
        <f>analytical!P52</f>
        <v>8.2001199999999996E-2</v>
      </c>
      <c r="Q9">
        <f>analytical!Q52</f>
        <v>0.45055000000000001</v>
      </c>
      <c r="R9">
        <f>analytical!R52</f>
        <v>15.839</v>
      </c>
      <c r="S9">
        <f>analytical!S52</f>
        <v>3.5265600000000001E-2</v>
      </c>
      <c r="T9">
        <f>analytical!T52</f>
        <v>0.17910300000000001</v>
      </c>
      <c r="U9">
        <f>analytical!U52</f>
        <v>0.93830000000000002</v>
      </c>
      <c r="V9">
        <f>analytical!V52</f>
        <v>0.64271299999999998</v>
      </c>
      <c r="W9">
        <f>analytical!W52</f>
        <v>0.29558699999999999</v>
      </c>
      <c r="X9">
        <f>analytical!X52</f>
        <v>0.20033899999999999</v>
      </c>
      <c r="Y9">
        <f>analytical!Y52</f>
        <v>0.13100600000000001</v>
      </c>
      <c r="Z9">
        <f>analytical!Z52</f>
        <v>6.93333E-2</v>
      </c>
      <c r="AA9">
        <f>analytical!AA52</f>
        <v>0.18598000000000001</v>
      </c>
      <c r="AB9">
        <f>analytical!AB52</f>
        <v>4.2632700000000003</v>
      </c>
      <c r="AC9">
        <f>analytical!AC52</f>
        <v>1.8803500000000001E-2</v>
      </c>
      <c r="AD9">
        <f>analytical!AD52</f>
        <v>0.13100600000000001</v>
      </c>
      <c r="AE9">
        <f>analytical!AE52</f>
        <v>6.6292799999999996</v>
      </c>
      <c r="AF9">
        <f>analytical!AF52</f>
        <v>5.6260599999999998</v>
      </c>
      <c r="AG9">
        <f>analytical!AG52</f>
        <v>1.0032300000000001</v>
      </c>
      <c r="AH9">
        <f>analytical!AH52</f>
        <v>0.47767199999999999</v>
      </c>
      <c r="AI9">
        <f>analytical!AI52</f>
        <v>0.39100499999999999</v>
      </c>
      <c r="AJ9">
        <f>analytical!AJ52</f>
        <v>8.6666800000000002E-2</v>
      </c>
      <c r="AK9">
        <f>analytical!AK52</f>
        <v>0.26457000000000003</v>
      </c>
      <c r="AL9">
        <f>analytical!AL52</f>
        <v>11.575699999999999</v>
      </c>
      <c r="AM9">
        <f>analytical!AM52</f>
        <v>4.0752900000000002E-2</v>
      </c>
      <c r="AN9">
        <f>analytical!AN52</f>
        <v>0.19550300000000001</v>
      </c>
    </row>
    <row r="10" spans="1:71">
      <c r="A10">
        <f>analytical!H53</f>
        <v>13</v>
      </c>
      <c r="B10">
        <f>analytical!A53</f>
        <v>5</v>
      </c>
      <c r="C10">
        <f>analytical!B53</f>
        <v>5</v>
      </c>
      <c r="D10">
        <f>analytical!C53</f>
        <v>15</v>
      </c>
      <c r="E10">
        <f>analytical!D53</f>
        <v>20</v>
      </c>
      <c r="F10">
        <f>analytical!E53</f>
        <v>20</v>
      </c>
      <c r="G10">
        <f>analytical!F53</f>
        <v>25</v>
      </c>
      <c r="H10">
        <f>analytical!G53</f>
        <v>20</v>
      </c>
      <c r="I10">
        <f>analytical!I53</f>
        <v>1</v>
      </c>
      <c r="J10">
        <f>analytical!J53</f>
        <v>0.5</v>
      </c>
      <c r="K10">
        <f>analytical!K53</f>
        <v>8.2610100000000006</v>
      </c>
      <c r="L10">
        <f>analytical!L53</f>
        <v>6.9147499999999997</v>
      </c>
      <c r="M10">
        <f>analytical!M53</f>
        <v>1.34626</v>
      </c>
      <c r="N10">
        <f>analytical!N53</f>
        <v>0.45096799999999998</v>
      </c>
      <c r="O10">
        <f>analytical!O53</f>
        <v>0.36276000000000003</v>
      </c>
      <c r="P10">
        <f>analytical!P53</f>
        <v>8.82082E-2</v>
      </c>
      <c r="Q10">
        <f>analytical!Q53</f>
        <v>0.45427400000000001</v>
      </c>
      <c r="R10">
        <f>analytical!R53</f>
        <v>15.2623</v>
      </c>
      <c r="S10">
        <f>analytical!S53</f>
        <v>4.6924500000000001E-2</v>
      </c>
      <c r="T10">
        <f>analytical!T53</f>
        <v>0.19931299999999999</v>
      </c>
      <c r="U10">
        <f>analytical!U53</f>
        <v>0.99655499999999997</v>
      </c>
      <c r="V10">
        <f>analytical!V53</f>
        <v>0.68366400000000005</v>
      </c>
      <c r="W10">
        <f>analytical!W53</f>
        <v>0.31289099999999997</v>
      </c>
      <c r="X10">
        <f>analytical!X53</f>
        <v>0.21492900000000001</v>
      </c>
      <c r="Y10">
        <f>analytical!Y53</f>
        <v>0.140263</v>
      </c>
      <c r="Z10">
        <f>analytical!Z53</f>
        <v>7.4666700000000003E-2</v>
      </c>
      <c r="AA10">
        <f>analytical!AA53</f>
        <v>0.19239999999999999</v>
      </c>
      <c r="AB10">
        <f>analytical!AB53</f>
        <v>4.1905000000000001</v>
      </c>
      <c r="AC10">
        <f>analytical!AC53</f>
        <v>2.5166899999999999E-2</v>
      </c>
      <c r="AD10">
        <f>analytical!AD53</f>
        <v>0.140263</v>
      </c>
      <c r="AE10">
        <f>analytical!AE53</f>
        <v>7.2644500000000001</v>
      </c>
      <c r="AF10">
        <f>analytical!AF53</f>
        <v>6.2310800000000004</v>
      </c>
      <c r="AG10">
        <f>analytical!AG53</f>
        <v>1.0333699999999999</v>
      </c>
      <c r="AH10">
        <f>analytical!AH53</f>
        <v>0.53253399999999995</v>
      </c>
      <c r="AI10">
        <f>analytical!AI53</f>
        <v>0.43919999999999998</v>
      </c>
      <c r="AJ10">
        <f>analytical!AJ53</f>
        <v>9.3333399999999997E-2</v>
      </c>
      <c r="AK10">
        <f>analytical!AK53</f>
        <v>0.261874</v>
      </c>
      <c r="AL10">
        <f>analytical!AL53</f>
        <v>11.0718</v>
      </c>
      <c r="AM10">
        <f>analytical!AM53</f>
        <v>5.4177000000000003E-2</v>
      </c>
      <c r="AN10">
        <f>analytical!AN53</f>
        <v>0.21959999999999999</v>
      </c>
    </row>
    <row r="11" spans="1:71">
      <c r="A11">
        <f>analytical!H54</f>
        <v>15</v>
      </c>
      <c r="B11">
        <f>analytical!A54</f>
        <v>5</v>
      </c>
      <c r="C11">
        <f>analytical!B54</f>
        <v>5</v>
      </c>
      <c r="D11">
        <f>analytical!C54</f>
        <v>15</v>
      </c>
      <c r="E11">
        <f>analytical!D54</f>
        <v>20</v>
      </c>
      <c r="F11">
        <f>analytical!E54</f>
        <v>20</v>
      </c>
      <c r="G11">
        <f>analytical!F54</f>
        <v>25</v>
      </c>
      <c r="H11">
        <f>analytical!G54</f>
        <v>20</v>
      </c>
      <c r="I11">
        <f>analytical!I54</f>
        <v>1</v>
      </c>
      <c r="J11">
        <f>analytical!J54</f>
        <v>0.5</v>
      </c>
      <c r="K11">
        <f>analytical!K54</f>
        <v>8.9104500000000009</v>
      </c>
      <c r="L11">
        <f>analytical!L54</f>
        <v>7.5244099999999996</v>
      </c>
      <c r="M11">
        <f>analytical!M54</f>
        <v>1.3860300000000001</v>
      </c>
      <c r="N11">
        <f>analytical!N54</f>
        <v>0.49448300000000001</v>
      </c>
      <c r="O11">
        <f>analytical!O54</f>
        <v>0.400092</v>
      </c>
      <c r="P11">
        <f>analytical!P54</f>
        <v>9.4391199999999995E-2</v>
      </c>
      <c r="Q11">
        <f>analytical!Q54</f>
        <v>0.45728400000000002</v>
      </c>
      <c r="R11">
        <f>analytical!R54</f>
        <v>14.683999999999999</v>
      </c>
      <c r="S11">
        <f>analytical!S54</f>
        <v>5.9665000000000003E-2</v>
      </c>
      <c r="T11">
        <f>analytical!T54</f>
        <v>0.219217</v>
      </c>
      <c r="U11">
        <f>analytical!U54</f>
        <v>1.05054</v>
      </c>
      <c r="V11">
        <f>analytical!V54</f>
        <v>0.72109900000000005</v>
      </c>
      <c r="W11">
        <f>analytical!W54</f>
        <v>0.32944499999999999</v>
      </c>
      <c r="X11">
        <f>analytical!X54</f>
        <v>0.22901299999999999</v>
      </c>
      <c r="Y11">
        <f>analytical!Y54</f>
        <v>0.14901300000000001</v>
      </c>
      <c r="Z11">
        <f>analytical!Z54</f>
        <v>0.08</v>
      </c>
      <c r="AA11">
        <f>analytical!AA54</f>
        <v>0.198411</v>
      </c>
      <c r="AB11">
        <f>analytical!AB54</f>
        <v>4.1180599999999998</v>
      </c>
      <c r="AC11">
        <f>analytical!AC54</f>
        <v>3.21677E-2</v>
      </c>
      <c r="AD11">
        <f>analytical!AD54</f>
        <v>0.14901300000000001</v>
      </c>
      <c r="AE11">
        <f>analytical!AE54</f>
        <v>7.8598999999999997</v>
      </c>
      <c r="AF11">
        <f>analytical!AF54</f>
        <v>6.8033099999999997</v>
      </c>
      <c r="AG11">
        <f>analytical!AG54</f>
        <v>1.0565899999999999</v>
      </c>
      <c r="AH11">
        <f>analytical!AH54</f>
        <v>0.58708000000000005</v>
      </c>
      <c r="AI11">
        <f>analytical!AI54</f>
        <v>0.48708000000000001</v>
      </c>
      <c r="AJ11">
        <f>analytical!AJ54</f>
        <v>0.1</v>
      </c>
      <c r="AK11">
        <f>analytical!AK54</f>
        <v>0.25887300000000002</v>
      </c>
      <c r="AL11">
        <f>analytical!AL54</f>
        <v>10.565899999999999</v>
      </c>
      <c r="AM11">
        <f>analytical!AM54</f>
        <v>6.8830799999999998E-2</v>
      </c>
      <c r="AN11">
        <f>analytical!AN54</f>
        <v>0.24354000000000001</v>
      </c>
    </row>
    <row r="12" spans="1:71">
      <c r="A12">
        <f>analytical!H55</f>
        <v>17</v>
      </c>
      <c r="B12">
        <f>analytical!A55</f>
        <v>5</v>
      </c>
      <c r="C12">
        <f>analytical!B55</f>
        <v>5</v>
      </c>
      <c r="D12">
        <f>analytical!C55</f>
        <v>15</v>
      </c>
      <c r="E12">
        <f>analytical!D55</f>
        <v>20</v>
      </c>
      <c r="F12">
        <f>analytical!E55</f>
        <v>20</v>
      </c>
      <c r="G12">
        <f>analytical!F55</f>
        <v>25</v>
      </c>
      <c r="H12">
        <f>analytical!G55</f>
        <v>20</v>
      </c>
      <c r="I12">
        <f>analytical!I55</f>
        <v>1</v>
      </c>
      <c r="J12">
        <f>analytical!J55</f>
        <v>0.5</v>
      </c>
      <c r="K12">
        <f>analytical!K55</f>
        <v>9.5132999999999992</v>
      </c>
      <c r="L12">
        <f>analytical!L55</f>
        <v>8.0943900000000006</v>
      </c>
      <c r="M12">
        <f>analytical!M55</f>
        <v>1.4189099999999999</v>
      </c>
      <c r="N12">
        <f>analytical!N55</f>
        <v>0.53722400000000003</v>
      </c>
      <c r="O12">
        <f>analytical!O55</f>
        <v>0.43667499999999998</v>
      </c>
      <c r="P12">
        <f>analytical!P55</f>
        <v>0.10055</v>
      </c>
      <c r="Q12">
        <f>analytical!Q55</f>
        <v>0.45968799999999999</v>
      </c>
      <c r="R12">
        <f>analytical!R55</f>
        <v>14.111499999999999</v>
      </c>
      <c r="S12">
        <f>analytical!S55</f>
        <v>7.3178499999999994E-2</v>
      </c>
      <c r="T12">
        <f>analytical!T55</f>
        <v>0.23871500000000001</v>
      </c>
      <c r="U12">
        <f>analytical!U55</f>
        <v>1.10073</v>
      </c>
      <c r="V12">
        <f>analytical!V55</f>
        <v>0.75544199999999995</v>
      </c>
      <c r="W12">
        <f>analytical!W55</f>
        <v>0.34528799999999998</v>
      </c>
      <c r="X12">
        <f>analytical!X55</f>
        <v>0.24265800000000001</v>
      </c>
      <c r="Y12">
        <f>analytical!Y55</f>
        <v>0.15732499999999999</v>
      </c>
      <c r="Z12">
        <f>analytical!Z55</f>
        <v>8.5333300000000001E-2</v>
      </c>
      <c r="AA12">
        <f>analytical!AA55</f>
        <v>0.20405300000000001</v>
      </c>
      <c r="AB12">
        <f>analytical!AB55</f>
        <v>4.0463500000000003</v>
      </c>
      <c r="AC12">
        <f>analytical!AC55</f>
        <v>3.9642299999999998E-2</v>
      </c>
      <c r="AD12">
        <f>analytical!AD55</f>
        <v>0.15732499999999999</v>
      </c>
      <c r="AE12">
        <f>analytical!AE55</f>
        <v>8.4125700000000005</v>
      </c>
      <c r="AF12">
        <f>analytical!AF55</f>
        <v>7.3389499999999996</v>
      </c>
      <c r="AG12">
        <f>analytical!AG55</f>
        <v>1.07362</v>
      </c>
      <c r="AH12">
        <f>analytical!AH55</f>
        <v>0.64100500000000005</v>
      </c>
      <c r="AI12">
        <f>analytical!AI55</f>
        <v>0.53433900000000001</v>
      </c>
      <c r="AJ12">
        <f>analytical!AJ55</f>
        <v>0.106667</v>
      </c>
      <c r="AK12">
        <f>analytical!AK55</f>
        <v>0.25563599999999997</v>
      </c>
      <c r="AL12">
        <f>analytical!AL55</f>
        <v>10.065200000000001</v>
      </c>
      <c r="AM12">
        <f>analytical!AM55</f>
        <v>8.4357299999999996E-2</v>
      </c>
      <c r="AN12">
        <f>analytical!AN55</f>
        <v>0.26716899999999999</v>
      </c>
    </row>
    <row r="13" spans="1:71">
      <c r="A13">
        <f>analytical!H56</f>
        <v>19</v>
      </c>
      <c r="B13">
        <f>analytical!A56</f>
        <v>5</v>
      </c>
      <c r="C13">
        <f>analytical!B56</f>
        <v>5</v>
      </c>
      <c r="D13">
        <f>analytical!C56</f>
        <v>15</v>
      </c>
      <c r="E13">
        <f>analytical!D56</f>
        <v>20</v>
      </c>
      <c r="F13">
        <f>analytical!E56</f>
        <v>20</v>
      </c>
      <c r="G13">
        <f>analytical!F56</f>
        <v>25</v>
      </c>
      <c r="H13">
        <f>analytical!G56</f>
        <v>20</v>
      </c>
      <c r="I13">
        <f>analytical!I56</f>
        <v>1</v>
      </c>
      <c r="J13">
        <f>analytical!J56</f>
        <v>0.5</v>
      </c>
      <c r="K13">
        <f>analytical!K56</f>
        <v>10.068899999999999</v>
      </c>
      <c r="L13">
        <f>analytical!L56</f>
        <v>8.6231600000000004</v>
      </c>
      <c r="M13">
        <f>analytical!M56</f>
        <v>1.4457</v>
      </c>
      <c r="N13">
        <f>analytical!N56</f>
        <v>0.57901800000000003</v>
      </c>
      <c r="O13">
        <f>analytical!O56</f>
        <v>0.472335</v>
      </c>
      <c r="P13">
        <f>analytical!P56</f>
        <v>0.106683</v>
      </c>
      <c r="Q13">
        <f>analytical!Q56</f>
        <v>0.461586</v>
      </c>
      <c r="R13">
        <f>analytical!R56</f>
        <v>13.551399999999999</v>
      </c>
      <c r="S13">
        <f>analytical!S56</f>
        <v>8.7177400000000002E-2</v>
      </c>
      <c r="T13">
        <f>analytical!T56</f>
        <v>0.25772299999999998</v>
      </c>
      <c r="U13">
        <f>analytical!U56</f>
        <v>1.14754</v>
      </c>
      <c r="V13">
        <f>analytical!V56</f>
        <v>0.78706900000000002</v>
      </c>
      <c r="W13">
        <f>analytical!W56</f>
        <v>0.36046800000000001</v>
      </c>
      <c r="X13">
        <f>analytical!X56</f>
        <v>0.25591900000000001</v>
      </c>
      <c r="Y13">
        <f>analytical!Y56</f>
        <v>0.16525300000000001</v>
      </c>
      <c r="Z13">
        <f>analytical!Z56</f>
        <v>9.0666700000000003E-2</v>
      </c>
      <c r="AA13">
        <f>analytical!AA56</f>
        <v>0.20936099999999999</v>
      </c>
      <c r="AB13">
        <f>analytical!AB56</f>
        <v>3.9757500000000001</v>
      </c>
      <c r="AC13">
        <f>analytical!AC56</f>
        <v>4.7436100000000002E-2</v>
      </c>
      <c r="AD13">
        <f>analytical!AD56</f>
        <v>0.16525300000000001</v>
      </c>
      <c r="AE13">
        <f>analytical!AE56</f>
        <v>8.9213299999999993</v>
      </c>
      <c r="AF13">
        <f>analytical!AF56</f>
        <v>7.8360900000000004</v>
      </c>
      <c r="AG13">
        <f>analytical!AG56</f>
        <v>1.0852299999999999</v>
      </c>
      <c r="AH13">
        <f>analytical!AH56</f>
        <v>0.69405899999999998</v>
      </c>
      <c r="AI13">
        <f>analytical!AI56</f>
        <v>0.58072500000000005</v>
      </c>
      <c r="AJ13">
        <f>analytical!AJ56</f>
        <v>0.113333</v>
      </c>
      <c r="AK13">
        <f>analytical!AK56</f>
        <v>0.25222499999999998</v>
      </c>
      <c r="AL13">
        <f>analytical!AL56</f>
        <v>9.5755999999999997</v>
      </c>
      <c r="AM13">
        <f>analytical!AM56</f>
        <v>0.100424</v>
      </c>
      <c r="AN13">
        <f>analytical!AN56</f>
        <v>0.29036299999999998</v>
      </c>
    </row>
    <row r="14" spans="1:71">
      <c r="P14" s="2"/>
      <c r="Y14" s="2"/>
      <c r="AH14" s="2"/>
    </row>
    <row r="15" spans="1:71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-9.1186735898172631E-5</v>
      </c>
      <c r="L16" s="4">
        <f t="shared" ref="L16:AN20" si="0">(L2-L9)/L2</f>
        <v>-1.4837647419211714E-4</v>
      </c>
      <c r="M16" s="4">
        <f t="shared" si="0"/>
        <v>1.8475039451908547E-4</v>
      </c>
      <c r="N16" s="4">
        <f t="shared" si="0"/>
        <v>-6.8818219132025301E-5</v>
      </c>
      <c r="O16" s="4">
        <f t="shared" si="0"/>
        <v>-1.3544629554395235E-4</v>
      </c>
      <c r="P16" s="4">
        <f t="shared" si="0"/>
        <v>1.9142396262242749E-4</v>
      </c>
      <c r="Q16" s="4">
        <f t="shared" si="0"/>
        <v>1.7752923684612428E-4</v>
      </c>
      <c r="R16" s="4">
        <f t="shared" si="0"/>
        <v>-1.2627219233750907E-5</v>
      </c>
      <c r="S16" s="4">
        <f t="shared" si="0"/>
        <v>7.8485151572674021E-4</v>
      </c>
      <c r="T16" s="4">
        <f t="shared" si="0"/>
        <v>0</v>
      </c>
      <c r="U16" s="4">
        <f t="shared" si="0"/>
        <v>-1.3855035825968767E-5</v>
      </c>
      <c r="V16" s="4">
        <f t="shared" si="0"/>
        <v>-2.0542157331141287E-4</v>
      </c>
      <c r="W16" s="4">
        <f t="shared" si="0"/>
        <v>4.0580709959523782E-4</v>
      </c>
      <c r="X16" s="4">
        <f t="shared" si="0"/>
        <v>3.3930950515706786E-4</v>
      </c>
      <c r="Y16" s="4">
        <f t="shared" si="0"/>
        <v>9.1590468485126055E-5</v>
      </c>
      <c r="Z16" s="4">
        <f t="shared" si="0"/>
        <v>8.0272089236054335E-4</v>
      </c>
      <c r="AA16" s="4">
        <f t="shared" si="0"/>
        <v>0</v>
      </c>
      <c r="AB16" s="4">
        <f t="shared" si="0"/>
        <v>-3.9656653166195849E-4</v>
      </c>
      <c r="AC16" s="4">
        <f t="shared" si="0"/>
        <v>1.7466182497716603E-3</v>
      </c>
      <c r="AD16" s="4">
        <f t="shared" si="0"/>
        <v>6.5602782778487623E-4</v>
      </c>
      <c r="AE16" s="4">
        <f t="shared" si="0"/>
        <v>-1.025857647165335E-4</v>
      </c>
      <c r="AF16" s="4">
        <f t="shared" si="0"/>
        <v>-1.4221564869888891E-4</v>
      </c>
      <c r="AG16" s="4">
        <f t="shared" si="0"/>
        <v>1.0963382303090923E-4</v>
      </c>
      <c r="AH16" s="4">
        <f t="shared" si="0"/>
        <v>-1.905435936521925E-4</v>
      </c>
      <c r="AI16" s="4">
        <f t="shared" si="0"/>
        <v>-2.2767039466280669E-4</v>
      </c>
      <c r="AJ16" s="4">
        <f t="shared" si="0"/>
        <v>-1.8461850892911755E-5</v>
      </c>
      <c r="AK16" s="4">
        <f t="shared" si="0"/>
        <v>3.060634571567753E-4</v>
      </c>
      <c r="AL16" s="4">
        <f t="shared" si="0"/>
        <v>1.2956500708289197E-4</v>
      </c>
      <c r="AM16" s="4">
        <f t="shared" si="0"/>
        <v>5.8856852776930681E-4</v>
      </c>
      <c r="AN16" s="4">
        <f t="shared" si="0"/>
        <v>-1.8929123223480936E-4</v>
      </c>
    </row>
    <row r="17" spans="1:47">
      <c r="K17" s="4">
        <f>(K3-K10)/K3</f>
        <v>-2.3610435085842511E-4</v>
      </c>
      <c r="L17" s="4">
        <f t="shared" si="0"/>
        <v>-1.2872693401371412E-4</v>
      </c>
      <c r="M17" s="4">
        <f t="shared" si="0"/>
        <v>-7.8798691644369682E-4</v>
      </c>
      <c r="N17" s="4">
        <f t="shared" si="0"/>
        <v>-1.5524575402853634E-4</v>
      </c>
      <c r="O17" s="4">
        <f t="shared" si="0"/>
        <v>-2.7567195037932462E-5</v>
      </c>
      <c r="P17" s="4">
        <f t="shared" si="0"/>
        <v>-6.8861850874950357E-4</v>
      </c>
      <c r="Q17" s="4">
        <f t="shared" si="0"/>
        <v>-4.6689659121439353E-4</v>
      </c>
      <c r="R17" s="4">
        <f t="shared" si="0"/>
        <v>-9.8291046340955702E-5</v>
      </c>
      <c r="S17" s="4">
        <f t="shared" si="0"/>
        <v>1.0686603639831706E-3</v>
      </c>
      <c r="T17" s="4">
        <f t="shared" si="0"/>
        <v>-5.017259372245525E-6</v>
      </c>
      <c r="U17" s="4">
        <f t="shared" si="0"/>
        <v>-1.4150744570022773E-4</v>
      </c>
      <c r="V17" s="4">
        <f t="shared" si="0"/>
        <v>-1.6092364319432627E-4</v>
      </c>
      <c r="W17" s="4">
        <f t="shared" si="0"/>
        <v>-9.9085853097064932E-5</v>
      </c>
      <c r="X17" s="4">
        <f t="shared" si="0"/>
        <v>-2.0476068594837355E-4</v>
      </c>
      <c r="Y17" s="4">
        <f t="shared" si="0"/>
        <v>-1.9253258792320977E-4</v>
      </c>
      <c r="Z17" s="4">
        <f t="shared" si="0"/>
        <v>-2.3844959537244851E-4</v>
      </c>
      <c r="AA17" s="4">
        <f t="shared" si="0"/>
        <v>-5.1975322117110806E-6</v>
      </c>
      <c r="AB17" s="4">
        <f t="shared" si="0"/>
        <v>1.4077483423163625E-4</v>
      </c>
      <c r="AC17" s="4">
        <f t="shared" si="0"/>
        <v>-1.82316857143989E-3</v>
      </c>
      <c r="AD17" s="4">
        <f t="shared" si="0"/>
        <v>-6.7061903844652343E-4</v>
      </c>
      <c r="AE17" s="4">
        <f t="shared" si="0"/>
        <v>-2.4922066906797906E-4</v>
      </c>
      <c r="AF17" s="4">
        <f t="shared" si="0"/>
        <v>-1.2519461342161198E-4</v>
      </c>
      <c r="AG17" s="4">
        <f t="shared" si="0"/>
        <v>-9.9773330491879073E-4</v>
      </c>
      <c r="AH17" s="4">
        <f t="shared" si="0"/>
        <v>-1.2207283428703218E-4</v>
      </c>
      <c r="AI17" s="4">
        <f t="shared" si="0"/>
        <v>2.5044910077477011E-5</v>
      </c>
      <c r="AJ17" s="4">
        <f t="shared" si="0"/>
        <v>-8.0529025298546738E-4</v>
      </c>
      <c r="AK17" s="4">
        <f t="shared" si="0"/>
        <v>-8.0255594961472717E-4</v>
      </c>
      <c r="AL17" s="4">
        <f t="shared" si="0"/>
        <v>-1.8970703813115397E-4</v>
      </c>
      <c r="AM17" s="4">
        <f t="shared" si="0"/>
        <v>1.5223112592056554E-3</v>
      </c>
      <c r="AN17" s="4">
        <f t="shared" si="0"/>
        <v>1.5480299042956123E-4</v>
      </c>
    </row>
    <row r="18" spans="1:47">
      <c r="A18" t="s">
        <v>152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-3.4465802514330998E-4</v>
      </c>
      <c r="L18" s="4">
        <f t="shared" si="0"/>
        <v>-4.1216224301350173E-4</v>
      </c>
      <c r="M18" s="4">
        <f t="shared" si="0"/>
        <v>2.8858571356293665E-5</v>
      </c>
      <c r="N18" s="4">
        <f t="shared" si="0"/>
        <v>-2.5487653659200739E-4</v>
      </c>
      <c r="O18" s="4">
        <f t="shared" si="0"/>
        <v>-3.4003740411451508E-4</v>
      </c>
      <c r="P18" s="4">
        <f t="shared" si="0"/>
        <v>1.0487165933455357E-4</v>
      </c>
      <c r="Q18" s="4">
        <f t="shared" si="0"/>
        <v>-4.3736687645741578E-6</v>
      </c>
      <c r="R18" s="4">
        <f t="shared" si="0"/>
        <v>-8.1728280709331987E-5</v>
      </c>
      <c r="S18" s="4">
        <f t="shared" si="0"/>
        <v>-1.1930751301727945E-3</v>
      </c>
      <c r="T18" s="4">
        <f t="shared" si="0"/>
        <v>3.1930810495233191E-5</v>
      </c>
      <c r="U18" s="4">
        <f t="shared" si="0"/>
        <v>-2.951734381992825E-4</v>
      </c>
      <c r="V18" s="4">
        <f t="shared" si="0"/>
        <v>-2.3164459338748762E-4</v>
      </c>
      <c r="W18" s="4">
        <f t="shared" si="0"/>
        <v>-4.5248044312718724E-4</v>
      </c>
      <c r="X18" s="4">
        <f t="shared" si="0"/>
        <v>-1.1354356360840679E-4</v>
      </c>
      <c r="Y18" s="4">
        <f t="shared" si="0"/>
        <v>-1.3421827918757676E-5</v>
      </c>
      <c r="Z18" s="4">
        <f t="shared" si="0"/>
        <v>-3.0634381779415877E-4</v>
      </c>
      <c r="AA18" s="4">
        <f t="shared" si="0"/>
        <v>-4.9921336076493483E-4</v>
      </c>
      <c r="AB18" s="4">
        <f t="shared" si="0"/>
        <v>-1.4329187583634329E-4</v>
      </c>
      <c r="AC18" s="4">
        <f t="shared" si="0"/>
        <v>-2.0403586047063149E-3</v>
      </c>
      <c r="AD18" s="4">
        <f t="shared" si="0"/>
        <v>-4.2296072507557901E-4</v>
      </c>
      <c r="AE18" s="4">
        <f t="shared" si="0"/>
        <v>-3.4999968181844668E-4</v>
      </c>
      <c r="AF18" s="4">
        <f t="shared" si="0"/>
        <v>-4.3085827556696822E-4</v>
      </c>
      <c r="AG18" s="4">
        <f t="shared" si="0"/>
        <v>1.7033034624380802E-4</v>
      </c>
      <c r="AH18" s="4">
        <f t="shared" si="0"/>
        <v>-3.0158305546247637E-4</v>
      </c>
      <c r="AI18" s="4">
        <f t="shared" si="0"/>
        <v>-4.1077883667440331E-4</v>
      </c>
      <c r="AJ18" s="4">
        <f t="shared" si="0"/>
        <v>2.2994711216415471E-4</v>
      </c>
      <c r="AK18" s="4">
        <f t="shared" si="0"/>
        <v>3.707007402429827E-4</v>
      </c>
      <c r="AL18" s="4">
        <f t="shared" si="0"/>
        <v>-5.6789679422127304E-5</v>
      </c>
      <c r="AM18" s="4">
        <f t="shared" si="0"/>
        <v>-1.0864490568836364E-3</v>
      </c>
      <c r="AN18" s="4">
        <f t="shared" si="0"/>
        <v>1.0674724715271526E-4</v>
      </c>
    </row>
    <row r="19" spans="1:47">
      <c r="K19" s="4">
        <f>(K5-K12)/K5</f>
        <v>1.5239496571115094E-4</v>
      </c>
      <c r="L19" s="4">
        <f t="shared" si="0"/>
        <v>2.186221616172009E-4</v>
      </c>
      <c r="M19" s="4">
        <f t="shared" si="0"/>
        <v>-2.2557610021209506E-4</v>
      </c>
      <c r="N19" s="4">
        <f t="shared" si="0"/>
        <v>2.3820512438776998E-4</v>
      </c>
      <c r="O19" s="4">
        <f t="shared" si="0"/>
        <v>2.7930594761413423E-4</v>
      </c>
      <c r="P19" s="4">
        <f t="shared" si="0"/>
        <v>4.9724031624533836E-5</v>
      </c>
      <c r="Q19" s="4">
        <f t="shared" si="0"/>
        <v>-1.6318076294619984E-4</v>
      </c>
      <c r="R19" s="4">
        <f t="shared" si="0"/>
        <v>-2.7644673792847772E-4</v>
      </c>
      <c r="S19" s="4">
        <f t="shared" si="0"/>
        <v>4.3573044266936628E-4</v>
      </c>
      <c r="T19" s="4">
        <f t="shared" si="0"/>
        <v>6.9072337575350998E-4</v>
      </c>
      <c r="U19" s="4">
        <f t="shared" si="0"/>
        <v>2.1798959099704623E-4</v>
      </c>
      <c r="V19" s="4">
        <f t="shared" si="0"/>
        <v>1.9851983610214837E-4</v>
      </c>
      <c r="W19" s="4">
        <f t="shared" si="0"/>
        <v>2.490054260020456E-4</v>
      </c>
      <c r="X19" s="4">
        <f t="shared" si="0"/>
        <v>4.4075546310216044E-4</v>
      </c>
      <c r="Y19" s="4">
        <f t="shared" si="0"/>
        <v>4.0028464686003693E-4</v>
      </c>
      <c r="Z19" s="4">
        <f t="shared" si="0"/>
        <v>5.1184745306105564E-4</v>
      </c>
      <c r="AA19" s="4">
        <f t="shared" si="0"/>
        <v>2.6456711430768414E-4</v>
      </c>
      <c r="AB19" s="4">
        <f t="shared" si="0"/>
        <v>-2.6203312988703581E-4</v>
      </c>
      <c r="AC19" s="4">
        <f t="shared" si="0"/>
        <v>9.4506524730474464E-4</v>
      </c>
      <c r="AD19" s="4">
        <f t="shared" si="0"/>
        <v>3.3676879868849201E-4</v>
      </c>
      <c r="AE19" s="4">
        <f t="shared" si="0"/>
        <v>1.4381169937870982E-4</v>
      </c>
      <c r="AF19" s="4">
        <f t="shared" si="0"/>
        <v>2.2069130871307745E-4</v>
      </c>
      <c r="AG19" s="4">
        <f t="shared" si="0"/>
        <v>-3.7271016194252428E-4</v>
      </c>
      <c r="AH19" s="4">
        <f t="shared" si="0"/>
        <v>1.8093308439437326E-4</v>
      </c>
      <c r="AI19" s="4">
        <f t="shared" si="0"/>
        <v>2.3387917614664736E-4</v>
      </c>
      <c r="AJ19" s="4">
        <f t="shared" si="0"/>
        <v>-9.3758496863741928E-5</v>
      </c>
      <c r="AK19" s="4">
        <f t="shared" si="0"/>
        <v>-5.0879431402770761E-4</v>
      </c>
      <c r="AL19" s="4">
        <f t="shared" si="0"/>
        <v>-2.8820448605193115E-4</v>
      </c>
      <c r="AM19" s="4">
        <f t="shared" si="0"/>
        <v>3.3181134628898929E-4</v>
      </c>
      <c r="AN19" s="4">
        <f t="shared" si="0"/>
        <v>7.4802987631338513E-4</v>
      </c>
    </row>
    <row r="20" spans="1:47">
      <c r="K20" s="4">
        <f>(K6-K13)/K6</f>
        <v>2.5815419748806493E-4</v>
      </c>
      <c r="L20" s="4">
        <f t="shared" si="0"/>
        <v>1.7391989945111537E-4</v>
      </c>
      <c r="M20" s="4">
        <f t="shared" si="0"/>
        <v>8.0173617350680088E-4</v>
      </c>
      <c r="N20" s="4">
        <f t="shared" si="0"/>
        <v>4.4710906871843557E-4</v>
      </c>
      <c r="O20" s="4">
        <f t="shared" si="0"/>
        <v>3.2170197275265878E-4</v>
      </c>
      <c r="P20" s="4">
        <f t="shared" si="0"/>
        <v>1.0019664762617848E-3</v>
      </c>
      <c r="Q20" s="4">
        <f t="shared" si="0"/>
        <v>6.8412780200125347E-4</v>
      </c>
      <c r="R20" s="4">
        <f t="shared" si="0"/>
        <v>-2.0666341909856393E-4</v>
      </c>
      <c r="S20" s="4">
        <f t="shared" si="0"/>
        <v>1.4626866013554133E-3</v>
      </c>
      <c r="T20" s="4">
        <f t="shared" si="0"/>
        <v>1.5130236419647292E-4</v>
      </c>
      <c r="U20" s="4">
        <f t="shared" si="0"/>
        <v>-3.3125283308348179E-4</v>
      </c>
      <c r="V20" s="4">
        <f t="shared" si="0"/>
        <v>-5.3518219076385462E-4</v>
      </c>
      <c r="W20" s="4">
        <f t="shared" si="0"/>
        <v>1.1095454192413065E-4</v>
      </c>
      <c r="X20" s="4">
        <f t="shared" si="0"/>
        <v>-1.5241519462252324E-4</v>
      </c>
      <c r="Y20" s="4">
        <f t="shared" si="0"/>
        <v>-3.9954717986288564E-4</v>
      </c>
      <c r="Z20" s="4">
        <f t="shared" si="0"/>
        <v>2.8778469735195208E-4</v>
      </c>
      <c r="AA20" s="4">
        <f t="shared" si="0"/>
        <v>5.6330228805754744E-4</v>
      </c>
      <c r="AB20" s="4">
        <f t="shared" si="0"/>
        <v>-1.7609841385646594E-4</v>
      </c>
      <c r="AC20" s="4">
        <f t="shared" si="0"/>
        <v>1.3599799581900476E-3</v>
      </c>
      <c r="AD20" s="4">
        <f t="shared" si="0"/>
        <v>1.9965393318234752E-4</v>
      </c>
      <c r="AE20" s="4">
        <f t="shared" si="0"/>
        <v>3.3952014486201301E-4</v>
      </c>
      <c r="AF20" s="4">
        <f t="shared" si="0"/>
        <v>2.4496013656518116E-4</v>
      </c>
      <c r="AG20" s="4">
        <f t="shared" si="0"/>
        <v>1.0309752842085976E-3</v>
      </c>
      <c r="AH20" s="4">
        <f t="shared" si="0"/>
        <v>5.3425111242315316E-4</v>
      </c>
      <c r="AI20" s="4">
        <f t="shared" si="0"/>
        <v>3.9762047383963881E-4</v>
      </c>
      <c r="AJ20" s="4">
        <f t="shared" si="0"/>
        <v>1.2425753917197086E-3</v>
      </c>
      <c r="AK20" s="4">
        <f t="shared" si="0"/>
        <v>7.8439761828372006E-4</v>
      </c>
      <c r="AL20" s="4">
        <f t="shared" si="0"/>
        <v>-2.1308687677302419E-4</v>
      </c>
      <c r="AM20" s="4">
        <f t="shared" si="0"/>
        <v>1.4715825478263868E-3</v>
      </c>
      <c r="AN20" s="4">
        <f t="shared" si="0"/>
        <v>1.4118262833849826E-4</v>
      </c>
    </row>
    <row r="22" spans="1:47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>
      <c r="AD23">
        <v>5</v>
      </c>
      <c r="AE23">
        <v>5</v>
      </c>
      <c r="AF23">
        <v>15</v>
      </c>
      <c r="AG23">
        <v>20</v>
      </c>
      <c r="AH23">
        <v>20</v>
      </c>
      <c r="AI23">
        <v>25</v>
      </c>
      <c r="AJ23">
        <v>20</v>
      </c>
      <c r="AK23">
        <v>11</v>
      </c>
      <c r="AL23">
        <v>9.5902100000000008</v>
      </c>
      <c r="AM23">
        <v>8.1565200000000004</v>
      </c>
      <c r="AN23">
        <v>1.4337</v>
      </c>
      <c r="AO23">
        <v>0.54879</v>
      </c>
      <c r="AP23">
        <v>0.466748</v>
      </c>
      <c r="AQ23">
        <v>8.2041799999999998E-2</v>
      </c>
      <c r="AR23">
        <v>0.45792100000000002</v>
      </c>
      <c r="AS23">
        <v>17.475200000000001</v>
      </c>
      <c r="AT23">
        <v>0.12634100000000001</v>
      </c>
      <c r="AU23">
        <v>0</v>
      </c>
    </row>
    <row r="24" spans="1:47">
      <c r="AD24">
        <v>5</v>
      </c>
      <c r="AE24">
        <v>5</v>
      </c>
      <c r="AF24">
        <v>15</v>
      </c>
      <c r="AG24">
        <v>20</v>
      </c>
      <c r="AH24">
        <v>20</v>
      </c>
      <c r="AI24">
        <v>25</v>
      </c>
      <c r="AJ24">
        <v>20</v>
      </c>
      <c r="AK24">
        <v>13</v>
      </c>
      <c r="AL24">
        <v>10.432</v>
      </c>
      <c r="AM24">
        <v>8.9501200000000001</v>
      </c>
      <c r="AN24">
        <v>1.4818800000000001</v>
      </c>
      <c r="AO24">
        <v>0.62116300000000002</v>
      </c>
      <c r="AP24">
        <v>0.53292600000000001</v>
      </c>
      <c r="AQ24">
        <v>8.8237200000000002E-2</v>
      </c>
      <c r="AR24">
        <v>0.46115899999999999</v>
      </c>
      <c r="AS24">
        <v>16.7943</v>
      </c>
      <c r="AT24">
        <v>0.16039200000000001</v>
      </c>
      <c r="AU24">
        <v>0</v>
      </c>
    </row>
    <row r="25" spans="1:47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11.1785</v>
      </c>
      <c r="AM25">
        <v>9.6589700000000001</v>
      </c>
      <c r="AN25">
        <v>1.51949</v>
      </c>
      <c r="AO25">
        <v>0.69447800000000004</v>
      </c>
      <c r="AP25">
        <v>0.600078</v>
      </c>
      <c r="AQ25">
        <v>9.4400600000000001E-2</v>
      </c>
      <c r="AR25">
        <v>0.46362300000000001</v>
      </c>
      <c r="AS25">
        <v>16.0962</v>
      </c>
      <c r="AT25">
        <v>0.195047</v>
      </c>
      <c r="AU25">
        <v>0</v>
      </c>
    </row>
    <row r="26" spans="1:47">
      <c r="AD26">
        <v>5</v>
      </c>
      <c r="AE26">
        <v>5</v>
      </c>
      <c r="AF26">
        <v>15</v>
      </c>
      <c r="AG26">
        <v>20</v>
      </c>
      <c r="AH26">
        <v>20</v>
      </c>
      <c r="AI26">
        <v>25</v>
      </c>
      <c r="AJ26">
        <v>20</v>
      </c>
      <c r="AK26">
        <v>17</v>
      </c>
      <c r="AL26">
        <v>11.8428</v>
      </c>
      <c r="AM26">
        <v>10.2926</v>
      </c>
      <c r="AN26">
        <v>1.55017</v>
      </c>
      <c r="AO26">
        <v>0.768571</v>
      </c>
      <c r="AP26">
        <v>0.66796800000000001</v>
      </c>
      <c r="AQ26">
        <v>0.100603</v>
      </c>
      <c r="AR26">
        <v>0.46544999999999997</v>
      </c>
      <c r="AS26">
        <v>15.408799999999999</v>
      </c>
      <c r="AT26">
        <v>0.229597</v>
      </c>
      <c r="AU26">
        <v>0</v>
      </c>
    </row>
    <row r="27" spans="1:47">
      <c r="AD27">
        <v>5</v>
      </c>
      <c r="AE27">
        <v>5</v>
      </c>
      <c r="AF27">
        <v>15</v>
      </c>
      <c r="AG27">
        <v>20</v>
      </c>
      <c r="AH27">
        <v>20</v>
      </c>
      <c r="AI27">
        <v>25</v>
      </c>
      <c r="AJ27">
        <v>20</v>
      </c>
      <c r="AK27">
        <v>19</v>
      </c>
      <c r="AL27">
        <v>12.4224</v>
      </c>
      <c r="AM27">
        <v>10.848000000000001</v>
      </c>
      <c r="AN27">
        <v>1.57436</v>
      </c>
      <c r="AO27">
        <v>0.84267999999999998</v>
      </c>
      <c r="AP27">
        <v>0.73588200000000004</v>
      </c>
      <c r="AQ27">
        <v>0.106798</v>
      </c>
      <c r="AR27">
        <v>0.466916</v>
      </c>
      <c r="AS27">
        <v>14.7415</v>
      </c>
      <c r="AT27">
        <v>0.26307900000000001</v>
      </c>
      <c r="AU27">
        <v>0</v>
      </c>
    </row>
    <row r="29" spans="1:47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>
      <c r="AD30">
        <v>5</v>
      </c>
      <c r="AE30">
        <v>5</v>
      </c>
      <c r="AF30">
        <v>15</v>
      </c>
      <c r="AG30">
        <v>20</v>
      </c>
      <c r="AH30">
        <v>20</v>
      </c>
      <c r="AI30">
        <v>25</v>
      </c>
      <c r="AJ30">
        <v>20</v>
      </c>
      <c r="AK30">
        <v>11</v>
      </c>
      <c r="AL30">
        <v>9.5882699999999996</v>
      </c>
      <c r="AM30">
        <v>8.1547099999999997</v>
      </c>
      <c r="AN30">
        <v>1.4335500000000001</v>
      </c>
      <c r="AO30">
        <v>0.54865200000000003</v>
      </c>
      <c r="AP30">
        <v>0.46662199999999998</v>
      </c>
      <c r="AQ30">
        <v>8.2029599999999994E-2</v>
      </c>
      <c r="AR30">
        <v>0.45790399999999998</v>
      </c>
      <c r="AS30">
        <v>17.476099999999999</v>
      </c>
      <c r="AT30">
        <v>0.126197</v>
      </c>
      <c r="AU30">
        <v>0</v>
      </c>
    </row>
    <row r="31" spans="1:47">
      <c r="AD31">
        <v>5</v>
      </c>
      <c r="AE31">
        <v>5</v>
      </c>
      <c r="AF31">
        <v>15</v>
      </c>
      <c r="AG31">
        <v>20</v>
      </c>
      <c r="AH31">
        <v>20</v>
      </c>
      <c r="AI31">
        <v>25</v>
      </c>
      <c r="AJ31">
        <v>20</v>
      </c>
      <c r="AK31">
        <v>13</v>
      </c>
      <c r="AL31">
        <v>10.431699999999999</v>
      </c>
      <c r="AM31">
        <v>8.9500100000000007</v>
      </c>
      <c r="AN31">
        <v>1.48166</v>
      </c>
      <c r="AO31">
        <v>0.62123600000000001</v>
      </c>
      <c r="AP31">
        <v>0.53299799999999997</v>
      </c>
      <c r="AQ31">
        <v>8.8237300000000005E-2</v>
      </c>
      <c r="AR31">
        <v>0.46115400000000001</v>
      </c>
      <c r="AS31">
        <v>16.791799999999999</v>
      </c>
      <c r="AT31">
        <v>0.16041</v>
      </c>
      <c r="AU31">
        <v>0</v>
      </c>
    </row>
    <row r="32" spans="1:47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>
      <c r="AD33">
        <v>5</v>
      </c>
      <c r="AE33">
        <v>5</v>
      </c>
      <c r="AF33">
        <v>15</v>
      </c>
      <c r="AG33">
        <v>20</v>
      </c>
      <c r="AH33">
        <v>20</v>
      </c>
      <c r="AI33">
        <v>25</v>
      </c>
      <c r="AJ33">
        <v>20</v>
      </c>
      <c r="AK33">
        <v>17</v>
      </c>
      <c r="AL33">
        <v>11.8408</v>
      </c>
      <c r="AM33">
        <v>10.290800000000001</v>
      </c>
      <c r="AN33">
        <v>1.55003</v>
      </c>
      <c r="AO33">
        <v>0.76833399999999996</v>
      </c>
      <c r="AP33">
        <v>0.66775399999999996</v>
      </c>
      <c r="AQ33">
        <v>0.100579</v>
      </c>
      <c r="AR33">
        <v>0.46544200000000002</v>
      </c>
      <c r="AS33">
        <v>15.411</v>
      </c>
      <c r="AT33">
        <v>0.22944899999999999</v>
      </c>
      <c r="AU33">
        <v>0</v>
      </c>
    </row>
    <row r="34" spans="30:47">
      <c r="AD34">
        <v>5</v>
      </c>
      <c r="AE34">
        <v>5</v>
      </c>
      <c r="AF34">
        <v>15</v>
      </c>
      <c r="AG34">
        <v>20</v>
      </c>
      <c r="AH34">
        <v>20</v>
      </c>
      <c r="AI34">
        <v>25</v>
      </c>
      <c r="AJ34">
        <v>20</v>
      </c>
      <c r="AK34">
        <v>19</v>
      </c>
      <c r="AL34">
        <v>12.418799999999999</v>
      </c>
      <c r="AM34">
        <v>10.8453</v>
      </c>
      <c r="AN34">
        <v>1.5734900000000001</v>
      </c>
      <c r="AO34">
        <v>0.84224500000000002</v>
      </c>
      <c r="AP34">
        <v>0.73553100000000005</v>
      </c>
      <c r="AQ34">
        <v>0.106714</v>
      </c>
      <c r="AR34">
        <v>0.46678399999999998</v>
      </c>
      <c r="AS34">
        <v>14.7448</v>
      </c>
      <c r="AT34">
        <v>0.26275799999999999</v>
      </c>
      <c r="AU34">
        <v>0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0.32485199999999997</v>
      </c>
      <c r="C100">
        <f>O9</f>
        <v>0.32489600000000002</v>
      </c>
      <c r="D100">
        <f>L2/((B2+C2)*(1-S2))</f>
        <v>0.64971457127850363</v>
      </c>
      <c r="F100">
        <f>P2</f>
        <v>8.2016900000000004E-2</v>
      </c>
      <c r="G100">
        <f>P9</f>
        <v>8.2001199999999996E-2</v>
      </c>
      <c r="H100">
        <f>M2/((B2*(1-(AC2+(1-AC2)*AD2)))+(C2*(1-(AM2+(1-AM2)*AN2))))</f>
        <v>0.15995508142802614</v>
      </c>
      <c r="J100">
        <f>Y2</f>
        <v>0.131018</v>
      </c>
      <c r="K100">
        <f>Y9</f>
        <v>0.13100600000000001</v>
      </c>
      <c r="L100">
        <f>V2/(B2*(1-AC2))</f>
        <v>0.13098345678539236</v>
      </c>
      <c r="N100">
        <f>Z2</f>
        <v>6.9389000000000006E-2</v>
      </c>
      <c r="O100">
        <f>Z9</f>
        <v>6.93333E-2</v>
      </c>
      <c r="P100">
        <f>W2/((B2*(1-(AC2+(1-AC2)*AD2))))</f>
        <v>6.9370747968141744E-2</v>
      </c>
      <c r="R100">
        <f>AI2</f>
        <v>0.39091599999999999</v>
      </c>
      <c r="S100">
        <f>AI9</f>
        <v>0.39100499999999999</v>
      </c>
      <c r="T100">
        <f>AF2/(C2*(1-AM2))</f>
        <v>1.1728783429006244</v>
      </c>
      <c r="V100">
        <f>AJ2</f>
        <v>8.6665199999999998E-2</v>
      </c>
      <c r="W100">
        <f>AJ9</f>
        <v>8.6666800000000002E-2</v>
      </c>
      <c r="X100">
        <f>AG2/(C2*(1-(AM2+(1-AM2)*AN2)))</f>
        <v>0.26002439285682682</v>
      </c>
    </row>
    <row r="101" spans="2:24">
      <c r="B101">
        <f>O3</f>
        <v>0.36275000000000002</v>
      </c>
      <c r="C101">
        <f>O10</f>
        <v>0.36276000000000003</v>
      </c>
      <c r="D101">
        <f>L3/((B3+C3)*(1-S3))</f>
        <v>0.72546447612670928</v>
      </c>
      <c r="F101">
        <f>P3</f>
        <v>8.8147500000000004E-2</v>
      </c>
      <c r="G101">
        <f>P10</f>
        <v>8.82082E-2</v>
      </c>
      <c r="H101">
        <f>M3/((B3*(1-(AC3+(1-AC3)*AD3)))+(C3*(1-(AM3+(1-AM3)*AN3))))</f>
        <v>0.17068306984098472</v>
      </c>
      <c r="J101">
        <f>Y3</f>
        <v>0.140236</v>
      </c>
      <c r="K101">
        <f>Y10</f>
        <v>0.140263</v>
      </c>
      <c r="L101">
        <f>V3/(B3*(1-AC3))</f>
        <v>0.14023362286331154</v>
      </c>
      <c r="N101">
        <f>Z3</f>
        <v>7.4648900000000004E-2</v>
      </c>
      <c r="O101">
        <f>Z10</f>
        <v>7.4666700000000003E-2</v>
      </c>
      <c r="P101">
        <f>W3/((B3*(1-(AC3+(1-AC3)*AD3))))</f>
        <v>7.4647671793458062E-2</v>
      </c>
      <c r="R101">
        <f>AI3</f>
        <v>0.43921100000000002</v>
      </c>
      <c r="S101">
        <f>AI10</f>
        <v>0.43919999999999998</v>
      </c>
      <c r="T101">
        <f>AF3/(C3*(1-AM3))</f>
        <v>1.317549720832482</v>
      </c>
      <c r="V101">
        <f>AJ3</f>
        <v>9.3258300000000002E-2</v>
      </c>
      <c r="W101">
        <f>AJ10</f>
        <v>9.3333399999999997E-2</v>
      </c>
      <c r="X101">
        <f>AG3/(C3*(1-(AM3+(1-AM3)*AN3)))</f>
        <v>0.27975797139364139</v>
      </c>
    </row>
    <row r="102" spans="2:24">
      <c r="B102">
        <f>O4</f>
        <v>0.39995599999999998</v>
      </c>
      <c r="C102">
        <f>O11</f>
        <v>0.400092</v>
      </c>
      <c r="D102">
        <f>L4/((B4+C4)*(1-S4))</f>
        <v>0.79979383374905788</v>
      </c>
      <c r="F102">
        <f>P4</f>
        <v>9.4401100000000002E-2</v>
      </c>
      <c r="G102">
        <f>P11</f>
        <v>9.4391199999999995E-2</v>
      </c>
      <c r="H102">
        <f>M4/((B4*(1-(AC4+(1-AC4)*AD4)))+(C4*(1-(AM4+(1-AM4)*AN4))))</f>
        <v>0.18140449540500692</v>
      </c>
      <c r="J102">
        <f>Y4</f>
        <v>0.149011</v>
      </c>
      <c r="K102">
        <f>Y11</f>
        <v>0.14901300000000001</v>
      </c>
      <c r="L102">
        <f>V4/(B4*(1-AC4))</f>
        <v>0.14896862044732409</v>
      </c>
      <c r="N102">
        <f>Z4</f>
        <v>7.9975500000000005E-2</v>
      </c>
      <c r="O102">
        <f>Z11</f>
        <v>0.08</v>
      </c>
      <c r="P102">
        <f>W4/((B4*(1-(AC4+(1-AC4)*AD4))))</f>
        <v>7.9952467625750021E-2</v>
      </c>
      <c r="R102">
        <f>AI4</f>
        <v>0.48687999999999998</v>
      </c>
      <c r="S102">
        <f>AI11</f>
        <v>0.48708000000000001</v>
      </c>
      <c r="T102">
        <f>AF4/(C4*(1-AM4))</f>
        <v>1.4604938620269083</v>
      </c>
      <c r="V102">
        <f>AJ4</f>
        <v>0.100023</v>
      </c>
      <c r="W102">
        <f>AJ11</f>
        <v>0.1</v>
      </c>
      <c r="X102">
        <f>AG4/(C4*(1-(AM4+(1-AM4)*AN4)))</f>
        <v>0.30003781174901711</v>
      </c>
    </row>
    <row r="103" spans="2:24">
      <c r="B103">
        <f>O5</f>
        <v>0.43679699999999999</v>
      </c>
      <c r="C103">
        <f>O12</f>
        <v>0.43667499999999998</v>
      </c>
      <c r="D103">
        <f>L5/((B5+C5)*(1-S5))</f>
        <v>0.87357044144647278</v>
      </c>
      <c r="F103">
        <f>P5</f>
        <v>0.10055500000000001</v>
      </c>
      <c r="G103">
        <f>P12</f>
        <v>0.10055</v>
      </c>
      <c r="H103">
        <f>M5/((B5*(1-(AC5+(1-AC5)*AD5)))+(C5*(1-(AM5+(1-AM5)*AN5))))</f>
        <v>0.19170204551480749</v>
      </c>
      <c r="J103">
        <f>Y5</f>
        <v>0.157388</v>
      </c>
      <c r="K103">
        <f>Y12</f>
        <v>0.15732499999999999</v>
      </c>
      <c r="L103">
        <f>V5/(B5*(1-AC5))</f>
        <v>0.15736251304512808</v>
      </c>
      <c r="N103">
        <f>Z5</f>
        <v>8.5376999999999995E-2</v>
      </c>
      <c r="O103">
        <f>Z12</f>
        <v>8.5333300000000001E-2</v>
      </c>
      <c r="P103">
        <f>W5/((B5*(1-(AC5+(1-AC5)*AD5))))</f>
        <v>8.5363217875887645E-2</v>
      </c>
      <c r="R103">
        <f>AI5</f>
        <v>0.53446400000000005</v>
      </c>
      <c r="S103">
        <f>AI12</f>
        <v>0.53433900000000001</v>
      </c>
      <c r="T103">
        <f>AF5/(C5*(1-AM5))</f>
        <v>1.6034189927269624</v>
      </c>
      <c r="V103">
        <f>AJ5</f>
        <v>0.106657</v>
      </c>
      <c r="W103">
        <f>AJ12</f>
        <v>0.106667</v>
      </c>
      <c r="X103">
        <f>AG5/(C5*(1-(AM5+(1-AM5)*AN5)))</f>
        <v>0.31997843160128059</v>
      </c>
    </row>
    <row r="104" spans="2:24">
      <c r="B104">
        <f>O6</f>
        <v>0.47248699999999999</v>
      </c>
      <c r="C104">
        <f>O13</f>
        <v>0.472335</v>
      </c>
      <c r="D104">
        <f>L6/((B6+C6)*(1-S6))</f>
        <v>0.94496638471410332</v>
      </c>
      <c r="F104">
        <f>P6</f>
        <v>0.10679</v>
      </c>
      <c r="G104">
        <f>P13</f>
        <v>0.106683</v>
      </c>
      <c r="H104">
        <f>M6/((B6*(1-(AC6+(1-AC6)*AD6)))+(C6*(1-(AM6+(1-AM6)*AN6))))</f>
        <v>0.20189283965969801</v>
      </c>
      <c r="J104">
        <f>Y6</f>
        <v>0.165187</v>
      </c>
      <c r="K104">
        <f>Y13</f>
        <v>0.16525300000000001</v>
      </c>
      <c r="L104">
        <f>V6/(B6*(1-AC6))</f>
        <v>0.16517555445972507</v>
      </c>
      <c r="N104">
        <f>Z6</f>
        <v>9.0692800000000004E-2</v>
      </c>
      <c r="O104">
        <f>Z13</f>
        <v>9.0666700000000003E-2</v>
      </c>
      <c r="P104">
        <f>W6/((B6*(1-(AC6+(1-AC6)*AD6))))</f>
        <v>9.068647881587133E-2</v>
      </c>
      <c r="R104">
        <f>AI6</f>
        <v>0.58095600000000003</v>
      </c>
      <c r="S104">
        <f>AI13</f>
        <v>0.58072500000000005</v>
      </c>
      <c r="T104">
        <f>AF6/(C6*(1-AM6))</f>
        <v>1.7428877019616911</v>
      </c>
      <c r="V104">
        <f>AJ6</f>
        <v>0.11347400000000001</v>
      </c>
      <c r="W104">
        <f>AJ13</f>
        <v>0.113333</v>
      </c>
      <c r="X104">
        <f>AG6/(C6*(1-(AM6+(1-AM6)*AN6)))</f>
        <v>0.34042559267437239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87DD-165B-41C5-A380-7040B23F0BED}">
  <sheetPr codeName="工作表8">
    <pageSetUpPr fitToPage="1"/>
  </sheetPr>
  <dimension ref="A1:BS123"/>
  <sheetViews>
    <sheetView zoomScale="85" zoomScaleNormal="85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simulation!H51</f>
        <v xml:space="preserve"> gtob</v>
      </c>
      <c r="B1" t="str">
        <f>simulation!A51</f>
        <v>b</v>
      </c>
      <c r="C1" t="str">
        <f>simulation!B51</f>
        <v xml:space="preserve"> lamH</v>
      </c>
      <c r="D1" t="str">
        <f>simulation!C51</f>
        <v xml:space="preserve"> lamL</v>
      </c>
      <c r="E1" t="str">
        <f>simulation!D51</f>
        <v xml:space="preserve"> muqH</v>
      </c>
      <c r="F1" t="str">
        <f>simulation!E51</f>
        <v xml:space="preserve"> muqL</v>
      </c>
      <c r="G1" t="str">
        <f>simulation!F51</f>
        <v xml:space="preserve"> mubH</v>
      </c>
      <c r="H1" t="str">
        <f>simulation!G51</f>
        <v xml:space="preserve"> mubL</v>
      </c>
      <c r="I1" t="str">
        <f>simulation!I51</f>
        <v xml:space="preserve"> gamH</v>
      </c>
      <c r="J1" t="str">
        <f>simulation!J51</f>
        <v xml:space="preserve"> gamL</v>
      </c>
      <c r="K1" t="str">
        <f>simulation!K51</f>
        <v xml:space="preserve"> sLen_a</v>
      </c>
      <c r="L1" t="str">
        <f>simulation!L51</f>
        <v xml:space="preserve"> sLqu_a</v>
      </c>
      <c r="M1" t="str">
        <f>simulation!M51</f>
        <v xml:space="preserve"> sLbl_a</v>
      </c>
      <c r="N1" t="str">
        <f>simulation!N51</f>
        <v xml:space="preserve"> sWai_a</v>
      </c>
      <c r="O1" t="str">
        <f>simulation!O51</f>
        <v xml:space="preserve"> sWqu_a</v>
      </c>
      <c r="P1" t="str">
        <f>simulation!P51</f>
        <v xml:space="preserve"> sWbl_a</v>
      </c>
      <c r="Q1" t="str">
        <f>simulation!Q51</f>
        <v xml:space="preserve"> sBln_a</v>
      </c>
      <c r="R1" t="str">
        <f>simulation!R51</f>
        <v xml:space="preserve"> sThu_a</v>
      </c>
      <c r="S1" t="str">
        <f>simulation!S51</f>
        <v xml:space="preserve"> sPrb_a</v>
      </c>
      <c r="T1" t="str">
        <f>simulation!T51</f>
        <v xml:space="preserve"> sPim_a</v>
      </c>
      <c r="U1" t="str">
        <f>simulation!U51</f>
        <v xml:space="preserve"> sLen_H</v>
      </c>
      <c r="V1" t="str">
        <f>simulation!V51</f>
        <v xml:space="preserve"> sLqu_H</v>
      </c>
      <c r="W1" t="str">
        <f>simulation!W51</f>
        <v xml:space="preserve"> sLbl_H</v>
      </c>
      <c r="X1" t="str">
        <f>simulation!X51</f>
        <v xml:space="preserve"> sWai_H</v>
      </c>
      <c r="Y1" t="str">
        <f>simulation!Y51</f>
        <v xml:space="preserve"> sWqu_H</v>
      </c>
      <c r="Z1" t="str">
        <f>simulation!Z51</f>
        <v xml:space="preserve"> sWbl_H</v>
      </c>
      <c r="AA1" t="str">
        <f>simulation!AA51</f>
        <v xml:space="preserve"> sBln_H</v>
      </c>
      <c r="AB1" t="str">
        <f>simulation!AB51</f>
        <v xml:space="preserve"> sThu_H</v>
      </c>
      <c r="AC1" t="str">
        <f>simulation!AC51</f>
        <v xml:space="preserve"> sPrb_H</v>
      </c>
      <c r="AD1" t="str">
        <f>simulation!AD51</f>
        <v xml:space="preserve"> sPim_H</v>
      </c>
      <c r="AE1" t="str">
        <f>simulation!AE51</f>
        <v xml:space="preserve"> sLen_L</v>
      </c>
      <c r="AF1" t="str">
        <f>simulation!AF51</f>
        <v xml:space="preserve"> sLqu_L</v>
      </c>
      <c r="AG1" t="str">
        <f>simulation!AG51</f>
        <v xml:space="preserve"> sLbl_L</v>
      </c>
      <c r="AH1" t="str">
        <f>simulation!AH51</f>
        <v xml:space="preserve"> sWai_L</v>
      </c>
      <c r="AI1" t="str">
        <f>simulation!AI51</f>
        <v xml:space="preserve"> sWqu_L</v>
      </c>
      <c r="AJ1" t="str">
        <f>simulation!AJ51</f>
        <v xml:space="preserve"> sWbl_L</v>
      </c>
      <c r="AK1" t="str">
        <f>simulation!AK51</f>
        <v xml:space="preserve"> sBln_L</v>
      </c>
      <c r="AL1" t="str">
        <f>simulation!AL51</f>
        <v xml:space="preserve"> sThu_L</v>
      </c>
      <c r="AM1" t="str">
        <f>simulation!AM51</f>
        <v xml:space="preserve"> sPrb_L</v>
      </c>
      <c r="AN1" t="str">
        <f>simulation!AN51</f>
        <v xml:space="preserve"> sPim_L</v>
      </c>
      <c r="BS1">
        <v>0</v>
      </c>
    </row>
    <row r="2" spans="1:71">
      <c r="A2">
        <f>simulation!H52</f>
        <v>11</v>
      </c>
      <c r="B2">
        <f>simulation!A52</f>
        <v>5</v>
      </c>
      <c r="C2">
        <f>simulation!B52</f>
        <v>5</v>
      </c>
      <c r="D2">
        <f>simulation!C52</f>
        <v>15</v>
      </c>
      <c r="E2">
        <f>simulation!D52</f>
        <v>20</v>
      </c>
      <c r="F2">
        <f>simulation!E52</f>
        <v>20</v>
      </c>
      <c r="G2">
        <f>simulation!F52</f>
        <v>25</v>
      </c>
      <c r="H2">
        <f>simulation!G52</f>
        <v>20</v>
      </c>
      <c r="I2">
        <f>simulation!I52</f>
        <v>1</v>
      </c>
      <c r="J2">
        <f>simulation!J52</f>
        <v>0.5</v>
      </c>
      <c r="K2">
        <f>simulation!K52</f>
        <v>7.5668899999999999</v>
      </c>
      <c r="L2">
        <f>simulation!L52</f>
        <v>6.2678399999999996</v>
      </c>
      <c r="M2">
        <f>simulation!M52</f>
        <v>1.29905</v>
      </c>
      <c r="N2">
        <f>simulation!N52</f>
        <v>0.40686899999999998</v>
      </c>
      <c r="O2">
        <f>simulation!O52</f>
        <v>0.32485199999999997</v>
      </c>
      <c r="P2">
        <f>simulation!P52</f>
        <v>8.2016900000000004E-2</v>
      </c>
      <c r="Q2">
        <f>simulation!Q52</f>
        <v>0.45062999999999998</v>
      </c>
      <c r="R2">
        <f>simulation!R52</f>
        <v>15.838800000000001</v>
      </c>
      <c r="S2">
        <f>simulation!S52</f>
        <v>3.52933E-2</v>
      </c>
      <c r="T2">
        <f>simulation!T52</f>
        <v>0.17910300000000001</v>
      </c>
      <c r="U2">
        <f>simulation!U52</f>
        <v>0.93828699999999998</v>
      </c>
      <c r="V2">
        <f>simulation!V52</f>
        <v>0.64258099999999996</v>
      </c>
      <c r="W2">
        <f>simulation!W52</f>
        <v>0.295707</v>
      </c>
      <c r="X2">
        <f>simulation!X52</f>
        <v>0.200407</v>
      </c>
      <c r="Y2">
        <f>simulation!Y52</f>
        <v>0.131018</v>
      </c>
      <c r="Z2">
        <f>simulation!Z52</f>
        <v>6.9389000000000006E-2</v>
      </c>
      <c r="AA2">
        <f>simulation!AA52</f>
        <v>0.18598000000000001</v>
      </c>
      <c r="AB2">
        <f>simulation!AB52</f>
        <v>4.2615800000000004</v>
      </c>
      <c r="AC2">
        <f>simulation!AC52</f>
        <v>1.88364E-2</v>
      </c>
      <c r="AD2">
        <f>simulation!AD52</f>
        <v>0.13109199999999999</v>
      </c>
      <c r="AE2">
        <f>simulation!AE52</f>
        <v>6.6285999999999996</v>
      </c>
      <c r="AF2">
        <f>simulation!AF52</f>
        <v>5.6252599999999999</v>
      </c>
      <c r="AG2">
        <f>simulation!AG52</f>
        <v>1.0033399999999999</v>
      </c>
      <c r="AH2">
        <f>simulation!AH52</f>
        <v>0.47758099999999998</v>
      </c>
      <c r="AI2">
        <f>simulation!AI52</f>
        <v>0.39091599999999999</v>
      </c>
      <c r="AJ2">
        <f>simulation!AJ52</f>
        <v>8.6665199999999998E-2</v>
      </c>
      <c r="AK2">
        <f>simulation!AK52</f>
        <v>0.26465100000000003</v>
      </c>
      <c r="AL2">
        <f>simulation!AL52</f>
        <v>11.577199999999999</v>
      </c>
      <c r="AM2">
        <f>simulation!AM52</f>
        <v>4.0776899999999998E-2</v>
      </c>
      <c r="AN2">
        <f>simulation!AN52</f>
        <v>0.195466</v>
      </c>
    </row>
    <row r="3" spans="1:71">
      <c r="A3">
        <f>simulation!H53</f>
        <v>13</v>
      </c>
      <c r="B3">
        <f>simulation!A53</f>
        <v>5</v>
      </c>
      <c r="C3">
        <f>simulation!B53</f>
        <v>5</v>
      </c>
      <c r="D3">
        <f>simulation!C53</f>
        <v>15</v>
      </c>
      <c r="E3">
        <f>simulation!D53</f>
        <v>20</v>
      </c>
      <c r="F3">
        <f>simulation!E53</f>
        <v>20</v>
      </c>
      <c r="G3">
        <f>simulation!F53</f>
        <v>25</v>
      </c>
      <c r="H3">
        <f>simulation!G53</f>
        <v>20</v>
      </c>
      <c r="I3">
        <f>simulation!I53</f>
        <v>1</v>
      </c>
      <c r="J3">
        <f>simulation!J53</f>
        <v>0.5</v>
      </c>
      <c r="K3">
        <f>simulation!K53</f>
        <v>8.2590599999999998</v>
      </c>
      <c r="L3">
        <f>simulation!L53</f>
        <v>6.9138599999999997</v>
      </c>
      <c r="M3">
        <f>simulation!M53</f>
        <v>1.3452</v>
      </c>
      <c r="N3">
        <f>simulation!N53</f>
        <v>0.45089800000000002</v>
      </c>
      <c r="O3">
        <f>simulation!O53</f>
        <v>0.36275000000000002</v>
      </c>
      <c r="P3">
        <f>simulation!P53</f>
        <v>8.8147500000000004E-2</v>
      </c>
      <c r="Q3">
        <f>simulation!Q53</f>
        <v>0.45406200000000002</v>
      </c>
      <c r="R3">
        <f>simulation!R53</f>
        <v>15.2608</v>
      </c>
      <c r="S3">
        <f>simulation!S53</f>
        <v>4.6974700000000001E-2</v>
      </c>
      <c r="T3">
        <f>simulation!T53</f>
        <v>0.19931199999999999</v>
      </c>
      <c r="U3">
        <f>simulation!U53</f>
        <v>0.99641400000000002</v>
      </c>
      <c r="V3">
        <f>simulation!V53</f>
        <v>0.68355399999999999</v>
      </c>
      <c r="W3">
        <f>simulation!W53</f>
        <v>0.31286000000000003</v>
      </c>
      <c r="X3">
        <f>simulation!X53</f>
        <v>0.21488499999999999</v>
      </c>
      <c r="Y3">
        <f>simulation!Y53</f>
        <v>0.140236</v>
      </c>
      <c r="Z3">
        <f>simulation!Z53</f>
        <v>7.4648900000000004E-2</v>
      </c>
      <c r="AA3">
        <f>simulation!AA53</f>
        <v>0.19239899999999999</v>
      </c>
      <c r="AB3">
        <f>simulation!AB53</f>
        <v>4.19109</v>
      </c>
      <c r="AC3">
        <f>simulation!AC53</f>
        <v>2.51211E-2</v>
      </c>
      <c r="AD3">
        <f>simulation!AD53</f>
        <v>0.14016899999999999</v>
      </c>
      <c r="AE3">
        <f>simulation!AE53</f>
        <v>7.2626400000000002</v>
      </c>
      <c r="AF3">
        <f>simulation!AF53</f>
        <v>6.2302999999999997</v>
      </c>
      <c r="AG3">
        <f>simulation!AG53</f>
        <v>1.03234</v>
      </c>
      <c r="AH3">
        <f>simulation!AH53</f>
        <v>0.53246899999999997</v>
      </c>
      <c r="AI3">
        <f>simulation!AI53</f>
        <v>0.43921100000000002</v>
      </c>
      <c r="AJ3">
        <f>simulation!AJ53</f>
        <v>9.3258300000000002E-2</v>
      </c>
      <c r="AK3">
        <f>simulation!AK53</f>
        <v>0.26166400000000001</v>
      </c>
      <c r="AL3">
        <f>simulation!AL53</f>
        <v>11.069699999999999</v>
      </c>
      <c r="AM3">
        <f>simulation!AM53</f>
        <v>5.4259599999999998E-2</v>
      </c>
      <c r="AN3">
        <f>simulation!AN53</f>
        <v>0.219634</v>
      </c>
    </row>
    <row r="4" spans="1:71">
      <c r="A4">
        <f>simulation!H54</f>
        <v>15</v>
      </c>
      <c r="B4">
        <f>simulation!A54</f>
        <v>5</v>
      </c>
      <c r="C4">
        <f>simulation!B54</f>
        <v>5</v>
      </c>
      <c r="D4">
        <f>simulation!C54</f>
        <v>15</v>
      </c>
      <c r="E4">
        <f>simulation!D54</f>
        <v>20</v>
      </c>
      <c r="F4">
        <f>simulation!E54</f>
        <v>20</v>
      </c>
      <c r="G4">
        <f>simulation!F54</f>
        <v>25</v>
      </c>
      <c r="H4">
        <f>simulation!G54</f>
        <v>20</v>
      </c>
      <c r="I4">
        <f>simulation!I54</f>
        <v>1</v>
      </c>
      <c r="J4">
        <f>simulation!J54</f>
        <v>0.5</v>
      </c>
      <c r="K4">
        <f>simulation!K54</f>
        <v>8.9073799999999999</v>
      </c>
      <c r="L4">
        <f>simulation!L54</f>
        <v>7.5213099999999997</v>
      </c>
      <c r="M4">
        <f>simulation!M54</f>
        <v>1.3860699999999999</v>
      </c>
      <c r="N4">
        <f>simulation!N54</f>
        <v>0.49435699999999999</v>
      </c>
      <c r="O4">
        <f>simulation!O54</f>
        <v>0.39995599999999998</v>
      </c>
      <c r="P4">
        <f>simulation!P54</f>
        <v>9.4401100000000002E-2</v>
      </c>
      <c r="Q4">
        <f>simulation!Q54</f>
        <v>0.45728200000000002</v>
      </c>
      <c r="R4">
        <f>simulation!R54</f>
        <v>14.6828</v>
      </c>
      <c r="S4">
        <f>simulation!S54</f>
        <v>5.9593899999999998E-2</v>
      </c>
      <c r="T4">
        <f>simulation!T54</f>
        <v>0.219224</v>
      </c>
      <c r="U4">
        <f>simulation!U54</f>
        <v>1.05023</v>
      </c>
      <c r="V4">
        <f>simulation!V54</f>
        <v>0.72093200000000002</v>
      </c>
      <c r="W4">
        <f>simulation!W54</f>
        <v>0.32929599999999998</v>
      </c>
      <c r="X4">
        <f>simulation!X54</f>
        <v>0.228987</v>
      </c>
      <c r="Y4">
        <f>simulation!Y54</f>
        <v>0.149011</v>
      </c>
      <c r="Z4">
        <f>simulation!Z54</f>
        <v>7.9975500000000005E-2</v>
      </c>
      <c r="AA4">
        <f>simulation!AA54</f>
        <v>0.19831199999999999</v>
      </c>
      <c r="AB4">
        <f>simulation!AB54</f>
        <v>4.11747</v>
      </c>
      <c r="AC4">
        <f>simulation!AC54</f>
        <v>3.2102199999999997E-2</v>
      </c>
      <c r="AD4">
        <f>simulation!AD54</f>
        <v>0.14895</v>
      </c>
      <c r="AE4">
        <f>simulation!AE54</f>
        <v>7.8571499999999999</v>
      </c>
      <c r="AF4">
        <f>simulation!AF54</f>
        <v>6.8003799999999996</v>
      </c>
      <c r="AG4">
        <f>simulation!AG54</f>
        <v>1.05677</v>
      </c>
      <c r="AH4">
        <f>simulation!AH54</f>
        <v>0.58690299999999995</v>
      </c>
      <c r="AI4">
        <f>simulation!AI54</f>
        <v>0.48687999999999998</v>
      </c>
      <c r="AJ4">
        <f>simulation!AJ54</f>
        <v>0.100023</v>
      </c>
      <c r="AK4">
        <f>simulation!AK54</f>
        <v>0.258969</v>
      </c>
      <c r="AL4">
        <f>simulation!AL54</f>
        <v>10.565300000000001</v>
      </c>
      <c r="AM4">
        <f>simulation!AM54</f>
        <v>6.8756100000000001E-2</v>
      </c>
      <c r="AN4">
        <f>simulation!AN54</f>
        <v>0.243566</v>
      </c>
    </row>
    <row r="5" spans="1:71">
      <c r="A5">
        <f>simulation!H55</f>
        <v>17</v>
      </c>
      <c r="B5">
        <f>simulation!A55</f>
        <v>5</v>
      </c>
      <c r="C5">
        <f>simulation!B55</f>
        <v>5</v>
      </c>
      <c r="D5">
        <f>simulation!C55</f>
        <v>15</v>
      </c>
      <c r="E5">
        <f>simulation!D55</f>
        <v>20</v>
      </c>
      <c r="F5">
        <f>simulation!E55</f>
        <v>20</v>
      </c>
      <c r="G5">
        <f>simulation!F55</f>
        <v>25</v>
      </c>
      <c r="H5">
        <f>simulation!G55</f>
        <v>20</v>
      </c>
      <c r="I5">
        <f>simulation!I55</f>
        <v>1</v>
      </c>
      <c r="J5">
        <f>simulation!J55</f>
        <v>0.5</v>
      </c>
      <c r="K5">
        <f>simulation!K55</f>
        <v>9.5147499999999994</v>
      </c>
      <c r="L5">
        <f>simulation!L55</f>
        <v>8.0961599999999994</v>
      </c>
      <c r="M5">
        <f>simulation!M55</f>
        <v>1.41859</v>
      </c>
      <c r="N5">
        <f>simulation!N55</f>
        <v>0.53735200000000005</v>
      </c>
      <c r="O5">
        <f>simulation!O55</f>
        <v>0.43679699999999999</v>
      </c>
      <c r="P5">
        <f>simulation!P55</f>
        <v>0.10055500000000001</v>
      </c>
      <c r="Q5">
        <f>simulation!Q55</f>
        <v>0.45961299999999999</v>
      </c>
      <c r="R5">
        <f>simulation!R55</f>
        <v>14.1076</v>
      </c>
      <c r="S5">
        <f>simulation!S55</f>
        <v>7.3210399999999995E-2</v>
      </c>
      <c r="T5">
        <f>simulation!T55</f>
        <v>0.23888000000000001</v>
      </c>
      <c r="U5">
        <f>simulation!U55</f>
        <v>1.10097</v>
      </c>
      <c r="V5">
        <f>simulation!V55</f>
        <v>0.75559200000000004</v>
      </c>
      <c r="W5">
        <f>simulation!W55</f>
        <v>0.34537400000000001</v>
      </c>
      <c r="X5">
        <f>simulation!X55</f>
        <v>0.24276500000000001</v>
      </c>
      <c r="Y5">
        <f>simulation!Y55</f>
        <v>0.157388</v>
      </c>
      <c r="Z5">
        <f>simulation!Z55</f>
        <v>8.5376999999999995E-2</v>
      </c>
      <c r="AA5">
        <f>simulation!AA55</f>
        <v>0.20410700000000001</v>
      </c>
      <c r="AB5">
        <f>simulation!AB55</f>
        <v>4.0452899999999996</v>
      </c>
      <c r="AC5">
        <f>simulation!AC55</f>
        <v>3.9679800000000001E-2</v>
      </c>
      <c r="AD5">
        <f>simulation!AD55</f>
        <v>0.15737799999999999</v>
      </c>
      <c r="AE5">
        <f>simulation!AE55</f>
        <v>8.4137799999999991</v>
      </c>
      <c r="AF5">
        <f>simulation!AF55</f>
        <v>7.3405699999999996</v>
      </c>
      <c r="AG5">
        <f>simulation!AG55</f>
        <v>1.0732200000000001</v>
      </c>
      <c r="AH5">
        <f>simulation!AH55</f>
        <v>0.64112100000000005</v>
      </c>
      <c r="AI5">
        <f>simulation!AI55</f>
        <v>0.53446400000000005</v>
      </c>
      <c r="AJ5">
        <f>simulation!AJ55</f>
        <v>0.106657</v>
      </c>
      <c r="AK5">
        <f>simulation!AK55</f>
        <v>0.25550600000000001</v>
      </c>
      <c r="AL5">
        <f>simulation!AL55</f>
        <v>10.0623</v>
      </c>
      <c r="AM5">
        <f>simulation!AM55</f>
        <v>8.4385299999999996E-2</v>
      </c>
      <c r="AN5">
        <f>simulation!AN55</f>
        <v>0.26736900000000002</v>
      </c>
    </row>
    <row r="6" spans="1:71">
      <c r="A6">
        <f>simulation!H56</f>
        <v>19</v>
      </c>
      <c r="B6">
        <f>simulation!A56</f>
        <v>5</v>
      </c>
      <c r="C6">
        <f>simulation!B56</f>
        <v>5</v>
      </c>
      <c r="D6">
        <f>simulation!C56</f>
        <v>15</v>
      </c>
      <c r="E6">
        <f>simulation!D56</f>
        <v>20</v>
      </c>
      <c r="F6">
        <f>simulation!E56</f>
        <v>20</v>
      </c>
      <c r="G6">
        <f>simulation!F56</f>
        <v>25</v>
      </c>
      <c r="H6">
        <f>simulation!G56</f>
        <v>20</v>
      </c>
      <c r="I6">
        <f>simulation!I56</f>
        <v>1</v>
      </c>
      <c r="J6">
        <f>simulation!J56</f>
        <v>0.5</v>
      </c>
      <c r="K6">
        <f>simulation!K56</f>
        <v>10.0715</v>
      </c>
      <c r="L6">
        <f>simulation!L56</f>
        <v>8.6246600000000004</v>
      </c>
      <c r="M6">
        <f>simulation!M56</f>
        <v>1.44686</v>
      </c>
      <c r="N6">
        <f>simulation!N56</f>
        <v>0.57927700000000004</v>
      </c>
      <c r="O6">
        <f>simulation!O56</f>
        <v>0.47248699999999999</v>
      </c>
      <c r="P6">
        <f>simulation!P56</f>
        <v>0.10679</v>
      </c>
      <c r="Q6">
        <f>simulation!Q56</f>
        <v>0.46190199999999998</v>
      </c>
      <c r="R6">
        <f>simulation!R56</f>
        <v>13.5486</v>
      </c>
      <c r="S6">
        <f>simulation!S56</f>
        <v>8.7305099999999997E-2</v>
      </c>
      <c r="T6">
        <f>simulation!T56</f>
        <v>0.25776199999999999</v>
      </c>
      <c r="U6">
        <f>simulation!U56</f>
        <v>1.14716</v>
      </c>
      <c r="V6">
        <f>simulation!V56</f>
        <v>0.78664800000000001</v>
      </c>
      <c r="W6">
        <f>simulation!W56</f>
        <v>0.360508</v>
      </c>
      <c r="X6">
        <f>simulation!X56</f>
        <v>0.25588</v>
      </c>
      <c r="Y6">
        <f>simulation!Y56</f>
        <v>0.165187</v>
      </c>
      <c r="Z6">
        <f>simulation!Z56</f>
        <v>9.0692800000000004E-2</v>
      </c>
      <c r="AA6">
        <f>simulation!AA56</f>
        <v>0.209479</v>
      </c>
      <c r="AB6">
        <f>simulation!AB56</f>
        <v>3.97505</v>
      </c>
      <c r="AC6">
        <f>simulation!AC56</f>
        <v>4.75007E-2</v>
      </c>
      <c r="AD6">
        <f>simulation!AD56</f>
        <v>0.16528599999999999</v>
      </c>
      <c r="AE6">
        <f>simulation!AE56</f>
        <v>8.9243600000000001</v>
      </c>
      <c r="AF6">
        <f>simulation!AF56</f>
        <v>7.8380099999999997</v>
      </c>
      <c r="AG6">
        <f>simulation!AG56</f>
        <v>1.0863499999999999</v>
      </c>
      <c r="AH6">
        <f>simulation!AH56</f>
        <v>0.69442999999999999</v>
      </c>
      <c r="AI6">
        <f>simulation!AI56</f>
        <v>0.58095600000000003</v>
      </c>
      <c r="AJ6">
        <f>simulation!AJ56</f>
        <v>0.11347400000000001</v>
      </c>
      <c r="AK6">
        <f>simulation!AK56</f>
        <v>0.25242300000000001</v>
      </c>
      <c r="AL6">
        <f>simulation!AL56</f>
        <v>9.5735600000000005</v>
      </c>
      <c r="AM6">
        <f>simulation!AM56</f>
        <v>0.10057199999999999</v>
      </c>
      <c r="AN6">
        <f>simulation!AN56</f>
        <v>0.290404</v>
      </c>
    </row>
    <row r="7" spans="1:71" s="1" customFormat="1">
      <c r="Q7" s="2"/>
      <c r="Z7" s="2"/>
      <c r="AI7" s="2"/>
      <c r="AV7"/>
    </row>
    <row r="8" spans="1:71">
      <c r="A8" t="str">
        <f>analytical!H51</f>
        <v xml:space="preserve"> gtob</v>
      </c>
      <c r="B8" t="str">
        <f>analytical!A51</f>
        <v>b</v>
      </c>
      <c r="C8" t="str">
        <f>analytical!B51</f>
        <v xml:space="preserve"> lamH</v>
      </c>
      <c r="D8" t="str">
        <f>analytical!C51</f>
        <v xml:space="preserve"> lamL</v>
      </c>
      <c r="E8" t="str">
        <f>analytical!D51</f>
        <v xml:space="preserve"> muqH</v>
      </c>
      <c r="F8" t="str">
        <f>analytical!E51</f>
        <v xml:space="preserve"> muqL</v>
      </c>
      <c r="G8" t="str">
        <f>analytical!F51</f>
        <v xml:space="preserve"> mubH</v>
      </c>
      <c r="H8" t="str">
        <f>analytical!G51</f>
        <v xml:space="preserve"> mubL</v>
      </c>
      <c r="I8" t="str">
        <f>analytical!I51</f>
        <v xml:space="preserve"> gamH</v>
      </c>
      <c r="J8" t="str">
        <f>analytical!J51</f>
        <v xml:space="preserve"> gamL</v>
      </c>
      <c r="K8" t="str">
        <f>analytical!K51</f>
        <v xml:space="preserve"> aLen_a</v>
      </c>
      <c r="L8" t="str">
        <f>analytical!L51</f>
        <v xml:space="preserve"> aLqu_a</v>
      </c>
      <c r="M8" t="str">
        <f>analytical!M51</f>
        <v xml:space="preserve"> aLbl_a</v>
      </c>
      <c r="N8" t="str">
        <f>analytical!N51</f>
        <v xml:space="preserve"> aWai_a</v>
      </c>
      <c r="O8" t="str">
        <f>analytical!O51</f>
        <v xml:space="preserve"> aWqu_a</v>
      </c>
      <c r="P8" t="str">
        <f>analytical!P51</f>
        <v xml:space="preserve"> aWbl_a</v>
      </c>
      <c r="Q8" t="str">
        <f>analytical!Q51</f>
        <v xml:space="preserve"> aBln_a</v>
      </c>
      <c r="R8" t="str">
        <f>analytical!R51</f>
        <v xml:space="preserve"> aThu_a</v>
      </c>
      <c r="S8" t="str">
        <f>analytical!S51</f>
        <v xml:space="preserve"> aPrb_a</v>
      </c>
      <c r="T8" t="str">
        <f>analytical!T51</f>
        <v xml:space="preserve"> aPim_a</v>
      </c>
      <c r="U8" t="str">
        <f>analytical!U51</f>
        <v xml:space="preserve"> aLen_H</v>
      </c>
      <c r="V8" t="str">
        <f>analytical!V51</f>
        <v xml:space="preserve"> aLqu_H</v>
      </c>
      <c r="W8" t="str">
        <f>analytical!W51</f>
        <v xml:space="preserve"> aLbl_H</v>
      </c>
      <c r="X8" t="str">
        <f>analytical!X51</f>
        <v xml:space="preserve"> aWai_H</v>
      </c>
      <c r="Y8" t="str">
        <f>analytical!Y51</f>
        <v xml:space="preserve"> aWqu_H</v>
      </c>
      <c r="Z8" t="str">
        <f>analytical!Z51</f>
        <v xml:space="preserve"> aWbl_H</v>
      </c>
      <c r="AA8" t="str">
        <f>analytical!AA51</f>
        <v xml:space="preserve"> aBln_H</v>
      </c>
      <c r="AB8" t="str">
        <f>analytical!AB51</f>
        <v xml:space="preserve"> aThu_H</v>
      </c>
      <c r="AC8" t="str">
        <f>analytical!AC51</f>
        <v xml:space="preserve"> aPrb_H</v>
      </c>
      <c r="AD8" t="str">
        <f>analytical!AD51</f>
        <v xml:space="preserve"> aPim_H</v>
      </c>
      <c r="AE8" t="str">
        <f>analytical!AE51</f>
        <v xml:space="preserve"> aLen_L</v>
      </c>
      <c r="AF8" t="str">
        <f>analytical!AF51</f>
        <v xml:space="preserve"> aLqu_L</v>
      </c>
      <c r="AG8" t="str">
        <f>analytical!AG51</f>
        <v xml:space="preserve"> aLbl_L</v>
      </c>
      <c r="AH8" t="str">
        <f>analytical!AH51</f>
        <v xml:space="preserve"> aWai_L</v>
      </c>
      <c r="AI8" t="str">
        <f>analytical!AI51</f>
        <v xml:space="preserve"> aWqu_L</v>
      </c>
      <c r="AJ8" t="str">
        <f>analytical!AJ51</f>
        <v xml:space="preserve"> aWbl_L</v>
      </c>
      <c r="AK8" t="str">
        <f>analytical!AK51</f>
        <v xml:space="preserve"> aBln_L</v>
      </c>
      <c r="AL8" t="str">
        <f>analytical!AL51</f>
        <v xml:space="preserve"> aThu_L</v>
      </c>
      <c r="AM8" t="str">
        <f>analytical!AM51</f>
        <v xml:space="preserve"> aPrb_L</v>
      </c>
      <c r="AN8" t="str">
        <f>analytical!AN51</f>
        <v xml:space="preserve"> aPim_L</v>
      </c>
    </row>
    <row r="9" spans="1:71">
      <c r="A9">
        <f>analytical!H52</f>
        <v>11</v>
      </c>
      <c r="B9">
        <f>analytical!A52</f>
        <v>5</v>
      </c>
      <c r="C9">
        <f>analytical!B52</f>
        <v>5</v>
      </c>
      <c r="D9">
        <f>analytical!C52</f>
        <v>15</v>
      </c>
      <c r="E9">
        <f>analytical!D52</f>
        <v>20</v>
      </c>
      <c r="F9">
        <f>analytical!E52</f>
        <v>20</v>
      </c>
      <c r="G9">
        <f>analytical!F52</f>
        <v>25</v>
      </c>
      <c r="H9">
        <f>analytical!G52</f>
        <v>20</v>
      </c>
      <c r="I9">
        <f>analytical!I52</f>
        <v>1</v>
      </c>
      <c r="J9">
        <f>analytical!J52</f>
        <v>0.5</v>
      </c>
      <c r="K9">
        <f>analytical!K52</f>
        <v>7.5675800000000004</v>
      </c>
      <c r="L9">
        <f>analytical!L52</f>
        <v>6.26877</v>
      </c>
      <c r="M9">
        <f>analytical!M52</f>
        <v>1.29881</v>
      </c>
      <c r="N9">
        <f>analytical!N52</f>
        <v>0.40689700000000001</v>
      </c>
      <c r="O9">
        <f>analytical!O52</f>
        <v>0.32489600000000002</v>
      </c>
      <c r="P9">
        <f>analytical!P52</f>
        <v>8.2001199999999996E-2</v>
      </c>
      <c r="Q9">
        <f>analytical!Q52</f>
        <v>0.45055000000000001</v>
      </c>
      <c r="R9">
        <f>analytical!R52</f>
        <v>15.839</v>
      </c>
      <c r="S9">
        <f>analytical!S52</f>
        <v>3.5265600000000001E-2</v>
      </c>
      <c r="T9">
        <f>analytical!T52</f>
        <v>0.17910300000000001</v>
      </c>
      <c r="U9">
        <f>analytical!U52</f>
        <v>0.93830000000000002</v>
      </c>
      <c r="V9">
        <f>analytical!V52</f>
        <v>0.64271299999999998</v>
      </c>
      <c r="W9">
        <f>analytical!W52</f>
        <v>0.29558699999999999</v>
      </c>
      <c r="X9">
        <f>analytical!X52</f>
        <v>0.20033899999999999</v>
      </c>
      <c r="Y9">
        <f>analytical!Y52</f>
        <v>0.13100600000000001</v>
      </c>
      <c r="Z9">
        <f>analytical!Z52</f>
        <v>6.93333E-2</v>
      </c>
      <c r="AA9">
        <f>analytical!AA52</f>
        <v>0.18598000000000001</v>
      </c>
      <c r="AB9">
        <f>analytical!AB52</f>
        <v>4.2632700000000003</v>
      </c>
      <c r="AC9">
        <f>analytical!AC52</f>
        <v>1.8803500000000001E-2</v>
      </c>
      <c r="AD9">
        <f>analytical!AD52</f>
        <v>0.13100600000000001</v>
      </c>
      <c r="AE9">
        <f>analytical!AE52</f>
        <v>6.6292799999999996</v>
      </c>
      <c r="AF9">
        <f>analytical!AF52</f>
        <v>5.6260599999999998</v>
      </c>
      <c r="AG9">
        <f>analytical!AG52</f>
        <v>1.0032300000000001</v>
      </c>
      <c r="AH9">
        <f>analytical!AH52</f>
        <v>0.47767199999999999</v>
      </c>
      <c r="AI9">
        <f>analytical!AI52</f>
        <v>0.39100499999999999</v>
      </c>
      <c r="AJ9">
        <f>analytical!AJ52</f>
        <v>8.6666800000000002E-2</v>
      </c>
      <c r="AK9">
        <f>analytical!AK52</f>
        <v>0.26457000000000003</v>
      </c>
      <c r="AL9">
        <f>analytical!AL52</f>
        <v>11.575699999999999</v>
      </c>
      <c r="AM9">
        <f>analytical!AM52</f>
        <v>4.0752900000000002E-2</v>
      </c>
      <c r="AN9">
        <f>analytical!AN52</f>
        <v>0.19550300000000001</v>
      </c>
    </row>
    <row r="10" spans="1:71">
      <c r="A10">
        <f>analytical!H53</f>
        <v>13</v>
      </c>
      <c r="B10">
        <f>analytical!A53</f>
        <v>5</v>
      </c>
      <c r="C10">
        <f>analytical!B53</f>
        <v>5</v>
      </c>
      <c r="D10">
        <f>analytical!C53</f>
        <v>15</v>
      </c>
      <c r="E10">
        <f>analytical!D53</f>
        <v>20</v>
      </c>
      <c r="F10">
        <f>analytical!E53</f>
        <v>20</v>
      </c>
      <c r="G10">
        <f>analytical!F53</f>
        <v>25</v>
      </c>
      <c r="H10">
        <f>analytical!G53</f>
        <v>20</v>
      </c>
      <c r="I10">
        <f>analytical!I53</f>
        <v>1</v>
      </c>
      <c r="J10">
        <f>analytical!J53</f>
        <v>0.5</v>
      </c>
      <c r="K10">
        <f>analytical!K53</f>
        <v>8.2610100000000006</v>
      </c>
      <c r="L10">
        <f>analytical!L53</f>
        <v>6.9147499999999997</v>
      </c>
      <c r="M10">
        <f>analytical!M53</f>
        <v>1.34626</v>
      </c>
      <c r="N10">
        <f>analytical!N53</f>
        <v>0.45096799999999998</v>
      </c>
      <c r="O10">
        <f>analytical!O53</f>
        <v>0.36276000000000003</v>
      </c>
      <c r="P10">
        <f>analytical!P53</f>
        <v>8.82082E-2</v>
      </c>
      <c r="Q10">
        <f>analytical!Q53</f>
        <v>0.45427400000000001</v>
      </c>
      <c r="R10">
        <f>analytical!R53</f>
        <v>15.2623</v>
      </c>
      <c r="S10">
        <f>analytical!S53</f>
        <v>4.6924500000000001E-2</v>
      </c>
      <c r="T10">
        <f>analytical!T53</f>
        <v>0.19931299999999999</v>
      </c>
      <c r="U10">
        <f>analytical!U53</f>
        <v>0.99655499999999997</v>
      </c>
      <c r="V10">
        <f>analytical!V53</f>
        <v>0.68366400000000005</v>
      </c>
      <c r="W10">
        <f>analytical!W53</f>
        <v>0.31289099999999997</v>
      </c>
      <c r="X10">
        <f>analytical!X53</f>
        <v>0.21492900000000001</v>
      </c>
      <c r="Y10">
        <f>analytical!Y53</f>
        <v>0.140263</v>
      </c>
      <c r="Z10">
        <f>analytical!Z53</f>
        <v>7.4666700000000003E-2</v>
      </c>
      <c r="AA10">
        <f>analytical!AA53</f>
        <v>0.19239999999999999</v>
      </c>
      <c r="AB10">
        <f>analytical!AB53</f>
        <v>4.1905000000000001</v>
      </c>
      <c r="AC10">
        <f>analytical!AC53</f>
        <v>2.5166899999999999E-2</v>
      </c>
      <c r="AD10">
        <f>analytical!AD53</f>
        <v>0.140263</v>
      </c>
      <c r="AE10">
        <f>analytical!AE53</f>
        <v>7.2644500000000001</v>
      </c>
      <c r="AF10">
        <f>analytical!AF53</f>
        <v>6.2310800000000004</v>
      </c>
      <c r="AG10">
        <f>analytical!AG53</f>
        <v>1.0333699999999999</v>
      </c>
      <c r="AH10">
        <f>analytical!AH53</f>
        <v>0.53253399999999995</v>
      </c>
      <c r="AI10">
        <f>analytical!AI53</f>
        <v>0.43919999999999998</v>
      </c>
      <c r="AJ10">
        <f>analytical!AJ53</f>
        <v>9.3333399999999997E-2</v>
      </c>
      <c r="AK10">
        <f>analytical!AK53</f>
        <v>0.261874</v>
      </c>
      <c r="AL10">
        <f>analytical!AL53</f>
        <v>11.0718</v>
      </c>
      <c r="AM10">
        <f>analytical!AM53</f>
        <v>5.4177000000000003E-2</v>
      </c>
      <c r="AN10">
        <f>analytical!AN53</f>
        <v>0.21959999999999999</v>
      </c>
    </row>
    <row r="11" spans="1:71">
      <c r="A11">
        <f>analytical!H54</f>
        <v>15</v>
      </c>
      <c r="B11">
        <f>analytical!A54</f>
        <v>5</v>
      </c>
      <c r="C11">
        <f>analytical!B54</f>
        <v>5</v>
      </c>
      <c r="D11">
        <f>analytical!C54</f>
        <v>15</v>
      </c>
      <c r="E11">
        <f>analytical!D54</f>
        <v>20</v>
      </c>
      <c r="F11">
        <f>analytical!E54</f>
        <v>20</v>
      </c>
      <c r="G11">
        <f>analytical!F54</f>
        <v>25</v>
      </c>
      <c r="H11">
        <f>analytical!G54</f>
        <v>20</v>
      </c>
      <c r="I11">
        <f>analytical!I54</f>
        <v>1</v>
      </c>
      <c r="J11">
        <f>analytical!J54</f>
        <v>0.5</v>
      </c>
      <c r="K11">
        <f>analytical!K54</f>
        <v>8.9104500000000009</v>
      </c>
      <c r="L11">
        <f>analytical!L54</f>
        <v>7.5244099999999996</v>
      </c>
      <c r="M11">
        <f>analytical!M54</f>
        <v>1.3860300000000001</v>
      </c>
      <c r="N11">
        <f>analytical!N54</f>
        <v>0.49448300000000001</v>
      </c>
      <c r="O11">
        <f>analytical!O54</f>
        <v>0.400092</v>
      </c>
      <c r="P11">
        <f>analytical!P54</f>
        <v>9.4391199999999995E-2</v>
      </c>
      <c r="Q11">
        <f>analytical!Q54</f>
        <v>0.45728400000000002</v>
      </c>
      <c r="R11">
        <f>analytical!R54</f>
        <v>14.683999999999999</v>
      </c>
      <c r="S11">
        <f>analytical!S54</f>
        <v>5.9665000000000003E-2</v>
      </c>
      <c r="T11">
        <f>analytical!T54</f>
        <v>0.219217</v>
      </c>
      <c r="U11">
        <f>analytical!U54</f>
        <v>1.05054</v>
      </c>
      <c r="V11">
        <f>analytical!V54</f>
        <v>0.72109900000000005</v>
      </c>
      <c r="W11">
        <f>analytical!W54</f>
        <v>0.32944499999999999</v>
      </c>
      <c r="X11">
        <f>analytical!X54</f>
        <v>0.22901299999999999</v>
      </c>
      <c r="Y11">
        <f>analytical!Y54</f>
        <v>0.14901300000000001</v>
      </c>
      <c r="Z11">
        <f>analytical!Z54</f>
        <v>0.08</v>
      </c>
      <c r="AA11">
        <f>analytical!AA54</f>
        <v>0.198411</v>
      </c>
      <c r="AB11">
        <f>analytical!AB54</f>
        <v>4.1180599999999998</v>
      </c>
      <c r="AC11">
        <f>analytical!AC54</f>
        <v>3.21677E-2</v>
      </c>
      <c r="AD11">
        <f>analytical!AD54</f>
        <v>0.14901300000000001</v>
      </c>
      <c r="AE11">
        <f>analytical!AE54</f>
        <v>7.8598999999999997</v>
      </c>
      <c r="AF11">
        <f>analytical!AF54</f>
        <v>6.8033099999999997</v>
      </c>
      <c r="AG11">
        <f>analytical!AG54</f>
        <v>1.0565899999999999</v>
      </c>
      <c r="AH11">
        <f>analytical!AH54</f>
        <v>0.58708000000000005</v>
      </c>
      <c r="AI11">
        <f>analytical!AI54</f>
        <v>0.48708000000000001</v>
      </c>
      <c r="AJ11">
        <f>analytical!AJ54</f>
        <v>0.1</v>
      </c>
      <c r="AK11">
        <f>analytical!AK54</f>
        <v>0.25887300000000002</v>
      </c>
      <c r="AL11">
        <f>analytical!AL54</f>
        <v>10.565899999999999</v>
      </c>
      <c r="AM11">
        <f>analytical!AM54</f>
        <v>6.8830799999999998E-2</v>
      </c>
      <c r="AN11">
        <f>analytical!AN54</f>
        <v>0.24354000000000001</v>
      </c>
    </row>
    <row r="12" spans="1:71">
      <c r="A12">
        <f>analytical!H55</f>
        <v>17</v>
      </c>
      <c r="B12">
        <f>analytical!A55</f>
        <v>5</v>
      </c>
      <c r="C12">
        <f>analytical!B55</f>
        <v>5</v>
      </c>
      <c r="D12">
        <f>analytical!C55</f>
        <v>15</v>
      </c>
      <c r="E12">
        <f>analytical!D55</f>
        <v>20</v>
      </c>
      <c r="F12">
        <f>analytical!E55</f>
        <v>20</v>
      </c>
      <c r="G12">
        <f>analytical!F55</f>
        <v>25</v>
      </c>
      <c r="H12">
        <f>analytical!G55</f>
        <v>20</v>
      </c>
      <c r="I12">
        <f>analytical!I55</f>
        <v>1</v>
      </c>
      <c r="J12">
        <f>analytical!J55</f>
        <v>0.5</v>
      </c>
      <c r="K12">
        <f>analytical!K55</f>
        <v>9.5132999999999992</v>
      </c>
      <c r="L12">
        <f>analytical!L55</f>
        <v>8.0943900000000006</v>
      </c>
      <c r="M12">
        <f>analytical!M55</f>
        <v>1.4189099999999999</v>
      </c>
      <c r="N12">
        <f>analytical!N55</f>
        <v>0.53722400000000003</v>
      </c>
      <c r="O12">
        <f>analytical!O55</f>
        <v>0.43667499999999998</v>
      </c>
      <c r="P12">
        <f>analytical!P55</f>
        <v>0.10055</v>
      </c>
      <c r="Q12">
        <f>analytical!Q55</f>
        <v>0.45968799999999999</v>
      </c>
      <c r="R12">
        <f>analytical!R55</f>
        <v>14.111499999999999</v>
      </c>
      <c r="S12">
        <f>analytical!S55</f>
        <v>7.3178499999999994E-2</v>
      </c>
      <c r="T12">
        <f>analytical!T55</f>
        <v>0.23871500000000001</v>
      </c>
      <c r="U12">
        <f>analytical!U55</f>
        <v>1.10073</v>
      </c>
      <c r="V12">
        <f>analytical!V55</f>
        <v>0.75544199999999995</v>
      </c>
      <c r="W12">
        <f>analytical!W55</f>
        <v>0.34528799999999998</v>
      </c>
      <c r="X12">
        <f>analytical!X55</f>
        <v>0.24265800000000001</v>
      </c>
      <c r="Y12">
        <f>analytical!Y55</f>
        <v>0.15732499999999999</v>
      </c>
      <c r="Z12">
        <f>analytical!Z55</f>
        <v>8.5333300000000001E-2</v>
      </c>
      <c r="AA12">
        <f>analytical!AA55</f>
        <v>0.20405300000000001</v>
      </c>
      <c r="AB12">
        <f>analytical!AB55</f>
        <v>4.0463500000000003</v>
      </c>
      <c r="AC12">
        <f>analytical!AC55</f>
        <v>3.9642299999999998E-2</v>
      </c>
      <c r="AD12">
        <f>analytical!AD55</f>
        <v>0.15732499999999999</v>
      </c>
      <c r="AE12">
        <f>analytical!AE55</f>
        <v>8.4125700000000005</v>
      </c>
      <c r="AF12">
        <f>analytical!AF55</f>
        <v>7.3389499999999996</v>
      </c>
      <c r="AG12">
        <f>analytical!AG55</f>
        <v>1.07362</v>
      </c>
      <c r="AH12">
        <f>analytical!AH55</f>
        <v>0.64100500000000005</v>
      </c>
      <c r="AI12">
        <f>analytical!AI55</f>
        <v>0.53433900000000001</v>
      </c>
      <c r="AJ12">
        <f>analytical!AJ55</f>
        <v>0.106667</v>
      </c>
      <c r="AK12">
        <f>analytical!AK55</f>
        <v>0.25563599999999997</v>
      </c>
      <c r="AL12">
        <f>analytical!AL55</f>
        <v>10.065200000000001</v>
      </c>
      <c r="AM12">
        <f>analytical!AM55</f>
        <v>8.4357299999999996E-2</v>
      </c>
      <c r="AN12">
        <f>analytical!AN55</f>
        <v>0.26716899999999999</v>
      </c>
    </row>
    <row r="13" spans="1:71">
      <c r="A13">
        <f>analytical!H56</f>
        <v>19</v>
      </c>
      <c r="B13">
        <f>analytical!A56</f>
        <v>5</v>
      </c>
      <c r="C13">
        <f>analytical!B56</f>
        <v>5</v>
      </c>
      <c r="D13">
        <f>analytical!C56</f>
        <v>15</v>
      </c>
      <c r="E13">
        <f>analytical!D56</f>
        <v>20</v>
      </c>
      <c r="F13">
        <f>analytical!E56</f>
        <v>20</v>
      </c>
      <c r="G13">
        <f>analytical!F56</f>
        <v>25</v>
      </c>
      <c r="H13">
        <f>analytical!G56</f>
        <v>20</v>
      </c>
      <c r="I13">
        <f>analytical!I56</f>
        <v>1</v>
      </c>
      <c r="J13">
        <f>analytical!J56</f>
        <v>0.5</v>
      </c>
      <c r="K13">
        <f>analytical!K56</f>
        <v>10.068899999999999</v>
      </c>
      <c r="L13">
        <f>analytical!L56</f>
        <v>8.6231600000000004</v>
      </c>
      <c r="M13">
        <f>analytical!M56</f>
        <v>1.4457</v>
      </c>
      <c r="N13">
        <f>analytical!N56</f>
        <v>0.57901800000000003</v>
      </c>
      <c r="O13">
        <f>analytical!O56</f>
        <v>0.472335</v>
      </c>
      <c r="P13">
        <f>analytical!P56</f>
        <v>0.106683</v>
      </c>
      <c r="Q13">
        <f>analytical!Q56</f>
        <v>0.461586</v>
      </c>
      <c r="R13">
        <f>analytical!R56</f>
        <v>13.551399999999999</v>
      </c>
      <c r="S13">
        <f>analytical!S56</f>
        <v>8.7177400000000002E-2</v>
      </c>
      <c r="T13">
        <f>analytical!T56</f>
        <v>0.25772299999999998</v>
      </c>
      <c r="U13">
        <f>analytical!U56</f>
        <v>1.14754</v>
      </c>
      <c r="V13">
        <f>analytical!V56</f>
        <v>0.78706900000000002</v>
      </c>
      <c r="W13">
        <f>analytical!W56</f>
        <v>0.36046800000000001</v>
      </c>
      <c r="X13">
        <f>analytical!X56</f>
        <v>0.25591900000000001</v>
      </c>
      <c r="Y13">
        <f>analytical!Y56</f>
        <v>0.16525300000000001</v>
      </c>
      <c r="Z13">
        <f>analytical!Z56</f>
        <v>9.0666700000000003E-2</v>
      </c>
      <c r="AA13">
        <f>analytical!AA56</f>
        <v>0.20936099999999999</v>
      </c>
      <c r="AB13">
        <f>analytical!AB56</f>
        <v>3.9757500000000001</v>
      </c>
      <c r="AC13">
        <f>analytical!AC56</f>
        <v>4.7436100000000002E-2</v>
      </c>
      <c r="AD13">
        <f>analytical!AD56</f>
        <v>0.16525300000000001</v>
      </c>
      <c r="AE13">
        <f>analytical!AE56</f>
        <v>8.9213299999999993</v>
      </c>
      <c r="AF13">
        <f>analytical!AF56</f>
        <v>7.8360900000000004</v>
      </c>
      <c r="AG13">
        <f>analytical!AG56</f>
        <v>1.0852299999999999</v>
      </c>
      <c r="AH13">
        <f>analytical!AH56</f>
        <v>0.69405899999999998</v>
      </c>
      <c r="AI13">
        <f>analytical!AI56</f>
        <v>0.58072500000000005</v>
      </c>
      <c r="AJ13">
        <f>analytical!AJ56</f>
        <v>0.113333</v>
      </c>
      <c r="AK13">
        <f>analytical!AK56</f>
        <v>0.25222499999999998</v>
      </c>
      <c r="AL13">
        <f>analytical!AL56</f>
        <v>9.5755999999999997</v>
      </c>
      <c r="AM13">
        <f>analytical!AM56</f>
        <v>0.100424</v>
      </c>
      <c r="AN13">
        <f>analytical!AN56</f>
        <v>0.29036299999999998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-9.1186735898172631E-5</v>
      </c>
      <c r="L16" s="4">
        <f t="shared" ref="L16:AN20" si="0">(L2-L9)/L2</f>
        <v>-1.4837647419211714E-4</v>
      </c>
      <c r="M16" s="4">
        <f t="shared" si="0"/>
        <v>1.8475039451908547E-4</v>
      </c>
      <c r="N16" s="4">
        <f t="shared" si="0"/>
        <v>-6.8818219132025301E-5</v>
      </c>
      <c r="O16" s="4">
        <f t="shared" si="0"/>
        <v>-1.3544629554395235E-4</v>
      </c>
      <c r="P16" s="4">
        <f t="shared" si="0"/>
        <v>1.9142396262242749E-4</v>
      </c>
      <c r="Q16" s="4">
        <f t="shared" si="0"/>
        <v>1.7752923684612428E-4</v>
      </c>
      <c r="R16" s="4">
        <f t="shared" si="0"/>
        <v>-1.2627219233750907E-5</v>
      </c>
      <c r="S16" s="4">
        <f t="shared" si="0"/>
        <v>7.8485151572674021E-4</v>
      </c>
      <c r="T16" s="4">
        <f t="shared" si="0"/>
        <v>0</v>
      </c>
      <c r="U16" s="4">
        <f t="shared" si="0"/>
        <v>-1.3855035825968767E-5</v>
      </c>
      <c r="V16" s="4">
        <f t="shared" si="0"/>
        <v>-2.0542157331141287E-4</v>
      </c>
      <c r="W16" s="4">
        <f t="shared" si="0"/>
        <v>4.0580709959523782E-4</v>
      </c>
      <c r="X16" s="4">
        <f t="shared" si="0"/>
        <v>3.3930950515706786E-4</v>
      </c>
      <c r="Y16" s="4">
        <f t="shared" si="0"/>
        <v>9.1590468485126055E-5</v>
      </c>
      <c r="Z16" s="4">
        <f t="shared" si="0"/>
        <v>8.0272089236054335E-4</v>
      </c>
      <c r="AA16" s="4">
        <f t="shared" si="0"/>
        <v>0</v>
      </c>
      <c r="AB16" s="4">
        <f t="shared" si="0"/>
        <v>-3.9656653166195849E-4</v>
      </c>
      <c r="AC16" s="4">
        <f t="shared" si="0"/>
        <v>1.7466182497716603E-3</v>
      </c>
      <c r="AD16" s="4">
        <f t="shared" si="0"/>
        <v>6.5602782778487623E-4</v>
      </c>
      <c r="AE16" s="4">
        <f t="shared" si="0"/>
        <v>-1.025857647165335E-4</v>
      </c>
      <c r="AF16" s="4">
        <f t="shared" si="0"/>
        <v>-1.4221564869888891E-4</v>
      </c>
      <c r="AG16" s="4">
        <f t="shared" si="0"/>
        <v>1.0963382303090923E-4</v>
      </c>
      <c r="AH16" s="4">
        <f t="shared" si="0"/>
        <v>-1.905435936521925E-4</v>
      </c>
      <c r="AI16" s="4">
        <f t="shared" si="0"/>
        <v>-2.2767039466280669E-4</v>
      </c>
      <c r="AJ16" s="4">
        <f t="shared" si="0"/>
        <v>-1.8461850892911755E-5</v>
      </c>
      <c r="AK16" s="4">
        <f t="shared" si="0"/>
        <v>3.060634571567753E-4</v>
      </c>
      <c r="AL16" s="4">
        <f t="shared" si="0"/>
        <v>1.2956500708289197E-4</v>
      </c>
      <c r="AM16" s="4">
        <f t="shared" si="0"/>
        <v>5.8856852776930681E-4</v>
      </c>
      <c r="AN16" s="4">
        <f t="shared" si="0"/>
        <v>-1.8929123223480936E-4</v>
      </c>
    </row>
    <row r="17" spans="1:40">
      <c r="K17" s="4">
        <f>(K3-K10)/K3</f>
        <v>-2.3610435085842511E-4</v>
      </c>
      <c r="L17" s="4">
        <f t="shared" si="0"/>
        <v>-1.2872693401371412E-4</v>
      </c>
      <c r="M17" s="4">
        <f t="shared" si="0"/>
        <v>-7.8798691644369682E-4</v>
      </c>
      <c r="N17" s="4">
        <f t="shared" si="0"/>
        <v>-1.5524575402853634E-4</v>
      </c>
      <c r="O17" s="4">
        <f t="shared" si="0"/>
        <v>-2.7567195037932462E-5</v>
      </c>
      <c r="P17" s="4">
        <f t="shared" si="0"/>
        <v>-6.8861850874950357E-4</v>
      </c>
      <c r="Q17" s="4">
        <f t="shared" si="0"/>
        <v>-4.6689659121439353E-4</v>
      </c>
      <c r="R17" s="4">
        <f t="shared" si="0"/>
        <v>-9.8291046340955702E-5</v>
      </c>
      <c r="S17" s="4">
        <f t="shared" si="0"/>
        <v>1.0686603639831706E-3</v>
      </c>
      <c r="T17" s="4">
        <f t="shared" si="0"/>
        <v>-5.017259372245525E-6</v>
      </c>
      <c r="U17" s="4">
        <f t="shared" si="0"/>
        <v>-1.4150744570022773E-4</v>
      </c>
      <c r="V17" s="4">
        <f t="shared" si="0"/>
        <v>-1.6092364319432627E-4</v>
      </c>
      <c r="W17" s="4">
        <f t="shared" si="0"/>
        <v>-9.9085853097064932E-5</v>
      </c>
      <c r="X17" s="4">
        <f t="shared" si="0"/>
        <v>-2.0476068594837355E-4</v>
      </c>
      <c r="Y17" s="4">
        <f t="shared" si="0"/>
        <v>-1.9253258792320977E-4</v>
      </c>
      <c r="Z17" s="4">
        <f t="shared" si="0"/>
        <v>-2.3844959537244851E-4</v>
      </c>
      <c r="AA17" s="4">
        <f t="shared" si="0"/>
        <v>-5.1975322117110806E-6</v>
      </c>
      <c r="AB17" s="4">
        <f t="shared" si="0"/>
        <v>1.4077483423163625E-4</v>
      </c>
      <c r="AC17" s="4">
        <f t="shared" si="0"/>
        <v>-1.82316857143989E-3</v>
      </c>
      <c r="AD17" s="4">
        <f t="shared" si="0"/>
        <v>-6.7061903844652343E-4</v>
      </c>
      <c r="AE17" s="4">
        <f t="shared" si="0"/>
        <v>-2.4922066906797906E-4</v>
      </c>
      <c r="AF17" s="4">
        <f t="shared" si="0"/>
        <v>-1.2519461342161198E-4</v>
      </c>
      <c r="AG17" s="4">
        <f t="shared" si="0"/>
        <v>-9.9773330491879073E-4</v>
      </c>
      <c r="AH17" s="4">
        <f t="shared" si="0"/>
        <v>-1.2207283428703218E-4</v>
      </c>
      <c r="AI17" s="4">
        <f t="shared" si="0"/>
        <v>2.5044910077477011E-5</v>
      </c>
      <c r="AJ17" s="4">
        <f t="shared" si="0"/>
        <v>-8.0529025298546738E-4</v>
      </c>
      <c r="AK17" s="4">
        <f t="shared" si="0"/>
        <v>-8.0255594961472717E-4</v>
      </c>
      <c r="AL17" s="4">
        <f t="shared" si="0"/>
        <v>-1.8970703813115397E-4</v>
      </c>
      <c r="AM17" s="4">
        <f t="shared" si="0"/>
        <v>1.5223112592056554E-3</v>
      </c>
      <c r="AN17" s="4">
        <f t="shared" si="0"/>
        <v>1.5480299042956123E-4</v>
      </c>
    </row>
    <row r="18" spans="1:40">
      <c r="A18" t="s">
        <v>152</v>
      </c>
      <c r="B18" s="5"/>
      <c r="C18" s="5"/>
      <c r="I18" s="6"/>
      <c r="J18" s="6"/>
      <c r="K18" s="4">
        <f>(K4-K11)/K4</f>
        <v>-3.4465802514330998E-4</v>
      </c>
      <c r="L18" s="4">
        <f t="shared" si="0"/>
        <v>-4.1216224301350173E-4</v>
      </c>
      <c r="M18" s="4">
        <f t="shared" si="0"/>
        <v>2.8858571356293665E-5</v>
      </c>
      <c r="N18" s="4">
        <f t="shared" si="0"/>
        <v>-2.5487653659200739E-4</v>
      </c>
      <c r="O18" s="4">
        <f t="shared" si="0"/>
        <v>-3.4003740411451508E-4</v>
      </c>
      <c r="P18" s="4">
        <f t="shared" si="0"/>
        <v>1.0487165933455357E-4</v>
      </c>
      <c r="Q18" s="4">
        <f t="shared" si="0"/>
        <v>-4.3736687645741578E-6</v>
      </c>
      <c r="R18" s="4">
        <f t="shared" si="0"/>
        <v>-8.1728280709331987E-5</v>
      </c>
      <c r="S18" s="4">
        <f t="shared" si="0"/>
        <v>-1.1930751301727945E-3</v>
      </c>
      <c r="T18" s="4">
        <f t="shared" si="0"/>
        <v>3.1930810495233191E-5</v>
      </c>
      <c r="U18" s="4">
        <f t="shared" si="0"/>
        <v>-2.951734381992825E-4</v>
      </c>
      <c r="V18" s="4">
        <f t="shared" si="0"/>
        <v>-2.3164459338748762E-4</v>
      </c>
      <c r="W18" s="4">
        <f t="shared" si="0"/>
        <v>-4.5248044312718724E-4</v>
      </c>
      <c r="X18" s="4">
        <f t="shared" si="0"/>
        <v>-1.1354356360840679E-4</v>
      </c>
      <c r="Y18" s="4">
        <f t="shared" si="0"/>
        <v>-1.3421827918757676E-5</v>
      </c>
      <c r="Z18" s="4">
        <f t="shared" si="0"/>
        <v>-3.0634381779415877E-4</v>
      </c>
      <c r="AA18" s="4">
        <f t="shared" si="0"/>
        <v>-4.9921336076493483E-4</v>
      </c>
      <c r="AB18" s="4">
        <f t="shared" si="0"/>
        <v>-1.4329187583634329E-4</v>
      </c>
      <c r="AC18" s="4">
        <f t="shared" si="0"/>
        <v>-2.0403586047063149E-3</v>
      </c>
      <c r="AD18" s="4">
        <f t="shared" si="0"/>
        <v>-4.2296072507557901E-4</v>
      </c>
      <c r="AE18" s="4">
        <f t="shared" si="0"/>
        <v>-3.4999968181844668E-4</v>
      </c>
      <c r="AF18" s="4">
        <f t="shared" si="0"/>
        <v>-4.3085827556696822E-4</v>
      </c>
      <c r="AG18" s="4">
        <f t="shared" si="0"/>
        <v>1.7033034624380802E-4</v>
      </c>
      <c r="AH18" s="4">
        <f t="shared" si="0"/>
        <v>-3.0158305546247637E-4</v>
      </c>
      <c r="AI18" s="4">
        <f t="shared" si="0"/>
        <v>-4.1077883667440331E-4</v>
      </c>
      <c r="AJ18" s="4">
        <f t="shared" si="0"/>
        <v>2.2994711216415471E-4</v>
      </c>
      <c r="AK18" s="4">
        <f t="shared" si="0"/>
        <v>3.707007402429827E-4</v>
      </c>
      <c r="AL18" s="4">
        <f t="shared" si="0"/>
        <v>-5.6789679422127304E-5</v>
      </c>
      <c r="AM18" s="4">
        <f t="shared" si="0"/>
        <v>-1.0864490568836364E-3</v>
      </c>
      <c r="AN18" s="4">
        <f t="shared" si="0"/>
        <v>1.0674724715271526E-4</v>
      </c>
    </row>
    <row r="19" spans="1:40">
      <c r="K19" s="4">
        <f>(K5-K12)/K5</f>
        <v>1.5239496571115094E-4</v>
      </c>
      <c r="L19" s="4">
        <f t="shared" si="0"/>
        <v>2.186221616172009E-4</v>
      </c>
      <c r="M19" s="4">
        <f t="shared" si="0"/>
        <v>-2.2557610021209506E-4</v>
      </c>
      <c r="N19" s="4">
        <f t="shared" si="0"/>
        <v>2.3820512438776998E-4</v>
      </c>
      <c r="O19" s="4">
        <f t="shared" si="0"/>
        <v>2.7930594761413423E-4</v>
      </c>
      <c r="P19" s="4">
        <f t="shared" si="0"/>
        <v>4.9724031624533836E-5</v>
      </c>
      <c r="Q19" s="4">
        <f t="shared" si="0"/>
        <v>-1.6318076294619984E-4</v>
      </c>
      <c r="R19" s="4">
        <f t="shared" si="0"/>
        <v>-2.7644673792847772E-4</v>
      </c>
      <c r="S19" s="4">
        <f t="shared" si="0"/>
        <v>4.3573044266936628E-4</v>
      </c>
      <c r="T19" s="4">
        <f t="shared" si="0"/>
        <v>6.9072337575350998E-4</v>
      </c>
      <c r="U19" s="4">
        <f t="shared" si="0"/>
        <v>2.1798959099704623E-4</v>
      </c>
      <c r="V19" s="4">
        <f t="shared" si="0"/>
        <v>1.9851983610214837E-4</v>
      </c>
      <c r="W19" s="4">
        <f t="shared" si="0"/>
        <v>2.490054260020456E-4</v>
      </c>
      <c r="X19" s="4">
        <f t="shared" si="0"/>
        <v>4.4075546310216044E-4</v>
      </c>
      <c r="Y19" s="4">
        <f t="shared" si="0"/>
        <v>4.0028464686003693E-4</v>
      </c>
      <c r="Z19" s="4">
        <f t="shared" si="0"/>
        <v>5.1184745306105564E-4</v>
      </c>
      <c r="AA19" s="4">
        <f t="shared" si="0"/>
        <v>2.6456711430768414E-4</v>
      </c>
      <c r="AB19" s="4">
        <f t="shared" si="0"/>
        <v>-2.6203312988703581E-4</v>
      </c>
      <c r="AC19" s="4">
        <f t="shared" si="0"/>
        <v>9.4506524730474464E-4</v>
      </c>
      <c r="AD19" s="4">
        <f t="shared" si="0"/>
        <v>3.3676879868849201E-4</v>
      </c>
      <c r="AE19" s="4">
        <f t="shared" si="0"/>
        <v>1.4381169937870982E-4</v>
      </c>
      <c r="AF19" s="4">
        <f t="shared" si="0"/>
        <v>2.2069130871307745E-4</v>
      </c>
      <c r="AG19" s="4">
        <f t="shared" si="0"/>
        <v>-3.7271016194252428E-4</v>
      </c>
      <c r="AH19" s="4">
        <f t="shared" si="0"/>
        <v>1.8093308439437326E-4</v>
      </c>
      <c r="AI19" s="4">
        <f t="shared" si="0"/>
        <v>2.3387917614664736E-4</v>
      </c>
      <c r="AJ19" s="4">
        <f t="shared" si="0"/>
        <v>-9.3758496863741928E-5</v>
      </c>
      <c r="AK19" s="4">
        <f t="shared" si="0"/>
        <v>-5.0879431402770761E-4</v>
      </c>
      <c r="AL19" s="4">
        <f t="shared" si="0"/>
        <v>-2.8820448605193115E-4</v>
      </c>
      <c r="AM19" s="4">
        <f t="shared" si="0"/>
        <v>3.3181134628898929E-4</v>
      </c>
      <c r="AN19" s="4">
        <f t="shared" si="0"/>
        <v>7.4802987631338513E-4</v>
      </c>
    </row>
    <row r="20" spans="1:40">
      <c r="K20" s="4">
        <f>(K6-K13)/K6</f>
        <v>2.5815419748806493E-4</v>
      </c>
      <c r="L20" s="4">
        <f t="shared" si="0"/>
        <v>1.7391989945111537E-4</v>
      </c>
      <c r="M20" s="4">
        <f t="shared" si="0"/>
        <v>8.0173617350680088E-4</v>
      </c>
      <c r="N20" s="4">
        <f t="shared" si="0"/>
        <v>4.4710906871843557E-4</v>
      </c>
      <c r="O20" s="4">
        <f t="shared" si="0"/>
        <v>3.2170197275265878E-4</v>
      </c>
      <c r="P20" s="4">
        <f t="shared" si="0"/>
        <v>1.0019664762617848E-3</v>
      </c>
      <c r="Q20" s="4">
        <f t="shared" si="0"/>
        <v>6.8412780200125347E-4</v>
      </c>
      <c r="R20" s="4">
        <f t="shared" si="0"/>
        <v>-2.0666341909856393E-4</v>
      </c>
      <c r="S20" s="4">
        <f t="shared" si="0"/>
        <v>1.4626866013554133E-3</v>
      </c>
      <c r="T20" s="4">
        <f t="shared" si="0"/>
        <v>1.5130236419647292E-4</v>
      </c>
      <c r="U20" s="4">
        <f t="shared" si="0"/>
        <v>-3.3125283308348179E-4</v>
      </c>
      <c r="V20" s="4">
        <f t="shared" si="0"/>
        <v>-5.3518219076385462E-4</v>
      </c>
      <c r="W20" s="4">
        <f t="shared" si="0"/>
        <v>1.1095454192413065E-4</v>
      </c>
      <c r="X20" s="4">
        <f t="shared" si="0"/>
        <v>-1.5241519462252324E-4</v>
      </c>
      <c r="Y20" s="4">
        <f t="shared" si="0"/>
        <v>-3.9954717986288564E-4</v>
      </c>
      <c r="Z20" s="4">
        <f t="shared" si="0"/>
        <v>2.8778469735195208E-4</v>
      </c>
      <c r="AA20" s="4">
        <f t="shared" si="0"/>
        <v>5.6330228805754744E-4</v>
      </c>
      <c r="AB20" s="4">
        <f t="shared" si="0"/>
        <v>-1.7609841385646594E-4</v>
      </c>
      <c r="AC20" s="4">
        <f t="shared" si="0"/>
        <v>1.3599799581900476E-3</v>
      </c>
      <c r="AD20" s="4">
        <f t="shared" si="0"/>
        <v>1.9965393318234752E-4</v>
      </c>
      <c r="AE20" s="4">
        <f t="shared" si="0"/>
        <v>3.3952014486201301E-4</v>
      </c>
      <c r="AF20" s="4">
        <f t="shared" si="0"/>
        <v>2.4496013656518116E-4</v>
      </c>
      <c r="AG20" s="4">
        <f t="shared" si="0"/>
        <v>1.0309752842085976E-3</v>
      </c>
      <c r="AH20" s="4">
        <f t="shared" si="0"/>
        <v>5.3425111242315316E-4</v>
      </c>
      <c r="AI20" s="4">
        <f t="shared" si="0"/>
        <v>3.9762047383963881E-4</v>
      </c>
      <c r="AJ20" s="4">
        <f t="shared" si="0"/>
        <v>1.2425753917197086E-3</v>
      </c>
      <c r="AK20" s="4">
        <f t="shared" si="0"/>
        <v>7.8439761828372006E-4</v>
      </c>
      <c r="AL20" s="4">
        <f t="shared" si="0"/>
        <v>-2.1308687677302419E-4</v>
      </c>
      <c r="AM20" s="4">
        <f t="shared" si="0"/>
        <v>1.4715825478263868E-3</v>
      </c>
      <c r="AN20" s="4">
        <f t="shared" si="0"/>
        <v>1.4118262833849826E-4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0.32485199999999997</v>
      </c>
      <c r="C100">
        <f>O9</f>
        <v>0.32489600000000002</v>
      </c>
      <c r="D100">
        <f>L2/((B2+C2)*(1-S2))</f>
        <v>0.64971457127850363</v>
      </c>
      <c r="F100">
        <f>P2</f>
        <v>8.2016900000000004E-2</v>
      </c>
      <c r="G100">
        <f>P9</f>
        <v>8.2001199999999996E-2</v>
      </c>
      <c r="H100">
        <f>M2/((B2*(1-(AC2+(1-AC2)*AD2)))+(C2*(1-(AM2+(1-AM2)*AN2))))</f>
        <v>0.15995508142802614</v>
      </c>
      <c r="J100">
        <f>Y2</f>
        <v>0.131018</v>
      </c>
      <c r="K100">
        <f>Y9</f>
        <v>0.13100600000000001</v>
      </c>
      <c r="L100">
        <f>V2/(B2*(1-AC2))</f>
        <v>0.13098345678539236</v>
      </c>
      <c r="N100">
        <f>Z2</f>
        <v>6.9389000000000006E-2</v>
      </c>
      <c r="O100">
        <f>Z9</f>
        <v>6.93333E-2</v>
      </c>
      <c r="P100">
        <f>W2/((B2*(1-(AC2+(1-AC2)*AD2))))</f>
        <v>6.9370747968141744E-2</v>
      </c>
      <c r="R100">
        <f>AI2</f>
        <v>0.39091599999999999</v>
      </c>
      <c r="S100">
        <f>AI9</f>
        <v>0.39100499999999999</v>
      </c>
      <c r="T100">
        <f>AF2/(C2*(1-AM2))</f>
        <v>1.1728783429006244</v>
      </c>
      <c r="V100">
        <f>AJ2</f>
        <v>8.6665199999999998E-2</v>
      </c>
      <c r="W100">
        <f>AJ9</f>
        <v>8.6666800000000002E-2</v>
      </c>
      <c r="X100">
        <f>AG2/(C2*(1-(AM2+(1-AM2)*AN2)))</f>
        <v>0.26002439285682682</v>
      </c>
    </row>
    <row r="101" spans="2:24">
      <c r="B101">
        <f>O3</f>
        <v>0.36275000000000002</v>
      </c>
      <c r="C101">
        <f>O10</f>
        <v>0.36276000000000003</v>
      </c>
      <c r="D101">
        <f>L3/((B3+C3)*(1-S3))</f>
        <v>0.72546447612670928</v>
      </c>
      <c r="F101">
        <f>P3</f>
        <v>8.8147500000000004E-2</v>
      </c>
      <c r="G101">
        <f>P10</f>
        <v>8.82082E-2</v>
      </c>
      <c r="H101">
        <f>M3/((B3*(1-(AC3+(1-AC3)*AD3)))+(C3*(1-(AM3+(1-AM3)*AN3))))</f>
        <v>0.17068306984098472</v>
      </c>
      <c r="J101">
        <f>Y3</f>
        <v>0.140236</v>
      </c>
      <c r="K101">
        <f>Y10</f>
        <v>0.140263</v>
      </c>
      <c r="L101">
        <f>V3/(B3*(1-AC3))</f>
        <v>0.14023362286331154</v>
      </c>
      <c r="N101">
        <f>Z3</f>
        <v>7.4648900000000004E-2</v>
      </c>
      <c r="O101">
        <f>Z10</f>
        <v>7.4666700000000003E-2</v>
      </c>
      <c r="P101">
        <f>W3/((B3*(1-(AC3+(1-AC3)*AD3))))</f>
        <v>7.4647671793458062E-2</v>
      </c>
      <c r="R101">
        <f>AI3</f>
        <v>0.43921100000000002</v>
      </c>
      <c r="S101">
        <f>AI10</f>
        <v>0.43919999999999998</v>
      </c>
      <c r="T101">
        <f>AF3/(C3*(1-AM3))</f>
        <v>1.317549720832482</v>
      </c>
      <c r="V101">
        <f>AJ3</f>
        <v>9.3258300000000002E-2</v>
      </c>
      <c r="W101">
        <f>AJ10</f>
        <v>9.3333399999999997E-2</v>
      </c>
      <c r="X101">
        <f>AG3/(C3*(1-(AM3+(1-AM3)*AN3)))</f>
        <v>0.27975797139364139</v>
      </c>
    </row>
    <row r="102" spans="2:24">
      <c r="B102">
        <f>O4</f>
        <v>0.39995599999999998</v>
      </c>
      <c r="C102">
        <f>O11</f>
        <v>0.400092</v>
      </c>
      <c r="D102">
        <f>L4/((B4+C4)*(1-S4))</f>
        <v>0.79979383374905788</v>
      </c>
      <c r="F102">
        <f>P4</f>
        <v>9.4401100000000002E-2</v>
      </c>
      <c r="G102">
        <f>P11</f>
        <v>9.4391199999999995E-2</v>
      </c>
      <c r="H102">
        <f>M4/((B4*(1-(AC4+(1-AC4)*AD4)))+(C4*(1-(AM4+(1-AM4)*AN4))))</f>
        <v>0.18140449540500692</v>
      </c>
      <c r="J102">
        <f>Y4</f>
        <v>0.149011</v>
      </c>
      <c r="K102">
        <f>Y11</f>
        <v>0.14901300000000001</v>
      </c>
      <c r="L102">
        <f>V4/(B4*(1-AC4))</f>
        <v>0.14896862044732409</v>
      </c>
      <c r="N102">
        <f>Z4</f>
        <v>7.9975500000000005E-2</v>
      </c>
      <c r="O102">
        <f>Z11</f>
        <v>0.08</v>
      </c>
      <c r="P102">
        <f>W4/((B4*(1-(AC4+(1-AC4)*AD4))))</f>
        <v>7.9952467625750021E-2</v>
      </c>
      <c r="R102">
        <f>AI4</f>
        <v>0.48687999999999998</v>
      </c>
      <c r="S102">
        <f>AI11</f>
        <v>0.48708000000000001</v>
      </c>
      <c r="T102">
        <f>AF4/(C4*(1-AM4))</f>
        <v>1.4604938620269083</v>
      </c>
      <c r="V102">
        <f>AJ4</f>
        <v>0.100023</v>
      </c>
      <c r="W102">
        <f>AJ11</f>
        <v>0.1</v>
      </c>
      <c r="X102">
        <f>AG4/(C4*(1-(AM4+(1-AM4)*AN4)))</f>
        <v>0.30003781174901711</v>
      </c>
    </row>
    <row r="103" spans="2:24">
      <c r="B103">
        <f>O5</f>
        <v>0.43679699999999999</v>
      </c>
      <c r="C103">
        <f>O12</f>
        <v>0.43667499999999998</v>
      </c>
      <c r="D103">
        <f>L5/((B5+C5)*(1-S5))</f>
        <v>0.87357044144647278</v>
      </c>
      <c r="F103">
        <f>P5</f>
        <v>0.10055500000000001</v>
      </c>
      <c r="G103">
        <f>P12</f>
        <v>0.10055</v>
      </c>
      <c r="H103">
        <f>M5/((B5*(1-(AC5+(1-AC5)*AD5)))+(C5*(1-(AM5+(1-AM5)*AN5))))</f>
        <v>0.19170204551480749</v>
      </c>
      <c r="J103">
        <f>Y5</f>
        <v>0.157388</v>
      </c>
      <c r="K103">
        <f>Y12</f>
        <v>0.15732499999999999</v>
      </c>
      <c r="L103">
        <f>V5/(B5*(1-AC5))</f>
        <v>0.15736251304512808</v>
      </c>
      <c r="N103">
        <f>Z5</f>
        <v>8.5376999999999995E-2</v>
      </c>
      <c r="O103">
        <f>Z12</f>
        <v>8.5333300000000001E-2</v>
      </c>
      <c r="P103">
        <f>W5/((B5*(1-(AC5+(1-AC5)*AD5))))</f>
        <v>8.5363217875887645E-2</v>
      </c>
      <c r="R103">
        <f>AI5</f>
        <v>0.53446400000000005</v>
      </c>
      <c r="S103">
        <f>AI12</f>
        <v>0.53433900000000001</v>
      </c>
      <c r="T103">
        <f>AF5/(C5*(1-AM5))</f>
        <v>1.6034189927269624</v>
      </c>
      <c r="V103">
        <f>AJ5</f>
        <v>0.106657</v>
      </c>
      <c r="W103">
        <f>AJ12</f>
        <v>0.106667</v>
      </c>
      <c r="X103">
        <f>AG5/(C5*(1-(AM5+(1-AM5)*AN5)))</f>
        <v>0.31997843160128059</v>
      </c>
    </row>
    <row r="104" spans="2:24">
      <c r="B104">
        <f>O6</f>
        <v>0.47248699999999999</v>
      </c>
      <c r="C104">
        <f>O13</f>
        <v>0.472335</v>
      </c>
      <c r="D104">
        <f>L6/((B6+C6)*(1-S6))</f>
        <v>0.94496638471410332</v>
      </c>
      <c r="F104">
        <f>P6</f>
        <v>0.10679</v>
      </c>
      <c r="G104">
        <f>P13</f>
        <v>0.106683</v>
      </c>
      <c r="H104">
        <f>M6/((B6*(1-(AC6+(1-AC6)*AD6)))+(C6*(1-(AM6+(1-AM6)*AN6))))</f>
        <v>0.20189283965969801</v>
      </c>
      <c r="J104">
        <f>Y6</f>
        <v>0.165187</v>
      </c>
      <c r="K104">
        <f>Y13</f>
        <v>0.16525300000000001</v>
      </c>
      <c r="L104">
        <f>V6/(B6*(1-AC6))</f>
        <v>0.16517555445972507</v>
      </c>
      <c r="N104">
        <f>Z6</f>
        <v>9.0692800000000004E-2</v>
      </c>
      <c r="O104">
        <f>Z13</f>
        <v>9.0666700000000003E-2</v>
      </c>
      <c r="P104">
        <f>W6/((B6*(1-(AC6+(1-AC6)*AD6))))</f>
        <v>9.068647881587133E-2</v>
      </c>
      <c r="R104">
        <f>AI6</f>
        <v>0.58095600000000003</v>
      </c>
      <c r="S104">
        <f>AI13</f>
        <v>0.58072500000000005</v>
      </c>
      <c r="T104">
        <f>AF6/(C6*(1-AM6))</f>
        <v>1.7428877019616911</v>
      </c>
      <c r="V104">
        <f>AJ6</f>
        <v>0.11347400000000001</v>
      </c>
      <c r="W104">
        <f>AJ13</f>
        <v>0.113333</v>
      </c>
      <c r="X104">
        <f>AG6/(C6*(1-(AM6+(1-AM6)*AN6)))</f>
        <v>0.34042559267437239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0098-39FF-445D-947A-84085F25DA23}">
  <sheetPr codeName="工作表9">
    <pageSetUpPr fitToPage="1"/>
  </sheetPr>
  <dimension ref="A1:BS123"/>
  <sheetViews>
    <sheetView topLeftCell="A10" zoomScale="85" zoomScaleNormal="85" workbookViewId="0">
      <selection activeCell="Y42" sqref="Y42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simulation!I58</f>
        <v xml:space="preserve"> gamH</v>
      </c>
      <c r="B1" t="str">
        <f>simulation!A58</f>
        <v>b</v>
      </c>
      <c r="C1" t="str">
        <f>simulation!B58</f>
        <v xml:space="preserve"> lamH</v>
      </c>
      <c r="D1" t="str">
        <f>simulation!C58</f>
        <v xml:space="preserve"> lamL</v>
      </c>
      <c r="E1" t="str">
        <f>simulation!D58</f>
        <v xml:space="preserve"> muqH</v>
      </c>
      <c r="F1" t="str">
        <f>simulation!E58</f>
        <v xml:space="preserve"> muqL</v>
      </c>
      <c r="G1" t="str">
        <f>simulation!F58</f>
        <v xml:space="preserve"> mubH</v>
      </c>
      <c r="H1" t="str">
        <f>simulation!G58</f>
        <v xml:space="preserve"> mubL</v>
      </c>
      <c r="I1" t="str">
        <f>simulation!H58</f>
        <v xml:space="preserve"> gtob</v>
      </c>
      <c r="J1" t="str">
        <f>simulation!J58</f>
        <v xml:space="preserve"> gamL</v>
      </c>
      <c r="K1" t="str">
        <f>simulation!K58</f>
        <v xml:space="preserve"> sLen_a</v>
      </c>
      <c r="L1" t="str">
        <f>simulation!L58</f>
        <v xml:space="preserve"> sLqu_a</v>
      </c>
      <c r="M1" t="str">
        <f>simulation!M58</f>
        <v xml:space="preserve"> sLbl_a</v>
      </c>
      <c r="N1" t="str">
        <f>simulation!N58</f>
        <v xml:space="preserve"> sWai_a</v>
      </c>
      <c r="O1" t="str">
        <f>simulation!O58</f>
        <v xml:space="preserve"> sWqu_a</v>
      </c>
      <c r="P1" t="str">
        <f>simulation!P58</f>
        <v xml:space="preserve"> sWbl_a</v>
      </c>
      <c r="Q1" t="str">
        <f>simulation!Q58</f>
        <v xml:space="preserve"> sBln_a</v>
      </c>
      <c r="R1" t="str">
        <f>simulation!R58</f>
        <v xml:space="preserve"> sThu_a</v>
      </c>
      <c r="S1" t="str">
        <f>simulation!S58</f>
        <v xml:space="preserve"> sPrb_a</v>
      </c>
      <c r="T1" t="str">
        <f>simulation!T58</f>
        <v xml:space="preserve"> sPim_a</v>
      </c>
      <c r="U1" t="str">
        <f>simulation!U58</f>
        <v xml:space="preserve"> sLen_H</v>
      </c>
      <c r="V1" t="str">
        <f>simulation!V58</f>
        <v xml:space="preserve"> sLqu_H</v>
      </c>
      <c r="W1" t="str">
        <f>simulation!W58</f>
        <v xml:space="preserve"> sLbl_H</v>
      </c>
      <c r="X1" t="str">
        <f>simulation!X58</f>
        <v xml:space="preserve"> sWai_H</v>
      </c>
      <c r="Y1" t="str">
        <f>simulation!Y58</f>
        <v xml:space="preserve"> sWqu_H</v>
      </c>
      <c r="Z1" t="str">
        <f>simulation!Z58</f>
        <v xml:space="preserve"> sWbl_H</v>
      </c>
      <c r="AA1" t="str">
        <f>simulation!AA58</f>
        <v xml:space="preserve"> sBln_H</v>
      </c>
      <c r="AB1" t="str">
        <f>simulation!AB58</f>
        <v xml:space="preserve"> sThu_H</v>
      </c>
      <c r="AC1" t="str">
        <f>simulation!AC58</f>
        <v xml:space="preserve"> sPrb_H</v>
      </c>
      <c r="AD1" t="str">
        <f>simulation!AD58</f>
        <v xml:space="preserve"> sPim_H</v>
      </c>
      <c r="AE1" t="str">
        <f>simulation!AE58</f>
        <v xml:space="preserve"> sLen_L</v>
      </c>
      <c r="AF1" t="str">
        <f>simulation!AF58</f>
        <v xml:space="preserve"> sLqu_L</v>
      </c>
      <c r="AG1" t="str">
        <f>simulation!AG58</f>
        <v xml:space="preserve"> sLbl_L</v>
      </c>
      <c r="AH1" t="str">
        <f>simulation!AH58</f>
        <v xml:space="preserve"> sWai_L</v>
      </c>
      <c r="AI1" t="str">
        <f>simulation!AI58</f>
        <v xml:space="preserve"> sWqu_L</v>
      </c>
      <c r="AJ1" t="str">
        <f>simulation!AJ58</f>
        <v xml:space="preserve"> sWbl_L</v>
      </c>
      <c r="AK1" t="str">
        <f>simulation!AK58</f>
        <v xml:space="preserve"> sBln_L</v>
      </c>
      <c r="AL1" t="str">
        <f>simulation!AL58</f>
        <v xml:space="preserve"> sThu_L</v>
      </c>
      <c r="AM1" t="str">
        <f>simulation!AM58</f>
        <v xml:space="preserve"> sPrb_L</v>
      </c>
      <c r="AN1" t="str">
        <f>simulation!AN58</f>
        <v xml:space="preserve"> sPim_L</v>
      </c>
      <c r="BS1">
        <v>0</v>
      </c>
    </row>
    <row r="2" spans="1:71">
      <c r="A2">
        <f>simulation!I59</f>
        <v>0.2</v>
      </c>
      <c r="B2">
        <f>simulation!A59</f>
        <v>5</v>
      </c>
      <c r="C2">
        <f>simulation!B59</f>
        <v>5</v>
      </c>
      <c r="D2">
        <f>simulation!C59</f>
        <v>15</v>
      </c>
      <c r="E2">
        <f>simulation!D59</f>
        <v>20</v>
      </c>
      <c r="F2">
        <f>simulation!E59</f>
        <v>20</v>
      </c>
      <c r="G2">
        <f>simulation!F59</f>
        <v>25</v>
      </c>
      <c r="H2">
        <f>simulation!G59</f>
        <v>20</v>
      </c>
      <c r="I2">
        <f>simulation!H59</f>
        <v>15</v>
      </c>
      <c r="J2">
        <f>simulation!J59</f>
        <v>0.5</v>
      </c>
      <c r="K2">
        <f>simulation!K59</f>
        <v>9.2742100000000001</v>
      </c>
      <c r="L2">
        <f>simulation!L59</f>
        <v>7.87263</v>
      </c>
      <c r="M2">
        <f>simulation!M59</f>
        <v>1.40158</v>
      </c>
      <c r="N2">
        <f>simulation!N59</f>
        <v>0.51618600000000003</v>
      </c>
      <c r="O2">
        <f>simulation!O59</f>
        <v>0.42241000000000001</v>
      </c>
      <c r="P2">
        <f>simulation!P59</f>
        <v>9.3776300000000007E-2</v>
      </c>
      <c r="Q2">
        <f>simulation!Q59</f>
        <v>0.45756999999999998</v>
      </c>
      <c r="R2">
        <f>simulation!R59</f>
        <v>14.946</v>
      </c>
      <c r="S2">
        <f>simulation!S59</f>
        <v>6.8170599999999998E-2</v>
      </c>
      <c r="T2">
        <f>simulation!T59</f>
        <v>0.19806299999999999</v>
      </c>
      <c r="U2">
        <f>simulation!U59</f>
        <v>1.1855800000000001</v>
      </c>
      <c r="V2">
        <f>simulation!V59</f>
        <v>0.81436299999999995</v>
      </c>
      <c r="W2">
        <f>simulation!W59</f>
        <v>0.37121599999999999</v>
      </c>
      <c r="X2">
        <f>simulation!X59</f>
        <v>0.249329</v>
      </c>
      <c r="Y2">
        <f>simulation!Y59</f>
        <v>0.169401</v>
      </c>
      <c r="Z2">
        <f>simulation!Z59</f>
        <v>7.9928299999999994E-2</v>
      </c>
      <c r="AA2">
        <f>simulation!AA59</f>
        <v>0.20785400000000001</v>
      </c>
      <c r="AB2">
        <f>simulation!AB59</f>
        <v>4.6443700000000003</v>
      </c>
      <c r="AC2">
        <f>simulation!AC59</f>
        <v>3.8752000000000002E-2</v>
      </c>
      <c r="AD2">
        <f>simulation!AD59</f>
        <v>3.3894199999999999E-2</v>
      </c>
      <c r="AE2">
        <f>simulation!AE59</f>
        <v>8.0886300000000002</v>
      </c>
      <c r="AF2">
        <f>simulation!AF59</f>
        <v>7.0582599999999998</v>
      </c>
      <c r="AG2">
        <f>simulation!AG59</f>
        <v>1.03037</v>
      </c>
      <c r="AH2">
        <f>simulation!AH59</f>
        <v>0.61037399999999997</v>
      </c>
      <c r="AI2">
        <f>simulation!AI59</f>
        <v>0.510355</v>
      </c>
      <c r="AJ2">
        <f>simulation!AJ59</f>
        <v>0.100019</v>
      </c>
      <c r="AK2">
        <f>simulation!AK59</f>
        <v>0.24971699999999999</v>
      </c>
      <c r="AL2">
        <f>simulation!AL59</f>
        <v>10.3017</v>
      </c>
      <c r="AM2">
        <f>simulation!AM59</f>
        <v>7.7979099999999996E-2</v>
      </c>
      <c r="AN2">
        <f>simulation!AN59</f>
        <v>0.25512699999999999</v>
      </c>
    </row>
    <row r="3" spans="1:71">
      <c r="A3">
        <f>simulation!I60</f>
        <v>0.6</v>
      </c>
      <c r="B3">
        <f>simulation!A60</f>
        <v>5</v>
      </c>
      <c r="C3">
        <f>simulation!B60</f>
        <v>5</v>
      </c>
      <c r="D3">
        <f>simulation!C60</f>
        <v>15</v>
      </c>
      <c r="E3">
        <f>simulation!D60</f>
        <v>20</v>
      </c>
      <c r="F3">
        <f>simulation!E60</f>
        <v>20</v>
      </c>
      <c r="G3">
        <f>simulation!F60</f>
        <v>25</v>
      </c>
      <c r="H3">
        <f>simulation!G60</f>
        <v>20</v>
      </c>
      <c r="I3">
        <f>simulation!H60</f>
        <v>15</v>
      </c>
      <c r="J3">
        <f>simulation!J60</f>
        <v>0.5</v>
      </c>
      <c r="K3">
        <f>simulation!K60</f>
        <v>9.0885300000000004</v>
      </c>
      <c r="L3">
        <f>simulation!L60</f>
        <v>7.6956100000000003</v>
      </c>
      <c r="M3">
        <f>simulation!M60</f>
        <v>1.3929199999999999</v>
      </c>
      <c r="N3">
        <f>simulation!N60</f>
        <v>0.50499499999999997</v>
      </c>
      <c r="O3">
        <f>simulation!O60</f>
        <v>0.41091</v>
      </c>
      <c r="P3">
        <f>simulation!P60</f>
        <v>9.4084899999999999E-2</v>
      </c>
      <c r="Q3">
        <f>simulation!Q60</f>
        <v>0.45746399999999998</v>
      </c>
      <c r="R3">
        <f>simulation!R60</f>
        <v>14.8049</v>
      </c>
      <c r="S3">
        <f>simulation!S60</f>
        <v>6.3673499999999994E-2</v>
      </c>
      <c r="T3">
        <f>simulation!T60</f>
        <v>0.20948600000000001</v>
      </c>
      <c r="U3">
        <f>simulation!U60</f>
        <v>1.11452</v>
      </c>
      <c r="V3">
        <f>simulation!V60</f>
        <v>0.76499499999999998</v>
      </c>
      <c r="W3">
        <f>simulation!W60</f>
        <v>0.34952800000000001</v>
      </c>
      <c r="X3">
        <f>simulation!X60</f>
        <v>0.23852699999999999</v>
      </c>
      <c r="Y3">
        <f>simulation!Y60</f>
        <v>0.15850700000000001</v>
      </c>
      <c r="Z3">
        <f>simulation!Z60</f>
        <v>8.0020099999999997E-2</v>
      </c>
      <c r="AA3">
        <f>simulation!AA60</f>
        <v>0.203206</v>
      </c>
      <c r="AB3">
        <f>simulation!AB60</f>
        <v>4.3680000000000003</v>
      </c>
      <c r="AC3">
        <f>simulation!AC60</f>
        <v>3.5178300000000003E-2</v>
      </c>
      <c r="AD3">
        <f>simulation!AD60</f>
        <v>9.4950300000000001E-2</v>
      </c>
      <c r="AE3">
        <f>simulation!AE60</f>
        <v>7.9740099999999998</v>
      </c>
      <c r="AF3">
        <f>simulation!AF60</f>
        <v>6.9306200000000002</v>
      </c>
      <c r="AG3">
        <f>simulation!AG60</f>
        <v>1.04339</v>
      </c>
      <c r="AH3">
        <f>simulation!AH60</f>
        <v>0.59850599999999998</v>
      </c>
      <c r="AI3">
        <f>simulation!AI60</f>
        <v>0.49853399999999998</v>
      </c>
      <c r="AJ3">
        <f>simulation!AJ60</f>
        <v>9.9971199999999996E-2</v>
      </c>
      <c r="AK3">
        <f>simulation!AK60</f>
        <v>0.25425799999999998</v>
      </c>
      <c r="AL3">
        <f>simulation!AL60</f>
        <v>10.4369</v>
      </c>
      <c r="AM3">
        <f>simulation!AM60</f>
        <v>7.31763E-2</v>
      </c>
      <c r="AN3">
        <f>simulation!AN60</f>
        <v>0.249249</v>
      </c>
    </row>
    <row r="4" spans="1:71">
      <c r="A4">
        <f>simulation!I61</f>
        <v>1</v>
      </c>
      <c r="B4">
        <f>simulation!A61</f>
        <v>5</v>
      </c>
      <c r="C4">
        <f>simulation!B61</f>
        <v>5</v>
      </c>
      <c r="D4">
        <f>simulation!C61</f>
        <v>15</v>
      </c>
      <c r="E4">
        <f>simulation!D61</f>
        <v>20</v>
      </c>
      <c r="F4">
        <f>simulation!E61</f>
        <v>20</v>
      </c>
      <c r="G4">
        <f>simulation!F61</f>
        <v>25</v>
      </c>
      <c r="H4">
        <f>simulation!G61</f>
        <v>20</v>
      </c>
      <c r="I4">
        <f>simulation!H61</f>
        <v>15</v>
      </c>
      <c r="J4">
        <f>simulation!J61</f>
        <v>0.5</v>
      </c>
      <c r="K4">
        <f>simulation!K61</f>
        <v>8.9112399999999994</v>
      </c>
      <c r="L4">
        <f>simulation!L61</f>
        <v>7.5248400000000002</v>
      </c>
      <c r="M4">
        <f>simulation!M61</f>
        <v>1.3864000000000001</v>
      </c>
      <c r="N4">
        <f>simulation!N61</f>
        <v>0.49453999999999998</v>
      </c>
      <c r="O4">
        <f>simulation!O61</f>
        <v>0.400115</v>
      </c>
      <c r="P4">
        <f>simulation!P61</f>
        <v>9.4425300000000004E-2</v>
      </c>
      <c r="Q4">
        <f>simulation!Q61</f>
        <v>0.45737299999999997</v>
      </c>
      <c r="R4">
        <f>simulation!R61</f>
        <v>14.682499999999999</v>
      </c>
      <c r="S4">
        <f>simulation!S61</f>
        <v>5.9666900000000002E-2</v>
      </c>
      <c r="T4">
        <f>simulation!T61</f>
        <v>0.21929399999999999</v>
      </c>
      <c r="U4">
        <f>simulation!U61</f>
        <v>1.05027</v>
      </c>
      <c r="V4">
        <f>simulation!V61</f>
        <v>0.72085999999999995</v>
      </c>
      <c r="W4">
        <f>simulation!W61</f>
        <v>0.329405</v>
      </c>
      <c r="X4">
        <f>simulation!X61</f>
        <v>0.228989</v>
      </c>
      <c r="Y4">
        <f>simulation!Y61</f>
        <v>0.148983</v>
      </c>
      <c r="Z4">
        <f>simulation!Z61</f>
        <v>8.0006300000000002E-2</v>
      </c>
      <c r="AA4">
        <f>simulation!AA61</f>
        <v>0.198402</v>
      </c>
      <c r="AB4">
        <f>simulation!AB61</f>
        <v>4.1172399999999998</v>
      </c>
      <c r="AC4">
        <f>simulation!AC61</f>
        <v>3.2203500000000003E-2</v>
      </c>
      <c r="AD4">
        <f>simulation!AD61</f>
        <v>0.14907500000000001</v>
      </c>
      <c r="AE4">
        <f>simulation!AE61</f>
        <v>7.8609799999999996</v>
      </c>
      <c r="AF4">
        <f>simulation!AF61</f>
        <v>6.8039800000000001</v>
      </c>
      <c r="AG4">
        <f>simulation!AG61</f>
        <v>1.0569900000000001</v>
      </c>
      <c r="AH4">
        <f>simulation!AH61</f>
        <v>0.58715099999999998</v>
      </c>
      <c r="AI4">
        <f>simulation!AI61</f>
        <v>0.48710700000000001</v>
      </c>
      <c r="AJ4">
        <f>simulation!AJ61</f>
        <v>0.10004399999999999</v>
      </c>
      <c r="AK4">
        <f>simulation!AK61</f>
        <v>0.25897199999999998</v>
      </c>
      <c r="AL4">
        <f>simulation!AL61</f>
        <v>10.565300000000001</v>
      </c>
      <c r="AM4">
        <f>simulation!AM61</f>
        <v>6.8820199999999998E-2</v>
      </c>
      <c r="AN4">
        <f>simulation!AN61</f>
        <v>0.243618</v>
      </c>
    </row>
    <row r="5" spans="1:71">
      <c r="A5">
        <f>simulation!I62</f>
        <v>1.4</v>
      </c>
      <c r="B5">
        <f>simulation!A62</f>
        <v>5</v>
      </c>
      <c r="C5">
        <f>simulation!B62</f>
        <v>5</v>
      </c>
      <c r="D5">
        <f>simulation!C62</f>
        <v>15</v>
      </c>
      <c r="E5">
        <f>simulation!D62</f>
        <v>20</v>
      </c>
      <c r="F5">
        <f>simulation!E62</f>
        <v>20</v>
      </c>
      <c r="G5">
        <f>simulation!F62</f>
        <v>25</v>
      </c>
      <c r="H5">
        <f>simulation!G62</f>
        <v>20</v>
      </c>
      <c r="I5">
        <f>simulation!H62</f>
        <v>15</v>
      </c>
      <c r="J5">
        <f>simulation!J62</f>
        <v>0.5</v>
      </c>
      <c r="K5">
        <f>simulation!K62</f>
        <v>8.7426600000000008</v>
      </c>
      <c r="L5">
        <f>simulation!L62</f>
        <v>7.3623799999999999</v>
      </c>
      <c r="M5">
        <f>simulation!M62</f>
        <v>1.38028</v>
      </c>
      <c r="N5">
        <f>simulation!N62</f>
        <v>0.48467399999999999</v>
      </c>
      <c r="O5">
        <f>simulation!O62</f>
        <v>0.39002199999999998</v>
      </c>
      <c r="P5">
        <f>simulation!P62</f>
        <v>9.4651600000000002E-2</v>
      </c>
      <c r="Q5">
        <f>simulation!Q62</f>
        <v>0.45711800000000002</v>
      </c>
      <c r="R5">
        <f>simulation!R62</f>
        <v>14.582800000000001</v>
      </c>
      <c r="S5">
        <f>simulation!S62</f>
        <v>5.6088800000000001E-2</v>
      </c>
      <c r="T5">
        <f>simulation!T62</f>
        <v>0.22747800000000001</v>
      </c>
      <c r="U5">
        <f>simulation!U62</f>
        <v>0.99422500000000003</v>
      </c>
      <c r="V5">
        <f>simulation!V62</f>
        <v>0.68235900000000005</v>
      </c>
      <c r="W5">
        <f>simulation!W62</f>
        <v>0.31186599999999998</v>
      </c>
      <c r="X5">
        <f>simulation!X62</f>
        <v>0.220716</v>
      </c>
      <c r="Y5">
        <f>simulation!Y62</f>
        <v>0.14066899999999999</v>
      </c>
      <c r="Z5">
        <f>simulation!Z62</f>
        <v>8.0047699999999999E-2</v>
      </c>
      <c r="AA5">
        <f>simulation!AA62</f>
        <v>0.19392100000000001</v>
      </c>
      <c r="AB5">
        <f>simulation!AB62</f>
        <v>3.89601</v>
      </c>
      <c r="AC5">
        <f>simulation!AC62</f>
        <v>2.96387E-2</v>
      </c>
      <c r="AD5">
        <f>simulation!AD62</f>
        <v>0.19683500000000001</v>
      </c>
      <c r="AE5">
        <f>simulation!AE62</f>
        <v>7.7484400000000004</v>
      </c>
      <c r="AF5">
        <f>simulation!AF62</f>
        <v>6.6800199999999998</v>
      </c>
      <c r="AG5">
        <f>simulation!AG62</f>
        <v>1.0684199999999999</v>
      </c>
      <c r="AH5">
        <f>simulation!AH62</f>
        <v>0.57623500000000005</v>
      </c>
      <c r="AI5">
        <f>simulation!AI62</f>
        <v>0.47626000000000002</v>
      </c>
      <c r="AJ5">
        <f>simulation!AJ62</f>
        <v>9.9975599999999998E-2</v>
      </c>
      <c r="AK5">
        <f>simulation!AK62</f>
        <v>0.26319700000000001</v>
      </c>
      <c r="AL5">
        <f>simulation!AL62</f>
        <v>10.6868</v>
      </c>
      <c r="AM5">
        <f>simulation!AM62</f>
        <v>6.4904000000000003E-2</v>
      </c>
      <c r="AN5">
        <f>simulation!AN62</f>
        <v>0.23807500000000001</v>
      </c>
    </row>
    <row r="6" spans="1:71">
      <c r="A6">
        <f>simulation!I63</f>
        <v>1.8</v>
      </c>
      <c r="B6">
        <f>simulation!A63</f>
        <v>5</v>
      </c>
      <c r="C6">
        <f>simulation!B63</f>
        <v>5</v>
      </c>
      <c r="D6">
        <f>simulation!C63</f>
        <v>15</v>
      </c>
      <c r="E6">
        <f>simulation!D63</f>
        <v>20</v>
      </c>
      <c r="F6">
        <f>simulation!E63</f>
        <v>20</v>
      </c>
      <c r="G6">
        <f>simulation!F63</f>
        <v>25</v>
      </c>
      <c r="H6">
        <f>simulation!G63</f>
        <v>20</v>
      </c>
      <c r="I6">
        <f>simulation!H63</f>
        <v>15</v>
      </c>
      <c r="J6">
        <f>simulation!J63</f>
        <v>0.5</v>
      </c>
      <c r="K6">
        <f>simulation!K63</f>
        <v>8.5851600000000001</v>
      </c>
      <c r="L6">
        <f>simulation!L63</f>
        <v>7.2085600000000003</v>
      </c>
      <c r="M6">
        <f>simulation!M63</f>
        <v>1.3766</v>
      </c>
      <c r="N6">
        <f>simulation!N63</f>
        <v>0.475464</v>
      </c>
      <c r="O6">
        <f>simulation!O63</f>
        <v>0.38051499999999999</v>
      </c>
      <c r="P6">
        <f>simulation!P63</f>
        <v>9.4949000000000006E-2</v>
      </c>
      <c r="Q6">
        <f>simulation!Q63</f>
        <v>0.45707799999999998</v>
      </c>
      <c r="R6">
        <f>simulation!R63</f>
        <v>14.4983</v>
      </c>
      <c r="S6">
        <f>simulation!S63</f>
        <v>5.2760099999999997E-2</v>
      </c>
      <c r="T6">
        <f>simulation!T63</f>
        <v>0.23468700000000001</v>
      </c>
      <c r="U6">
        <f>simulation!U63</f>
        <v>0.94407600000000003</v>
      </c>
      <c r="V6">
        <f>simulation!V63</f>
        <v>0.64825999999999995</v>
      </c>
      <c r="W6">
        <f>simulation!W63</f>
        <v>0.29581600000000002</v>
      </c>
      <c r="X6">
        <f>simulation!X63</f>
        <v>0.21334</v>
      </c>
      <c r="Y6">
        <f>simulation!Y63</f>
        <v>0.13331000000000001</v>
      </c>
      <c r="Z6">
        <f>simulation!Z63</f>
        <v>8.0030400000000002E-2</v>
      </c>
      <c r="AA6">
        <f>simulation!AA63</f>
        <v>0.18940499999999999</v>
      </c>
      <c r="AB6">
        <f>simulation!AB63</f>
        <v>3.6962899999999999</v>
      </c>
      <c r="AC6">
        <f>simulation!AC63</f>
        <v>2.7433099999999998E-2</v>
      </c>
      <c r="AD6">
        <f>simulation!AD63</f>
        <v>0.23988599999999999</v>
      </c>
      <c r="AE6">
        <f>simulation!AE63</f>
        <v>7.6410799999999997</v>
      </c>
      <c r="AF6">
        <f>simulation!AF63</f>
        <v>6.5602999999999998</v>
      </c>
      <c r="AG6">
        <f>simulation!AG63</f>
        <v>1.0807800000000001</v>
      </c>
      <c r="AH6">
        <f>simulation!AH63</f>
        <v>0.56593800000000005</v>
      </c>
      <c r="AI6">
        <f>simulation!AI63</f>
        <v>0.46588400000000002</v>
      </c>
      <c r="AJ6">
        <f>simulation!AJ63</f>
        <v>0.100054</v>
      </c>
      <c r="AK6">
        <f>simulation!AK63</f>
        <v>0.26767299999999999</v>
      </c>
      <c r="AL6">
        <f>simulation!AL63</f>
        <v>10.802</v>
      </c>
      <c r="AM6">
        <f>simulation!AM63</f>
        <v>6.1202699999999999E-2</v>
      </c>
      <c r="AN6">
        <f>simulation!AN63</f>
        <v>0.23289199999999999</v>
      </c>
    </row>
    <row r="7" spans="1:71" s="1" customFormat="1">
      <c r="Q7" s="2"/>
      <c r="Z7" s="2"/>
      <c r="AI7" s="2"/>
      <c r="AV7"/>
    </row>
    <row r="8" spans="1:71">
      <c r="A8" t="str">
        <f>analytical!I58</f>
        <v xml:space="preserve"> gamH</v>
      </c>
      <c r="B8" t="str">
        <f>analytical!A58</f>
        <v>b</v>
      </c>
      <c r="C8" t="str">
        <f>analytical!B58</f>
        <v xml:space="preserve"> lamH</v>
      </c>
      <c r="D8" t="str">
        <f>analytical!C58</f>
        <v xml:space="preserve"> lamL</v>
      </c>
      <c r="E8" t="str">
        <f>analytical!D58</f>
        <v xml:space="preserve"> muqH</v>
      </c>
      <c r="F8" t="str">
        <f>analytical!E58</f>
        <v xml:space="preserve"> muqL</v>
      </c>
      <c r="G8" t="str">
        <f>analytical!F58</f>
        <v xml:space="preserve"> mubH</v>
      </c>
      <c r="H8" t="str">
        <f>analytical!G58</f>
        <v xml:space="preserve"> mubL</v>
      </c>
      <c r="I8" t="str">
        <f>analytical!H58</f>
        <v xml:space="preserve"> gtob</v>
      </c>
      <c r="J8" t="str">
        <f>analytical!J58</f>
        <v xml:space="preserve"> gamL</v>
      </c>
      <c r="K8" t="str">
        <f>analytical!K58</f>
        <v xml:space="preserve"> aLen_a</v>
      </c>
      <c r="L8" t="str">
        <f>analytical!L58</f>
        <v xml:space="preserve"> aLqu_a</v>
      </c>
      <c r="M8" t="str">
        <f>analytical!M58</f>
        <v xml:space="preserve"> aLbl_a</v>
      </c>
      <c r="N8" t="str">
        <f>analytical!N58</f>
        <v xml:space="preserve"> aWai_a</v>
      </c>
      <c r="O8" t="str">
        <f>analytical!O58</f>
        <v xml:space="preserve"> aWqu_a</v>
      </c>
      <c r="P8" t="str">
        <f>analytical!P58</f>
        <v xml:space="preserve"> aWbl_a</v>
      </c>
      <c r="Q8" t="str">
        <f>analytical!Q58</f>
        <v xml:space="preserve"> aBln_a</v>
      </c>
      <c r="R8" t="str">
        <f>analytical!R58</f>
        <v xml:space="preserve"> aThu_a</v>
      </c>
      <c r="S8" t="str">
        <f>analytical!S58</f>
        <v xml:space="preserve"> aPrb_a</v>
      </c>
      <c r="T8" t="str">
        <f>analytical!T58</f>
        <v xml:space="preserve"> aPim_a</v>
      </c>
      <c r="U8" t="str">
        <f>analytical!U58</f>
        <v xml:space="preserve"> aLen_H</v>
      </c>
      <c r="V8" t="str">
        <f>analytical!V58</f>
        <v xml:space="preserve"> aLqu_H</v>
      </c>
      <c r="W8" t="str">
        <f>analytical!W58</f>
        <v xml:space="preserve"> aLbl_H</v>
      </c>
      <c r="X8" t="str">
        <f>analytical!X58</f>
        <v xml:space="preserve"> aWai_H</v>
      </c>
      <c r="Y8" t="str">
        <f>analytical!Y58</f>
        <v xml:space="preserve"> aWqu_H</v>
      </c>
      <c r="Z8" t="str">
        <f>analytical!Z58</f>
        <v xml:space="preserve"> aWbl_H</v>
      </c>
      <c r="AA8" t="str">
        <f>analytical!AA58</f>
        <v xml:space="preserve"> aBln_H</v>
      </c>
      <c r="AB8" t="str">
        <f>analytical!AB58</f>
        <v xml:space="preserve"> aThu_H</v>
      </c>
      <c r="AC8" t="str">
        <f>analytical!AC58</f>
        <v xml:space="preserve"> aPrb_H</v>
      </c>
      <c r="AD8" t="str">
        <f>analytical!AD58</f>
        <v xml:space="preserve"> aPim_H</v>
      </c>
      <c r="AE8" t="str">
        <f>analytical!AE58</f>
        <v xml:space="preserve"> aLen_L</v>
      </c>
      <c r="AF8" t="str">
        <f>analytical!AF58</f>
        <v xml:space="preserve"> aLqu_L</v>
      </c>
      <c r="AG8" t="str">
        <f>analytical!AG58</f>
        <v xml:space="preserve"> aLbl_L</v>
      </c>
      <c r="AH8" t="str">
        <f>analytical!AH58</f>
        <v xml:space="preserve"> aWai_L</v>
      </c>
      <c r="AI8" t="str">
        <f>analytical!AI58</f>
        <v xml:space="preserve"> aWqu_L</v>
      </c>
      <c r="AJ8" t="str">
        <f>analytical!AJ58</f>
        <v xml:space="preserve"> aWbl_L</v>
      </c>
      <c r="AK8" t="str">
        <f>analytical!AK58</f>
        <v xml:space="preserve"> aBln_L</v>
      </c>
      <c r="AL8" t="str">
        <f>analytical!AL58</f>
        <v xml:space="preserve"> aThu_L</v>
      </c>
      <c r="AM8" t="str">
        <f>analytical!AM58</f>
        <v xml:space="preserve"> aPrb_L</v>
      </c>
      <c r="AN8" t="str">
        <f>analytical!AN58</f>
        <v xml:space="preserve"> aPim_L</v>
      </c>
    </row>
    <row r="9" spans="1:71">
      <c r="A9">
        <f>analytical!I59</f>
        <v>0.2</v>
      </c>
      <c r="B9">
        <f>analytical!A59</f>
        <v>5</v>
      </c>
      <c r="C9">
        <f>analytical!B59</f>
        <v>5</v>
      </c>
      <c r="D9">
        <f>analytical!C59</f>
        <v>15</v>
      </c>
      <c r="E9">
        <f>analytical!D59</f>
        <v>20</v>
      </c>
      <c r="F9">
        <f>analytical!E59</f>
        <v>20</v>
      </c>
      <c r="G9">
        <f>analytical!F59</f>
        <v>25</v>
      </c>
      <c r="H9">
        <f>analytical!G59</f>
        <v>20</v>
      </c>
      <c r="I9">
        <f>analytical!H59</f>
        <v>15</v>
      </c>
      <c r="J9">
        <f>analytical!J59</f>
        <v>0.5</v>
      </c>
      <c r="K9">
        <f>analytical!K59</f>
        <v>9.2739899999999995</v>
      </c>
      <c r="L9">
        <f>analytical!L59</f>
        <v>7.8723900000000002</v>
      </c>
      <c r="M9">
        <f>analytical!M59</f>
        <v>1.4016</v>
      </c>
      <c r="N9">
        <f>analytical!N59</f>
        <v>0.51620500000000002</v>
      </c>
      <c r="O9">
        <f>analytical!O59</f>
        <v>0.42241899999999999</v>
      </c>
      <c r="P9">
        <f>analytical!P59</f>
        <v>9.3786499999999995E-2</v>
      </c>
      <c r="Q9">
        <f>analytical!Q59</f>
        <v>0.45759899999999998</v>
      </c>
      <c r="R9">
        <f>analytical!R59</f>
        <v>14.944599999999999</v>
      </c>
      <c r="S9">
        <f>analytical!S59</f>
        <v>6.8176700000000007E-2</v>
      </c>
      <c r="T9">
        <f>analytical!T59</f>
        <v>0.198099</v>
      </c>
      <c r="U9">
        <f>analytical!U59</f>
        <v>1.18587</v>
      </c>
      <c r="V9">
        <f>analytical!V59</f>
        <v>0.81442700000000001</v>
      </c>
      <c r="W9">
        <f>analytical!W59</f>
        <v>0.37144100000000002</v>
      </c>
      <c r="X9">
        <f>analytical!X59</f>
        <v>0.24946399999999999</v>
      </c>
      <c r="Y9">
        <f>analytical!Y59</f>
        <v>0.169464</v>
      </c>
      <c r="Z9">
        <f>analytical!Z59</f>
        <v>0.08</v>
      </c>
      <c r="AA9">
        <f>analytical!AA59</f>
        <v>0.20791899999999999</v>
      </c>
      <c r="AB9">
        <f>analytical!AB59</f>
        <v>4.6430100000000003</v>
      </c>
      <c r="AC9">
        <f>analytical!AC59</f>
        <v>3.8820199999999999E-2</v>
      </c>
      <c r="AD9">
        <f>analytical!AD59</f>
        <v>3.3892800000000001E-2</v>
      </c>
      <c r="AE9">
        <f>analytical!AE59</f>
        <v>8.08812</v>
      </c>
      <c r="AF9">
        <f>analytical!AF59</f>
        <v>7.0579700000000001</v>
      </c>
      <c r="AG9">
        <f>analytical!AG59</f>
        <v>1.03016</v>
      </c>
      <c r="AH9">
        <f>analytical!AH59</f>
        <v>0.61031599999999997</v>
      </c>
      <c r="AI9">
        <f>analytical!AI59</f>
        <v>0.51031599999999999</v>
      </c>
      <c r="AJ9">
        <f>analytical!AJ59</f>
        <v>0.1</v>
      </c>
      <c r="AK9">
        <f>analytical!AK59</f>
        <v>0.24968099999999999</v>
      </c>
      <c r="AL9">
        <f>analytical!AL59</f>
        <v>10.301600000000001</v>
      </c>
      <c r="AM9">
        <f>analytical!AM59</f>
        <v>7.7962100000000006E-2</v>
      </c>
      <c r="AN9">
        <f>analytical!AN59</f>
        <v>0.255158</v>
      </c>
    </row>
    <row r="10" spans="1:71">
      <c r="A10">
        <f>analytical!I60</f>
        <v>0.6</v>
      </c>
      <c r="B10">
        <f>analytical!A60</f>
        <v>5</v>
      </c>
      <c r="C10">
        <f>analytical!B60</f>
        <v>5</v>
      </c>
      <c r="D10">
        <f>analytical!C60</f>
        <v>15</v>
      </c>
      <c r="E10">
        <f>analytical!D60</f>
        <v>20</v>
      </c>
      <c r="F10">
        <f>analytical!E60</f>
        <v>20</v>
      </c>
      <c r="G10">
        <f>analytical!F60</f>
        <v>25</v>
      </c>
      <c r="H10">
        <f>analytical!G60</f>
        <v>20</v>
      </c>
      <c r="I10">
        <f>analytical!H60</f>
        <v>15</v>
      </c>
      <c r="J10">
        <f>analytical!J60</f>
        <v>0.5</v>
      </c>
      <c r="K10">
        <f>analytical!K60</f>
        <v>9.0871099999999991</v>
      </c>
      <c r="L10">
        <f>analytical!L60</f>
        <v>7.6940799999999996</v>
      </c>
      <c r="M10">
        <f>analytical!M60</f>
        <v>1.39303</v>
      </c>
      <c r="N10">
        <f>analytical!N60</f>
        <v>0.50496099999999999</v>
      </c>
      <c r="O10">
        <f>analytical!O60</f>
        <v>0.41085899999999997</v>
      </c>
      <c r="P10">
        <f>analytical!P60</f>
        <v>9.4102199999999997E-2</v>
      </c>
      <c r="Q10">
        <f>analytical!Q60</f>
        <v>0.457453</v>
      </c>
      <c r="R10">
        <f>analytical!R60</f>
        <v>14.8034</v>
      </c>
      <c r="S10">
        <f>analytical!S60</f>
        <v>6.3658199999999998E-2</v>
      </c>
      <c r="T10">
        <f>analytical!T60</f>
        <v>0.209512</v>
      </c>
      <c r="U10">
        <f>analytical!U60</f>
        <v>1.11374</v>
      </c>
      <c r="V10">
        <f>analytical!V60</f>
        <v>0.76450499999999999</v>
      </c>
      <c r="W10">
        <f>analytical!W60</f>
        <v>0.34923700000000002</v>
      </c>
      <c r="X10">
        <f>analytical!X60</f>
        <v>0.23847399999999999</v>
      </c>
      <c r="Y10">
        <f>analytical!Y60</f>
        <v>0.158474</v>
      </c>
      <c r="Z10">
        <f>analytical!Z60</f>
        <v>0.08</v>
      </c>
      <c r="AA10">
        <f>analytical!AA60</f>
        <v>0.203101</v>
      </c>
      <c r="AB10">
        <f>analytical!AB60</f>
        <v>4.3654599999999997</v>
      </c>
      <c r="AC10">
        <f>analytical!AC60</f>
        <v>3.5167900000000002E-2</v>
      </c>
      <c r="AD10">
        <f>analytical!AD60</f>
        <v>9.5084500000000002E-2</v>
      </c>
      <c r="AE10">
        <f>analytical!AE60</f>
        <v>7.9733700000000001</v>
      </c>
      <c r="AF10">
        <f>analytical!AF60</f>
        <v>6.9295799999999996</v>
      </c>
      <c r="AG10">
        <f>analytical!AG60</f>
        <v>1.04379</v>
      </c>
      <c r="AH10">
        <f>analytical!AH60</f>
        <v>0.59843500000000005</v>
      </c>
      <c r="AI10">
        <f>analytical!AI60</f>
        <v>0.49843500000000002</v>
      </c>
      <c r="AJ10">
        <f>analytical!AJ60</f>
        <v>0.1</v>
      </c>
      <c r="AK10">
        <f>analytical!AK60</f>
        <v>0.25435200000000002</v>
      </c>
      <c r="AL10">
        <f>analytical!AL60</f>
        <v>10.437900000000001</v>
      </c>
      <c r="AM10">
        <f>analytical!AM60</f>
        <v>7.3154999999999998E-2</v>
      </c>
      <c r="AN10">
        <f>analytical!AN60</f>
        <v>0.24921699999999999</v>
      </c>
    </row>
    <row r="11" spans="1:71">
      <c r="A11">
        <f>analytical!I61</f>
        <v>1</v>
      </c>
      <c r="B11">
        <f>analytical!A61</f>
        <v>5</v>
      </c>
      <c r="C11">
        <f>analytical!B61</f>
        <v>5</v>
      </c>
      <c r="D11">
        <f>analytical!C61</f>
        <v>15</v>
      </c>
      <c r="E11">
        <f>analytical!D61</f>
        <v>20</v>
      </c>
      <c r="F11">
        <f>analytical!E61</f>
        <v>20</v>
      </c>
      <c r="G11">
        <f>analytical!F61</f>
        <v>25</v>
      </c>
      <c r="H11">
        <f>analytical!G61</f>
        <v>20</v>
      </c>
      <c r="I11">
        <f>analytical!H61</f>
        <v>15</v>
      </c>
      <c r="J11">
        <f>analytical!J61</f>
        <v>0.5</v>
      </c>
      <c r="K11">
        <f>analytical!K61</f>
        <v>8.9104500000000009</v>
      </c>
      <c r="L11">
        <f>analytical!L61</f>
        <v>7.5244099999999996</v>
      </c>
      <c r="M11">
        <f>analytical!M61</f>
        <v>1.3860300000000001</v>
      </c>
      <c r="N11">
        <f>analytical!N61</f>
        <v>0.49448300000000001</v>
      </c>
      <c r="O11">
        <f>analytical!O61</f>
        <v>0.400092</v>
      </c>
      <c r="P11">
        <f>analytical!P61</f>
        <v>9.4391199999999995E-2</v>
      </c>
      <c r="Q11">
        <f>analytical!Q61</f>
        <v>0.45728400000000002</v>
      </c>
      <c r="R11">
        <f>analytical!R61</f>
        <v>14.683999999999999</v>
      </c>
      <c r="S11">
        <f>analytical!S61</f>
        <v>5.9665000000000003E-2</v>
      </c>
      <c r="T11">
        <f>analytical!T61</f>
        <v>0.219217</v>
      </c>
      <c r="U11">
        <f>analytical!U61</f>
        <v>1.05054</v>
      </c>
      <c r="V11">
        <f>analytical!V61</f>
        <v>0.72109900000000005</v>
      </c>
      <c r="W11">
        <f>analytical!W61</f>
        <v>0.32944499999999999</v>
      </c>
      <c r="X11">
        <f>analytical!X61</f>
        <v>0.22901299999999999</v>
      </c>
      <c r="Y11">
        <f>analytical!Y61</f>
        <v>0.14901300000000001</v>
      </c>
      <c r="Z11">
        <f>analytical!Z61</f>
        <v>0.08</v>
      </c>
      <c r="AA11">
        <f>analytical!AA61</f>
        <v>0.198411</v>
      </c>
      <c r="AB11">
        <f>analytical!AB61</f>
        <v>4.1180599999999998</v>
      </c>
      <c r="AC11">
        <f>analytical!AC61</f>
        <v>3.21677E-2</v>
      </c>
      <c r="AD11">
        <f>analytical!AD61</f>
        <v>0.14901300000000001</v>
      </c>
      <c r="AE11">
        <f>analytical!AE61</f>
        <v>7.8598999999999997</v>
      </c>
      <c r="AF11">
        <f>analytical!AF61</f>
        <v>6.8033099999999997</v>
      </c>
      <c r="AG11">
        <f>analytical!AG61</f>
        <v>1.0565899999999999</v>
      </c>
      <c r="AH11">
        <f>analytical!AH61</f>
        <v>0.58708000000000005</v>
      </c>
      <c r="AI11">
        <f>analytical!AI61</f>
        <v>0.48708000000000001</v>
      </c>
      <c r="AJ11">
        <f>analytical!AJ61</f>
        <v>0.1</v>
      </c>
      <c r="AK11">
        <f>analytical!AK61</f>
        <v>0.25887300000000002</v>
      </c>
      <c r="AL11">
        <f>analytical!AL61</f>
        <v>10.565899999999999</v>
      </c>
      <c r="AM11">
        <f>analytical!AM61</f>
        <v>6.8830799999999998E-2</v>
      </c>
      <c r="AN11">
        <f>analytical!AN61</f>
        <v>0.24354000000000001</v>
      </c>
    </row>
    <row r="12" spans="1:71">
      <c r="A12">
        <f>analytical!I62</f>
        <v>1.4</v>
      </c>
      <c r="B12">
        <f>analytical!A62</f>
        <v>5</v>
      </c>
      <c r="C12">
        <f>analytical!B62</f>
        <v>5</v>
      </c>
      <c r="D12">
        <f>analytical!C62</f>
        <v>15</v>
      </c>
      <c r="E12">
        <f>analytical!D62</f>
        <v>20</v>
      </c>
      <c r="F12">
        <f>analytical!E62</f>
        <v>20</v>
      </c>
      <c r="G12">
        <f>analytical!F62</f>
        <v>25</v>
      </c>
      <c r="H12">
        <f>analytical!G62</f>
        <v>20</v>
      </c>
      <c r="I12">
        <f>analytical!H62</f>
        <v>15</v>
      </c>
      <c r="J12">
        <f>analytical!J62</f>
        <v>0.5</v>
      </c>
      <c r="K12">
        <f>analytical!K62</f>
        <v>8.7419600000000006</v>
      </c>
      <c r="L12">
        <f>analytical!L62</f>
        <v>7.3614600000000001</v>
      </c>
      <c r="M12">
        <f>analytical!M62</f>
        <v>1.38049</v>
      </c>
      <c r="N12">
        <f>analytical!N62</f>
        <v>0.48457899999999998</v>
      </c>
      <c r="O12">
        <f>analytical!O62</f>
        <v>0.38992199999999999</v>
      </c>
      <c r="P12">
        <f>analytical!P62</f>
        <v>9.4657099999999994E-2</v>
      </c>
      <c r="Q12">
        <f>analytical!Q62</f>
        <v>0.457096</v>
      </c>
      <c r="R12">
        <f>analytical!R62</f>
        <v>14.584199999999999</v>
      </c>
      <c r="S12">
        <f>analytical!S62</f>
        <v>5.6033100000000002E-2</v>
      </c>
      <c r="T12">
        <f>analytical!T62</f>
        <v>0.22750699999999999</v>
      </c>
      <c r="U12">
        <f>analytical!U62</f>
        <v>0.99441900000000005</v>
      </c>
      <c r="V12">
        <f>analytical!V62</f>
        <v>0.682728</v>
      </c>
      <c r="W12">
        <f>analytical!W62</f>
        <v>0.311691</v>
      </c>
      <c r="X12">
        <f>analytical!X62</f>
        <v>0.22071199999999999</v>
      </c>
      <c r="Y12">
        <f>analytical!Y62</f>
        <v>0.140712</v>
      </c>
      <c r="Z12">
        <f>analytical!Z62</f>
        <v>0.08</v>
      </c>
      <c r="AA12">
        <f>analytical!AA62</f>
        <v>0.193799</v>
      </c>
      <c r="AB12">
        <f>analytical!AB62</f>
        <v>3.8961299999999999</v>
      </c>
      <c r="AC12">
        <f>analytical!AC62</f>
        <v>2.9609199999999999E-2</v>
      </c>
      <c r="AD12">
        <f>analytical!AD62</f>
        <v>0.19699700000000001</v>
      </c>
      <c r="AE12">
        <f>analytical!AE62</f>
        <v>7.7475399999999999</v>
      </c>
      <c r="AF12">
        <f>analytical!AF62</f>
        <v>6.6787299999999998</v>
      </c>
      <c r="AG12">
        <f>analytical!AG62</f>
        <v>1.0688</v>
      </c>
      <c r="AH12">
        <f>analytical!AH62</f>
        <v>0.57612099999999999</v>
      </c>
      <c r="AI12">
        <f>analytical!AI62</f>
        <v>0.47612100000000002</v>
      </c>
      <c r="AJ12">
        <f>analytical!AJ62</f>
        <v>0.1</v>
      </c>
      <c r="AK12">
        <f>analytical!AK62</f>
        <v>0.263297</v>
      </c>
      <c r="AL12">
        <f>analytical!AL62</f>
        <v>10.688000000000001</v>
      </c>
      <c r="AM12">
        <f>analytical!AM62</f>
        <v>6.4841099999999999E-2</v>
      </c>
      <c r="AN12">
        <f>analytical!AN62</f>
        <v>0.23806099999999999</v>
      </c>
    </row>
    <row r="13" spans="1:71">
      <c r="A13">
        <f>analytical!I63</f>
        <v>1.8</v>
      </c>
      <c r="B13">
        <f>analytical!A63</f>
        <v>5</v>
      </c>
      <c r="C13">
        <f>analytical!B63</f>
        <v>5</v>
      </c>
      <c r="D13">
        <f>analytical!C63</f>
        <v>15</v>
      </c>
      <c r="E13">
        <f>analytical!D63</f>
        <v>20</v>
      </c>
      <c r="F13">
        <f>analytical!E63</f>
        <v>20</v>
      </c>
      <c r="G13">
        <f>analytical!F63</f>
        <v>25</v>
      </c>
      <c r="H13">
        <f>analytical!G63</f>
        <v>20</v>
      </c>
      <c r="I13">
        <f>analytical!H63</f>
        <v>15</v>
      </c>
      <c r="J13">
        <f>analytical!J63</f>
        <v>0.5</v>
      </c>
      <c r="K13">
        <f>analytical!K63</f>
        <v>8.5804399999999994</v>
      </c>
      <c r="L13">
        <f>analytical!L63</f>
        <v>7.2042099999999998</v>
      </c>
      <c r="M13">
        <f>analytical!M63</f>
        <v>1.3762300000000001</v>
      </c>
      <c r="N13">
        <f>analytical!N63</f>
        <v>0.47514200000000001</v>
      </c>
      <c r="O13">
        <f>analytical!O63</f>
        <v>0.38024000000000002</v>
      </c>
      <c r="P13">
        <f>analytical!P63</f>
        <v>9.4902600000000004E-2</v>
      </c>
      <c r="Q13">
        <f>analytical!Q63</f>
        <v>0.45689200000000002</v>
      </c>
      <c r="R13">
        <f>analytical!R63</f>
        <v>14.5015</v>
      </c>
      <c r="S13">
        <f>analytical!S63</f>
        <v>5.2674899999999997E-2</v>
      </c>
      <c r="T13">
        <f>analytical!T63</f>
        <v>0.23461000000000001</v>
      </c>
      <c r="U13">
        <f>analytical!U63</f>
        <v>0.94409299999999996</v>
      </c>
      <c r="V13">
        <f>analytical!V63</f>
        <v>0.64841000000000004</v>
      </c>
      <c r="W13">
        <f>analytical!W63</f>
        <v>0.29568299999999997</v>
      </c>
      <c r="X13">
        <f>analytical!X63</f>
        <v>0.21333099999999999</v>
      </c>
      <c r="Y13">
        <f>analytical!Y63</f>
        <v>0.13333100000000001</v>
      </c>
      <c r="Z13">
        <f>analytical!Z63</f>
        <v>0.08</v>
      </c>
      <c r="AA13">
        <f>analytical!AA63</f>
        <v>0.189244</v>
      </c>
      <c r="AB13">
        <f>analytical!AB63</f>
        <v>3.6960299999999999</v>
      </c>
      <c r="AC13">
        <f>analytical!AC63</f>
        <v>2.7365400000000002E-2</v>
      </c>
      <c r="AD13">
        <f>analytical!AD63</f>
        <v>0.23999500000000001</v>
      </c>
      <c r="AE13">
        <f>analytical!AE63</f>
        <v>7.6363500000000002</v>
      </c>
      <c r="AF13">
        <f>analytical!AF63</f>
        <v>6.5557999999999996</v>
      </c>
      <c r="AG13">
        <f>analytical!AG63</f>
        <v>1.0805400000000001</v>
      </c>
      <c r="AH13">
        <f>analytical!AH63</f>
        <v>0.56550100000000003</v>
      </c>
      <c r="AI13">
        <f>analytical!AI63</f>
        <v>0.465501</v>
      </c>
      <c r="AJ13">
        <f>analytical!AJ63</f>
        <v>0.1</v>
      </c>
      <c r="AK13">
        <f>analytical!AK63</f>
        <v>0.267648</v>
      </c>
      <c r="AL13">
        <f>analytical!AL63</f>
        <v>10.805400000000001</v>
      </c>
      <c r="AM13">
        <f>analytical!AM63</f>
        <v>6.1111400000000003E-2</v>
      </c>
      <c r="AN13">
        <f>analytical!AN63</f>
        <v>0.23275000000000001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 t="shared" ref="K16:AN16" si="0">(K2-K9)/K2</f>
        <v>2.372169705026661E-5</v>
      </c>
      <c r="L16" s="4">
        <f t="shared" si="0"/>
        <v>3.0485365119381442E-5</v>
      </c>
      <c r="M16" s="4">
        <f t="shared" si="0"/>
        <v>-1.4269610011493443E-5</v>
      </c>
      <c r="N16" s="4">
        <f t="shared" si="0"/>
        <v>-3.6808437268719501E-5</v>
      </c>
      <c r="O16" s="4">
        <f t="shared" si="0"/>
        <v>-2.13063137709364E-5</v>
      </c>
      <c r="P16" s="4">
        <f t="shared" si="0"/>
        <v>-1.0876948653324982E-4</v>
      </c>
      <c r="Q16" s="4">
        <f t="shared" si="0"/>
        <v>-6.337828091876926E-5</v>
      </c>
      <c r="R16" s="4">
        <f t="shared" si="0"/>
        <v>9.3670547303645793E-5</v>
      </c>
      <c r="S16" s="4">
        <f t="shared" si="0"/>
        <v>-8.9481389338055942E-5</v>
      </c>
      <c r="T16" s="4">
        <f t="shared" si="0"/>
        <v>-1.8176034897991169E-4</v>
      </c>
      <c r="U16" s="4">
        <f t="shared" si="0"/>
        <v>-2.446060156209631E-4</v>
      </c>
      <c r="V16" s="4">
        <f t="shared" si="0"/>
        <v>-7.8589032163867966E-5</v>
      </c>
      <c r="W16" s="4">
        <f t="shared" si="0"/>
        <v>-6.0611611568475157E-4</v>
      </c>
      <c r="X16" s="4">
        <f t="shared" si="0"/>
        <v>-5.4145326055130461E-4</v>
      </c>
      <c r="Y16" s="4">
        <f t="shared" si="0"/>
        <v>-3.7189863105889276E-4</v>
      </c>
      <c r="Z16" s="4">
        <f t="shared" si="0"/>
        <v>-8.9705398463382649E-4</v>
      </c>
      <c r="AA16" s="4">
        <f t="shared" si="0"/>
        <v>-3.127195050371017E-4</v>
      </c>
      <c r="AB16" s="4">
        <f t="shared" si="0"/>
        <v>2.9282766015628121E-4</v>
      </c>
      <c r="AC16" s="4">
        <f t="shared" si="0"/>
        <v>-1.7599091659784637E-3</v>
      </c>
      <c r="AD16" s="4">
        <f t="shared" si="0"/>
        <v>4.1305002035705953E-5</v>
      </c>
      <c r="AE16" s="4">
        <f t="shared" si="0"/>
        <v>6.3051468542909308E-5</v>
      </c>
      <c r="AF16" s="4">
        <f t="shared" si="0"/>
        <v>4.1086613414592185E-5</v>
      </c>
      <c r="AG16" s="4">
        <f t="shared" si="0"/>
        <v>2.038102817434936E-4</v>
      </c>
      <c r="AH16" s="4">
        <f t="shared" si="0"/>
        <v>9.5023706776505053E-5</v>
      </c>
      <c r="AI16" s="4">
        <f t="shared" si="0"/>
        <v>7.6417395734363827E-5</v>
      </c>
      <c r="AJ16" s="4">
        <f t="shared" si="0"/>
        <v>1.8996390685760951E-4</v>
      </c>
      <c r="AK16" s="4">
        <f t="shared" si="0"/>
        <v>1.4416319273420812E-4</v>
      </c>
      <c r="AL16" s="4">
        <f t="shared" si="0"/>
        <v>9.7071357154418148E-6</v>
      </c>
      <c r="AM16" s="4">
        <f t="shared" si="0"/>
        <v>2.1800713268028545E-4</v>
      </c>
      <c r="AN16" s="4">
        <f t="shared" si="0"/>
        <v>-1.2150811164636925E-4</v>
      </c>
    </row>
    <row r="17" spans="1:40">
      <c r="K17" s="4">
        <f t="shared" ref="K17:AN17" si="1">(K3-K10)/K3</f>
        <v>1.5624088824059656E-4</v>
      </c>
      <c r="L17" s="4">
        <f t="shared" si="1"/>
        <v>1.9881464887133021E-4</v>
      </c>
      <c r="M17" s="4">
        <f t="shared" si="1"/>
        <v>-7.8970795164154801E-5</v>
      </c>
      <c r="N17" s="4">
        <f t="shared" si="1"/>
        <v>6.7327399281138413E-5</v>
      </c>
      <c r="O17" s="4">
        <f t="shared" si="1"/>
        <v>1.2411476965764584E-4</v>
      </c>
      <c r="P17" s="4">
        <f t="shared" si="1"/>
        <v>-1.8387647752187518E-4</v>
      </c>
      <c r="Q17" s="4">
        <f t="shared" si="1"/>
        <v>2.4045607960371188E-5</v>
      </c>
      <c r="R17" s="4">
        <f t="shared" si="1"/>
        <v>1.0131780694229997E-4</v>
      </c>
      <c r="S17" s="4">
        <f t="shared" si="1"/>
        <v>2.4028834601515347E-4</v>
      </c>
      <c r="T17" s="4">
        <f t="shared" si="1"/>
        <v>-1.2411330590110197E-4</v>
      </c>
      <c r="U17" s="4">
        <f t="shared" si="1"/>
        <v>6.9985285145174867E-4</v>
      </c>
      <c r="V17" s="4">
        <f t="shared" si="1"/>
        <v>6.4052706226836841E-4</v>
      </c>
      <c r="W17" s="4">
        <f t="shared" si="1"/>
        <v>8.325513263600791E-4</v>
      </c>
      <c r="X17" s="4">
        <f t="shared" si="1"/>
        <v>2.2219706783717356E-4</v>
      </c>
      <c r="Y17" s="4">
        <f t="shared" si="1"/>
        <v>2.0819269811431197E-4</v>
      </c>
      <c r="Z17" s="4">
        <f t="shared" si="1"/>
        <v>2.5118688929400392E-4</v>
      </c>
      <c r="AA17" s="4">
        <f t="shared" si="1"/>
        <v>5.1671702607203524E-4</v>
      </c>
      <c r="AB17" s="4">
        <f t="shared" si="1"/>
        <v>5.8150183150198088E-4</v>
      </c>
      <c r="AC17" s="4">
        <f t="shared" si="1"/>
        <v>2.9563679882202058E-4</v>
      </c>
      <c r="AD17" s="4">
        <f t="shared" si="1"/>
        <v>-1.4133709951416793E-3</v>
      </c>
      <c r="AE17" s="4">
        <f t="shared" si="1"/>
        <v>8.0260747102116995E-5</v>
      </c>
      <c r="AF17" s="4">
        <f t="shared" si="1"/>
        <v>1.5005872490492857E-4</v>
      </c>
      <c r="AG17" s="4">
        <f t="shared" si="1"/>
        <v>-3.8336575968713133E-4</v>
      </c>
      <c r="AH17" s="4">
        <f t="shared" si="1"/>
        <v>1.186287188431398E-4</v>
      </c>
      <c r="AI17" s="4">
        <f t="shared" si="1"/>
        <v>1.9858224313679755E-4</v>
      </c>
      <c r="AJ17" s="4">
        <f t="shared" si="1"/>
        <v>-2.8808296789484744E-4</v>
      </c>
      <c r="AK17" s="4">
        <f t="shared" si="1"/>
        <v>-3.6970321484491544E-4</v>
      </c>
      <c r="AL17" s="4">
        <f t="shared" si="1"/>
        <v>-9.5813891098048485E-5</v>
      </c>
      <c r="AM17" s="4">
        <f t="shared" si="1"/>
        <v>2.9107784897571855E-4</v>
      </c>
      <c r="AN17" s="4">
        <f t="shared" si="1"/>
        <v>1.2838567055436229E-4</v>
      </c>
    </row>
    <row r="18" spans="1:40">
      <c r="A18" s="6" t="s">
        <v>159</v>
      </c>
      <c r="B18" s="5"/>
      <c r="C18" s="5"/>
      <c r="I18" s="6"/>
      <c r="J18" s="6"/>
      <c r="K18" s="4">
        <f t="shared" ref="K18:AN18" si="2">(K4-K11)/K4</f>
        <v>8.8652084333775563E-5</v>
      </c>
      <c r="L18" s="4">
        <f t="shared" si="2"/>
        <v>5.7144072166397763E-5</v>
      </c>
      <c r="M18" s="4">
        <f t="shared" si="2"/>
        <v>2.6687824581648979E-4</v>
      </c>
      <c r="N18" s="4">
        <f t="shared" si="2"/>
        <v>1.1525862417594884E-4</v>
      </c>
      <c r="O18" s="4">
        <f t="shared" si="2"/>
        <v>5.7483473501356476E-5</v>
      </c>
      <c r="P18" s="4">
        <f t="shared" si="2"/>
        <v>3.6113202711571073E-4</v>
      </c>
      <c r="Q18" s="4">
        <f t="shared" si="2"/>
        <v>1.9458953633019491E-4</v>
      </c>
      <c r="R18" s="4">
        <f t="shared" si="2"/>
        <v>-1.0216243827686409E-4</v>
      </c>
      <c r="S18" s="4">
        <f t="shared" si="2"/>
        <v>3.1843450891518153E-5</v>
      </c>
      <c r="T18" s="4">
        <f t="shared" si="2"/>
        <v>3.5112679781477719E-4</v>
      </c>
      <c r="U18" s="4">
        <f t="shared" si="2"/>
        <v>-2.5707675169241476E-4</v>
      </c>
      <c r="V18" s="4">
        <f t="shared" si="2"/>
        <v>-3.3154842826637666E-4</v>
      </c>
      <c r="W18" s="4">
        <f t="shared" si="2"/>
        <v>-1.214310651021827E-4</v>
      </c>
      <c r="X18" s="4">
        <f t="shared" si="2"/>
        <v>-1.0480852792053875E-4</v>
      </c>
      <c r="Y18" s="4">
        <f t="shared" si="2"/>
        <v>-2.0136525643866916E-4</v>
      </c>
      <c r="Z18" s="4">
        <f t="shared" si="2"/>
        <v>7.8743798925843953E-5</v>
      </c>
      <c r="AA18" s="4">
        <f t="shared" si="2"/>
        <v>-4.5362445943130618E-5</v>
      </c>
      <c r="AB18" s="4">
        <f t="shared" si="2"/>
        <v>-1.9916254578310785E-4</v>
      </c>
      <c r="AC18" s="4">
        <f t="shared" si="2"/>
        <v>1.11168040740921E-3</v>
      </c>
      <c r="AD18" s="4">
        <f t="shared" si="2"/>
        <v>4.1589803790042926E-4</v>
      </c>
      <c r="AE18" s="4">
        <f t="shared" si="2"/>
        <v>1.3738745041966396E-4</v>
      </c>
      <c r="AF18" s="4">
        <f t="shared" si="2"/>
        <v>9.8471776813040677E-5</v>
      </c>
      <c r="AG18" s="4">
        <f t="shared" si="2"/>
        <v>3.7843309775889832E-4</v>
      </c>
      <c r="AH18" s="4">
        <f t="shared" si="2"/>
        <v>1.2092289717624977E-4</v>
      </c>
      <c r="AI18" s="4">
        <f t="shared" si="2"/>
        <v>5.5429299927940361E-5</v>
      </c>
      <c r="AJ18" s="4">
        <f t="shared" si="2"/>
        <v>4.3980648514642054E-4</v>
      </c>
      <c r="AK18" s="4">
        <f t="shared" si="2"/>
        <v>3.8228070988354044E-4</v>
      </c>
      <c r="AL18" s="4">
        <f t="shared" si="2"/>
        <v>-5.6789679422127304E-5</v>
      </c>
      <c r="AM18" s="4">
        <f t="shared" si="2"/>
        <v>-1.54024545119013E-4</v>
      </c>
      <c r="AN18" s="4">
        <f t="shared" si="2"/>
        <v>3.2017338620296835E-4</v>
      </c>
    </row>
    <row r="19" spans="1:40">
      <c r="K19" s="4">
        <f t="shared" ref="K19:AN19" si="3">(K5-K12)/K5</f>
        <v>8.0067164913212322E-5</v>
      </c>
      <c r="L19" s="4">
        <f t="shared" si="3"/>
        <v>1.2495959187108107E-4</v>
      </c>
      <c r="M19" s="4">
        <f t="shared" si="3"/>
        <v>-1.5214304344049286E-4</v>
      </c>
      <c r="N19" s="4">
        <f t="shared" si="3"/>
        <v>1.9600803839284084E-4</v>
      </c>
      <c r="O19" s="4">
        <f t="shared" si="3"/>
        <v>2.5639579305779931E-4</v>
      </c>
      <c r="P19" s="4">
        <f t="shared" si="3"/>
        <v>-5.8107839698342371E-5</v>
      </c>
      <c r="Q19" s="4">
        <f t="shared" si="3"/>
        <v>4.8127616939219196E-5</v>
      </c>
      <c r="R19" s="4">
        <f t="shared" si="3"/>
        <v>-9.6003510985442675E-5</v>
      </c>
      <c r="S19" s="4">
        <f t="shared" si="3"/>
        <v>9.9306813481477236E-4</v>
      </c>
      <c r="T19" s="4">
        <f t="shared" si="3"/>
        <v>-1.2748485567823478E-4</v>
      </c>
      <c r="U19" s="4">
        <f t="shared" si="3"/>
        <v>-1.9512685760268296E-4</v>
      </c>
      <c r="V19" s="4">
        <f t="shared" si="3"/>
        <v>-5.4077106039482543E-4</v>
      </c>
      <c r="W19" s="4">
        <f t="shared" si="3"/>
        <v>5.6113843766226763E-4</v>
      </c>
      <c r="X19" s="4">
        <f t="shared" si="3"/>
        <v>1.8122836586400625E-5</v>
      </c>
      <c r="Y19" s="4">
        <f t="shared" si="3"/>
        <v>-3.0568213323486519E-4</v>
      </c>
      <c r="Z19" s="4">
        <f t="shared" si="3"/>
        <v>5.9589469778641667E-4</v>
      </c>
      <c r="AA19" s="4">
        <f t="shared" si="3"/>
        <v>6.2912216830570691E-4</v>
      </c>
      <c r="AB19" s="4">
        <f t="shared" si="3"/>
        <v>-3.0800742297863188E-5</v>
      </c>
      <c r="AC19" s="4">
        <f t="shared" si="3"/>
        <v>9.953203075709037E-4</v>
      </c>
      <c r="AD19" s="4">
        <f t="shared" si="3"/>
        <v>-8.2302436050496854E-4</v>
      </c>
      <c r="AE19" s="4">
        <f t="shared" si="3"/>
        <v>1.1615241261474141E-4</v>
      </c>
      <c r="AF19" s="4">
        <f t="shared" si="3"/>
        <v>1.9311319427187543E-4</v>
      </c>
      <c r="AG19" s="4">
        <f t="shared" si="3"/>
        <v>-3.5566537503982235E-4</v>
      </c>
      <c r="AH19" s="4">
        <f t="shared" si="3"/>
        <v>1.9783595234593263E-4</v>
      </c>
      <c r="AI19" s="4">
        <f t="shared" si="3"/>
        <v>2.9185738882123256E-4</v>
      </c>
      <c r="AJ19" s="4">
        <f t="shared" si="3"/>
        <v>-2.4405955053040691E-4</v>
      </c>
      <c r="AK19" s="4">
        <f t="shared" si="3"/>
        <v>-3.7994354038985617E-4</v>
      </c>
      <c r="AL19" s="4">
        <f t="shared" si="3"/>
        <v>-1.1228805629381629E-4</v>
      </c>
      <c r="AM19" s="4">
        <f t="shared" si="3"/>
        <v>9.6912362874406225E-4</v>
      </c>
      <c r="AN19" s="4">
        <f t="shared" si="3"/>
        <v>5.8804998424924925E-5</v>
      </c>
    </row>
    <row r="20" spans="1:40">
      <c r="K20" s="4">
        <f t="shared" ref="K20:AN20" si="4">(K6-K13)/K6</f>
        <v>5.4978590963950858E-4</v>
      </c>
      <c r="L20" s="4">
        <f t="shared" si="4"/>
        <v>6.0344923257911703E-4</v>
      </c>
      <c r="M20" s="4">
        <f t="shared" si="4"/>
        <v>2.6877814906289512E-4</v>
      </c>
      <c r="N20" s="4">
        <f t="shared" si="4"/>
        <v>6.7723318694998768E-4</v>
      </c>
      <c r="O20" s="4">
        <f t="shared" si="4"/>
        <v>7.2270475539721094E-4</v>
      </c>
      <c r="P20" s="4">
        <f t="shared" si="4"/>
        <v>4.8868339845603418E-4</v>
      </c>
      <c r="Q20" s="4">
        <f t="shared" si="4"/>
        <v>4.069327335814981E-4</v>
      </c>
      <c r="R20" s="4">
        <f t="shared" si="4"/>
        <v>-2.2071553216581583E-4</v>
      </c>
      <c r="S20" s="4">
        <f t="shared" si="4"/>
        <v>1.6148566814695301E-3</v>
      </c>
      <c r="T20" s="4">
        <f t="shared" si="4"/>
        <v>3.2809657117775478E-4</v>
      </c>
      <c r="U20" s="4">
        <f t="shared" si="4"/>
        <v>-1.8007024858098008E-5</v>
      </c>
      <c r="V20" s="4">
        <f t="shared" si="4"/>
        <v>-2.3138864036049503E-4</v>
      </c>
      <c r="W20" s="4">
        <f t="shared" si="4"/>
        <v>4.4960380777256718E-4</v>
      </c>
      <c r="X20" s="4">
        <f t="shared" si="4"/>
        <v>4.2186181681864634E-5</v>
      </c>
      <c r="Y20" s="4">
        <f t="shared" si="4"/>
        <v>-1.5752756732423108E-4</v>
      </c>
      <c r="Z20" s="4">
        <f t="shared" si="4"/>
        <v>3.7985565485115492E-4</v>
      </c>
      <c r="AA20" s="4">
        <f t="shared" si="4"/>
        <v>8.5003035822705045E-4</v>
      </c>
      <c r="AB20" s="4">
        <f t="shared" si="4"/>
        <v>7.0340801181705703E-5</v>
      </c>
      <c r="AC20" s="4">
        <f t="shared" si="4"/>
        <v>2.4678217190181543E-3</v>
      </c>
      <c r="AD20" s="4">
        <f t="shared" si="4"/>
        <v>-4.5438249835349186E-4</v>
      </c>
      <c r="AE20" s="4">
        <f t="shared" si="4"/>
        <v>6.1902244185369827E-4</v>
      </c>
      <c r="AF20" s="4">
        <f t="shared" si="4"/>
        <v>6.8594424035488787E-4</v>
      </c>
      <c r="AG20" s="4">
        <f t="shared" si="4"/>
        <v>2.2206184422363288E-4</v>
      </c>
      <c r="AH20" s="4">
        <f t="shared" si="4"/>
        <v>7.7216938957981379E-4</v>
      </c>
      <c r="AI20" s="4">
        <f t="shared" si="4"/>
        <v>8.2209305320642525E-4</v>
      </c>
      <c r="AJ20" s="4">
        <f t="shared" si="4"/>
        <v>5.3970855737900023E-4</v>
      </c>
      <c r="AK20" s="4">
        <f t="shared" si="4"/>
        <v>9.3397541029529487E-5</v>
      </c>
      <c r="AL20" s="4">
        <f t="shared" si="4"/>
        <v>-3.1475652656924255E-4</v>
      </c>
      <c r="AM20" s="4">
        <f t="shared" si="4"/>
        <v>1.4917642522306296E-3</v>
      </c>
      <c r="AN20" s="4">
        <f t="shared" si="4"/>
        <v>6.0972467925036274E-4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0.42241000000000001</v>
      </c>
      <c r="C100">
        <f>O9</f>
        <v>0.42241899999999999</v>
      </c>
      <c r="D100">
        <f>L2/((B2+C2)*(1-S2))</f>
        <v>0.84485743849678918</v>
      </c>
      <c r="F100">
        <f>P2</f>
        <v>9.3776300000000007E-2</v>
      </c>
      <c r="G100">
        <f>P9</f>
        <v>9.3786499999999995E-2</v>
      </c>
      <c r="H100">
        <f>M2/((B2*(1-(AC2+(1-AC2)*AD2)))+(C2*(1-(AM2+(1-AM2)*AN2))))</f>
        <v>0.17352131211782285</v>
      </c>
      <c r="J100">
        <f>Y2</f>
        <v>0.169401</v>
      </c>
      <c r="K100">
        <f>Y9</f>
        <v>0.169464</v>
      </c>
      <c r="L100">
        <f>V2/(B2*(1-AC2))</f>
        <v>0.16943868803888279</v>
      </c>
      <c r="N100">
        <f>Z2</f>
        <v>7.9928299999999994E-2</v>
      </c>
      <c r="O100">
        <f>Z9</f>
        <v>0.08</v>
      </c>
      <c r="P100">
        <f>W2/((B2*(1-(AC2+(1-AC2)*AD2))))</f>
        <v>7.9945964023069305E-2</v>
      </c>
      <c r="R100">
        <f>AI2</f>
        <v>0.510355</v>
      </c>
      <c r="S100">
        <f>AI9</f>
        <v>0.51031599999999999</v>
      </c>
      <c r="T100">
        <f>AF2/(C2*(1-AM2))</f>
        <v>1.5310412160939084</v>
      </c>
      <c r="V100">
        <f>AJ2</f>
        <v>0.100019</v>
      </c>
      <c r="W100">
        <f>AJ9</f>
        <v>0.1</v>
      </c>
      <c r="X100">
        <f>AG2/(C2*(1-(AM2+(1-AM2)*AN2)))</f>
        <v>0.30005454058668207</v>
      </c>
    </row>
    <row r="101" spans="2:24">
      <c r="B101">
        <f>O3</f>
        <v>0.41091</v>
      </c>
      <c r="C101">
        <f>O10</f>
        <v>0.41085899999999997</v>
      </c>
      <c r="D101">
        <f>L3/((B3+C3)*(1-S3))</f>
        <v>0.82189385860594566</v>
      </c>
      <c r="F101">
        <f>P3</f>
        <v>9.4084899999999999E-2</v>
      </c>
      <c r="G101">
        <f>P10</f>
        <v>9.4102199999999997E-2</v>
      </c>
      <c r="H101">
        <f>M3/((B3*(1-(AC3+(1-AC3)*AD3)))+(C3*(1-(AM3+(1-AM3)*AN3))))</f>
        <v>0.17755225522234369</v>
      </c>
      <c r="J101">
        <f>Y3</f>
        <v>0.15850700000000001</v>
      </c>
      <c r="K101">
        <f>Y10</f>
        <v>0.158474</v>
      </c>
      <c r="L101">
        <f>V3/(B3*(1-AC3))</f>
        <v>0.15857748638945413</v>
      </c>
      <c r="N101">
        <f>Z3</f>
        <v>8.0020099999999997E-2</v>
      </c>
      <c r="O101">
        <f>Z10</f>
        <v>0.08</v>
      </c>
      <c r="P101">
        <f>W3/((B3*(1-(AC3+(1-AC3)*AD3))))</f>
        <v>8.0055739971240047E-2</v>
      </c>
      <c r="R101">
        <f>AI3</f>
        <v>0.49853399999999998</v>
      </c>
      <c r="S101">
        <f>AI10</f>
        <v>0.49843500000000002</v>
      </c>
      <c r="T101">
        <f>AF3/(C3*(1-AM3))</f>
        <v>1.4955638272953096</v>
      </c>
      <c r="V101">
        <f>AJ3</f>
        <v>9.9971199999999996E-2</v>
      </c>
      <c r="W101">
        <f>AJ10</f>
        <v>0.1</v>
      </c>
      <c r="X101">
        <f>AG3/(C3*(1-(AM3+(1-AM3)*AN3)))</f>
        <v>0.29990493738734858</v>
      </c>
    </row>
    <row r="102" spans="2:24">
      <c r="B102">
        <f>O4</f>
        <v>0.400115</v>
      </c>
      <c r="C102">
        <f>O11</f>
        <v>0.400092</v>
      </c>
      <c r="D102">
        <f>L4/((B4+C4)*(1-S4))</f>
        <v>0.80023132228356109</v>
      </c>
      <c r="F102">
        <f>P4</f>
        <v>9.4425300000000004E-2</v>
      </c>
      <c r="G102">
        <f>P11</f>
        <v>9.4391199999999995E-2</v>
      </c>
      <c r="H102">
        <f>M4/((B4*(1-(AC4+(1-AC4)*AD4)))+(C4*(1-(AM4+(1-AM4)*AN4))))</f>
        <v>0.18148379910287521</v>
      </c>
      <c r="J102">
        <f>Y4</f>
        <v>0.148983</v>
      </c>
      <c r="K102">
        <f>Y11</f>
        <v>0.14901300000000001</v>
      </c>
      <c r="L102">
        <f>V4/(B4*(1-AC4))</f>
        <v>0.14896933394572101</v>
      </c>
      <c r="N102">
        <f>Z4</f>
        <v>8.0006300000000002E-2</v>
      </c>
      <c r="O102">
        <f>Z11</f>
        <v>0.08</v>
      </c>
      <c r="P102">
        <f>W4/((B4*(1-(AC4+(1-AC4)*AD4))))</f>
        <v>7.9999054134830563E-2</v>
      </c>
      <c r="R102">
        <f>AI4</f>
        <v>0.48710700000000001</v>
      </c>
      <c r="S102">
        <f>AI11</f>
        <v>0.48708000000000001</v>
      </c>
      <c r="T102">
        <f>AF4/(C4*(1-AM4))</f>
        <v>1.4613676112819458</v>
      </c>
      <c r="V102">
        <f>AJ4</f>
        <v>0.10004399999999999</v>
      </c>
      <c r="W102">
        <f>AJ11</f>
        <v>0.1</v>
      </c>
      <c r="X102">
        <f>AG4/(C4*(1-(AM4+(1-AM4)*AN4)))</f>
        <v>0.30014156501794126</v>
      </c>
    </row>
    <row r="103" spans="2:24">
      <c r="B103">
        <f>O5</f>
        <v>0.39002199999999998</v>
      </c>
      <c r="C103">
        <f>O12</f>
        <v>0.38992199999999999</v>
      </c>
      <c r="D103">
        <f>L5/((B5+C5)*(1-S5))</f>
        <v>0.7799865072053388</v>
      </c>
      <c r="F103">
        <f>P5</f>
        <v>9.4651600000000002E-2</v>
      </c>
      <c r="G103">
        <f>P12</f>
        <v>9.4657099999999994E-2</v>
      </c>
      <c r="H103">
        <f>M5/((B5*(1-(AC5+(1-AC5)*AD5)))+(C5*(1-(AM5+(1-AM5)*AN5))))</f>
        <v>0.18504480938916529</v>
      </c>
      <c r="J103">
        <f>Y5</f>
        <v>0.14066899999999999</v>
      </c>
      <c r="K103">
        <f>Y12</f>
        <v>0.140712</v>
      </c>
      <c r="L103">
        <f>V5/(B5*(1-AC5))</f>
        <v>0.14064019247263879</v>
      </c>
      <c r="N103">
        <f>Z5</f>
        <v>8.0047699999999999E-2</v>
      </c>
      <c r="O103">
        <f>Z12</f>
        <v>0.08</v>
      </c>
      <c r="P103">
        <f>W5/((B5*(1-(AC5+(1-AC5)*AD5))))</f>
        <v>8.0031283760437777E-2</v>
      </c>
      <c r="R103">
        <f>AI5</f>
        <v>0.47626000000000002</v>
      </c>
      <c r="S103">
        <f>AI12</f>
        <v>0.47612100000000002</v>
      </c>
      <c r="T103">
        <f>AF5/(C5*(1-AM5))</f>
        <v>1.4287345898175159</v>
      </c>
      <c r="V103">
        <f>AJ5</f>
        <v>9.9975599999999998E-2</v>
      </c>
      <c r="W103">
        <f>AJ12</f>
        <v>0.1</v>
      </c>
      <c r="X103">
        <f>AG5/(C5*(1-(AM5+(1-AM5)*AN5)))</f>
        <v>0.2999187254276432</v>
      </c>
    </row>
    <row r="104" spans="2:24">
      <c r="B104">
        <f>O6</f>
        <v>0.38051499999999999</v>
      </c>
      <c r="C104">
        <f>O13</f>
        <v>0.38024000000000002</v>
      </c>
      <c r="D104">
        <f>L6/((B6+C6)*(1-S6))</f>
        <v>0.7610067945828719</v>
      </c>
      <c r="F104">
        <f>P6</f>
        <v>9.4949000000000006E-2</v>
      </c>
      <c r="G104">
        <f>P13</f>
        <v>9.4902600000000004E-2</v>
      </c>
      <c r="H104">
        <f>M6/((B6*(1-(AC6+(1-AC6)*AD6)))+(C6*(1-(AM6+(1-AM6)*AN6))))</f>
        <v>0.1886502035394868</v>
      </c>
      <c r="J104">
        <f>Y6</f>
        <v>0.13331000000000001</v>
      </c>
      <c r="K104">
        <f>Y13</f>
        <v>0.13333100000000001</v>
      </c>
      <c r="L104">
        <f>V6/(B6*(1-AC6))</f>
        <v>0.13330908135985298</v>
      </c>
      <c r="N104">
        <f>Z6</f>
        <v>8.0030400000000002E-2</v>
      </c>
      <c r="O104">
        <f>Z13</f>
        <v>0.08</v>
      </c>
      <c r="P104">
        <f>W6/((B6*(1-(AC6+(1-AC6)*AD6))))</f>
        <v>8.0030114733890989E-2</v>
      </c>
      <c r="R104">
        <f>AI6</f>
        <v>0.46588400000000002</v>
      </c>
      <c r="S104">
        <f>AI13</f>
        <v>0.465501</v>
      </c>
      <c r="T104">
        <f>AF6/(C6*(1-AM6))</f>
        <v>1.3975966910002828</v>
      </c>
      <c r="V104">
        <f>AJ6</f>
        <v>0.100054</v>
      </c>
      <c r="W104">
        <f>AJ13</f>
        <v>0.1</v>
      </c>
      <c r="X104">
        <f>AG6/(C6*(1-(AM6+(1-AM6)*AN6)))</f>
        <v>0.30015041712959561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56F1-7DE2-4CD1-ADF6-AC15149AE77A}">
  <sheetPr codeName="工作表10">
    <pageSetUpPr fitToPage="1"/>
  </sheetPr>
  <dimension ref="A1:BS101"/>
  <sheetViews>
    <sheetView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str">
        <f>simulation!I9</f>
        <v xml:space="preserve"> gamH</v>
      </c>
      <c r="J1" t="str">
        <f>simulation!J9</f>
        <v xml:space="preserve"> gamL</v>
      </c>
      <c r="K1" t="str">
        <f>simulation!K9</f>
        <v xml:space="preserve"> sLen_a</v>
      </c>
      <c r="L1" t="str">
        <f>simulation!L9</f>
        <v xml:space="preserve"> sLqu_a</v>
      </c>
      <c r="M1" t="str">
        <f>simulation!M9</f>
        <v xml:space="preserve"> sLbl_a</v>
      </c>
      <c r="N1" t="str">
        <f>simulation!N9</f>
        <v xml:space="preserve"> sWai_a</v>
      </c>
      <c r="O1" t="str">
        <f>simulation!O9</f>
        <v xml:space="preserve"> sWqu_a</v>
      </c>
      <c r="P1" t="str">
        <f>simulation!P9</f>
        <v xml:space="preserve"> sWbl_a</v>
      </c>
      <c r="Q1" t="str">
        <f>simulation!Q9</f>
        <v xml:space="preserve"> sBln_a</v>
      </c>
      <c r="R1" t="str">
        <f>simulation!R9</f>
        <v xml:space="preserve"> sThu_a</v>
      </c>
      <c r="S1" t="str">
        <f>simulation!S9</f>
        <v xml:space="preserve"> sPrb_a</v>
      </c>
      <c r="T1" t="str">
        <f>simulation!T9</f>
        <v xml:space="preserve"> sPim_a</v>
      </c>
      <c r="U1" t="str">
        <f>simulation!U9</f>
        <v xml:space="preserve"> sLen_H</v>
      </c>
      <c r="V1" t="str">
        <f>simulation!V9</f>
        <v xml:space="preserve"> sLqu_H</v>
      </c>
      <c r="W1" t="str">
        <f>simulation!W9</f>
        <v xml:space="preserve"> sLbl_H</v>
      </c>
      <c r="X1" t="str">
        <f>simulation!X9</f>
        <v xml:space="preserve"> sWai_H</v>
      </c>
      <c r="Y1" t="str">
        <f>simulation!Y9</f>
        <v xml:space="preserve"> sWqu_H</v>
      </c>
      <c r="Z1" t="str">
        <f>simulation!Z9</f>
        <v xml:space="preserve"> sWbl_H</v>
      </c>
      <c r="AA1" t="str">
        <f>simulation!AA9</f>
        <v xml:space="preserve"> sBln_H</v>
      </c>
      <c r="AB1" t="str">
        <f>simulation!AB9</f>
        <v xml:space="preserve"> sThu_H</v>
      </c>
      <c r="AC1" t="str">
        <f>simulation!AC9</f>
        <v xml:space="preserve"> sPrb_H</v>
      </c>
      <c r="AD1" t="str">
        <f>simulation!AD9</f>
        <v xml:space="preserve"> sPim_H</v>
      </c>
      <c r="AE1" t="str">
        <f>simulation!AE9</f>
        <v xml:space="preserve"> sLen_L</v>
      </c>
      <c r="AF1" t="str">
        <f>simulation!AF9</f>
        <v xml:space="preserve"> sLqu_L</v>
      </c>
      <c r="AG1" t="str">
        <f>simulation!AG9</f>
        <v xml:space="preserve"> sLbl_L</v>
      </c>
      <c r="AH1" t="str">
        <f>simulation!AH9</f>
        <v xml:space="preserve"> sWai_L</v>
      </c>
      <c r="AI1" t="str">
        <f>simulation!AI9</f>
        <v xml:space="preserve"> sWqu_L</v>
      </c>
      <c r="AJ1" t="str">
        <f>simulation!AJ9</f>
        <v xml:space="preserve"> sWbl_L</v>
      </c>
      <c r="AK1" t="str">
        <f>simulation!AK9</f>
        <v xml:space="preserve"> sBln_L</v>
      </c>
      <c r="AL1" t="str">
        <f>simulation!AL9</f>
        <v xml:space="preserve"> sThu_L</v>
      </c>
      <c r="AM1" t="str">
        <f>simulation!AM9</f>
        <v xml:space="preserve"> sPrb_L</v>
      </c>
      <c r="AN1" t="str">
        <f>simulation!AN9</f>
        <v xml:space="preserve"> sPim_L</v>
      </c>
      <c r="BS1">
        <v>0</v>
      </c>
    </row>
    <row r="2" spans="1:71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>
        <f>simulation!I10</f>
        <v>1</v>
      </c>
      <c r="J2">
        <f>simulation!J10</f>
        <v>0.5</v>
      </c>
      <c r="K2">
        <f>simulation!K10</f>
        <v>7.3379099999999999</v>
      </c>
      <c r="L2">
        <f>simulation!L10</f>
        <v>5.9711699999999999</v>
      </c>
      <c r="M2">
        <f>simulation!M10</f>
        <v>1.3667400000000001</v>
      </c>
      <c r="N2">
        <f>simulation!N10</f>
        <v>0.44006899999999999</v>
      </c>
      <c r="O2">
        <f>simulation!O10</f>
        <v>0.34362100000000001</v>
      </c>
      <c r="P2">
        <f>simulation!P10</f>
        <v>9.6447599999999994E-2</v>
      </c>
      <c r="Q2">
        <f>simulation!Q10</f>
        <v>0.45203700000000002</v>
      </c>
      <c r="R2">
        <f>simulation!R10</f>
        <v>14.1708</v>
      </c>
      <c r="S2">
        <f>simulation!S10</f>
        <v>3.4543900000000002E-2</v>
      </c>
      <c r="T2">
        <f>simulation!T10</f>
        <v>0.18451600000000001</v>
      </c>
      <c r="U2">
        <f>simulation!U10</f>
        <v>0.642204</v>
      </c>
      <c r="V2">
        <f>simulation!V10</f>
        <v>0.44126399999999999</v>
      </c>
      <c r="W2">
        <f>simulation!W10</f>
        <v>0.20094100000000001</v>
      </c>
      <c r="X2">
        <f>simulation!X10</f>
        <v>0.22950499999999999</v>
      </c>
      <c r="Y2">
        <f>simulation!Y10</f>
        <v>0.149479</v>
      </c>
      <c r="Z2">
        <f>simulation!Z10</f>
        <v>8.0026299999999995E-2</v>
      </c>
      <c r="AA2">
        <f>simulation!AA10</f>
        <v>0.14360999999999999</v>
      </c>
      <c r="AB2">
        <f>simulation!AB10</f>
        <v>2.5109300000000001</v>
      </c>
      <c r="AC2">
        <f>simulation!AC10</f>
        <v>1.5860800000000001E-2</v>
      </c>
      <c r="AD2">
        <f>simulation!AD10</f>
        <v>0.14941599999999999</v>
      </c>
      <c r="AE2">
        <f>simulation!AE10</f>
        <v>6.6957000000000004</v>
      </c>
      <c r="AF2">
        <f>simulation!AF10</f>
        <v>5.5298999999999996</v>
      </c>
      <c r="AG2">
        <f>simulation!AG10</f>
        <v>1.1657999999999999</v>
      </c>
      <c r="AH2">
        <f>simulation!AH10</f>
        <v>0.48333500000000001</v>
      </c>
      <c r="AI2">
        <f>simulation!AI10</f>
        <v>0.383351</v>
      </c>
      <c r="AJ2">
        <f>simulation!AJ10</f>
        <v>9.9983900000000001E-2</v>
      </c>
      <c r="AK2">
        <f>simulation!AK10</f>
        <v>0.30842599999999998</v>
      </c>
      <c r="AL2">
        <f>simulation!AL10</f>
        <v>11.6599</v>
      </c>
      <c r="AM2">
        <f>simulation!AM10</f>
        <v>3.82802E-2</v>
      </c>
      <c r="AN2">
        <f>simulation!AN10</f>
        <v>0.19169900000000001</v>
      </c>
    </row>
    <row r="3" spans="1:71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>
        <f>simulation!I11</f>
        <v>1</v>
      </c>
      <c r="J3">
        <f>simulation!J11</f>
        <v>0.5</v>
      </c>
      <c r="K3">
        <f>simulation!K11</f>
        <v>8.1578999999999997</v>
      </c>
      <c r="L3">
        <f>simulation!L11</f>
        <v>6.7814199999999998</v>
      </c>
      <c r="M3">
        <f>simulation!M11</f>
        <v>1.3764799999999999</v>
      </c>
      <c r="N3">
        <f>simulation!N11</f>
        <v>0.469883</v>
      </c>
      <c r="O3">
        <f>simulation!O11</f>
        <v>0.37448100000000001</v>
      </c>
      <c r="P3">
        <f>simulation!P11</f>
        <v>9.5401799999999995E-2</v>
      </c>
      <c r="Q3">
        <f>simulation!Q11</f>
        <v>0.455289</v>
      </c>
      <c r="R3">
        <f>simulation!R11</f>
        <v>14.4283</v>
      </c>
      <c r="S3">
        <f>simulation!S11</f>
        <v>4.6841500000000001E-2</v>
      </c>
      <c r="T3">
        <f>simulation!T11</f>
        <v>0.20324700000000001</v>
      </c>
      <c r="U3">
        <f>simulation!U11</f>
        <v>0.84828000000000003</v>
      </c>
      <c r="V3">
        <f>simulation!V11</f>
        <v>0.58229799999999998</v>
      </c>
      <c r="W3">
        <f>simulation!W11</f>
        <v>0.26598100000000002</v>
      </c>
      <c r="X3">
        <f>simulation!X11</f>
        <v>0.229161</v>
      </c>
      <c r="Y3">
        <f>simulation!Y11</f>
        <v>0.149118</v>
      </c>
      <c r="Z3">
        <f>simulation!Z11</f>
        <v>8.0043400000000001E-2</v>
      </c>
      <c r="AA3">
        <f>simulation!AA11</f>
        <v>0.17360900000000001</v>
      </c>
      <c r="AB3">
        <f>simulation!AB11</f>
        <v>3.3229600000000001</v>
      </c>
      <c r="AC3">
        <f>simulation!AC11</f>
        <v>2.34883E-2</v>
      </c>
      <c r="AD3">
        <f>simulation!AD11</f>
        <v>0.14904100000000001</v>
      </c>
      <c r="AE3">
        <f>simulation!AE11</f>
        <v>7.3096199999999998</v>
      </c>
      <c r="AF3">
        <f>simulation!AF11</f>
        <v>6.1991199999999997</v>
      </c>
      <c r="AG3">
        <f>simulation!AG11</f>
        <v>1.1105</v>
      </c>
      <c r="AH3">
        <f>simulation!AH11</f>
        <v>0.53643600000000002</v>
      </c>
      <c r="AI3">
        <f>simulation!AI11</f>
        <v>0.43643900000000002</v>
      </c>
      <c r="AJ3">
        <f>simulation!AJ11</f>
        <v>9.9997299999999997E-2</v>
      </c>
      <c r="AK3">
        <f>simulation!AK11</f>
        <v>0.28167999999999999</v>
      </c>
      <c r="AL3">
        <f>simulation!AL11</f>
        <v>11.1053</v>
      </c>
      <c r="AM3">
        <f>simulation!AM11</f>
        <v>5.3067400000000001E-2</v>
      </c>
      <c r="AN3">
        <f>simulation!AN11</f>
        <v>0.21814900000000001</v>
      </c>
    </row>
    <row r="4" spans="1:71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>
        <f>simulation!I12</f>
        <v>1</v>
      </c>
      <c r="J4">
        <f>simulation!J12</f>
        <v>0.5</v>
      </c>
      <c r="K4">
        <f>simulation!K12</f>
        <v>8.9097899999999992</v>
      </c>
      <c r="L4">
        <f>simulation!L12</f>
        <v>7.5237600000000002</v>
      </c>
      <c r="M4">
        <f>simulation!M12</f>
        <v>1.3860300000000001</v>
      </c>
      <c r="N4">
        <f>simulation!N12</f>
        <v>0.49446400000000001</v>
      </c>
      <c r="O4">
        <f>simulation!O12</f>
        <v>0.40006700000000001</v>
      </c>
      <c r="P4">
        <f>simulation!P12</f>
        <v>9.4396900000000006E-2</v>
      </c>
      <c r="Q4">
        <f>simulation!Q12</f>
        <v>0.45725399999999999</v>
      </c>
      <c r="R4">
        <f>simulation!R12</f>
        <v>14.683</v>
      </c>
      <c r="S4">
        <f>simulation!S12</f>
        <v>5.9679999999999997E-2</v>
      </c>
      <c r="T4">
        <f>simulation!T12</f>
        <v>0.219247</v>
      </c>
      <c r="U4">
        <f>simulation!U12</f>
        <v>1.0506</v>
      </c>
      <c r="V4">
        <f>simulation!V12</f>
        <v>0.72117900000000001</v>
      </c>
      <c r="W4">
        <f>simulation!W12</f>
        <v>0.32942199999999999</v>
      </c>
      <c r="X4">
        <f>simulation!X12</f>
        <v>0.22902400000000001</v>
      </c>
      <c r="Y4">
        <f>simulation!Y12</f>
        <v>0.14902599999999999</v>
      </c>
      <c r="Z4">
        <f>simulation!Z12</f>
        <v>7.9997899999999997E-2</v>
      </c>
      <c r="AA4">
        <f>simulation!AA12</f>
        <v>0.19836100000000001</v>
      </c>
      <c r="AB4">
        <f>simulation!AB12</f>
        <v>4.1178900000000001</v>
      </c>
      <c r="AC4">
        <f>simulation!AC12</f>
        <v>3.2168700000000001E-2</v>
      </c>
      <c r="AD4">
        <f>simulation!AD12</f>
        <v>0.14907100000000001</v>
      </c>
      <c r="AE4">
        <f>simulation!AE12</f>
        <v>7.8591899999999999</v>
      </c>
      <c r="AF4">
        <f>simulation!AF12</f>
        <v>6.8025799999999998</v>
      </c>
      <c r="AG4">
        <f>simulation!AG12</f>
        <v>1.05661</v>
      </c>
      <c r="AH4">
        <f>simulation!AH12</f>
        <v>0.58705700000000005</v>
      </c>
      <c r="AI4">
        <f>simulation!AI12</f>
        <v>0.48704799999999998</v>
      </c>
      <c r="AJ4">
        <f>simulation!AJ12</f>
        <v>0.100009</v>
      </c>
      <c r="AK4">
        <f>simulation!AK12</f>
        <v>0.25889200000000001</v>
      </c>
      <c r="AL4">
        <f>simulation!AL12</f>
        <v>10.565099999999999</v>
      </c>
      <c r="AM4">
        <f>simulation!AM12</f>
        <v>6.8850900000000007E-2</v>
      </c>
      <c r="AN4">
        <f>simulation!AN12</f>
        <v>0.243562</v>
      </c>
    </row>
    <row r="5" spans="1:71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>
        <f>simulation!I13</f>
        <v>1</v>
      </c>
      <c r="J5">
        <f>simulation!J13</f>
        <v>0.5</v>
      </c>
      <c r="K5">
        <f>simulation!K13</f>
        <v>9.5993399999999998</v>
      </c>
      <c r="L5">
        <f>simulation!L13</f>
        <v>8.2027900000000002</v>
      </c>
      <c r="M5">
        <f>simulation!M13</f>
        <v>1.39655</v>
      </c>
      <c r="N5">
        <f>simulation!N13</f>
        <v>0.51475599999999999</v>
      </c>
      <c r="O5">
        <f>simulation!O13</f>
        <v>0.42128900000000002</v>
      </c>
      <c r="P5">
        <f>simulation!P13</f>
        <v>9.34667E-2</v>
      </c>
      <c r="Q5">
        <f>simulation!Q13</f>
        <v>0.45857300000000001</v>
      </c>
      <c r="R5">
        <f>simulation!R13</f>
        <v>14.941700000000001</v>
      </c>
      <c r="S5">
        <f>simulation!S13</f>
        <v>7.2881799999999997E-2</v>
      </c>
      <c r="T5">
        <f>simulation!T13</f>
        <v>0.23260600000000001</v>
      </c>
      <c r="U5">
        <f>simulation!U13</f>
        <v>1.2477</v>
      </c>
      <c r="V5">
        <f>simulation!V13</f>
        <v>0.856402</v>
      </c>
      <c r="W5">
        <f>simulation!W13</f>
        <v>0.39129999999999998</v>
      </c>
      <c r="X5">
        <f>simulation!X13</f>
        <v>0.228992</v>
      </c>
      <c r="Y5">
        <f>simulation!Y13</f>
        <v>0.14899499999999999</v>
      </c>
      <c r="Z5">
        <f>simulation!Z13</f>
        <v>7.9997399999999996E-2</v>
      </c>
      <c r="AA5">
        <f>simulation!AA13</f>
        <v>0.21925700000000001</v>
      </c>
      <c r="AB5">
        <f>simulation!AB13</f>
        <v>4.8914099999999996</v>
      </c>
      <c r="AC5">
        <f>simulation!AC13</f>
        <v>4.1969899999999997E-2</v>
      </c>
      <c r="AD5">
        <f>simulation!AD13</f>
        <v>0.149006</v>
      </c>
      <c r="AE5">
        <f>simulation!AE13</f>
        <v>8.3516399999999997</v>
      </c>
      <c r="AF5">
        <f>simulation!AF13</f>
        <v>7.3463900000000004</v>
      </c>
      <c r="AG5">
        <f>simulation!AG13</f>
        <v>1.00525</v>
      </c>
      <c r="AH5">
        <f>simulation!AH13</f>
        <v>0.63536400000000004</v>
      </c>
      <c r="AI5">
        <f>simulation!AI13</f>
        <v>0.53534099999999996</v>
      </c>
      <c r="AJ5">
        <f>simulation!AJ13</f>
        <v>0.100022</v>
      </c>
      <c r="AK5">
        <f>simulation!AK13</f>
        <v>0.239315</v>
      </c>
      <c r="AL5">
        <f>simulation!AL13</f>
        <v>10.0503</v>
      </c>
      <c r="AM5">
        <f>simulation!AM13</f>
        <v>8.5244600000000004E-2</v>
      </c>
      <c r="AN5">
        <f>simulation!AN13</f>
        <v>0.26762200000000003</v>
      </c>
    </row>
    <row r="6" spans="1:71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>
        <f>simulation!I14</f>
        <v>1</v>
      </c>
      <c r="J6">
        <f>simulation!J14</f>
        <v>0.5</v>
      </c>
      <c r="K6">
        <f>simulation!K14</f>
        <v>10.224500000000001</v>
      </c>
      <c r="L6">
        <f>simulation!L14</f>
        <v>8.8174899999999994</v>
      </c>
      <c r="M6">
        <f>simulation!M14</f>
        <v>1.4070499999999999</v>
      </c>
      <c r="N6">
        <f>simulation!N14</f>
        <v>0.53102800000000006</v>
      </c>
      <c r="O6">
        <f>simulation!O14</f>
        <v>0.43849900000000003</v>
      </c>
      <c r="P6">
        <f>simulation!P14</f>
        <v>9.25285E-2</v>
      </c>
      <c r="Q6">
        <f>simulation!Q14</f>
        <v>0.45921099999999998</v>
      </c>
      <c r="R6">
        <f>simulation!R14</f>
        <v>15.2067</v>
      </c>
      <c r="S6">
        <f>simulation!S14</f>
        <v>8.5962499999999997E-2</v>
      </c>
      <c r="T6">
        <f>simulation!T14</f>
        <v>0.24376200000000001</v>
      </c>
      <c r="U6">
        <f>simulation!U14</f>
        <v>1.4404399999999999</v>
      </c>
      <c r="V6">
        <f>simulation!V14</f>
        <v>0.98876399999999998</v>
      </c>
      <c r="W6">
        <f>simulation!W14</f>
        <v>0.451677</v>
      </c>
      <c r="X6">
        <f>simulation!X14</f>
        <v>0.229018</v>
      </c>
      <c r="Y6">
        <f>simulation!Y14</f>
        <v>0.14902499999999999</v>
      </c>
      <c r="Z6">
        <f>simulation!Z14</f>
        <v>7.9993099999999998E-2</v>
      </c>
      <c r="AA6">
        <f>simulation!AA14</f>
        <v>0.237155</v>
      </c>
      <c r="AB6">
        <f>simulation!AB14</f>
        <v>5.6464499999999997</v>
      </c>
      <c r="AC6">
        <f>simulation!AC14</f>
        <v>5.2335600000000003E-2</v>
      </c>
      <c r="AD6">
        <f>simulation!AD14</f>
        <v>0.148975</v>
      </c>
      <c r="AE6">
        <f>simulation!AE14</f>
        <v>8.7841000000000005</v>
      </c>
      <c r="AF6">
        <f>simulation!AF14</f>
        <v>7.8287300000000002</v>
      </c>
      <c r="AG6">
        <f>simulation!AG14</f>
        <v>0.95537399999999995</v>
      </c>
      <c r="AH6">
        <f>simulation!AH14</f>
        <v>0.68098000000000003</v>
      </c>
      <c r="AI6">
        <f>simulation!AI14</f>
        <v>0.58104800000000001</v>
      </c>
      <c r="AJ6">
        <f>simulation!AJ14</f>
        <v>9.9932099999999996E-2</v>
      </c>
      <c r="AK6">
        <f>simulation!AK14</f>
        <v>0.222056</v>
      </c>
      <c r="AL6">
        <f>simulation!AL14</f>
        <v>9.5602300000000007</v>
      </c>
      <c r="AM6">
        <f>simulation!AM14</f>
        <v>0.10166</v>
      </c>
      <c r="AN6">
        <f>simulation!AN14</f>
        <v>0.290439</v>
      </c>
    </row>
    <row r="7" spans="1:71" s="1" customFormat="1">
      <c r="Q7" s="2"/>
      <c r="Z7" s="2"/>
      <c r="AI7" s="2"/>
      <c r="AV7"/>
    </row>
    <row r="8" spans="1:71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str">
        <f>analytical!I9</f>
        <v xml:space="preserve"> gamH</v>
      </c>
      <c r="J8" t="str">
        <f>analytical!J9</f>
        <v xml:space="preserve"> gamL</v>
      </c>
      <c r="K8" t="str">
        <f>analytical!K9</f>
        <v xml:space="preserve"> aLen_a</v>
      </c>
      <c r="L8" t="str">
        <f>analytical!L9</f>
        <v xml:space="preserve"> aLqu_a</v>
      </c>
      <c r="M8" t="str">
        <f>analytical!M9</f>
        <v xml:space="preserve"> aLbl_a</v>
      </c>
      <c r="N8" t="str">
        <f>analytical!N9</f>
        <v xml:space="preserve"> aWai_a</v>
      </c>
      <c r="O8" t="str">
        <f>analytical!O9</f>
        <v xml:space="preserve"> aWqu_a</v>
      </c>
      <c r="P8" t="str">
        <f>analytical!P9</f>
        <v xml:space="preserve"> aWbl_a</v>
      </c>
      <c r="Q8" t="str">
        <f>analytical!Q9</f>
        <v xml:space="preserve"> aBln_a</v>
      </c>
      <c r="R8" t="str">
        <f>analytical!R9</f>
        <v xml:space="preserve"> aThu_a</v>
      </c>
      <c r="S8" t="str">
        <f>analytical!S9</f>
        <v xml:space="preserve"> aPrb_a</v>
      </c>
      <c r="T8" t="str">
        <f>analytical!T9</f>
        <v xml:space="preserve"> aPim_a</v>
      </c>
      <c r="U8" t="str">
        <f>analytical!U9</f>
        <v xml:space="preserve"> aLen_H</v>
      </c>
      <c r="V8" t="str">
        <f>analytical!V9</f>
        <v xml:space="preserve"> aLqu_H</v>
      </c>
      <c r="W8" t="str">
        <f>analytical!W9</f>
        <v xml:space="preserve"> aLbl_H</v>
      </c>
      <c r="X8" t="str">
        <f>analytical!X9</f>
        <v xml:space="preserve"> aWai_H</v>
      </c>
      <c r="Y8" t="str">
        <f>analytical!Y9</f>
        <v xml:space="preserve"> aWqu_H</v>
      </c>
      <c r="Z8" t="str">
        <f>analytical!Z9</f>
        <v xml:space="preserve"> aWbl_H</v>
      </c>
      <c r="AA8" t="str">
        <f>analytical!AA9</f>
        <v xml:space="preserve"> aBln_H</v>
      </c>
      <c r="AB8" t="str">
        <f>analytical!AB9</f>
        <v xml:space="preserve"> aThu_H</v>
      </c>
      <c r="AC8" t="str">
        <f>analytical!AC9</f>
        <v xml:space="preserve"> aPrb_H</v>
      </c>
      <c r="AD8" t="str">
        <f>analytical!AD9</f>
        <v xml:space="preserve"> aPim_H</v>
      </c>
      <c r="AE8" t="str">
        <f>analytical!AE9</f>
        <v xml:space="preserve"> aLen_L</v>
      </c>
      <c r="AF8" t="str">
        <f>analytical!AF9</f>
        <v xml:space="preserve"> aLqu_L</v>
      </c>
      <c r="AG8" t="str">
        <f>analytical!AG9</f>
        <v xml:space="preserve"> aLbl_L</v>
      </c>
      <c r="AH8" t="str">
        <f>analytical!AH9</f>
        <v xml:space="preserve"> aWai_L</v>
      </c>
      <c r="AI8" t="str">
        <f>analytical!AI9</f>
        <v xml:space="preserve"> aWqu_L</v>
      </c>
      <c r="AJ8" t="str">
        <f>analytical!AJ9</f>
        <v xml:space="preserve"> aWbl_L</v>
      </c>
      <c r="AK8" t="str">
        <f>analytical!AK9</f>
        <v xml:space="preserve"> aBln_L</v>
      </c>
      <c r="AL8" t="str">
        <f>analytical!AL9</f>
        <v xml:space="preserve"> aThu_L</v>
      </c>
      <c r="AM8" t="str">
        <f>analytical!AM9</f>
        <v xml:space="preserve"> aPrb_L</v>
      </c>
      <c r="AN8" t="str">
        <f>analytical!AN9</f>
        <v xml:space="preserve"> aPim_L</v>
      </c>
    </row>
    <row r="9" spans="1:71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>
        <f>analytical!I10</f>
        <v>1</v>
      </c>
      <c r="J9">
        <f>analytical!J10</f>
        <v>0.5</v>
      </c>
      <c r="K9">
        <f>analytical!K10</f>
        <v>7.33826</v>
      </c>
      <c r="L9">
        <f>analytical!L10</f>
        <v>5.9712199999999998</v>
      </c>
      <c r="M9">
        <f>analytical!M10</f>
        <v>1.36704</v>
      </c>
      <c r="N9">
        <f>analytical!N10</f>
        <v>0.44004599999999999</v>
      </c>
      <c r="O9">
        <f>analytical!O10</f>
        <v>0.34359000000000001</v>
      </c>
      <c r="P9">
        <f>analytical!P10</f>
        <v>9.6456399999999998E-2</v>
      </c>
      <c r="Q9">
        <f>analytical!Q10</f>
        <v>0.45208199999999998</v>
      </c>
      <c r="R9">
        <f>analytical!R10</f>
        <v>14.172599999999999</v>
      </c>
      <c r="S9">
        <f>analytical!S10</f>
        <v>3.4505000000000001E-2</v>
      </c>
      <c r="T9">
        <f>analytical!T10</f>
        <v>0.18449299999999999</v>
      </c>
      <c r="U9">
        <f>analytical!U10</f>
        <v>0.64225299999999996</v>
      </c>
      <c r="V9">
        <f>analytical!V10</f>
        <v>0.44135999999999997</v>
      </c>
      <c r="W9">
        <f>analytical!W10</f>
        <v>0.20089399999999999</v>
      </c>
      <c r="X9">
        <f>analytical!X10</f>
        <v>0.22948499999999999</v>
      </c>
      <c r="Y9">
        <f>analytical!Y10</f>
        <v>0.14948500000000001</v>
      </c>
      <c r="Z9">
        <f>analytical!Z10</f>
        <v>0.08</v>
      </c>
      <c r="AA9">
        <f>analytical!AA10</f>
        <v>0.143515</v>
      </c>
      <c r="AB9">
        <f>analytical!AB10</f>
        <v>2.5111699999999999</v>
      </c>
      <c r="AC9">
        <f>analytical!AC10</f>
        <v>1.58237E-2</v>
      </c>
      <c r="AD9">
        <f>analytical!AD10</f>
        <v>0.14948500000000001</v>
      </c>
      <c r="AE9">
        <f>analytical!AE10</f>
        <v>6.6959999999999997</v>
      </c>
      <c r="AF9">
        <f>analytical!AF10</f>
        <v>5.5298600000000002</v>
      </c>
      <c r="AG9">
        <f>analytical!AG10</f>
        <v>1.16615</v>
      </c>
      <c r="AH9">
        <f>analytical!AH10</f>
        <v>0.48331600000000002</v>
      </c>
      <c r="AI9">
        <f>analytical!AI10</f>
        <v>0.38331599999999999</v>
      </c>
      <c r="AJ9">
        <f>analytical!AJ10</f>
        <v>0.1</v>
      </c>
      <c r="AK9">
        <f>analytical!AK10</f>
        <v>0.30856699999999998</v>
      </c>
      <c r="AL9">
        <f>analytical!AL10</f>
        <v>11.6615</v>
      </c>
      <c r="AM9">
        <f>analytical!AM10</f>
        <v>3.8241299999999999E-2</v>
      </c>
      <c r="AN9">
        <f>analytical!AN10</f>
        <v>0.191658</v>
      </c>
    </row>
    <row r="10" spans="1:71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>
        <f>analytical!I11</f>
        <v>1</v>
      </c>
      <c r="J10">
        <f>analytical!J11</f>
        <v>0.5</v>
      </c>
      <c r="K10">
        <f>analytical!K11</f>
        <v>8.1596600000000006</v>
      </c>
      <c r="L10">
        <f>analytical!L11</f>
        <v>6.7834500000000002</v>
      </c>
      <c r="M10">
        <f>analytical!M11</f>
        <v>1.3762000000000001</v>
      </c>
      <c r="N10">
        <f>analytical!N11</f>
        <v>0.46996599999999999</v>
      </c>
      <c r="O10">
        <f>analytical!O11</f>
        <v>0.37457299999999999</v>
      </c>
      <c r="P10">
        <f>analytical!P11</f>
        <v>9.53928E-2</v>
      </c>
      <c r="Q10">
        <f>analytical!Q11</f>
        <v>0.455235</v>
      </c>
      <c r="R10">
        <f>analytical!R11</f>
        <v>14.4267</v>
      </c>
      <c r="S10">
        <f>analytical!S11</f>
        <v>4.6851799999999999E-2</v>
      </c>
      <c r="T10">
        <f>analytical!T11</f>
        <v>0.203378</v>
      </c>
      <c r="U10">
        <f>analytical!U11</f>
        <v>0.84867899999999996</v>
      </c>
      <c r="V10">
        <f>analytical!V11</f>
        <v>0.58280900000000002</v>
      </c>
      <c r="W10">
        <f>analytical!W11</f>
        <v>0.26587</v>
      </c>
      <c r="X10">
        <f>analytical!X11</f>
        <v>0.22920199999999999</v>
      </c>
      <c r="Y10">
        <f>analytical!Y11</f>
        <v>0.149202</v>
      </c>
      <c r="Z10">
        <f>analytical!Z11</f>
        <v>0.08</v>
      </c>
      <c r="AA10">
        <f>analytical!AA11</f>
        <v>0.17357400000000001</v>
      </c>
      <c r="AB10">
        <f>analytical!AB11</f>
        <v>3.3233700000000002</v>
      </c>
      <c r="AC10">
        <f>analytical!AC11</f>
        <v>2.3455299999999998E-2</v>
      </c>
      <c r="AD10">
        <f>analytical!AD11</f>
        <v>0.149202</v>
      </c>
      <c r="AE10">
        <f>analytical!AE11</f>
        <v>7.3109799999999998</v>
      </c>
      <c r="AF10">
        <f>analytical!AF11</f>
        <v>6.2006399999999999</v>
      </c>
      <c r="AG10">
        <f>analytical!AG11</f>
        <v>1.11033</v>
      </c>
      <c r="AH10">
        <f>analytical!AH11</f>
        <v>0.53655299999999995</v>
      </c>
      <c r="AI10">
        <f>analytical!AI11</f>
        <v>0.43655300000000002</v>
      </c>
      <c r="AJ10">
        <f>analytical!AJ11</f>
        <v>0.1</v>
      </c>
      <c r="AK10">
        <f>analytical!AK11</f>
        <v>0.28166200000000002</v>
      </c>
      <c r="AL10">
        <f>analytical!AL11</f>
        <v>11.103300000000001</v>
      </c>
      <c r="AM10">
        <f>analytical!AM11</f>
        <v>5.3090900000000003E-2</v>
      </c>
      <c r="AN10">
        <f>analytical!AN11</f>
        <v>0.218277</v>
      </c>
    </row>
    <row r="11" spans="1:71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>
        <f>analytical!I12</f>
        <v>1</v>
      </c>
      <c r="J11">
        <f>analytical!J12</f>
        <v>0.5</v>
      </c>
      <c r="K11">
        <f>analytical!K12</f>
        <v>8.9104500000000009</v>
      </c>
      <c r="L11">
        <f>analytical!L12</f>
        <v>7.5244099999999996</v>
      </c>
      <c r="M11">
        <f>analytical!M12</f>
        <v>1.3860300000000001</v>
      </c>
      <c r="N11">
        <f>analytical!N12</f>
        <v>0.49448300000000001</v>
      </c>
      <c r="O11">
        <f>analytical!O12</f>
        <v>0.400092</v>
      </c>
      <c r="P11">
        <f>analytical!P12</f>
        <v>9.4391199999999995E-2</v>
      </c>
      <c r="Q11">
        <f>analytical!Q12</f>
        <v>0.45728400000000002</v>
      </c>
      <c r="R11">
        <f>analytical!R12</f>
        <v>14.683999999999999</v>
      </c>
      <c r="S11">
        <f>analytical!S12</f>
        <v>5.9665000000000003E-2</v>
      </c>
      <c r="T11">
        <f>analytical!T12</f>
        <v>0.219217</v>
      </c>
      <c r="U11">
        <f>analytical!U12</f>
        <v>1.05054</v>
      </c>
      <c r="V11">
        <f>analytical!V12</f>
        <v>0.72109900000000005</v>
      </c>
      <c r="W11">
        <f>analytical!W12</f>
        <v>0.32944499999999999</v>
      </c>
      <c r="X11">
        <f>analytical!X12</f>
        <v>0.22901299999999999</v>
      </c>
      <c r="Y11">
        <f>analytical!Y12</f>
        <v>0.14901300000000001</v>
      </c>
      <c r="Z11">
        <f>analytical!Z12</f>
        <v>0.08</v>
      </c>
      <c r="AA11">
        <f>analytical!AA12</f>
        <v>0.198411</v>
      </c>
      <c r="AB11">
        <f>analytical!AB12</f>
        <v>4.1180599999999998</v>
      </c>
      <c r="AC11">
        <f>analytical!AC12</f>
        <v>3.21677E-2</v>
      </c>
      <c r="AD11">
        <f>analytical!AD12</f>
        <v>0.14901300000000001</v>
      </c>
      <c r="AE11">
        <f>analytical!AE12</f>
        <v>7.8598999999999997</v>
      </c>
      <c r="AF11">
        <f>analytical!AF12</f>
        <v>6.8033099999999997</v>
      </c>
      <c r="AG11">
        <f>analytical!AG12</f>
        <v>1.0565899999999999</v>
      </c>
      <c r="AH11">
        <f>analytical!AH12</f>
        <v>0.58708000000000005</v>
      </c>
      <c r="AI11">
        <f>analytical!AI12</f>
        <v>0.48708000000000001</v>
      </c>
      <c r="AJ11">
        <f>analytical!AJ12</f>
        <v>0.1</v>
      </c>
      <c r="AK11">
        <f>analytical!AK12</f>
        <v>0.25887300000000002</v>
      </c>
      <c r="AL11">
        <f>analytical!AL12</f>
        <v>10.565899999999999</v>
      </c>
      <c r="AM11">
        <f>analytical!AM12</f>
        <v>6.8830799999999998E-2</v>
      </c>
      <c r="AN11">
        <f>analytical!AN12</f>
        <v>0.24354000000000001</v>
      </c>
    </row>
    <row r="12" spans="1:71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>
        <f>analytical!I13</f>
        <v>1</v>
      </c>
      <c r="J12">
        <f>analytical!J13</f>
        <v>0.5</v>
      </c>
      <c r="K12">
        <f>analytical!K13</f>
        <v>9.5973600000000001</v>
      </c>
      <c r="L12">
        <f>analytical!L13</f>
        <v>8.2008899999999993</v>
      </c>
      <c r="M12">
        <f>analytical!M13</f>
        <v>1.3964799999999999</v>
      </c>
      <c r="N12">
        <f>analytical!N13</f>
        <v>0.51461800000000002</v>
      </c>
      <c r="O12">
        <f>analytical!O13</f>
        <v>0.42116599999999998</v>
      </c>
      <c r="P12">
        <f>analytical!P13</f>
        <v>9.3451800000000002E-2</v>
      </c>
      <c r="Q12">
        <f>analytical!Q13</f>
        <v>0.45856000000000002</v>
      </c>
      <c r="R12">
        <f>analytical!R13</f>
        <v>14.943300000000001</v>
      </c>
      <c r="S12">
        <f>analytical!S13</f>
        <v>7.2769200000000006E-2</v>
      </c>
      <c r="T12">
        <f>analytical!T13</f>
        <v>0.232571</v>
      </c>
      <c r="U12">
        <f>analytical!U13</f>
        <v>1.2476799999999999</v>
      </c>
      <c r="V12">
        <f>analytical!V13</f>
        <v>0.85627299999999995</v>
      </c>
      <c r="W12">
        <f>analytical!W13</f>
        <v>0.39140999999999998</v>
      </c>
      <c r="X12">
        <f>analytical!X13</f>
        <v>0.22894600000000001</v>
      </c>
      <c r="Y12">
        <f>analytical!Y13</f>
        <v>0.148946</v>
      </c>
      <c r="Z12">
        <f>analytical!Z13</f>
        <v>0.08</v>
      </c>
      <c r="AA12">
        <f>analytical!AA13</f>
        <v>0.219307</v>
      </c>
      <c r="AB12">
        <f>analytical!AB13</f>
        <v>4.89262</v>
      </c>
      <c r="AC12">
        <f>analytical!AC13</f>
        <v>4.1850999999999999E-2</v>
      </c>
      <c r="AD12">
        <f>analytical!AD13</f>
        <v>0.148946</v>
      </c>
      <c r="AE12">
        <f>analytical!AE13</f>
        <v>8.3496799999999993</v>
      </c>
      <c r="AF12">
        <f>analytical!AF13</f>
        <v>7.3446199999999999</v>
      </c>
      <c r="AG12">
        <f>analytical!AG13</f>
        <v>1.0050699999999999</v>
      </c>
      <c r="AH12">
        <f>analytical!AH13</f>
        <v>0.63520699999999997</v>
      </c>
      <c r="AI12">
        <f>analytical!AI13</f>
        <v>0.53520699999999999</v>
      </c>
      <c r="AJ12">
        <f>analytical!AJ13</f>
        <v>0.1</v>
      </c>
      <c r="AK12">
        <f>analytical!AK13</f>
        <v>0.23925299999999999</v>
      </c>
      <c r="AL12">
        <f>analytical!AL13</f>
        <v>10.050700000000001</v>
      </c>
      <c r="AM12">
        <f>analytical!AM13</f>
        <v>8.5136500000000004E-2</v>
      </c>
      <c r="AN12">
        <f>analytical!AN13</f>
        <v>0.26760299999999998</v>
      </c>
    </row>
    <row r="13" spans="1:71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>
        <f>analytical!I14</f>
        <v>1</v>
      </c>
      <c r="J13">
        <f>analytical!J14</f>
        <v>0.5</v>
      </c>
      <c r="K13">
        <f>analytical!K14</f>
        <v>10.226599999999999</v>
      </c>
      <c r="L13">
        <f>analytical!L14</f>
        <v>8.8191900000000008</v>
      </c>
      <c r="M13">
        <f>analytical!M14</f>
        <v>1.4074</v>
      </c>
      <c r="N13">
        <f>analytical!N14</f>
        <v>0.53119300000000003</v>
      </c>
      <c r="O13">
        <f>analytical!O14</f>
        <v>0.43861899999999998</v>
      </c>
      <c r="P13">
        <f>analytical!P14</f>
        <v>9.2574000000000004E-2</v>
      </c>
      <c r="Q13">
        <f>analytical!Q14</f>
        <v>0.45929199999999998</v>
      </c>
      <c r="R13">
        <f>analytical!R14</f>
        <v>15.2029</v>
      </c>
      <c r="S13">
        <f>analytical!S14</f>
        <v>8.6057599999999998E-2</v>
      </c>
      <c r="T13">
        <f>analytical!T14</f>
        <v>0.24388799999999999</v>
      </c>
      <c r="U13">
        <f>analytical!U14</f>
        <v>1.43997</v>
      </c>
      <c r="V13">
        <f>analytical!V14</f>
        <v>0.98838199999999998</v>
      </c>
      <c r="W13">
        <f>analytical!W14</f>
        <v>0.45158500000000001</v>
      </c>
      <c r="X13">
        <f>analytical!X14</f>
        <v>0.22900499999999999</v>
      </c>
      <c r="Y13">
        <f>analytical!Y14</f>
        <v>0.149005</v>
      </c>
      <c r="Z13">
        <f>analytical!Z14</f>
        <v>0.08</v>
      </c>
      <c r="AA13">
        <f>analytical!AA14</f>
        <v>0.23716999999999999</v>
      </c>
      <c r="AB13">
        <f>analytical!AB14</f>
        <v>5.6448099999999997</v>
      </c>
      <c r="AC13">
        <f>analytical!AC14</f>
        <v>5.2401000000000003E-2</v>
      </c>
      <c r="AD13">
        <f>analytical!AD14</f>
        <v>0.149005</v>
      </c>
      <c r="AE13">
        <f>analytical!AE14</f>
        <v>8.7866199999999992</v>
      </c>
      <c r="AF13">
        <f>analytical!AF14</f>
        <v>7.8308099999999996</v>
      </c>
      <c r="AG13">
        <f>analytical!AG14</f>
        <v>0.95581199999999999</v>
      </c>
      <c r="AH13">
        <f>analytical!AH14</f>
        <v>0.681199</v>
      </c>
      <c r="AI13">
        <f>analytical!AI14</f>
        <v>0.58119900000000002</v>
      </c>
      <c r="AJ13">
        <f>analytical!AJ14</f>
        <v>9.99998E-2</v>
      </c>
      <c r="AK13">
        <f>analytical!AK14</f>
        <v>0.22212200000000001</v>
      </c>
      <c r="AL13">
        <f>analytical!AL14</f>
        <v>9.5581200000000006</v>
      </c>
      <c r="AM13">
        <f>analytical!AM14</f>
        <v>0.10176399999999999</v>
      </c>
      <c r="AN13">
        <f>analytical!AN14</f>
        <v>0.290599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-4.7697505147933466E-5</v>
      </c>
      <c r="L16" s="4">
        <f t="shared" ref="L16:AN20" si="0">(L2-L9)/L2</f>
        <v>-8.3735683291354071E-6</v>
      </c>
      <c r="M16" s="4">
        <f t="shared" si="0"/>
        <v>-2.1950041705076821E-4</v>
      </c>
      <c r="N16" s="4">
        <f t="shared" si="0"/>
        <v>5.2264531243953213E-5</v>
      </c>
      <c r="O16" s="4">
        <f t="shared" si="0"/>
        <v>9.0215673663726165E-5</v>
      </c>
      <c r="P16" s="4">
        <f t="shared" si="0"/>
        <v>-9.1241254318440794E-5</v>
      </c>
      <c r="Q16" s="4">
        <f t="shared" si="0"/>
        <v>-9.9549373170695617E-5</v>
      </c>
      <c r="R16" s="4">
        <f t="shared" si="0"/>
        <v>-1.2702176306202598E-4</v>
      </c>
      <c r="S16" s="4">
        <f t="shared" si="0"/>
        <v>1.1261033062277691E-3</v>
      </c>
      <c r="T16" s="4">
        <f t="shared" si="0"/>
        <v>1.2465043681861193E-4</v>
      </c>
      <c r="U16" s="4">
        <f t="shared" si="0"/>
        <v>-7.629974276081391E-5</v>
      </c>
      <c r="V16" s="4">
        <f t="shared" si="0"/>
        <v>-2.1755683672356003E-4</v>
      </c>
      <c r="W16" s="4">
        <f t="shared" si="0"/>
        <v>2.3389950283923762E-4</v>
      </c>
      <c r="X16" s="4">
        <f t="shared" si="0"/>
        <v>8.7144070935239959E-5</v>
      </c>
      <c r="Y16" s="4">
        <f t="shared" si="0"/>
        <v>-4.01394175770911E-5</v>
      </c>
      <c r="Z16" s="4">
        <f t="shared" si="0"/>
        <v>3.2864195895590569E-4</v>
      </c>
      <c r="AA16" s="4">
        <f t="shared" si="0"/>
        <v>6.6151382215711991E-4</v>
      </c>
      <c r="AB16" s="4">
        <f t="shared" si="0"/>
        <v>-9.5582114993168234E-5</v>
      </c>
      <c r="AC16" s="4">
        <f t="shared" si="0"/>
        <v>2.3391001714920881E-3</v>
      </c>
      <c r="AD16" s="4">
        <f t="shared" si="0"/>
        <v>-4.6179793328702081E-4</v>
      </c>
      <c r="AE16" s="4">
        <f t="shared" si="0"/>
        <v>-4.4804874770270591E-5</v>
      </c>
      <c r="AF16" s="4">
        <f t="shared" si="0"/>
        <v>7.2334038589077333E-6</v>
      </c>
      <c r="AG16" s="4">
        <f t="shared" si="0"/>
        <v>-3.0022302281701191E-4</v>
      </c>
      <c r="AH16" s="4">
        <f t="shared" si="0"/>
        <v>3.9310209275122318E-5</v>
      </c>
      <c r="AI16" s="4">
        <f t="shared" si="0"/>
        <v>9.1300140080519541E-5</v>
      </c>
      <c r="AJ16" s="4">
        <f t="shared" si="0"/>
        <v>-1.61025925174003E-4</v>
      </c>
      <c r="AK16" s="4">
        <f t="shared" si="0"/>
        <v>-4.5715990221317998E-4</v>
      </c>
      <c r="AL16" s="4">
        <f t="shared" si="0"/>
        <v>-1.3722244616161576E-4</v>
      </c>
      <c r="AM16" s="4">
        <f t="shared" si="0"/>
        <v>1.0161911379773731E-3</v>
      </c>
      <c r="AN16" s="4">
        <f t="shared" si="0"/>
        <v>2.1387696336451023E-4</v>
      </c>
    </row>
    <row r="17" spans="1:40">
      <c r="K17" s="4">
        <f>(K3-K10)/K3</f>
        <v>-2.1574179629572218E-4</v>
      </c>
      <c r="L17" s="4">
        <f t="shared" si="0"/>
        <v>-2.9934733433416901E-4</v>
      </c>
      <c r="M17" s="4">
        <f t="shared" si="0"/>
        <v>2.0341741253039343E-4</v>
      </c>
      <c r="N17" s="4">
        <f t="shared" si="0"/>
        <v>-1.7663971669543214E-4</v>
      </c>
      <c r="O17" s="4">
        <f t="shared" si="0"/>
        <v>-2.4567334524309905E-4</v>
      </c>
      <c r="P17" s="4">
        <f t="shared" si="0"/>
        <v>9.4337842682162427E-5</v>
      </c>
      <c r="Q17" s="4">
        <f t="shared" si="0"/>
        <v>1.1860598433082832E-4</v>
      </c>
      <c r="R17" s="4">
        <f t="shared" si="0"/>
        <v>1.1089317521813545E-4</v>
      </c>
      <c r="S17" s="4">
        <f t="shared" si="0"/>
        <v>-2.1989048173089696E-4</v>
      </c>
      <c r="T17" s="4">
        <f t="shared" si="0"/>
        <v>-6.4453595871029942E-4</v>
      </c>
      <c r="U17" s="4">
        <f t="shared" si="0"/>
        <v>-4.7036355920206438E-4</v>
      </c>
      <c r="V17" s="4">
        <f t="shared" si="0"/>
        <v>-8.7755753926690321E-4</v>
      </c>
      <c r="W17" s="4">
        <f t="shared" si="0"/>
        <v>4.1732304187151612E-4</v>
      </c>
      <c r="X17" s="4">
        <f t="shared" si="0"/>
        <v>-1.7891351495230641E-4</v>
      </c>
      <c r="Y17" s="4">
        <f t="shared" si="0"/>
        <v>-5.633122761839667E-4</v>
      </c>
      <c r="Z17" s="4">
        <f t="shared" si="0"/>
        <v>5.4220585332455883E-4</v>
      </c>
      <c r="AA17" s="4">
        <f t="shared" si="0"/>
        <v>2.016024514858518E-4</v>
      </c>
      <c r="AB17" s="4">
        <f t="shared" si="0"/>
        <v>-1.2338397091750169E-4</v>
      </c>
      <c r="AC17" s="4">
        <f t="shared" si="0"/>
        <v>1.404954807287108E-3</v>
      </c>
      <c r="AD17" s="4">
        <f t="shared" si="0"/>
        <v>-1.080239665595336E-3</v>
      </c>
      <c r="AE17" s="4">
        <f t="shared" si="0"/>
        <v>-1.8605618349517867E-4</v>
      </c>
      <c r="AF17" s="4">
        <f t="shared" si="0"/>
        <v>-2.4519609234862174E-4</v>
      </c>
      <c r="AG17" s="4">
        <f t="shared" si="0"/>
        <v>1.5308419630797251E-4</v>
      </c>
      <c r="AH17" s="4">
        <f t="shared" si="0"/>
        <v>-2.1810616737117329E-4</v>
      </c>
      <c r="AI17" s="4">
        <f t="shared" si="0"/>
        <v>-2.6120488773918686E-4</v>
      </c>
      <c r="AJ17" s="4">
        <f t="shared" si="0"/>
        <v>-2.7000729019766049E-5</v>
      </c>
      <c r="AK17" s="4">
        <f t="shared" si="0"/>
        <v>6.3902300482684225E-5</v>
      </c>
      <c r="AL17" s="4">
        <f t="shared" si="0"/>
        <v>1.8009418926088369E-4</v>
      </c>
      <c r="AM17" s="4">
        <f t="shared" si="0"/>
        <v>-4.428330764273864E-4</v>
      </c>
      <c r="AN17" s="4">
        <f t="shared" si="0"/>
        <v>-5.8675492438649377E-4</v>
      </c>
    </row>
    <row r="18" spans="1:40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-7.4075819969007052E-5</v>
      </c>
      <c r="L18" s="4">
        <f t="shared" si="0"/>
        <v>-8.6392973725819711E-5</v>
      </c>
      <c r="M18" s="4">
        <f t="shared" si="0"/>
        <v>0</v>
      </c>
      <c r="N18" s="4">
        <f t="shared" si="0"/>
        <v>-3.8425446544118975E-5</v>
      </c>
      <c r="O18" s="4">
        <f t="shared" si="0"/>
        <v>-6.2489533003215082E-5</v>
      </c>
      <c r="P18" s="4">
        <f t="shared" si="0"/>
        <v>6.0383338859763946E-5</v>
      </c>
      <c r="Q18" s="4">
        <f t="shared" si="0"/>
        <v>-6.560904880007611E-5</v>
      </c>
      <c r="R18" s="4">
        <f t="shared" si="0"/>
        <v>-6.8105972893785037E-5</v>
      </c>
      <c r="S18" s="4">
        <f t="shared" si="0"/>
        <v>2.5134048257362913E-4</v>
      </c>
      <c r="T18" s="4">
        <f t="shared" si="0"/>
        <v>1.3683197489590393E-4</v>
      </c>
      <c r="U18" s="4">
        <f t="shared" si="0"/>
        <v>5.7110222729820089E-5</v>
      </c>
      <c r="V18" s="4">
        <f t="shared" si="0"/>
        <v>1.1092946411358205E-4</v>
      </c>
      <c r="W18" s="4">
        <f t="shared" si="0"/>
        <v>-6.9819259187289392E-5</v>
      </c>
      <c r="X18" s="4">
        <f t="shared" si="0"/>
        <v>4.8029900796471117E-5</v>
      </c>
      <c r="Y18" s="4">
        <f t="shared" si="0"/>
        <v>8.7233100264284393E-5</v>
      </c>
      <c r="Z18" s="4">
        <f t="shared" si="0"/>
        <v>-2.6250689080649316E-5</v>
      </c>
      <c r="AA18" s="4">
        <f t="shared" si="0"/>
        <v>-2.5206567823309267E-4</v>
      </c>
      <c r="AB18" s="4">
        <f t="shared" si="0"/>
        <v>-4.1283278572225445E-5</v>
      </c>
      <c r="AC18" s="4">
        <f t="shared" si="0"/>
        <v>3.1086117872372833E-5</v>
      </c>
      <c r="AD18" s="4">
        <f t="shared" si="0"/>
        <v>3.8907634617063342E-4</v>
      </c>
      <c r="AE18" s="4">
        <f t="shared" si="0"/>
        <v>-9.0340098661537184E-5</v>
      </c>
      <c r="AF18" s="4">
        <f t="shared" si="0"/>
        <v>-1.0731222565554501E-4</v>
      </c>
      <c r="AG18" s="4">
        <f t="shared" si="0"/>
        <v>1.8928459885985392E-5</v>
      </c>
      <c r="AH18" s="4">
        <f t="shared" si="0"/>
        <v>-3.917847841009518E-5</v>
      </c>
      <c r="AI18" s="4">
        <f t="shared" si="0"/>
        <v>-6.5701943135033924E-5</v>
      </c>
      <c r="AJ18" s="4">
        <f t="shared" si="0"/>
        <v>8.9991900728885629E-5</v>
      </c>
      <c r="AK18" s="4">
        <f t="shared" si="0"/>
        <v>7.3389676003859699E-5</v>
      </c>
      <c r="AL18" s="4">
        <f t="shared" si="0"/>
        <v>-7.5721005953555752E-5</v>
      </c>
      <c r="AM18" s="4">
        <f t="shared" si="0"/>
        <v>2.9193518167531574E-4</v>
      </c>
      <c r="AN18" s="4">
        <f t="shared" si="0"/>
        <v>9.0326077138446254E-5</v>
      </c>
    </row>
    <row r="19" spans="1:40">
      <c r="K19" s="4">
        <f>(K5-K12)/K5</f>
        <v>2.0626418066238395E-4</v>
      </c>
      <c r="L19" s="4">
        <f t="shared" si="0"/>
        <v>2.3162850688618152E-4</v>
      </c>
      <c r="M19" s="4">
        <f t="shared" si="0"/>
        <v>5.0123518671021084E-5</v>
      </c>
      <c r="N19" s="4">
        <f t="shared" si="0"/>
        <v>2.6808818158500624E-4</v>
      </c>
      <c r="O19" s="4">
        <f t="shared" si="0"/>
        <v>2.9196110033739245E-4</v>
      </c>
      <c r="P19" s="4">
        <f t="shared" si="0"/>
        <v>1.5941506440259737E-4</v>
      </c>
      <c r="Q19" s="4">
        <f t="shared" si="0"/>
        <v>2.8348812511825261E-5</v>
      </c>
      <c r="R19" s="4">
        <f t="shared" si="0"/>
        <v>-1.0708286205718383E-4</v>
      </c>
      <c r="S19" s="4">
        <f t="shared" si="0"/>
        <v>1.5449673306640408E-3</v>
      </c>
      <c r="T19" s="4">
        <f t="shared" si="0"/>
        <v>1.5046903347294243E-4</v>
      </c>
      <c r="U19" s="4">
        <f t="shared" si="0"/>
        <v>1.6029494269560812E-5</v>
      </c>
      <c r="V19" s="4">
        <f t="shared" si="0"/>
        <v>1.5063019469833762E-4</v>
      </c>
      <c r="W19" s="4">
        <f t="shared" si="0"/>
        <v>-2.8111423460260411E-4</v>
      </c>
      <c r="X19" s="4">
        <f t="shared" si="0"/>
        <v>2.0088038010057335E-4</v>
      </c>
      <c r="Y19" s="4">
        <f t="shared" si="0"/>
        <v>3.2887009631191313E-4</v>
      </c>
      <c r="Z19" s="4">
        <f t="shared" si="0"/>
        <v>-3.2501056284396441E-5</v>
      </c>
      <c r="AA19" s="4">
        <f t="shared" si="0"/>
        <v>-2.2804289030678378E-4</v>
      </c>
      <c r="AB19" s="4">
        <f t="shared" si="0"/>
        <v>-2.4737243453326906E-4</v>
      </c>
      <c r="AC19" s="4">
        <f t="shared" si="0"/>
        <v>2.8329826852100714E-3</v>
      </c>
      <c r="AD19" s="4">
        <f t="shared" si="0"/>
        <v>4.0266834892557676E-4</v>
      </c>
      <c r="AE19" s="4">
        <f t="shared" si="0"/>
        <v>2.346844452108096E-4</v>
      </c>
      <c r="AF19" s="4">
        <f t="shared" si="0"/>
        <v>2.4093466314754504E-4</v>
      </c>
      <c r="AG19" s="4">
        <f t="shared" si="0"/>
        <v>1.7905993533953642E-4</v>
      </c>
      <c r="AH19" s="4">
        <f t="shared" si="0"/>
        <v>2.4710244836042606E-4</v>
      </c>
      <c r="AI19" s="4">
        <f t="shared" si="0"/>
        <v>2.5030774777192014E-4</v>
      </c>
      <c r="AJ19" s="4">
        <f t="shared" si="0"/>
        <v>2.1995161064560043E-4</v>
      </c>
      <c r="AK19" s="4">
        <f t="shared" si="0"/>
        <v>2.5907277019830135E-4</v>
      </c>
      <c r="AL19" s="4">
        <f t="shared" si="0"/>
        <v>-3.9799806971020181E-5</v>
      </c>
      <c r="AM19" s="4">
        <f t="shared" si="0"/>
        <v>1.2681155169946231E-3</v>
      </c>
      <c r="AN19" s="4">
        <f t="shared" si="0"/>
        <v>7.0995658055192606E-5</v>
      </c>
    </row>
    <row r="20" spans="1:40">
      <c r="K20" s="4">
        <f>(K6-K13)/K6</f>
        <v>-2.0538901657769654E-4</v>
      </c>
      <c r="L20" s="4">
        <f t="shared" si="0"/>
        <v>-1.9279863090305372E-4</v>
      </c>
      <c r="M20" s="4">
        <f t="shared" si="0"/>
        <v>-2.4874737926873421E-4</v>
      </c>
      <c r="N20" s="4">
        <f t="shared" si="0"/>
        <v>-3.107180788959729E-4</v>
      </c>
      <c r="O20" s="4">
        <f t="shared" si="0"/>
        <v>-2.7366082932903714E-4</v>
      </c>
      <c r="P20" s="4">
        <f t="shared" si="0"/>
        <v>-4.9174038269294185E-4</v>
      </c>
      <c r="Q20" s="4">
        <f t="shared" si="0"/>
        <v>-1.7638950286469126E-4</v>
      </c>
      <c r="R20" s="4">
        <f t="shared" si="0"/>
        <v>2.4988985118401926E-4</v>
      </c>
      <c r="S20" s="4">
        <f t="shared" si="0"/>
        <v>-1.1062963501526914E-3</v>
      </c>
      <c r="T20" s="4">
        <f t="shared" si="0"/>
        <v>-5.1689762965510301E-4</v>
      </c>
      <c r="U20" s="4">
        <f t="shared" si="0"/>
        <v>3.2628918941432511E-4</v>
      </c>
      <c r="V20" s="4">
        <f t="shared" si="0"/>
        <v>3.8634092665185371E-4</v>
      </c>
      <c r="W20" s="4">
        <f t="shared" si="0"/>
        <v>2.0368537693967367E-4</v>
      </c>
      <c r="X20" s="4">
        <f t="shared" si="0"/>
        <v>5.6764097145259333E-5</v>
      </c>
      <c r="Y20" s="4">
        <f t="shared" si="0"/>
        <v>1.3420567018951348E-4</v>
      </c>
      <c r="Z20" s="4">
        <f t="shared" si="0"/>
        <v>-8.6257439704226057E-5</v>
      </c>
      <c r="AA20" s="4">
        <f t="shared" si="0"/>
        <v>-6.3249773354925025E-5</v>
      </c>
      <c r="AB20" s="4">
        <f t="shared" si="0"/>
        <v>2.9044798058958918E-4</v>
      </c>
      <c r="AC20" s="4">
        <f t="shared" si="0"/>
        <v>-1.249627404672922E-3</v>
      </c>
      <c r="AD20" s="4">
        <f t="shared" si="0"/>
        <v>-2.0137606981038595E-4</v>
      </c>
      <c r="AE20" s="4">
        <f t="shared" si="0"/>
        <v>-2.8688197994088696E-4</v>
      </c>
      <c r="AF20" s="4">
        <f t="shared" si="0"/>
        <v>-2.6568804901937041E-4</v>
      </c>
      <c r="AG20" s="4">
        <f t="shared" si="0"/>
        <v>-4.5845920027135916E-4</v>
      </c>
      <c r="AH20" s="4">
        <f t="shared" si="0"/>
        <v>-3.2159534788094984E-4</v>
      </c>
      <c r="AI20" s="4">
        <f t="shared" si="0"/>
        <v>-2.5987525987528092E-4</v>
      </c>
      <c r="AJ20" s="4">
        <f t="shared" si="0"/>
        <v>-6.7745999533687243E-4</v>
      </c>
      <c r="AK20" s="4">
        <f t="shared" si="0"/>
        <v>-2.9722232229712549E-4</v>
      </c>
      <c r="AL20" s="4">
        <f t="shared" si="0"/>
        <v>2.2070598719905861E-4</v>
      </c>
      <c r="AM20" s="4">
        <f t="shared" si="0"/>
        <v>-1.0230179028132302E-3</v>
      </c>
      <c r="AN20" s="4">
        <f t="shared" si="0"/>
        <v>-5.508902041392288E-4</v>
      </c>
    </row>
    <row r="101" spans="1:1" ht="19.5">
      <c r="A101" s="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08EE-916B-4D02-8A0E-133DDFC67A91}">
  <sheetPr codeName="工作表11">
    <pageSetUpPr fitToPage="1"/>
  </sheetPr>
  <dimension ref="A1:BS123"/>
  <sheetViews>
    <sheetView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simulation!C16</f>
        <v xml:space="preserve"> lamL</v>
      </c>
      <c r="B1" t="str">
        <f>simulation!A16</f>
        <v>b</v>
      </c>
      <c r="C1" t="str">
        <f>simulation!B16</f>
        <v xml:space="preserve"> lamH</v>
      </c>
      <c r="D1" t="str">
        <f>simulation!D16</f>
        <v xml:space="preserve"> muqH</v>
      </c>
      <c r="E1" t="str">
        <f>simulation!E16</f>
        <v xml:space="preserve"> muqL</v>
      </c>
      <c r="F1" t="str">
        <f>simulation!F16</f>
        <v xml:space="preserve"> mubH</v>
      </c>
      <c r="G1" t="str">
        <f>simulation!G16</f>
        <v xml:space="preserve"> mubL</v>
      </c>
      <c r="H1" t="str">
        <f>simulation!H16</f>
        <v xml:space="preserve"> gtob</v>
      </c>
      <c r="I1" t="str">
        <f>simulation!I16</f>
        <v xml:space="preserve"> gamH</v>
      </c>
      <c r="J1" t="str">
        <f>simulation!J16</f>
        <v xml:space="preserve"> gamL</v>
      </c>
      <c r="K1" t="str">
        <f>simulation!K16</f>
        <v xml:space="preserve"> sLen_a</v>
      </c>
      <c r="L1" t="str">
        <f>simulation!L16</f>
        <v xml:space="preserve"> sLqu_a</v>
      </c>
      <c r="M1" t="str">
        <f>simulation!M16</f>
        <v xml:space="preserve"> sLbl_a</v>
      </c>
      <c r="N1" t="str">
        <f>simulation!N16</f>
        <v xml:space="preserve"> sWai_a</v>
      </c>
      <c r="O1" t="str">
        <f>simulation!O16</f>
        <v xml:space="preserve"> sWqu_a</v>
      </c>
      <c r="P1" t="str">
        <f>simulation!P16</f>
        <v xml:space="preserve"> sWbl_a</v>
      </c>
      <c r="Q1" t="str">
        <f>simulation!Q16</f>
        <v xml:space="preserve"> sBln_a</v>
      </c>
      <c r="R1" t="str">
        <f>simulation!R16</f>
        <v xml:space="preserve"> sThu_a</v>
      </c>
      <c r="S1" t="str">
        <f>simulation!S16</f>
        <v xml:space="preserve"> sPrb_a</v>
      </c>
      <c r="T1" t="str">
        <f>simulation!T16</f>
        <v xml:space="preserve"> sPim_a</v>
      </c>
      <c r="U1" t="str">
        <f>simulation!U16</f>
        <v xml:space="preserve"> sLen_H</v>
      </c>
      <c r="V1" t="str">
        <f>simulation!V16</f>
        <v xml:space="preserve"> sLqu_H</v>
      </c>
      <c r="W1" t="str">
        <f>simulation!W16</f>
        <v xml:space="preserve"> sLbl_H</v>
      </c>
      <c r="X1" t="str">
        <f>simulation!X16</f>
        <v xml:space="preserve"> sWai_H</v>
      </c>
      <c r="Y1" t="str">
        <f>simulation!Y16</f>
        <v xml:space="preserve"> sWqu_H</v>
      </c>
      <c r="Z1" t="str">
        <f>simulation!Z16</f>
        <v xml:space="preserve"> sWbl_H</v>
      </c>
      <c r="AA1" t="str">
        <f>simulation!AA16</f>
        <v xml:space="preserve"> sBln_H</v>
      </c>
      <c r="AB1" t="str">
        <f>simulation!AB16</f>
        <v xml:space="preserve"> sThu_H</v>
      </c>
      <c r="AC1" t="str">
        <f>simulation!AC16</f>
        <v xml:space="preserve"> sPrb_H</v>
      </c>
      <c r="AD1" t="str">
        <f>simulation!AD16</f>
        <v xml:space="preserve"> sPim_H</v>
      </c>
      <c r="AE1" t="str">
        <f>simulation!AE16</f>
        <v xml:space="preserve"> sLen_L</v>
      </c>
      <c r="AF1" t="str">
        <f>simulation!AF16</f>
        <v xml:space="preserve"> sLqu_L</v>
      </c>
      <c r="AG1" t="str">
        <f>simulation!AG16</f>
        <v xml:space="preserve"> sLbl_L</v>
      </c>
      <c r="AH1" t="str">
        <f>simulation!AH16</f>
        <v xml:space="preserve"> sWai_L</v>
      </c>
      <c r="AI1" t="str">
        <f>simulation!AI16</f>
        <v xml:space="preserve"> sWqu_L</v>
      </c>
      <c r="AJ1" t="str">
        <f>simulation!AJ16</f>
        <v xml:space="preserve"> sWbl_L</v>
      </c>
      <c r="AK1" t="str">
        <f>simulation!AK16</f>
        <v xml:space="preserve"> sBln_L</v>
      </c>
      <c r="AL1" t="str">
        <f>simulation!AL16</f>
        <v xml:space="preserve"> sThu_L</v>
      </c>
      <c r="AM1" t="str">
        <f>simulation!AM16</f>
        <v xml:space="preserve"> sPrb_L</v>
      </c>
      <c r="AN1" t="str">
        <f>simulation!AN16</f>
        <v xml:space="preserve"> sPim_L</v>
      </c>
      <c r="BS1">
        <v>0</v>
      </c>
    </row>
    <row r="2" spans="1:71">
      <c r="A2">
        <f>simulation!C17</f>
        <v>11</v>
      </c>
      <c r="B2">
        <f>simulation!A17</f>
        <v>5</v>
      </c>
      <c r="C2">
        <f>simulation!B17</f>
        <v>5</v>
      </c>
      <c r="D2">
        <f>simulation!D17</f>
        <v>20</v>
      </c>
      <c r="E2">
        <f>simulation!E17</f>
        <v>20</v>
      </c>
      <c r="F2">
        <f>simulation!F17</f>
        <v>25</v>
      </c>
      <c r="G2">
        <f>simulation!G17</f>
        <v>20</v>
      </c>
      <c r="H2">
        <f>simulation!H17</f>
        <v>15</v>
      </c>
      <c r="I2">
        <f>simulation!I17</f>
        <v>1</v>
      </c>
      <c r="J2">
        <f>simulation!J17</f>
        <v>0.5</v>
      </c>
      <c r="K2">
        <f>simulation!K17</f>
        <v>6.5865</v>
      </c>
      <c r="L2">
        <f>simulation!L17</f>
        <v>5.4025400000000001</v>
      </c>
      <c r="M2">
        <f>simulation!M17</f>
        <v>1.1839599999999999</v>
      </c>
      <c r="N2">
        <f>simulation!N17</f>
        <v>0.43640400000000001</v>
      </c>
      <c r="O2">
        <f>simulation!O17</f>
        <v>0.34303499999999998</v>
      </c>
      <c r="P2">
        <f>simulation!P17</f>
        <v>9.3369499999999994E-2</v>
      </c>
      <c r="Q2">
        <f>simulation!Q17</f>
        <v>0.44086799999999998</v>
      </c>
      <c r="R2">
        <f>simulation!R17</f>
        <v>12.680400000000001</v>
      </c>
      <c r="S2">
        <f>simulation!S17</f>
        <v>1.57015E-2</v>
      </c>
      <c r="T2">
        <f>simulation!T17</f>
        <v>0.194858</v>
      </c>
      <c r="U2">
        <f>simulation!U17</f>
        <v>1.07372</v>
      </c>
      <c r="V2">
        <f>simulation!V17</f>
        <v>0.73633800000000005</v>
      </c>
      <c r="W2">
        <f>simulation!W17</f>
        <v>0.33738400000000002</v>
      </c>
      <c r="X2">
        <f>simulation!X17</f>
        <v>0.22867100000000001</v>
      </c>
      <c r="Y2">
        <f>simulation!Y17</f>
        <v>0.14866099999999999</v>
      </c>
      <c r="Z2">
        <f>simulation!Z17</f>
        <v>8.0009300000000005E-2</v>
      </c>
      <c r="AA2">
        <f>simulation!AA17</f>
        <v>0.202044</v>
      </c>
      <c r="AB2">
        <f>simulation!AB17</f>
        <v>4.2168099999999997</v>
      </c>
      <c r="AC2">
        <f>simulation!AC17</f>
        <v>9.4109199999999997E-3</v>
      </c>
      <c r="AD2">
        <f>simulation!AD17</f>
        <v>0.14865700000000001</v>
      </c>
      <c r="AE2">
        <f>simulation!AE17</f>
        <v>5.5127800000000002</v>
      </c>
      <c r="AF2">
        <f>simulation!AF17</f>
        <v>4.6661999999999999</v>
      </c>
      <c r="AG2">
        <f>simulation!AG17</f>
        <v>0.84657700000000002</v>
      </c>
      <c r="AH2">
        <f>simulation!AH17</f>
        <v>0.53223699999999996</v>
      </c>
      <c r="AI2">
        <f>simulation!AI17</f>
        <v>0.43221100000000001</v>
      </c>
      <c r="AJ2">
        <f>simulation!AJ17</f>
        <v>0.100026</v>
      </c>
      <c r="AK2">
        <f>simulation!AK17</f>
        <v>0.23882400000000001</v>
      </c>
      <c r="AL2">
        <f>simulation!AL17</f>
        <v>8.4635800000000003</v>
      </c>
      <c r="AM2">
        <f>simulation!AM17</f>
        <v>1.8560900000000002E-2</v>
      </c>
      <c r="AN2">
        <f>simulation!AN17</f>
        <v>0.216054</v>
      </c>
    </row>
    <row r="3" spans="1:71">
      <c r="A3">
        <f>simulation!C18</f>
        <v>13</v>
      </c>
      <c r="B3">
        <f>simulation!A18</f>
        <v>5</v>
      </c>
      <c r="C3">
        <f>simulation!B18</f>
        <v>5</v>
      </c>
      <c r="D3">
        <f>simulation!D18</f>
        <v>20</v>
      </c>
      <c r="E3">
        <f>simulation!E18</f>
        <v>20</v>
      </c>
      <c r="F3">
        <f>simulation!F18</f>
        <v>25</v>
      </c>
      <c r="G3">
        <f>simulation!G18</f>
        <v>20</v>
      </c>
      <c r="H3">
        <f>simulation!H18</f>
        <v>15</v>
      </c>
      <c r="I3">
        <f>simulation!I18</f>
        <v>1</v>
      </c>
      <c r="J3">
        <f>simulation!J18</f>
        <v>0.5</v>
      </c>
      <c r="K3">
        <f>simulation!K18</f>
        <v>7.7871899999999998</v>
      </c>
      <c r="L3">
        <f>simulation!L18</f>
        <v>6.4927900000000003</v>
      </c>
      <c r="M3">
        <f>simulation!M18</f>
        <v>1.2944</v>
      </c>
      <c r="N3">
        <f>simulation!N18</f>
        <v>0.46733200000000003</v>
      </c>
      <c r="O3">
        <f>simulation!O18</f>
        <v>0.37337999999999999</v>
      </c>
      <c r="P3">
        <f>simulation!P18</f>
        <v>9.3951900000000005E-2</v>
      </c>
      <c r="Q3">
        <f>simulation!Q18</f>
        <v>0.45027200000000001</v>
      </c>
      <c r="R3">
        <f>simulation!R18</f>
        <v>13.7773</v>
      </c>
      <c r="S3">
        <f>simulation!S18</f>
        <v>3.3898200000000003E-2</v>
      </c>
      <c r="T3">
        <f>simulation!T18</f>
        <v>0.20771100000000001</v>
      </c>
      <c r="U3">
        <f>simulation!U18</f>
        <v>1.06436</v>
      </c>
      <c r="V3">
        <f>simulation!V18</f>
        <v>0.73067899999999997</v>
      </c>
      <c r="W3">
        <f>simulation!W18</f>
        <v>0.33368100000000001</v>
      </c>
      <c r="X3">
        <f>simulation!X18</f>
        <v>0.22894200000000001</v>
      </c>
      <c r="Y3">
        <f>simulation!Y18</f>
        <v>0.14898800000000001</v>
      </c>
      <c r="Z3">
        <f>simulation!Z18</f>
        <v>7.9954399999999995E-2</v>
      </c>
      <c r="AA3">
        <f>simulation!AA18</f>
        <v>0.20017199999999999</v>
      </c>
      <c r="AB3">
        <f>simulation!AB18</f>
        <v>4.1733900000000004</v>
      </c>
      <c r="AC3">
        <f>simulation!AC18</f>
        <v>1.9096599999999998E-2</v>
      </c>
      <c r="AD3">
        <f>simulation!AD18</f>
        <v>0.149031</v>
      </c>
      <c r="AE3">
        <f>simulation!AE18</f>
        <v>6.7228300000000001</v>
      </c>
      <c r="AF3">
        <f>simulation!AF18</f>
        <v>5.7621099999999998</v>
      </c>
      <c r="AG3">
        <f>simulation!AG18</f>
        <v>0.96072299999999999</v>
      </c>
      <c r="AH3">
        <f>simulation!AH18</f>
        <v>0.56155900000000003</v>
      </c>
      <c r="AI3">
        <f>simulation!AI18</f>
        <v>0.46152399999999999</v>
      </c>
      <c r="AJ3">
        <f>simulation!AJ18</f>
        <v>0.100035</v>
      </c>
      <c r="AK3">
        <f>simulation!AK18</f>
        <v>0.25009999999999999</v>
      </c>
      <c r="AL3">
        <f>simulation!AL18</f>
        <v>9.6039100000000008</v>
      </c>
      <c r="AM3">
        <f>simulation!AM18</f>
        <v>3.9591000000000001E-2</v>
      </c>
      <c r="AN3">
        <f>simulation!AN18</f>
        <v>0.23076099999999999</v>
      </c>
    </row>
    <row r="4" spans="1:71">
      <c r="A4">
        <f>simulation!C19</f>
        <v>15</v>
      </c>
      <c r="B4">
        <f>simulation!A19</f>
        <v>5</v>
      </c>
      <c r="C4">
        <f>simulation!B19</f>
        <v>5</v>
      </c>
      <c r="D4">
        <f>simulation!D19</f>
        <v>20</v>
      </c>
      <c r="E4">
        <f>simulation!E19</f>
        <v>20</v>
      </c>
      <c r="F4">
        <f>simulation!F19</f>
        <v>25</v>
      </c>
      <c r="G4">
        <f>simulation!G19</f>
        <v>20</v>
      </c>
      <c r="H4">
        <f>simulation!H19</f>
        <v>15</v>
      </c>
      <c r="I4">
        <f>simulation!I19</f>
        <v>1</v>
      </c>
      <c r="J4">
        <f>simulation!J19</f>
        <v>0.5</v>
      </c>
      <c r="K4">
        <f>simulation!K19</f>
        <v>8.9080300000000001</v>
      </c>
      <c r="L4">
        <f>simulation!L19</f>
        <v>7.5221799999999996</v>
      </c>
      <c r="M4">
        <f>simulation!M19</f>
        <v>1.3858600000000001</v>
      </c>
      <c r="N4">
        <f>simulation!N19</f>
        <v>0.49429600000000001</v>
      </c>
      <c r="O4">
        <f>simulation!O19</f>
        <v>0.39993499999999998</v>
      </c>
      <c r="P4">
        <f>simulation!P19</f>
        <v>9.4360799999999995E-2</v>
      </c>
      <c r="Q4">
        <f>simulation!Q19</f>
        <v>0.45732400000000001</v>
      </c>
      <c r="R4">
        <f>simulation!R19</f>
        <v>14.6868</v>
      </c>
      <c r="S4">
        <f>simulation!S19</f>
        <v>5.95807E-2</v>
      </c>
      <c r="T4">
        <f>simulation!T19</f>
        <v>0.219141</v>
      </c>
      <c r="U4">
        <f>simulation!U19</f>
        <v>1.05033</v>
      </c>
      <c r="V4">
        <f>simulation!V19</f>
        <v>0.720777</v>
      </c>
      <c r="W4">
        <f>simulation!W19</f>
        <v>0.32954899999999998</v>
      </c>
      <c r="X4">
        <f>simulation!X19</f>
        <v>0.22899900000000001</v>
      </c>
      <c r="Y4">
        <f>simulation!Y19</f>
        <v>0.14897299999999999</v>
      </c>
      <c r="Z4">
        <f>simulation!Z19</f>
        <v>8.0025600000000002E-2</v>
      </c>
      <c r="AA4">
        <f>simulation!AA19</f>
        <v>0.19847300000000001</v>
      </c>
      <c r="AB4">
        <f>simulation!AB19</f>
        <v>4.1180500000000002</v>
      </c>
      <c r="AC4">
        <f>simulation!AC19</f>
        <v>3.2137499999999999E-2</v>
      </c>
      <c r="AD4">
        <f>simulation!AD19</f>
        <v>0.148865</v>
      </c>
      <c r="AE4">
        <f>simulation!AE19</f>
        <v>7.85771</v>
      </c>
      <c r="AF4">
        <f>simulation!AF19</f>
        <v>6.8014000000000001</v>
      </c>
      <c r="AG4">
        <f>simulation!AG19</f>
        <v>1.0563100000000001</v>
      </c>
      <c r="AH4">
        <f>simulation!AH19</f>
        <v>0.58679700000000001</v>
      </c>
      <c r="AI4">
        <f>simulation!AI19</f>
        <v>0.48685099999999998</v>
      </c>
      <c r="AJ4">
        <f>simulation!AJ19</f>
        <v>9.9946499999999994E-2</v>
      </c>
      <c r="AK4">
        <f>simulation!AK19</f>
        <v>0.258851</v>
      </c>
      <c r="AL4">
        <f>simulation!AL19</f>
        <v>10.5687</v>
      </c>
      <c r="AM4">
        <f>simulation!AM19</f>
        <v>6.8725800000000004E-2</v>
      </c>
      <c r="AN4">
        <f>simulation!AN19</f>
        <v>0.24348</v>
      </c>
    </row>
    <row r="5" spans="1:71">
      <c r="A5">
        <f>simulation!C20</f>
        <v>17</v>
      </c>
      <c r="B5">
        <f>simulation!A20</f>
        <v>5</v>
      </c>
      <c r="C5">
        <f>simulation!B20</f>
        <v>5</v>
      </c>
      <c r="D5">
        <f>simulation!D20</f>
        <v>20</v>
      </c>
      <c r="E5">
        <f>simulation!E20</f>
        <v>20</v>
      </c>
      <c r="F5">
        <f>simulation!F20</f>
        <v>25</v>
      </c>
      <c r="G5">
        <f>simulation!G20</f>
        <v>20</v>
      </c>
      <c r="H5">
        <f>simulation!H20</f>
        <v>15</v>
      </c>
      <c r="I5">
        <f>simulation!I20</f>
        <v>1</v>
      </c>
      <c r="J5">
        <f>simulation!J20</f>
        <v>0.5</v>
      </c>
      <c r="K5">
        <f>simulation!K20</f>
        <v>9.9121500000000005</v>
      </c>
      <c r="L5">
        <f>simulation!L20</f>
        <v>8.45139</v>
      </c>
      <c r="M5">
        <f>simulation!M20</f>
        <v>1.4607600000000001</v>
      </c>
      <c r="N5">
        <f>simulation!N20</f>
        <v>0.51741599999999999</v>
      </c>
      <c r="O5">
        <f>simulation!O20</f>
        <v>0.42266199999999998</v>
      </c>
      <c r="P5">
        <f>simulation!P20</f>
        <v>9.4753699999999996E-2</v>
      </c>
      <c r="Q5">
        <f>simulation!Q20</f>
        <v>0.46236500000000003</v>
      </c>
      <c r="R5">
        <f>simulation!R20</f>
        <v>15.416399999999999</v>
      </c>
      <c r="S5">
        <f>simulation!S20</f>
        <v>9.1072500000000001E-2</v>
      </c>
      <c r="T5">
        <f>simulation!T20</f>
        <v>0.22901299999999999</v>
      </c>
      <c r="U5">
        <f>simulation!U20</f>
        <v>1.0331399999999999</v>
      </c>
      <c r="V5">
        <f>simulation!V20</f>
        <v>0.70867400000000003</v>
      </c>
      <c r="W5">
        <f>simulation!W20</f>
        <v>0.32446599999999998</v>
      </c>
      <c r="X5">
        <f>simulation!X20</f>
        <v>0.22881499999999999</v>
      </c>
      <c r="Y5">
        <f>simulation!Y20</f>
        <v>0.148782</v>
      </c>
      <c r="Z5">
        <f>simulation!Z20</f>
        <v>8.0032800000000001E-2</v>
      </c>
      <c r="AA5">
        <f>simulation!AA20</f>
        <v>0.196352</v>
      </c>
      <c r="AB5">
        <f>simulation!AB20</f>
        <v>4.0541600000000004</v>
      </c>
      <c r="AC5">
        <f>simulation!AC20</f>
        <v>4.7328500000000003E-2</v>
      </c>
      <c r="AD5">
        <f>simulation!AD20</f>
        <v>0.14885000000000001</v>
      </c>
      <c r="AE5">
        <f>simulation!AE20</f>
        <v>8.8790099999999992</v>
      </c>
      <c r="AF5">
        <f>simulation!AF20</f>
        <v>7.7427200000000003</v>
      </c>
      <c r="AG5">
        <f>simulation!AG20</f>
        <v>1.13629</v>
      </c>
      <c r="AH5">
        <f>simulation!AH20</f>
        <v>0.60831100000000005</v>
      </c>
      <c r="AI5">
        <f>simulation!AI20</f>
        <v>0.50830399999999998</v>
      </c>
      <c r="AJ5">
        <f>simulation!AJ20</f>
        <v>0.100006</v>
      </c>
      <c r="AK5">
        <f>simulation!AK20</f>
        <v>0.26601200000000003</v>
      </c>
      <c r="AL5">
        <f>simulation!AL20</f>
        <v>11.3622</v>
      </c>
      <c r="AM5">
        <f>simulation!AM20</f>
        <v>0.103938</v>
      </c>
      <c r="AN5">
        <f>simulation!AN20</f>
        <v>0.254079</v>
      </c>
    </row>
    <row r="6" spans="1:71">
      <c r="A6">
        <f>simulation!C21</f>
        <v>19</v>
      </c>
      <c r="B6">
        <f>simulation!A21</f>
        <v>5</v>
      </c>
      <c r="C6">
        <f>simulation!B21</f>
        <v>5</v>
      </c>
      <c r="D6">
        <f>simulation!D21</f>
        <v>20</v>
      </c>
      <c r="E6">
        <f>simulation!E21</f>
        <v>20</v>
      </c>
      <c r="F6">
        <f>simulation!F21</f>
        <v>25</v>
      </c>
      <c r="G6">
        <f>simulation!G21</f>
        <v>20</v>
      </c>
      <c r="H6">
        <f>simulation!H21</f>
        <v>15</v>
      </c>
      <c r="I6">
        <f>simulation!I21</f>
        <v>1</v>
      </c>
      <c r="J6">
        <f>simulation!J21</f>
        <v>0.5</v>
      </c>
      <c r="K6">
        <f>simulation!K21</f>
        <v>10.785399999999999</v>
      </c>
      <c r="L6">
        <f>simulation!L21</f>
        <v>9.26553</v>
      </c>
      <c r="M6">
        <f>simulation!M21</f>
        <v>1.51989</v>
      </c>
      <c r="N6">
        <f>simulation!N21</f>
        <v>0.53668499999999997</v>
      </c>
      <c r="O6">
        <f>simulation!O21</f>
        <v>0.44167899999999999</v>
      </c>
      <c r="P6">
        <f>simulation!P21</f>
        <v>9.5005999999999993E-2</v>
      </c>
      <c r="Q6">
        <f>simulation!Q21</f>
        <v>0.465974</v>
      </c>
      <c r="R6">
        <f>simulation!R21</f>
        <v>15.9978</v>
      </c>
      <c r="S6">
        <f>simulation!S21</f>
        <v>0.125917</v>
      </c>
      <c r="T6">
        <f>simulation!T21</f>
        <v>0.2374</v>
      </c>
      <c r="U6">
        <f>simulation!U21</f>
        <v>1.01369</v>
      </c>
      <c r="V6">
        <f>simulation!V21</f>
        <v>0.69478799999999996</v>
      </c>
      <c r="W6">
        <f>simulation!W21</f>
        <v>0.31890400000000002</v>
      </c>
      <c r="X6">
        <f>simulation!X21</f>
        <v>0.228379</v>
      </c>
      <c r="Y6">
        <f>simulation!Y21</f>
        <v>0.148391</v>
      </c>
      <c r="Z6">
        <f>simulation!Z21</f>
        <v>7.9987500000000003E-2</v>
      </c>
      <c r="AA6">
        <f>simulation!AA21</f>
        <v>0.19420299999999999</v>
      </c>
      <c r="AB6">
        <f>simulation!AB21</f>
        <v>3.98692</v>
      </c>
      <c r="AC6">
        <f>simulation!AC21</f>
        <v>6.3708000000000001E-2</v>
      </c>
      <c r="AD6">
        <f>simulation!AD21</f>
        <v>0.148481</v>
      </c>
      <c r="AE6">
        <f>simulation!AE21</f>
        <v>9.7717299999999998</v>
      </c>
      <c r="AF6">
        <f>simulation!AF21</f>
        <v>8.5707400000000007</v>
      </c>
      <c r="AG6">
        <f>simulation!AG21</f>
        <v>1.2009799999999999</v>
      </c>
      <c r="AH6">
        <f>simulation!AH21</f>
        <v>0.62593799999999999</v>
      </c>
      <c r="AI6">
        <f>simulation!AI21</f>
        <v>0.52594600000000002</v>
      </c>
      <c r="AJ6">
        <f>simulation!AJ21</f>
        <v>9.9991200000000002E-2</v>
      </c>
      <c r="AK6">
        <f>simulation!AK21</f>
        <v>0.27177099999999998</v>
      </c>
      <c r="AL6">
        <f>simulation!AL21</f>
        <v>12.010899999999999</v>
      </c>
      <c r="AM6">
        <f>simulation!AM21</f>
        <v>0.142291</v>
      </c>
      <c r="AN6">
        <f>simulation!AN21</f>
        <v>0.26294899999999999</v>
      </c>
    </row>
    <row r="7" spans="1:71" s="1" customFormat="1">
      <c r="C7"/>
      <c r="Q7" s="2"/>
      <c r="Z7" s="2"/>
      <c r="AI7" s="2"/>
      <c r="AV7"/>
    </row>
    <row r="8" spans="1:71">
      <c r="A8" t="str">
        <f>analytical!C16</f>
        <v xml:space="preserve"> lamL</v>
      </c>
      <c r="B8" t="str">
        <f>analytical!A16</f>
        <v>b</v>
      </c>
      <c r="C8" t="str">
        <f>analytical!B16</f>
        <v xml:space="preserve"> lamH</v>
      </c>
      <c r="D8" t="str">
        <f>analytical!D16</f>
        <v xml:space="preserve"> muqH</v>
      </c>
      <c r="E8" t="str">
        <f>analytical!E16</f>
        <v xml:space="preserve"> muqL</v>
      </c>
      <c r="F8" t="str">
        <f>analytical!F16</f>
        <v xml:space="preserve"> mubH</v>
      </c>
      <c r="G8" t="str">
        <f>analytical!G16</f>
        <v xml:space="preserve"> mubL</v>
      </c>
      <c r="H8" t="str">
        <f>analytical!H16</f>
        <v xml:space="preserve"> gtob</v>
      </c>
      <c r="I8" t="str">
        <f>analytical!I16</f>
        <v xml:space="preserve"> gamH</v>
      </c>
      <c r="J8" t="str">
        <f>analytical!J16</f>
        <v xml:space="preserve"> gamL</v>
      </c>
      <c r="K8" t="str">
        <f>analytical!K16</f>
        <v xml:space="preserve"> aLen_a</v>
      </c>
      <c r="L8" t="str">
        <f>analytical!L16</f>
        <v xml:space="preserve"> aLqu_a</v>
      </c>
      <c r="M8" t="str">
        <f>analytical!M16</f>
        <v xml:space="preserve"> aLbl_a</v>
      </c>
      <c r="N8" t="str">
        <f>analytical!N16</f>
        <v xml:space="preserve"> aWai_a</v>
      </c>
      <c r="O8" t="str">
        <f>analytical!O16</f>
        <v xml:space="preserve"> aWqu_a</v>
      </c>
      <c r="P8" t="str">
        <f>analytical!P16</f>
        <v xml:space="preserve"> aWbl_a</v>
      </c>
      <c r="Q8" t="str">
        <f>analytical!Q16</f>
        <v xml:space="preserve"> aBln_a</v>
      </c>
      <c r="R8" t="str">
        <f>analytical!R16</f>
        <v xml:space="preserve"> aThu_a</v>
      </c>
      <c r="S8" t="str">
        <f>analytical!S16</f>
        <v xml:space="preserve"> aPrb_a</v>
      </c>
      <c r="T8" t="str">
        <f>analytical!T16</f>
        <v xml:space="preserve"> aPim_a</v>
      </c>
      <c r="U8" t="str">
        <f>analytical!U16</f>
        <v xml:space="preserve"> aLen_H</v>
      </c>
      <c r="V8" t="str">
        <f>analytical!V16</f>
        <v xml:space="preserve"> aLqu_H</v>
      </c>
      <c r="W8" t="str">
        <f>analytical!W16</f>
        <v xml:space="preserve"> aLbl_H</v>
      </c>
      <c r="X8" t="str">
        <f>analytical!X16</f>
        <v xml:space="preserve"> aWai_H</v>
      </c>
      <c r="Y8" t="str">
        <f>analytical!Y16</f>
        <v xml:space="preserve"> aWqu_H</v>
      </c>
      <c r="Z8" t="str">
        <f>analytical!Z16</f>
        <v xml:space="preserve"> aWbl_H</v>
      </c>
      <c r="AA8" t="str">
        <f>analytical!AA16</f>
        <v xml:space="preserve"> aBln_H</v>
      </c>
      <c r="AB8" t="str">
        <f>analytical!AB16</f>
        <v xml:space="preserve"> aThu_H</v>
      </c>
      <c r="AC8" t="str">
        <f>analytical!AC16</f>
        <v xml:space="preserve"> aPrb_H</v>
      </c>
      <c r="AD8" t="str">
        <f>analytical!AD16</f>
        <v xml:space="preserve"> aPim_H</v>
      </c>
      <c r="AE8" t="str">
        <f>analytical!AE16</f>
        <v xml:space="preserve"> aLen_L</v>
      </c>
      <c r="AF8" t="str">
        <f>analytical!AF16</f>
        <v xml:space="preserve"> aLqu_L</v>
      </c>
      <c r="AG8" t="str">
        <f>analytical!AG16</f>
        <v xml:space="preserve"> aLbl_L</v>
      </c>
      <c r="AH8" t="str">
        <f>analytical!AH16</f>
        <v xml:space="preserve"> aWai_L</v>
      </c>
      <c r="AI8" t="str">
        <f>analytical!AI16</f>
        <v xml:space="preserve"> aWqu_L</v>
      </c>
      <c r="AJ8" t="str">
        <f>analytical!AJ16</f>
        <v xml:space="preserve"> aWbl_L</v>
      </c>
      <c r="AK8" t="str">
        <f>analytical!AK16</f>
        <v xml:space="preserve"> aBln_L</v>
      </c>
      <c r="AL8" t="str">
        <f>analytical!AL16</f>
        <v xml:space="preserve"> aThu_L</v>
      </c>
      <c r="AM8" t="str">
        <f>analytical!AM16</f>
        <v xml:space="preserve"> aPrb_L</v>
      </c>
      <c r="AN8" t="str">
        <f>analytical!AN16</f>
        <v xml:space="preserve"> aPim_L</v>
      </c>
    </row>
    <row r="9" spans="1:71">
      <c r="A9">
        <f>analytical!C17</f>
        <v>11</v>
      </c>
      <c r="B9">
        <f>analytical!A17</f>
        <v>5</v>
      </c>
      <c r="C9">
        <f>analytical!B17</f>
        <v>5</v>
      </c>
      <c r="D9">
        <f>analytical!D17</f>
        <v>20</v>
      </c>
      <c r="E9">
        <f>analytical!E17</f>
        <v>20</v>
      </c>
      <c r="F9">
        <f>analytical!F17</f>
        <v>25</v>
      </c>
      <c r="G9">
        <f>analytical!G17</f>
        <v>20</v>
      </c>
      <c r="H9">
        <f>analytical!H17</f>
        <v>15</v>
      </c>
      <c r="I9">
        <f>analytical!I17</f>
        <v>0.2</v>
      </c>
      <c r="J9">
        <f>analytical!J17</f>
        <v>0.1</v>
      </c>
      <c r="K9">
        <f>analytical!K17</f>
        <v>11.7859</v>
      </c>
      <c r="L9">
        <f>analytical!L17</f>
        <v>10.402900000000001</v>
      </c>
      <c r="M9">
        <f>analytical!M17</f>
        <v>1.3829499999999999</v>
      </c>
      <c r="N9">
        <f>analytical!N17</f>
        <v>0.74702500000000005</v>
      </c>
      <c r="O9">
        <f>analytical!O17</f>
        <v>0.65353300000000003</v>
      </c>
      <c r="P9">
        <f>analytical!P17</f>
        <v>9.3491599999999994E-2</v>
      </c>
      <c r="Q9">
        <f>analytical!Q17</f>
        <v>0.45334400000000002</v>
      </c>
      <c r="R9">
        <f>analytical!R17</f>
        <v>14.792299999999999</v>
      </c>
      <c r="S9">
        <f>analytical!S17</f>
        <v>5.1242600000000003E-3</v>
      </c>
      <c r="T9">
        <f>analytical!T17</f>
        <v>7.0721199999999998E-2</v>
      </c>
      <c r="U9">
        <f>analytical!U17</f>
        <v>1.2395799999999999</v>
      </c>
      <c r="V9">
        <f>analytical!V17</f>
        <v>0.85446900000000003</v>
      </c>
      <c r="W9">
        <f>analytical!W17</f>
        <v>0.38511400000000001</v>
      </c>
      <c r="X9">
        <f>analytical!X17</f>
        <v>0.25141400000000003</v>
      </c>
      <c r="Y9">
        <f>analytical!Y17</f>
        <v>0.17141400000000001</v>
      </c>
      <c r="Z9">
        <f>analytical!Z17</f>
        <v>0.08</v>
      </c>
      <c r="AA9">
        <f>analytical!AA17</f>
        <v>0.211757</v>
      </c>
      <c r="AB9">
        <f>analytical!AB17</f>
        <v>4.8139200000000004</v>
      </c>
      <c r="AC9">
        <f>analytical!AC17</f>
        <v>3.0372900000000002E-3</v>
      </c>
      <c r="AD9">
        <f>analytical!AD17</f>
        <v>3.4282899999999998E-2</v>
      </c>
      <c r="AE9">
        <f>analytical!AE17</f>
        <v>10.5463</v>
      </c>
      <c r="AF9">
        <f>analytical!AF17</f>
        <v>9.5484799999999996</v>
      </c>
      <c r="AG9">
        <f>analytical!AG17</f>
        <v>0.99783900000000003</v>
      </c>
      <c r="AH9">
        <f>analytical!AH17</f>
        <v>0.97334799999999999</v>
      </c>
      <c r="AI9">
        <f>analytical!AI17</f>
        <v>0.87334699999999998</v>
      </c>
      <c r="AJ9">
        <f>analytical!AJ17</f>
        <v>0.1</v>
      </c>
      <c r="AK9">
        <f>analytical!AK17</f>
        <v>0.241588</v>
      </c>
      <c r="AL9">
        <f>analytical!AL17</f>
        <v>9.9783899999999992</v>
      </c>
      <c r="AM9">
        <f>analytical!AM17</f>
        <v>6.0728900000000001E-3</v>
      </c>
      <c r="AN9">
        <f>analytical!AN17</f>
        <v>8.7334700000000001E-2</v>
      </c>
    </row>
    <row r="10" spans="1:71">
      <c r="A10">
        <f>analytical!C18</f>
        <v>13</v>
      </c>
      <c r="B10">
        <f>analytical!A18</f>
        <v>5</v>
      </c>
      <c r="C10">
        <f>analytical!B18</f>
        <v>5</v>
      </c>
      <c r="D10">
        <f>analytical!D18</f>
        <v>20</v>
      </c>
      <c r="E10">
        <f>analytical!E18</f>
        <v>20</v>
      </c>
      <c r="F10">
        <f>analytical!F18</f>
        <v>25</v>
      </c>
      <c r="G10">
        <f>analytical!G18</f>
        <v>20</v>
      </c>
      <c r="H10">
        <f>analytical!H18</f>
        <v>15</v>
      </c>
      <c r="I10">
        <f>analytical!I18</f>
        <v>0.2</v>
      </c>
      <c r="J10">
        <f>analytical!J18</f>
        <v>0.1</v>
      </c>
      <c r="K10">
        <f>analytical!K18</f>
        <v>16.195900000000002</v>
      </c>
      <c r="L10">
        <f>analytical!L18</f>
        <v>14.6837</v>
      </c>
      <c r="M10">
        <f>analytical!M18</f>
        <v>1.51224</v>
      </c>
      <c r="N10">
        <f>analytical!N18</f>
        <v>0.92693599999999998</v>
      </c>
      <c r="O10">
        <f>analytical!O18</f>
        <v>0.83287299999999997</v>
      </c>
      <c r="P10">
        <f>analytical!P18</f>
        <v>9.40632E-2</v>
      </c>
      <c r="Q10">
        <f>analytical!Q18</f>
        <v>0.46266000000000002</v>
      </c>
      <c r="R10">
        <f>analytical!R18</f>
        <v>16.076899999999998</v>
      </c>
      <c r="S10">
        <f>analytical!S18</f>
        <v>2.0547699999999999E-2</v>
      </c>
      <c r="T10">
        <f>analytical!T18</f>
        <v>8.8104100000000005E-2</v>
      </c>
      <c r="U10">
        <f>analytical!U18</f>
        <v>1.23102</v>
      </c>
      <c r="V10">
        <f>analytical!V18</f>
        <v>0.849221</v>
      </c>
      <c r="W10">
        <f>analytical!W18</f>
        <v>0.381799</v>
      </c>
      <c r="X10">
        <f>analytical!X18</f>
        <v>0.25182599999999999</v>
      </c>
      <c r="Y10">
        <f>analytical!Y18</f>
        <v>0.17182600000000001</v>
      </c>
      <c r="Z10">
        <f>analytical!Z18</f>
        <v>0.08</v>
      </c>
      <c r="AA10">
        <f>analytical!AA18</f>
        <v>0.210151</v>
      </c>
      <c r="AB10">
        <f>analytical!AB18</f>
        <v>4.7724900000000003</v>
      </c>
      <c r="AC10">
        <f>analytical!AC18</f>
        <v>1.15329E-2</v>
      </c>
      <c r="AD10">
        <f>analytical!AD18</f>
        <v>3.4365199999999999E-2</v>
      </c>
      <c r="AE10">
        <f>analytical!AE18</f>
        <v>14.9649</v>
      </c>
      <c r="AF10">
        <f>analytical!AF18</f>
        <v>13.8344</v>
      </c>
      <c r="AG10">
        <f>analytical!AG18</f>
        <v>1.1304399999999999</v>
      </c>
      <c r="AH10">
        <f>analytical!AH18</f>
        <v>1.1903699999999999</v>
      </c>
      <c r="AI10">
        <f>analytical!AI18</f>
        <v>1.0903700000000001</v>
      </c>
      <c r="AJ10">
        <f>analytical!AJ18</f>
        <v>0.1</v>
      </c>
      <c r="AK10">
        <f>analytical!AK18</f>
        <v>0.25250899999999998</v>
      </c>
      <c r="AL10">
        <f>analytical!AL18</f>
        <v>11.304399999999999</v>
      </c>
      <c r="AM10">
        <f>analytical!AM18</f>
        <v>2.4014899999999999E-2</v>
      </c>
      <c r="AN10">
        <f>analytical!AN18</f>
        <v>0.109037</v>
      </c>
    </row>
    <row r="11" spans="1:71">
      <c r="A11">
        <f>analytical!C19</f>
        <v>15</v>
      </c>
      <c r="B11">
        <f>analytical!A19</f>
        <v>5</v>
      </c>
      <c r="C11">
        <f>analytical!B19</f>
        <v>5</v>
      </c>
      <c r="D11">
        <f>analytical!D19</f>
        <v>20</v>
      </c>
      <c r="E11">
        <f>analytical!E19</f>
        <v>20</v>
      </c>
      <c r="F11">
        <f>analytical!F19</f>
        <v>25</v>
      </c>
      <c r="G11">
        <f>analytical!G19</f>
        <v>20</v>
      </c>
      <c r="H11">
        <f>analytical!H19</f>
        <v>15</v>
      </c>
      <c r="I11">
        <f>analytical!I19</f>
        <v>0.2</v>
      </c>
      <c r="J11">
        <f>analytical!J19</f>
        <v>0.1</v>
      </c>
      <c r="K11">
        <f>analytical!K19</f>
        <v>20.693300000000001</v>
      </c>
      <c r="L11">
        <f>analytical!L19</f>
        <v>19.0901</v>
      </c>
      <c r="M11">
        <f>analytical!M19</f>
        <v>1.6031599999999999</v>
      </c>
      <c r="N11">
        <f>analytical!N19</f>
        <v>1.1012</v>
      </c>
      <c r="O11">
        <f>analytical!O19</f>
        <v>1.0067299999999999</v>
      </c>
      <c r="P11">
        <f>analytical!P19</f>
        <v>9.44686E-2</v>
      </c>
      <c r="Q11">
        <f>analytical!Q19</f>
        <v>0.46842299999999998</v>
      </c>
      <c r="R11">
        <f>analytical!R19</f>
        <v>16.970300000000002</v>
      </c>
      <c r="S11">
        <f>analytical!S19</f>
        <v>5.1870699999999999E-2</v>
      </c>
      <c r="T11">
        <f>analytical!T19</f>
        <v>0.10506699999999999</v>
      </c>
      <c r="U11">
        <f>analytical!U19</f>
        <v>1.2087300000000001</v>
      </c>
      <c r="V11">
        <f>analytical!V19</f>
        <v>0.83323800000000003</v>
      </c>
      <c r="W11">
        <f>analytical!W19</f>
        <v>0.37549199999999999</v>
      </c>
      <c r="X11">
        <f>analytical!X19</f>
        <v>0.25143700000000002</v>
      </c>
      <c r="Y11">
        <f>analytical!Y19</f>
        <v>0.17143700000000001</v>
      </c>
      <c r="Z11">
        <f>analytical!Z19</f>
        <v>0.08</v>
      </c>
      <c r="AA11">
        <f>analytical!AA19</f>
        <v>0.207845</v>
      </c>
      <c r="AB11">
        <f>analytical!AB19</f>
        <v>4.6936499999999999</v>
      </c>
      <c r="AC11">
        <f>analytical!AC19</f>
        <v>2.7939599999999998E-2</v>
      </c>
      <c r="AD11">
        <f>analytical!AD19</f>
        <v>3.4287499999999999E-2</v>
      </c>
      <c r="AE11">
        <f>analytical!AE19</f>
        <v>19.4846</v>
      </c>
      <c r="AF11">
        <f>analytical!AF19</f>
        <v>18.256900000000002</v>
      </c>
      <c r="AG11">
        <f>analytical!AG19</f>
        <v>1.22766</v>
      </c>
      <c r="AH11">
        <f>analytical!AH19</f>
        <v>1.3946099999999999</v>
      </c>
      <c r="AI11">
        <f>analytical!AI19</f>
        <v>1.29461</v>
      </c>
      <c r="AJ11">
        <f>analytical!AJ19</f>
        <v>0.1</v>
      </c>
      <c r="AK11">
        <f>analytical!AK19</f>
        <v>0.26057799999999998</v>
      </c>
      <c r="AL11">
        <f>analytical!AL19</f>
        <v>12.2766</v>
      </c>
      <c r="AM11">
        <f>analytical!AM19</f>
        <v>5.9847699999999997E-2</v>
      </c>
      <c r="AN11">
        <f>analytical!AN19</f>
        <v>0.12946099999999999</v>
      </c>
    </row>
    <row r="12" spans="1:71">
      <c r="A12">
        <f>analytical!C20</f>
        <v>17</v>
      </c>
      <c r="B12">
        <f>analytical!A20</f>
        <v>5</v>
      </c>
      <c r="C12">
        <f>analytical!B20</f>
        <v>5</v>
      </c>
      <c r="D12">
        <f>analytical!D20</f>
        <v>20</v>
      </c>
      <c r="E12">
        <f>analytical!E20</f>
        <v>20</v>
      </c>
      <c r="F12">
        <f>analytical!F20</f>
        <v>25</v>
      </c>
      <c r="G12">
        <f>analytical!G20</f>
        <v>20</v>
      </c>
      <c r="H12">
        <f>analytical!H20</f>
        <v>15</v>
      </c>
      <c r="I12">
        <f>analytical!I20</f>
        <v>0.2</v>
      </c>
      <c r="J12">
        <f>analytical!J20</f>
        <v>0.1</v>
      </c>
      <c r="K12">
        <f>analytical!K20</f>
        <v>24.500900000000001</v>
      </c>
      <c r="L12">
        <f>analytical!L20</f>
        <v>22.840699999999998</v>
      </c>
      <c r="M12">
        <f>analytical!M20</f>
        <v>1.66018</v>
      </c>
      <c r="N12">
        <f>analytical!N20</f>
        <v>1.2434400000000001</v>
      </c>
      <c r="O12">
        <f>analytical!O20</f>
        <v>1.1486799999999999</v>
      </c>
      <c r="P12">
        <f>analytical!P20</f>
        <v>9.4763E-2</v>
      </c>
      <c r="Q12">
        <f>analytical!Q20</f>
        <v>0.47167500000000001</v>
      </c>
      <c r="R12">
        <f>analytical!R20</f>
        <v>17.519200000000001</v>
      </c>
      <c r="S12">
        <f>analytical!S20</f>
        <v>9.6168799999999999E-2</v>
      </c>
      <c r="T12">
        <f>analytical!T20</f>
        <v>0.118939</v>
      </c>
      <c r="U12">
        <f>analytical!U20</f>
        <v>1.1765099999999999</v>
      </c>
      <c r="V12">
        <f>analytical!V20</f>
        <v>0.80953699999999995</v>
      </c>
      <c r="W12">
        <f>analytical!W20</f>
        <v>0.366977</v>
      </c>
      <c r="X12">
        <f>analytical!X20</f>
        <v>0.25046099999999999</v>
      </c>
      <c r="Y12">
        <f>analytical!Y20</f>
        <v>0.170461</v>
      </c>
      <c r="Z12">
        <f>analytical!Z20</f>
        <v>0.08</v>
      </c>
      <c r="AA12">
        <f>analytical!AA20</f>
        <v>0.20494399999999999</v>
      </c>
      <c r="AB12">
        <f>analytical!AB20</f>
        <v>4.5872099999999998</v>
      </c>
      <c r="AC12">
        <f>analytical!AC20</f>
        <v>5.0176900000000003E-2</v>
      </c>
      <c r="AD12">
        <f>analytical!AD20</f>
        <v>3.40921E-2</v>
      </c>
      <c r="AE12">
        <f>analytical!AE20</f>
        <v>23.324400000000001</v>
      </c>
      <c r="AF12">
        <f>analytical!AF20</f>
        <v>22.031199999999998</v>
      </c>
      <c r="AG12">
        <f>analytical!AG20</f>
        <v>1.2931999999999999</v>
      </c>
      <c r="AH12">
        <f>analytical!AH20</f>
        <v>1.5556300000000001</v>
      </c>
      <c r="AI12">
        <f>analytical!AI20</f>
        <v>1.45563</v>
      </c>
      <c r="AJ12">
        <f>analytical!AJ20</f>
        <v>9.9999699999999997E-2</v>
      </c>
      <c r="AK12">
        <f>analytical!AK20</f>
        <v>0.266731</v>
      </c>
      <c r="AL12">
        <f>analytical!AL20</f>
        <v>12.932</v>
      </c>
      <c r="AM12">
        <f>analytical!AM20</f>
        <v>0.109696</v>
      </c>
      <c r="AN12">
        <f>analytical!AN20</f>
        <v>0.145563</v>
      </c>
    </row>
    <row r="13" spans="1:71">
      <c r="A13">
        <f>analytical!C21</f>
        <v>19</v>
      </c>
      <c r="B13">
        <f>analytical!A21</f>
        <v>5</v>
      </c>
      <c r="C13">
        <f>analytical!B21</f>
        <v>5</v>
      </c>
      <c r="D13">
        <f>analytical!D21</f>
        <v>20</v>
      </c>
      <c r="E13">
        <f>analytical!E21</f>
        <v>20</v>
      </c>
      <c r="F13">
        <f>analytical!F21</f>
        <v>25</v>
      </c>
      <c r="G13">
        <f>analytical!G21</f>
        <v>20</v>
      </c>
      <c r="H13">
        <f>analytical!H21</f>
        <v>15</v>
      </c>
      <c r="I13">
        <f>analytical!I21</f>
        <v>0.2</v>
      </c>
      <c r="J13">
        <f>analytical!J21</f>
        <v>0.1</v>
      </c>
      <c r="K13">
        <f>analytical!K21</f>
        <v>27.369599999999998</v>
      </c>
      <c r="L13">
        <f>analytical!L21</f>
        <v>25.675000000000001</v>
      </c>
      <c r="M13">
        <f>analytical!M21</f>
        <v>1.69465</v>
      </c>
      <c r="N13">
        <f>analytical!N21</f>
        <v>1.3482499999999999</v>
      </c>
      <c r="O13">
        <f>analytical!O21</f>
        <v>1.25326</v>
      </c>
      <c r="P13">
        <f>analytical!P21</f>
        <v>9.4987699999999994E-2</v>
      </c>
      <c r="Q13">
        <f>analytical!Q21</f>
        <v>0.47347400000000001</v>
      </c>
      <c r="R13">
        <f>analytical!R21</f>
        <v>17.840699999999998</v>
      </c>
      <c r="S13">
        <f>analytical!S21</f>
        <v>0.146394</v>
      </c>
      <c r="T13">
        <f>analytical!T21</f>
        <v>0.12914800000000001</v>
      </c>
      <c r="U13">
        <f>analytical!U21</f>
        <v>1.1406099999999999</v>
      </c>
      <c r="V13">
        <f>analytical!V21</f>
        <v>0.78293800000000002</v>
      </c>
      <c r="W13">
        <f>analytical!W21</f>
        <v>0.35767700000000002</v>
      </c>
      <c r="X13">
        <f>analytical!X21</f>
        <v>0.249191</v>
      </c>
      <c r="Y13">
        <f>analytical!Y21</f>
        <v>0.16919100000000001</v>
      </c>
      <c r="Z13">
        <f>analytical!Z21</f>
        <v>0.08</v>
      </c>
      <c r="AA13">
        <f>analytical!AA21</f>
        <v>0.201797</v>
      </c>
      <c r="AB13">
        <f>analytical!AB21</f>
        <v>4.4709599999999998</v>
      </c>
      <c r="AC13">
        <f>analytical!AC21</f>
        <v>7.4490000000000001E-2</v>
      </c>
      <c r="AD13">
        <f>analytical!AD21</f>
        <v>3.3838100000000003E-2</v>
      </c>
      <c r="AE13">
        <f>analytical!AE21</f>
        <v>26.228999999999999</v>
      </c>
      <c r="AF13">
        <f>analytical!AF21</f>
        <v>24.892099999999999</v>
      </c>
      <c r="AG13">
        <f>analytical!AG21</f>
        <v>1.33697</v>
      </c>
      <c r="AH13">
        <f>analytical!AH21</f>
        <v>1.6695899999999999</v>
      </c>
      <c r="AI13">
        <f>analytical!AI21</f>
        <v>1.56959</v>
      </c>
      <c r="AJ13">
        <f>analytical!AJ21</f>
        <v>9.9999699999999997E-2</v>
      </c>
      <c r="AK13">
        <f>analytical!AK21</f>
        <v>0.271677</v>
      </c>
      <c r="AL13">
        <f>analytical!AL21</f>
        <v>13.3697</v>
      </c>
      <c r="AM13">
        <f>analytical!AM21</f>
        <v>0.16531699999999999</v>
      </c>
      <c r="AN13">
        <f>analytical!AN21</f>
        <v>0.15695899999999999</v>
      </c>
    </row>
    <row r="14" spans="1:71">
      <c r="P14" s="2"/>
      <c r="Y14" s="2"/>
      <c r="AH14" s="2"/>
    </row>
    <row r="15" spans="1:71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74</v>
      </c>
      <c r="U15" t="s">
        <v>73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44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75</v>
      </c>
    </row>
    <row r="16" spans="1:71">
      <c r="K16" s="4">
        <f>(K2-K9)/K2</f>
        <v>-0.78940256585439916</v>
      </c>
      <c r="L16" s="4">
        <f t="shared" ref="L16:AN20" si="0">(L2-L9)/L2</f>
        <v>-0.92555723789180655</v>
      </c>
      <c r="M16" s="4">
        <f t="shared" si="0"/>
        <v>-0.16807155647150243</v>
      </c>
      <c r="N16" s="4">
        <f t="shared" si="0"/>
        <v>-0.71177395257605347</v>
      </c>
      <c r="O16" s="4">
        <f t="shared" si="0"/>
        <v>-0.90514962030113566</v>
      </c>
      <c r="P16" s="4">
        <f t="shared" si="0"/>
        <v>-1.307707549039033E-3</v>
      </c>
      <c r="Q16" s="4">
        <f t="shared" si="0"/>
        <v>-2.8298719798216344E-2</v>
      </c>
      <c r="R16" s="4">
        <f t="shared" si="0"/>
        <v>-0.1665483738683321</v>
      </c>
      <c r="S16" s="4">
        <f>(S2-S9)/S2</f>
        <v>0.67364519313441384</v>
      </c>
      <c r="T16" s="4">
        <f t="shared" si="0"/>
        <v>0.637062886820146</v>
      </c>
      <c r="U16" s="4">
        <f t="shared" si="0"/>
        <v>-0.15447230190366193</v>
      </c>
      <c r="V16" s="4">
        <f t="shared" si="0"/>
        <v>-0.16043040016948734</v>
      </c>
      <c r="W16" s="4">
        <f t="shared" si="0"/>
        <v>-0.14147084627605339</v>
      </c>
      <c r="X16" s="4">
        <f t="shared" si="0"/>
        <v>-9.9457298914160566E-2</v>
      </c>
      <c r="Y16" s="4">
        <f t="shared" si="0"/>
        <v>-0.15305291905745302</v>
      </c>
      <c r="Z16" s="4">
        <f t="shared" si="0"/>
        <v>1.1623648750837402E-4</v>
      </c>
      <c r="AA16" s="4">
        <f t="shared" si="0"/>
        <v>-4.8073686919680857E-2</v>
      </c>
      <c r="AB16" s="4">
        <f t="shared" si="0"/>
        <v>-0.14160230126564885</v>
      </c>
      <c r="AC16" s="4">
        <f t="shared" si="0"/>
        <v>0.67725897149269143</v>
      </c>
      <c r="AD16" s="4">
        <f t="shared" si="0"/>
        <v>0.76938253832648307</v>
      </c>
      <c r="AE16" s="4">
        <f t="shared" si="0"/>
        <v>-0.91306382623649052</v>
      </c>
      <c r="AF16" s="4">
        <f t="shared" si="0"/>
        <v>-1.0463074878916463</v>
      </c>
      <c r="AG16" s="4">
        <f t="shared" si="0"/>
        <v>-0.17867482816093516</v>
      </c>
      <c r="AH16" s="4">
        <f t="shared" si="0"/>
        <v>-0.82878679986547354</v>
      </c>
      <c r="AI16" s="4">
        <f t="shared" si="0"/>
        <v>-1.0206496364044413</v>
      </c>
      <c r="AJ16" s="4">
        <f t="shared" si="0"/>
        <v>2.5993241757141391E-4</v>
      </c>
      <c r="AK16" s="4">
        <f t="shared" si="0"/>
        <v>-1.157337621009609E-2</v>
      </c>
      <c r="AL16" s="4">
        <f t="shared" si="0"/>
        <v>-0.17897981705141308</v>
      </c>
      <c r="AM16" s="4">
        <f t="shared" si="0"/>
        <v>0.67281274076149322</v>
      </c>
      <c r="AN16" s="4">
        <f t="shared" si="0"/>
        <v>0.59577374174974762</v>
      </c>
    </row>
    <row r="17" spans="1:40">
      <c r="K17" s="4">
        <f>(K3-K10)/K3</f>
        <v>-1.0798131289977517</v>
      </c>
      <c r="L17" s="4">
        <f t="shared" si="0"/>
        <v>-1.2615393382505824</v>
      </c>
      <c r="M17" s="4">
        <f t="shared" si="0"/>
        <v>-0.16829419035846727</v>
      </c>
      <c r="N17" s="4">
        <f t="shared" si="0"/>
        <v>-0.98346357621562386</v>
      </c>
      <c r="O17" s="4">
        <f t="shared" si="0"/>
        <v>-1.230630992554502</v>
      </c>
      <c r="P17" s="4">
        <f t="shared" si="0"/>
        <v>-1.1846487404724624E-3</v>
      </c>
      <c r="Q17" s="4">
        <f t="shared" si="0"/>
        <v>-2.7512259256627127E-2</v>
      </c>
      <c r="R17" s="4">
        <f t="shared" si="0"/>
        <v>-0.16691223969863456</v>
      </c>
      <c r="S17" s="4">
        <f t="shared" si="0"/>
        <v>0.39384097090700992</v>
      </c>
      <c r="T17" s="4">
        <f t="shared" si="0"/>
        <v>0.57583324908165667</v>
      </c>
      <c r="U17" s="4">
        <f t="shared" si="0"/>
        <v>-0.15658235935209894</v>
      </c>
      <c r="V17" s="4">
        <f t="shared" si="0"/>
        <v>-0.16223540022362767</v>
      </c>
      <c r="W17" s="4">
        <f t="shared" si="0"/>
        <v>-0.14420359564973731</v>
      </c>
      <c r="X17" s="4">
        <f t="shared" si="0"/>
        <v>-9.99554472311764E-2</v>
      </c>
      <c r="Y17" s="4">
        <f t="shared" si="0"/>
        <v>-0.15328751308830238</v>
      </c>
      <c r="Z17" s="4">
        <f t="shared" si="0"/>
        <v>-5.7032508529870462E-4</v>
      </c>
      <c r="AA17" s="4">
        <f t="shared" si="0"/>
        <v>-4.9852127170633337E-2</v>
      </c>
      <c r="AB17" s="4">
        <f t="shared" si="0"/>
        <v>-0.14355236390560189</v>
      </c>
      <c r="AC17" s="4">
        <f t="shared" si="0"/>
        <v>0.39607574123142331</v>
      </c>
      <c r="AD17" s="4">
        <f t="shared" si="0"/>
        <v>0.76940904912400776</v>
      </c>
      <c r="AE17" s="4">
        <f t="shared" si="0"/>
        <v>-1.2259822128478632</v>
      </c>
      <c r="AF17" s="4">
        <f t="shared" si="0"/>
        <v>-1.4009260496588924</v>
      </c>
      <c r="AG17" s="4">
        <f t="shared" si="0"/>
        <v>-0.17665549799473926</v>
      </c>
      <c r="AH17" s="4">
        <f t="shared" si="0"/>
        <v>-1.1197594553733443</v>
      </c>
      <c r="AI17" s="4">
        <f t="shared" si="0"/>
        <v>-1.3625423596606028</v>
      </c>
      <c r="AJ17" s="4">
        <f t="shared" si="0"/>
        <v>3.4987754285993274E-4</v>
      </c>
      <c r="AK17" s="4">
        <f t="shared" si="0"/>
        <v>-9.6321471411435211E-3</v>
      </c>
      <c r="AL17" s="4">
        <f t="shared" si="0"/>
        <v>-0.17706225901742087</v>
      </c>
      <c r="AM17" s="4">
        <f t="shared" si="0"/>
        <v>0.39342527342072697</v>
      </c>
      <c r="AN17" s="4">
        <f t="shared" si="0"/>
        <v>0.52748948045813637</v>
      </c>
    </row>
    <row r="18" spans="1:40">
      <c r="K18" s="4">
        <f>(K4-K11)/K4</f>
        <v>-1.3229939728537061</v>
      </c>
      <c r="L18" s="4">
        <f t="shared" si="0"/>
        <v>-1.5378414236298521</v>
      </c>
      <c r="M18" s="4">
        <f t="shared" si="0"/>
        <v>-0.15679794495836508</v>
      </c>
      <c r="N18" s="4">
        <f t="shared" si="0"/>
        <v>-1.2278149125220512</v>
      </c>
      <c r="O18" s="4">
        <f t="shared" si="0"/>
        <v>-1.5172340505332116</v>
      </c>
      <c r="P18" s="4">
        <f t="shared" si="0"/>
        <v>-1.1424235487618281E-3</v>
      </c>
      <c r="Q18" s="4">
        <f t="shared" si="0"/>
        <v>-2.4269445732128577E-2</v>
      </c>
      <c r="R18" s="4">
        <f t="shared" si="0"/>
        <v>-0.15547975052428042</v>
      </c>
      <c r="S18" s="4">
        <f t="shared" si="0"/>
        <v>0.12940432052661352</v>
      </c>
      <c r="T18" s="4">
        <f t="shared" si="0"/>
        <v>0.52055069567082379</v>
      </c>
      <c r="U18" s="4">
        <f t="shared" si="0"/>
        <v>-0.15080974550855455</v>
      </c>
      <c r="V18" s="4">
        <f t="shared" si="0"/>
        <v>-0.15602745370620877</v>
      </c>
      <c r="W18" s="4">
        <f t="shared" si="0"/>
        <v>-0.1394117415012639</v>
      </c>
      <c r="X18" s="4">
        <f t="shared" si="0"/>
        <v>-9.7982960624282259E-2</v>
      </c>
      <c r="Y18" s="4">
        <f t="shared" si="0"/>
        <v>-0.15079242547307239</v>
      </c>
      <c r="Z18" s="4">
        <f t="shared" si="0"/>
        <v>3.1989763275752533E-4</v>
      </c>
      <c r="AA18" s="4">
        <f t="shared" si="0"/>
        <v>-4.7220528736906235E-2</v>
      </c>
      <c r="AB18" s="4">
        <f t="shared" si="0"/>
        <v>-0.13977489345685448</v>
      </c>
      <c r="AC18" s="4">
        <f t="shared" si="0"/>
        <v>0.1306231038506418</v>
      </c>
      <c r="AD18" s="4">
        <f t="shared" si="0"/>
        <v>0.76967386558291073</v>
      </c>
      <c r="AE18" s="4">
        <f t="shared" si="0"/>
        <v>-1.4796791940654466</v>
      </c>
      <c r="AF18" s="4">
        <f t="shared" si="0"/>
        <v>-1.6842855882612404</v>
      </c>
      <c r="AG18" s="4">
        <f t="shared" si="0"/>
        <v>-0.16221563745491369</v>
      </c>
      <c r="AH18" s="4">
        <f t="shared" si="0"/>
        <v>-1.3766481423729158</v>
      </c>
      <c r="AI18" s="4">
        <f t="shared" si="0"/>
        <v>-1.6591503355235999</v>
      </c>
      <c r="AJ18" s="4">
        <f t="shared" si="0"/>
        <v>-5.3528637821246238E-4</v>
      </c>
      <c r="AK18" s="4">
        <f t="shared" si="0"/>
        <v>-6.6717918802708066E-3</v>
      </c>
      <c r="AL18" s="4">
        <f t="shared" si="0"/>
        <v>-0.16159981833148832</v>
      </c>
      <c r="AM18" s="4">
        <f t="shared" si="0"/>
        <v>0.1291814718781012</v>
      </c>
      <c r="AN18" s="4">
        <f t="shared" si="0"/>
        <v>0.46828897650731072</v>
      </c>
    </row>
    <row r="19" spans="1:40">
      <c r="K19" s="4">
        <f>(K5-K12)/K5</f>
        <v>-1.4718048052138033</v>
      </c>
      <c r="L19" s="4">
        <f t="shared" si="0"/>
        <v>-1.7025968509322134</v>
      </c>
      <c r="M19" s="4">
        <f t="shared" si="0"/>
        <v>-0.13651797694350881</v>
      </c>
      <c r="N19" s="4">
        <f t="shared" si="0"/>
        <v>-1.4031726889002276</v>
      </c>
      <c r="O19" s="4">
        <f t="shared" si="0"/>
        <v>-1.717727167334655</v>
      </c>
      <c r="P19" s="4">
        <f t="shared" si="0"/>
        <v>-9.814920156156171E-5</v>
      </c>
      <c r="Q19" s="4">
        <f t="shared" si="0"/>
        <v>-2.0135607150195158E-2</v>
      </c>
      <c r="R19" s="4">
        <f t="shared" si="0"/>
        <v>-0.13640019719260021</v>
      </c>
      <c r="S19" s="4">
        <f t="shared" si="0"/>
        <v>-5.5958714211205338E-2</v>
      </c>
      <c r="T19" s="4">
        <f t="shared" si="0"/>
        <v>0.48064520354739687</v>
      </c>
      <c r="U19" s="4">
        <f t="shared" si="0"/>
        <v>-0.13877112492014634</v>
      </c>
      <c r="V19" s="4">
        <f t="shared" si="0"/>
        <v>-0.14232637291617856</v>
      </c>
      <c r="W19" s="4">
        <f t="shared" si="0"/>
        <v>-0.13101835015070923</v>
      </c>
      <c r="X19" s="4">
        <f t="shared" si="0"/>
        <v>-9.4600441404628186E-2</v>
      </c>
      <c r="Y19" s="4">
        <f t="shared" si="0"/>
        <v>-0.14570983049024749</v>
      </c>
      <c r="Z19" s="4">
        <f t="shared" si="0"/>
        <v>4.0983196889274765E-4</v>
      </c>
      <c r="AA19" s="4">
        <f t="shared" si="0"/>
        <v>-4.3758148631029926E-2</v>
      </c>
      <c r="AB19" s="4">
        <f t="shared" si="0"/>
        <v>-0.13148223059770686</v>
      </c>
      <c r="AC19" s="4">
        <f t="shared" si="0"/>
        <v>-6.0183610298234692E-2</v>
      </c>
      <c r="AD19" s="4">
        <f t="shared" si="0"/>
        <v>0.77096338595901914</v>
      </c>
      <c r="AE19" s="4">
        <f t="shared" si="0"/>
        <v>-1.6269144870880878</v>
      </c>
      <c r="AF19" s="4">
        <f t="shared" si="0"/>
        <v>-1.8454083319556949</v>
      </c>
      <c r="AG19" s="4">
        <f t="shared" si="0"/>
        <v>-0.13808974821568426</v>
      </c>
      <c r="AH19" s="4">
        <f t="shared" si="0"/>
        <v>-1.5572938842138313</v>
      </c>
      <c r="AI19" s="4">
        <f t="shared" si="0"/>
        <v>-1.8636996757845699</v>
      </c>
      <c r="AJ19" s="4">
        <f t="shared" si="0"/>
        <v>6.2996220226793891E-5</v>
      </c>
      <c r="AK19" s="4">
        <f t="shared" si="0"/>
        <v>-2.7028855841088732E-3</v>
      </c>
      <c r="AL19" s="4">
        <f t="shared" si="0"/>
        <v>-0.1381598634067347</v>
      </c>
      <c r="AM19" s="4">
        <f t="shared" si="0"/>
        <v>-5.5398410590929197E-2</v>
      </c>
      <c r="AN19" s="4">
        <f t="shared" si="0"/>
        <v>0.42709550966431703</v>
      </c>
    </row>
    <row r="20" spans="1:40">
      <c r="K20" s="4">
        <f>(K6-K13)/K6</f>
        <v>-1.5376527527954458</v>
      </c>
      <c r="L20" s="4">
        <f t="shared" si="0"/>
        <v>-1.7710233521449932</v>
      </c>
      <c r="M20" s="4">
        <f t="shared" si="0"/>
        <v>-0.11498200527669768</v>
      </c>
      <c r="N20" s="4">
        <f t="shared" si="0"/>
        <v>-1.5121812608886032</v>
      </c>
      <c r="O20" s="4">
        <f t="shared" si="0"/>
        <v>-1.8374905757348665</v>
      </c>
      <c r="P20" s="4">
        <f t="shared" si="0"/>
        <v>1.9261941351071378E-4</v>
      </c>
      <c r="Q20" s="4">
        <f t="shared" si="0"/>
        <v>-1.6095318622927474E-2</v>
      </c>
      <c r="R20" s="4">
        <f t="shared" si="0"/>
        <v>-0.11519708959981988</v>
      </c>
      <c r="S20" s="4">
        <f t="shared" si="0"/>
        <v>-0.1626229976889538</v>
      </c>
      <c r="T20" s="4">
        <f t="shared" si="0"/>
        <v>0.45598989048020211</v>
      </c>
      <c r="U20" s="4">
        <f t="shared" si="0"/>
        <v>-0.12520593080724868</v>
      </c>
      <c r="V20" s="4">
        <f t="shared" si="0"/>
        <v>-0.12687323327403477</v>
      </c>
      <c r="W20" s="4">
        <f t="shared" si="0"/>
        <v>-0.12158204349898402</v>
      </c>
      <c r="X20" s="4">
        <f t="shared" si="0"/>
        <v>-9.1129219411592119E-2</v>
      </c>
      <c r="Y20" s="4">
        <f t="shared" si="0"/>
        <v>-0.14017022595709991</v>
      </c>
      <c r="Z20" s="4">
        <f t="shared" si="0"/>
        <v>-1.5627441787777619E-4</v>
      </c>
      <c r="AA20" s="4">
        <f t="shared" si="0"/>
        <v>-3.9103412408665252E-2</v>
      </c>
      <c r="AB20" s="4">
        <f t="shared" si="0"/>
        <v>-0.12140700089291979</v>
      </c>
      <c r="AC20" s="4">
        <f t="shared" si="0"/>
        <v>-0.16924091165944621</v>
      </c>
      <c r="AD20" s="4">
        <f t="shared" si="0"/>
        <v>0.77210484843178584</v>
      </c>
      <c r="AE20" s="4">
        <f t="shared" si="0"/>
        <v>-1.6841715847654408</v>
      </c>
      <c r="AF20" s="4">
        <f t="shared" si="0"/>
        <v>-1.9043116463689247</v>
      </c>
      <c r="AG20" s="4">
        <f t="shared" si="0"/>
        <v>-0.11323252676980471</v>
      </c>
      <c r="AH20" s="4">
        <f t="shared" si="0"/>
        <v>-1.6673408548450483</v>
      </c>
      <c r="AI20" s="4">
        <f t="shared" si="0"/>
        <v>-1.9843177816734037</v>
      </c>
      <c r="AJ20" s="4">
        <f t="shared" si="0"/>
        <v>-8.5007480658244158E-5</v>
      </c>
      <c r="AK20" s="4">
        <f t="shared" si="0"/>
        <v>3.4587943525977012E-4</v>
      </c>
      <c r="AL20" s="4">
        <f t="shared" si="0"/>
        <v>-0.11313057306280133</v>
      </c>
      <c r="AM20" s="4">
        <f t="shared" si="0"/>
        <v>-0.1618233057607297</v>
      </c>
      <c r="AN20" s="4">
        <f t="shared" si="0"/>
        <v>0.4030819664649799</v>
      </c>
    </row>
    <row r="25" spans="1:40" ht="19.5">
      <c r="A25" s="3"/>
    </row>
    <row r="62" spans="2:65">
      <c r="BM62">
        <v>0</v>
      </c>
    </row>
    <row r="64" spans="2:65">
      <c r="B64" t="s">
        <v>107</v>
      </c>
      <c r="F64" t="s">
        <v>108</v>
      </c>
      <c r="J64" t="s">
        <v>115</v>
      </c>
      <c r="N64" t="s">
        <v>116</v>
      </c>
      <c r="R64" t="s">
        <v>117</v>
      </c>
      <c r="V64" t="s">
        <v>118</v>
      </c>
    </row>
    <row r="65" spans="2:24">
      <c r="B65" t="s">
        <v>105</v>
      </c>
      <c r="C65" t="s">
        <v>106</v>
      </c>
      <c r="D65" t="s">
        <v>104</v>
      </c>
      <c r="F65" t="s">
        <v>105</v>
      </c>
      <c r="G65" t="s">
        <v>106</v>
      </c>
      <c r="H65" t="s">
        <v>104</v>
      </c>
      <c r="J65" t="s">
        <v>105</v>
      </c>
      <c r="K65" t="s">
        <v>106</v>
      </c>
      <c r="L65" t="s">
        <v>104</v>
      </c>
      <c r="N65" t="s">
        <v>105</v>
      </c>
      <c r="O65" t="s">
        <v>106</v>
      </c>
      <c r="P65" t="s">
        <v>104</v>
      </c>
      <c r="R65" t="s">
        <v>105</v>
      </c>
      <c r="S65" t="s">
        <v>106</v>
      </c>
      <c r="T65" t="s">
        <v>104</v>
      </c>
      <c r="V65" t="s">
        <v>105</v>
      </c>
      <c r="W65" t="s">
        <v>106</v>
      </c>
      <c r="X65" t="s">
        <v>104</v>
      </c>
    </row>
    <row r="66" spans="2:24">
      <c r="B66">
        <f>O2</f>
        <v>0.34303499999999998</v>
      </c>
      <c r="C66">
        <f>O9</f>
        <v>0.65353300000000003</v>
      </c>
      <c r="D66">
        <f>L2/((A2+C2)*(1-S2))</f>
        <v>0.34304507220116665</v>
      </c>
      <c r="F66">
        <f>P2</f>
        <v>9.3369499999999994E-2</v>
      </c>
      <c r="G66">
        <f>P9</f>
        <v>9.3491599999999994E-2</v>
      </c>
      <c r="H66">
        <f>M2/((C2*(1-(AC2+(1-AC2)*AD2)))+(A2*(1-(AM2+(1-AM2)*AN2))))</f>
        <v>9.3372216041939446E-2</v>
      </c>
      <c r="J66">
        <f>Y2</f>
        <v>0.14866099999999999</v>
      </c>
      <c r="K66">
        <f>Y9</f>
        <v>0.17141400000000001</v>
      </c>
      <c r="L66">
        <f>V2/(C2*(1-AC2))</f>
        <v>0.14866669032935434</v>
      </c>
      <c r="N66">
        <f>Z2</f>
        <v>8.0009300000000005E-2</v>
      </c>
      <c r="O66">
        <f>Z9</f>
        <v>0.08</v>
      </c>
      <c r="P66">
        <f>W2/((C2*(1-(AC2+(1-AC2)*AD2))))</f>
        <v>8.001222968001534E-2</v>
      </c>
      <c r="R66">
        <f>AI2</f>
        <v>0.43221100000000001</v>
      </c>
      <c r="S66">
        <f>AI9</f>
        <v>0.87334699999999998</v>
      </c>
      <c r="T66">
        <f>AF2/(A2*(1-AM2))</f>
        <v>0.43222243743906269</v>
      </c>
      <c r="V66">
        <f>AJ2</f>
        <v>0.100026</v>
      </c>
      <c r="W66">
        <f>AJ9</f>
        <v>0.1</v>
      </c>
      <c r="X66">
        <f>AG2/(A2*(1-(AM2+(1-AM2)*AN2)))</f>
        <v>0.10002861960155594</v>
      </c>
    </row>
    <row r="67" spans="2:24">
      <c r="B67">
        <f>O3</f>
        <v>0.37337999999999999</v>
      </c>
      <c r="C67">
        <f>O10</f>
        <v>0.83287299999999997</v>
      </c>
      <c r="D67">
        <f>L3/((A3+C3)*(1-S3))</f>
        <v>0.37336702566495122</v>
      </c>
      <c r="F67">
        <f>P3</f>
        <v>9.3951900000000005E-2</v>
      </c>
      <c r="G67">
        <f>P10</f>
        <v>9.40632E-2</v>
      </c>
      <c r="H67">
        <f>M3/((C3*(1-(AC3+(1-AC3)*AD3)))+(A3*(1-(AM3+(1-AM3)*AN3))))</f>
        <v>9.394833995847951E-2</v>
      </c>
      <c r="J67">
        <f>Y3</f>
        <v>0.14898800000000001</v>
      </c>
      <c r="K67">
        <f>Y10</f>
        <v>0.17182600000000001</v>
      </c>
      <c r="L67">
        <f>V3/(C3*(1-AC3))</f>
        <v>0.14898082726596726</v>
      </c>
      <c r="N67">
        <f>Z3</f>
        <v>7.9954399999999995E-2</v>
      </c>
      <c r="O67">
        <f>Z10</f>
        <v>0.08</v>
      </c>
      <c r="P67">
        <f>W3/((C3*(1-(AC3+(1-AC3)*AD3))))</f>
        <v>7.9950557179175472E-2</v>
      </c>
      <c r="R67">
        <f>AI3</f>
        <v>0.46152399999999999</v>
      </c>
      <c r="S67">
        <f>AI10</f>
        <v>1.0903700000000001</v>
      </c>
      <c r="T67">
        <f>AF3/(A3*(1-AM3))</f>
        <v>0.46151090917435256</v>
      </c>
      <c r="V67">
        <f>AJ3</f>
        <v>0.100035</v>
      </c>
      <c r="W67">
        <f>AJ10</f>
        <v>0.1</v>
      </c>
      <c r="X67">
        <f>AG3/(A3*(1-(AM3+(1-AM3)*AN3)))</f>
        <v>0.1000316240657774</v>
      </c>
    </row>
    <row r="68" spans="2:24">
      <c r="B68">
        <f>O4</f>
        <v>0.39993499999999998</v>
      </c>
      <c r="C68">
        <f>O11</f>
        <v>1.0067299999999999</v>
      </c>
      <c r="D68">
        <f>L4/((A4+C4)*(1-S4))</f>
        <v>0.39993755976722301</v>
      </c>
      <c r="F68">
        <f>P4</f>
        <v>9.4360799999999995E-2</v>
      </c>
      <c r="G68">
        <f>P11</f>
        <v>9.44686E-2</v>
      </c>
      <c r="H68">
        <f>M4/((C4*(1-(AC4+(1-AC4)*AD4)))+(A4*(1-(AM4+(1-AM4)*AN4))))</f>
        <v>9.4360783882593433E-2</v>
      </c>
      <c r="J68">
        <f>Y4</f>
        <v>0.14897299999999999</v>
      </c>
      <c r="K68">
        <f>Y11</f>
        <v>0.17143700000000001</v>
      </c>
      <c r="L68">
        <f>V4/(C4*(1-AC4))</f>
        <v>0.14894202430613851</v>
      </c>
      <c r="N68">
        <f>Z4</f>
        <v>8.0025600000000002E-2</v>
      </c>
      <c r="O68">
        <f>Z11</f>
        <v>0.08</v>
      </c>
      <c r="P68">
        <f>W4/((C4*(1-(AC4+(1-AC4)*AD4))))</f>
        <v>8.0008822829458967E-2</v>
      </c>
      <c r="R68">
        <f>AI4</f>
        <v>0.48685099999999998</v>
      </c>
      <c r="S68">
        <f>AI11</f>
        <v>1.29461</v>
      </c>
      <c r="T68">
        <f>AF4/(A4*(1-AM4))</f>
        <v>0.48688846600353225</v>
      </c>
      <c r="V68">
        <f>AJ4</f>
        <v>9.9946499999999994E-2</v>
      </c>
      <c r="W68">
        <f>AJ11</f>
        <v>0.1</v>
      </c>
      <c r="X68">
        <f>AG4/(A4*(1-(AM4+(1-AM4)*AN4)))</f>
        <v>9.9954453007013305E-2</v>
      </c>
    </row>
    <row r="69" spans="2:24">
      <c r="B69">
        <f>O5</f>
        <v>0.42266199999999998</v>
      </c>
      <c r="C69">
        <f>O12</f>
        <v>1.1486799999999999</v>
      </c>
      <c r="D69">
        <f>L5/((A5+C5)*(1-S5))</f>
        <v>0.42264547052332657</v>
      </c>
      <c r="F69">
        <f>P5</f>
        <v>9.4753699999999996E-2</v>
      </c>
      <c r="G69">
        <f>P12</f>
        <v>9.4763E-2</v>
      </c>
      <c r="H69">
        <f>M5/((C5*(1-(AC5+(1-AC5)*AD5)))+(A5*(1-(AM5+(1-AM5)*AN5))))</f>
        <v>9.4750033651881713E-2</v>
      </c>
      <c r="J69">
        <f>Y5</f>
        <v>0.148782</v>
      </c>
      <c r="K69">
        <f>Y12</f>
        <v>0.170461</v>
      </c>
      <c r="L69">
        <f>V5/(C5*(1-AC5))</f>
        <v>0.14877615211539341</v>
      </c>
      <c r="N69">
        <f>Z5</f>
        <v>8.0032800000000001E-2</v>
      </c>
      <c r="O69">
        <f>Z12</f>
        <v>0.08</v>
      </c>
      <c r="P69">
        <f>W5/((C5*(1-(AC5+(1-AC5)*AD5))))</f>
        <v>8.0029465055593649E-2</v>
      </c>
      <c r="R69">
        <f>AI5</f>
        <v>0.50830399999999998</v>
      </c>
      <c r="S69">
        <f>AI12</f>
        <v>1.45563</v>
      </c>
      <c r="T69">
        <f>AF5/(A5*(1-AM5))</f>
        <v>0.50828415628277823</v>
      </c>
      <c r="V69">
        <f>AJ5</f>
        <v>0.100006</v>
      </c>
      <c r="W69">
        <f>AJ12</f>
        <v>9.9999699999999997E-2</v>
      </c>
      <c r="X69">
        <f>AG5/(A5*(1-(AM5+(1-AM5)*AN5)))</f>
        <v>0.10000215730626992</v>
      </c>
    </row>
    <row r="70" spans="2:24">
      <c r="B70">
        <f>O6</f>
        <v>0.44167899999999999</v>
      </c>
      <c r="C70">
        <f>O13</f>
        <v>1.25326</v>
      </c>
      <c r="D70">
        <f>L6/((A6+C6)*(1-S6))</f>
        <v>0.44167859345165161</v>
      </c>
      <c r="F70">
        <f>P6</f>
        <v>9.5005999999999993E-2</v>
      </c>
      <c r="G70">
        <f>P13</f>
        <v>9.4987699999999994E-2</v>
      </c>
      <c r="H70">
        <f>M6/((C6*(1-(AC6+(1-AC6)*AD6)))+(A6*(1-(AM6+(1-AM6)*AN6))))</f>
        <v>9.5006886838046617E-2</v>
      </c>
      <c r="J70">
        <f>Y6</f>
        <v>0.148391</v>
      </c>
      <c r="K70">
        <f>Y13</f>
        <v>0.16919100000000001</v>
      </c>
      <c r="L70">
        <f>V6/(C6*(1-AC6))</f>
        <v>0.14841267467841227</v>
      </c>
      <c r="N70">
        <f>Z6</f>
        <v>7.9987500000000003E-2</v>
      </c>
      <c r="O70">
        <f>Z13</f>
        <v>0.08</v>
      </c>
      <c r="P70">
        <f>W6/((C6*(1-(AC6+(1-AC6)*AD6))))</f>
        <v>7.9998953675175732E-2</v>
      </c>
      <c r="R70">
        <f>AI6</f>
        <v>0.52594600000000002</v>
      </c>
      <c r="S70">
        <f>AI13</f>
        <v>1.56959</v>
      </c>
      <c r="T70">
        <f>AF6/(A6*(1-AM6))</f>
        <v>0.52592613456005299</v>
      </c>
      <c r="V70">
        <f>AJ6</f>
        <v>9.9991200000000002E-2</v>
      </c>
      <c r="W70">
        <f>AJ13</f>
        <v>9.9999699999999997E-2</v>
      </c>
      <c r="X70">
        <f>AG6/(A6*(1-(AM6+(1-AM6)*AN6)))</f>
        <v>9.9987259970465134E-2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2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EAE0-367B-4607-964B-84A63B4D97FD}">
  <sheetPr codeName="工作表12">
    <pageSetUpPr fitToPage="1"/>
  </sheetPr>
  <dimension ref="A1:BS123"/>
  <sheetViews>
    <sheetView zoomScale="70" zoomScaleNormal="7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str">
        <f>simulation!I23</f>
        <v xml:space="preserve"> gamH</v>
      </c>
      <c r="J1" t="str">
        <f>simulation!J23</f>
        <v xml:space="preserve"> gamL</v>
      </c>
      <c r="K1" t="str">
        <f>simulation!K23</f>
        <v xml:space="preserve"> sLen_a</v>
      </c>
      <c r="L1" t="str">
        <f>simulation!L23</f>
        <v xml:space="preserve"> sLqu_a</v>
      </c>
      <c r="M1" t="str">
        <f>simulation!M23</f>
        <v xml:space="preserve"> sLbl_a</v>
      </c>
      <c r="N1" t="str">
        <f>simulation!N23</f>
        <v xml:space="preserve"> sWai_a</v>
      </c>
      <c r="O1" t="str">
        <f>simulation!O23</f>
        <v xml:space="preserve"> sWqu_a</v>
      </c>
      <c r="P1" t="str">
        <f>simulation!P23</f>
        <v xml:space="preserve"> sWbl_a</v>
      </c>
      <c r="Q1" t="str">
        <f>simulation!Q23</f>
        <v xml:space="preserve"> sBln_a</v>
      </c>
      <c r="R1" t="str">
        <f>simulation!R23</f>
        <v xml:space="preserve"> sThu_a</v>
      </c>
      <c r="S1" t="str">
        <f>simulation!S23</f>
        <v xml:space="preserve"> sPrb_a</v>
      </c>
      <c r="T1" t="str">
        <f>simulation!T23</f>
        <v xml:space="preserve"> sPim_a</v>
      </c>
      <c r="U1" t="str">
        <f>simulation!U23</f>
        <v xml:space="preserve"> sLen_H</v>
      </c>
      <c r="V1" t="str">
        <f>simulation!V23</f>
        <v xml:space="preserve"> sLqu_H</v>
      </c>
      <c r="W1" t="str">
        <f>simulation!W23</f>
        <v xml:space="preserve"> sLbl_H</v>
      </c>
      <c r="X1" t="str">
        <f>simulation!X23</f>
        <v xml:space="preserve"> sWai_H</v>
      </c>
      <c r="Y1" t="str">
        <f>simulation!Y23</f>
        <v xml:space="preserve"> sWqu_H</v>
      </c>
      <c r="Z1" t="str">
        <f>simulation!Z23</f>
        <v xml:space="preserve"> sWbl_H</v>
      </c>
      <c r="AA1" t="str">
        <f>simulation!AA23</f>
        <v xml:space="preserve"> sBln_H</v>
      </c>
      <c r="AB1" t="str">
        <f>simulation!AB23</f>
        <v xml:space="preserve"> sThu_H</v>
      </c>
      <c r="AC1" t="str">
        <f>simulation!AC23</f>
        <v xml:space="preserve"> sPrb_H</v>
      </c>
      <c r="AD1" t="str">
        <f>simulation!AD23</f>
        <v xml:space="preserve"> sPim_H</v>
      </c>
      <c r="AE1" t="str">
        <f>simulation!AE23</f>
        <v xml:space="preserve"> sLen_L</v>
      </c>
      <c r="AF1" t="str">
        <f>simulation!AF23</f>
        <v xml:space="preserve"> sLqu_L</v>
      </c>
      <c r="AG1" t="str">
        <f>simulation!AG23</f>
        <v xml:space="preserve"> sLbl_L</v>
      </c>
      <c r="AH1" t="str">
        <f>simulation!AH23</f>
        <v xml:space="preserve"> sWai_L</v>
      </c>
      <c r="AI1" t="str">
        <f>simulation!AI23</f>
        <v xml:space="preserve"> sWqu_L</v>
      </c>
      <c r="AJ1" t="str">
        <f>simulation!AJ23</f>
        <v xml:space="preserve"> sWbl_L</v>
      </c>
      <c r="AK1" t="str">
        <f>simulation!AK23</f>
        <v xml:space="preserve"> sBln_L</v>
      </c>
      <c r="AL1" t="str">
        <f>simulation!AL23</f>
        <v xml:space="preserve"> sThu_L</v>
      </c>
      <c r="AM1" t="str">
        <f>simulation!AM23</f>
        <v xml:space="preserve"> sPrb_L</v>
      </c>
      <c r="AN1" t="str">
        <f>simulation!AN23</f>
        <v xml:space="preserve"> sPim_L</v>
      </c>
      <c r="BS1">
        <v>0</v>
      </c>
    </row>
    <row r="2" spans="1:71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>
        <f>simulation!I24</f>
        <v>1</v>
      </c>
      <c r="J2">
        <f>simulation!J24</f>
        <v>0.5</v>
      </c>
      <c r="K2">
        <f>simulation!K24</f>
        <v>10.4047</v>
      </c>
      <c r="L2">
        <f>simulation!L24</f>
        <v>9.1848399999999994</v>
      </c>
      <c r="M2">
        <f>simulation!M24</f>
        <v>1.2198100000000001</v>
      </c>
      <c r="N2">
        <f>simulation!N24</f>
        <v>0.60304199999999997</v>
      </c>
      <c r="O2">
        <f>simulation!O24</f>
        <v>0.50883400000000001</v>
      </c>
      <c r="P2">
        <f>simulation!P24</f>
        <v>9.42075E-2</v>
      </c>
      <c r="Q2">
        <f>simulation!Q24</f>
        <v>0.37027599999999999</v>
      </c>
      <c r="R2">
        <f>simulation!R24</f>
        <v>12.9482</v>
      </c>
      <c r="S2">
        <f>simulation!S24</f>
        <v>9.73778E-2</v>
      </c>
      <c r="T2">
        <f>simulation!T24</f>
        <v>0.28267900000000001</v>
      </c>
      <c r="U2">
        <f>simulation!U24</f>
        <v>1.3214300000000001</v>
      </c>
      <c r="V2">
        <f>simulation!V24</f>
        <v>1.0202199999999999</v>
      </c>
      <c r="W2">
        <f>simulation!W24</f>
        <v>0.30121799999999999</v>
      </c>
      <c r="X2">
        <f>simulation!X24</f>
        <v>0.29323100000000002</v>
      </c>
      <c r="Y2">
        <f>simulation!Y24</f>
        <v>0.21322199999999999</v>
      </c>
      <c r="Z2">
        <f>simulation!Z24</f>
        <v>8.0009200000000003E-2</v>
      </c>
      <c r="AA2">
        <f>simulation!AA24</f>
        <v>0.155691</v>
      </c>
      <c r="AB2">
        <f>simulation!AB24</f>
        <v>3.7648000000000001</v>
      </c>
      <c r="AC2">
        <f>simulation!AC24</f>
        <v>4.2701700000000002E-2</v>
      </c>
      <c r="AD2">
        <f>simulation!AD24</f>
        <v>0.21317</v>
      </c>
      <c r="AE2">
        <f>simulation!AE24</f>
        <v>9.0832200000000007</v>
      </c>
      <c r="AF2">
        <f>simulation!AF24</f>
        <v>8.1646199999999993</v>
      </c>
      <c r="AG2">
        <f>simulation!AG24</f>
        <v>0.91859599999999997</v>
      </c>
      <c r="AH2">
        <f>simulation!AH24</f>
        <v>0.71548400000000001</v>
      </c>
      <c r="AI2">
        <f>simulation!AI24</f>
        <v>0.61545499999999997</v>
      </c>
      <c r="AJ2">
        <f>simulation!AJ24</f>
        <v>0.10002800000000001</v>
      </c>
      <c r="AK2">
        <f>simulation!AK24</f>
        <v>0.214585</v>
      </c>
      <c r="AL2">
        <f>simulation!AL24</f>
        <v>9.18337</v>
      </c>
      <c r="AM2">
        <f>simulation!AM24</f>
        <v>0.11559700000000001</v>
      </c>
      <c r="AN2">
        <f>simulation!AN24</f>
        <v>0.30775000000000002</v>
      </c>
    </row>
    <row r="3" spans="1:71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>
        <f>simulation!I25</f>
        <v>1</v>
      </c>
      <c r="J3">
        <f>simulation!J25</f>
        <v>0.5</v>
      </c>
      <c r="K3">
        <f>simulation!K25</f>
        <v>9.4674300000000002</v>
      </c>
      <c r="L3">
        <f>simulation!L25</f>
        <v>8.1403199999999991</v>
      </c>
      <c r="M3">
        <f>simulation!M25</f>
        <v>1.32711</v>
      </c>
      <c r="N3">
        <f>simulation!N25</f>
        <v>0.53310599999999997</v>
      </c>
      <c r="O3">
        <f>simulation!O25</f>
        <v>0.43878</v>
      </c>
      <c r="P3">
        <f>simulation!P25</f>
        <v>9.4325999999999993E-2</v>
      </c>
      <c r="Q3">
        <f>simulation!Q25</f>
        <v>0.42363299999999998</v>
      </c>
      <c r="R3">
        <f>simulation!R25</f>
        <v>14.0694</v>
      </c>
      <c r="S3">
        <f>simulation!S25</f>
        <v>7.2380100000000003E-2</v>
      </c>
      <c r="T3">
        <f>simulation!T25</f>
        <v>0.24163200000000001</v>
      </c>
      <c r="U3">
        <f>simulation!U25</f>
        <v>1.1450899999999999</v>
      </c>
      <c r="V3">
        <f>simulation!V25</f>
        <v>0.82555400000000001</v>
      </c>
      <c r="W3">
        <f>simulation!W25</f>
        <v>0.31953999999999999</v>
      </c>
      <c r="X3">
        <f>simulation!X25</f>
        <v>0.25127500000000003</v>
      </c>
      <c r="Y3">
        <f>simulation!Y25</f>
        <v>0.17127700000000001</v>
      </c>
      <c r="Z3">
        <f>simulation!Z25</f>
        <v>7.9997700000000005E-2</v>
      </c>
      <c r="AA3">
        <f>simulation!AA25</f>
        <v>0.18163599999999999</v>
      </c>
      <c r="AB3">
        <f>simulation!AB25</f>
        <v>3.9943599999999999</v>
      </c>
      <c r="AC3">
        <f>simulation!AC25</f>
        <v>3.5837899999999999E-2</v>
      </c>
      <c r="AD3">
        <f>simulation!AD25</f>
        <v>0.171293</v>
      </c>
      <c r="AE3">
        <f>simulation!AE25</f>
        <v>8.3223299999999991</v>
      </c>
      <c r="AF3">
        <f>simulation!AF25</f>
        <v>7.3147700000000002</v>
      </c>
      <c r="AG3">
        <f>simulation!AG25</f>
        <v>1.0075700000000001</v>
      </c>
      <c r="AH3">
        <f>simulation!AH25</f>
        <v>0.63268000000000002</v>
      </c>
      <c r="AI3">
        <f>simulation!AI25</f>
        <v>0.53267299999999995</v>
      </c>
      <c r="AJ3">
        <f>simulation!AJ25</f>
        <v>0.100007</v>
      </c>
      <c r="AK3">
        <f>simulation!AK25</f>
        <v>0.24199699999999999</v>
      </c>
      <c r="AL3">
        <f>simulation!AL25</f>
        <v>10.074999999999999</v>
      </c>
      <c r="AM3">
        <f>simulation!AM25</f>
        <v>8.45582E-2</v>
      </c>
      <c r="AN3">
        <f>simulation!AN25</f>
        <v>0.26632099999999997</v>
      </c>
    </row>
    <row r="4" spans="1:71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>
        <f>simulation!I26</f>
        <v>1</v>
      </c>
      <c r="J4">
        <f>simulation!J26</f>
        <v>0.5</v>
      </c>
      <c r="K4">
        <f>simulation!K26</f>
        <v>8.9060799999999993</v>
      </c>
      <c r="L4">
        <f>simulation!L26</f>
        <v>7.5201700000000002</v>
      </c>
      <c r="M4">
        <f>simulation!M26</f>
        <v>1.38591</v>
      </c>
      <c r="N4">
        <f>simulation!N26</f>
        <v>0.49426700000000001</v>
      </c>
      <c r="O4">
        <f>simulation!O26</f>
        <v>0.399895</v>
      </c>
      <c r="P4">
        <f>simulation!P26</f>
        <v>9.4372399999999995E-2</v>
      </c>
      <c r="Q4">
        <f>simulation!Q26</f>
        <v>0.45726800000000001</v>
      </c>
      <c r="R4">
        <f>simulation!R26</f>
        <v>14.685600000000001</v>
      </c>
      <c r="S4">
        <f>simulation!S26</f>
        <v>5.9641600000000003E-2</v>
      </c>
      <c r="T4">
        <f>simulation!T26</f>
        <v>0.21907499999999999</v>
      </c>
      <c r="U4">
        <f>simulation!U26</f>
        <v>1.0500799999999999</v>
      </c>
      <c r="V4">
        <f>simulation!V26</f>
        <v>0.720584</v>
      </c>
      <c r="W4">
        <f>simulation!W26</f>
        <v>0.32949400000000001</v>
      </c>
      <c r="X4">
        <f>simulation!X26</f>
        <v>0.22895599999999999</v>
      </c>
      <c r="Y4">
        <f>simulation!Y26</f>
        <v>0.14893400000000001</v>
      </c>
      <c r="Z4">
        <f>simulation!Z26</f>
        <v>8.0022499999999996E-2</v>
      </c>
      <c r="AA4">
        <f>simulation!AA26</f>
        <v>0.19836100000000001</v>
      </c>
      <c r="AB4">
        <f>simulation!AB26</f>
        <v>4.1175199999999998</v>
      </c>
      <c r="AC4">
        <f>simulation!AC26</f>
        <v>3.2174700000000001E-2</v>
      </c>
      <c r="AD4">
        <f>simulation!AD26</f>
        <v>0.14896899999999999</v>
      </c>
      <c r="AE4">
        <f>simulation!AE26</f>
        <v>7.8559999999999999</v>
      </c>
      <c r="AF4">
        <f>simulation!AF26</f>
        <v>6.7995900000000002</v>
      </c>
      <c r="AG4">
        <f>simulation!AG26</f>
        <v>1.0564199999999999</v>
      </c>
      <c r="AH4">
        <f>simulation!AH26</f>
        <v>0.58679300000000001</v>
      </c>
      <c r="AI4">
        <f>simulation!AI26</f>
        <v>0.48682900000000001</v>
      </c>
      <c r="AJ4">
        <f>simulation!AJ26</f>
        <v>9.9963499999999997E-2</v>
      </c>
      <c r="AK4">
        <f>simulation!AK26</f>
        <v>0.258907</v>
      </c>
      <c r="AL4">
        <f>simulation!AL26</f>
        <v>10.568</v>
      </c>
      <c r="AM4">
        <f>simulation!AM26</f>
        <v>6.8796300000000005E-2</v>
      </c>
      <c r="AN4">
        <f>simulation!AN26</f>
        <v>0.24336099999999999</v>
      </c>
    </row>
    <row r="5" spans="1:71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>
        <f>simulation!I27</f>
        <v>1</v>
      </c>
      <c r="J5">
        <f>simulation!J27</f>
        <v>0.5</v>
      </c>
      <c r="K5">
        <f>simulation!K27</f>
        <v>8.5488199999999992</v>
      </c>
      <c r="L5">
        <f>simulation!L27</f>
        <v>7.12622</v>
      </c>
      <c r="M5">
        <f>simulation!M27</f>
        <v>1.4226000000000001</v>
      </c>
      <c r="N5">
        <f>simulation!N27</f>
        <v>0.47042299999999998</v>
      </c>
      <c r="O5">
        <f>simulation!O27</f>
        <v>0.37598100000000001</v>
      </c>
      <c r="P5">
        <f>simulation!P27</f>
        <v>9.4441800000000006E-2</v>
      </c>
      <c r="Q5">
        <f>simulation!Q27</f>
        <v>0.48057100000000003</v>
      </c>
      <c r="R5">
        <f>simulation!R27</f>
        <v>15.0632</v>
      </c>
      <c r="S5">
        <f>simulation!S27</f>
        <v>5.2310700000000002E-2</v>
      </c>
      <c r="T5">
        <f>simulation!T27</f>
        <v>0.205261</v>
      </c>
      <c r="U5">
        <f>simulation!U27</f>
        <v>0.99251199999999995</v>
      </c>
      <c r="V5">
        <f>simulation!V27</f>
        <v>0.65670700000000004</v>
      </c>
      <c r="W5">
        <f>simulation!W27</f>
        <v>0.33580500000000002</v>
      </c>
      <c r="X5">
        <f>simulation!X27</f>
        <v>0.21540899999999999</v>
      </c>
      <c r="Y5">
        <f>simulation!Y27</f>
        <v>0.13535900000000001</v>
      </c>
      <c r="Z5">
        <f>simulation!Z27</f>
        <v>8.0050399999999994E-2</v>
      </c>
      <c r="AA5">
        <f>simulation!AA27</f>
        <v>0.210371</v>
      </c>
      <c r="AB5">
        <f>simulation!AB27</f>
        <v>4.1949199999999998</v>
      </c>
      <c r="AC5">
        <f>simulation!AC27</f>
        <v>2.9831300000000002E-2</v>
      </c>
      <c r="AD5">
        <f>simulation!AD27</f>
        <v>0.135353</v>
      </c>
      <c r="AE5">
        <f>simulation!AE27</f>
        <v>7.5563099999999999</v>
      </c>
      <c r="AF5">
        <f>simulation!AF27</f>
        <v>6.4695099999999996</v>
      </c>
      <c r="AG5">
        <f>simulation!AG27</f>
        <v>1.0867899999999999</v>
      </c>
      <c r="AH5">
        <f>simulation!AH27</f>
        <v>0.55876000000000003</v>
      </c>
      <c r="AI5">
        <f>simulation!AI27</f>
        <v>0.45876299999999998</v>
      </c>
      <c r="AJ5">
        <f>simulation!AJ27</f>
        <v>9.9996600000000005E-2</v>
      </c>
      <c r="AK5">
        <f>simulation!AK27</f>
        <v>0.2702</v>
      </c>
      <c r="AL5">
        <f>simulation!AL27</f>
        <v>10.8683</v>
      </c>
      <c r="AM5">
        <f>simulation!AM27</f>
        <v>5.9805499999999998E-2</v>
      </c>
      <c r="AN5">
        <f>simulation!AN27</f>
        <v>0.22931199999999999</v>
      </c>
    </row>
    <row r="6" spans="1:71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>
        <f>simulation!I28</f>
        <v>1</v>
      </c>
      <c r="J6">
        <f>simulation!J28</f>
        <v>0.5</v>
      </c>
      <c r="K6">
        <f>simulation!K28</f>
        <v>8.2904599999999995</v>
      </c>
      <c r="L6">
        <f>simulation!L28</f>
        <v>6.8436000000000003</v>
      </c>
      <c r="M6">
        <f>simulation!M28</f>
        <v>1.44686</v>
      </c>
      <c r="N6">
        <f>simulation!N28</f>
        <v>0.453648</v>
      </c>
      <c r="O6">
        <f>simulation!O28</f>
        <v>0.35922300000000001</v>
      </c>
      <c r="P6">
        <f>simulation!P28</f>
        <v>9.4424300000000003E-2</v>
      </c>
      <c r="Q6">
        <f>simulation!Q28</f>
        <v>0.49715300000000001</v>
      </c>
      <c r="R6">
        <f>simulation!R28</f>
        <v>15.323</v>
      </c>
      <c r="S6">
        <f>simulation!S28</f>
        <v>4.7480300000000003E-2</v>
      </c>
      <c r="T6">
        <f>simulation!T28</f>
        <v>0.195692</v>
      </c>
      <c r="U6">
        <f>simulation!U28</f>
        <v>0.95138100000000003</v>
      </c>
      <c r="V6">
        <f>simulation!V28</f>
        <v>0.61211000000000004</v>
      </c>
      <c r="W6">
        <f>simulation!W28</f>
        <v>0.33927000000000002</v>
      </c>
      <c r="X6">
        <f>simulation!X28</f>
        <v>0.20588200000000001</v>
      </c>
      <c r="Y6">
        <f>simulation!Y28</f>
        <v>0.12598300000000001</v>
      </c>
      <c r="Z6">
        <f>simulation!Z28</f>
        <v>7.98986E-2</v>
      </c>
      <c r="AA6">
        <f>simulation!AA28</f>
        <v>0.21879199999999999</v>
      </c>
      <c r="AB6">
        <f>simulation!AB28</f>
        <v>4.2462600000000004</v>
      </c>
      <c r="AC6">
        <f>simulation!AC28</f>
        <v>2.8168100000000001E-2</v>
      </c>
      <c r="AD6">
        <f>simulation!AD28</f>
        <v>0.12604299999999999</v>
      </c>
      <c r="AE6">
        <f>simulation!AE28</f>
        <v>7.33908</v>
      </c>
      <c r="AF6">
        <f>simulation!AF28</f>
        <v>6.23149</v>
      </c>
      <c r="AG6">
        <f>simulation!AG28</f>
        <v>1.1075900000000001</v>
      </c>
      <c r="AH6">
        <f>simulation!AH28</f>
        <v>0.53906399999999999</v>
      </c>
      <c r="AI6">
        <f>simulation!AI28</f>
        <v>0.43907099999999999</v>
      </c>
      <c r="AJ6">
        <f>simulation!AJ28</f>
        <v>9.9992800000000007E-2</v>
      </c>
      <c r="AK6">
        <f>simulation!AK28</f>
        <v>0.27836100000000003</v>
      </c>
      <c r="AL6">
        <f>simulation!AL28</f>
        <v>11.076700000000001</v>
      </c>
      <c r="AM6">
        <f>simulation!AM28</f>
        <v>5.3916499999999999E-2</v>
      </c>
      <c r="AN6">
        <f>simulation!AN28</f>
        <v>0.21953600000000001</v>
      </c>
    </row>
    <row r="7" spans="1:71" s="1" customFormat="1">
      <c r="Q7" s="2"/>
      <c r="Z7" s="2"/>
      <c r="AI7" s="2"/>
      <c r="AV7"/>
    </row>
    <row r="8" spans="1:71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str">
        <f>analytical!I23</f>
        <v xml:space="preserve"> gamH</v>
      </c>
      <c r="J8" t="str">
        <f>analytical!J23</f>
        <v xml:space="preserve"> gamL</v>
      </c>
      <c r="K8" t="str">
        <f>analytical!K23</f>
        <v xml:space="preserve"> aLen_a</v>
      </c>
      <c r="L8" t="str">
        <f>analytical!L23</f>
        <v xml:space="preserve"> aLqu_a</v>
      </c>
      <c r="M8" t="str">
        <f>analytical!M23</f>
        <v xml:space="preserve"> aLbl_a</v>
      </c>
      <c r="N8" t="str">
        <f>analytical!N23</f>
        <v xml:space="preserve"> aWai_a</v>
      </c>
      <c r="O8" t="str">
        <f>analytical!O23</f>
        <v xml:space="preserve"> aWqu_a</v>
      </c>
      <c r="P8" t="str">
        <f>analytical!P23</f>
        <v xml:space="preserve"> aWbl_a</v>
      </c>
      <c r="Q8" t="str">
        <f>analytical!Q23</f>
        <v xml:space="preserve"> aBln_a</v>
      </c>
      <c r="R8" t="str">
        <f>analytical!R23</f>
        <v xml:space="preserve"> aThu_a</v>
      </c>
      <c r="S8" t="str">
        <f>analytical!S23</f>
        <v xml:space="preserve"> aPrb_a</v>
      </c>
      <c r="T8" t="str">
        <f>analytical!T23</f>
        <v xml:space="preserve"> aPim_a</v>
      </c>
      <c r="U8" t="str">
        <f>analytical!U23</f>
        <v xml:space="preserve"> aLen_H</v>
      </c>
      <c r="V8" t="str">
        <f>analytical!V23</f>
        <v xml:space="preserve"> aLqu_H</v>
      </c>
      <c r="W8" t="str">
        <f>analytical!W23</f>
        <v xml:space="preserve"> aLbl_H</v>
      </c>
      <c r="X8" t="str">
        <f>analytical!X23</f>
        <v xml:space="preserve"> aWai_H</v>
      </c>
      <c r="Y8" t="str">
        <f>analytical!Y23</f>
        <v xml:space="preserve"> aWqu_H</v>
      </c>
      <c r="Z8" t="str">
        <f>analytical!Z23</f>
        <v xml:space="preserve"> aWbl_H</v>
      </c>
      <c r="AA8" t="str">
        <f>analytical!AA23</f>
        <v xml:space="preserve"> aBln_H</v>
      </c>
      <c r="AB8" t="str">
        <f>analytical!AB23</f>
        <v xml:space="preserve"> aThu_H</v>
      </c>
      <c r="AC8" t="str">
        <f>analytical!AC23</f>
        <v xml:space="preserve"> aPrb_H</v>
      </c>
      <c r="AD8" t="str">
        <f>analytical!AD23</f>
        <v xml:space="preserve"> aPim_H</v>
      </c>
      <c r="AE8" t="str">
        <f>analytical!AE23</f>
        <v xml:space="preserve"> aLen_L</v>
      </c>
      <c r="AF8" t="str">
        <f>analytical!AF23</f>
        <v xml:space="preserve"> aLqu_L</v>
      </c>
      <c r="AG8" t="str">
        <f>analytical!AG23</f>
        <v xml:space="preserve"> aLbl_L</v>
      </c>
      <c r="AH8" t="str">
        <f>analytical!AH23</f>
        <v xml:space="preserve"> aWai_L</v>
      </c>
      <c r="AI8" t="str">
        <f>analytical!AI23</f>
        <v xml:space="preserve"> aWqu_L</v>
      </c>
      <c r="AJ8" t="str">
        <f>analytical!AJ23</f>
        <v xml:space="preserve"> aWbl_L</v>
      </c>
      <c r="AK8" t="str">
        <f>analytical!AK23</f>
        <v xml:space="preserve"> aBln_L</v>
      </c>
      <c r="AL8" t="str">
        <f>analytical!AL23</f>
        <v xml:space="preserve"> aThu_L</v>
      </c>
      <c r="AM8" t="str">
        <f>analytical!AM23</f>
        <v xml:space="preserve"> aPrb_L</v>
      </c>
      <c r="AN8" t="str">
        <f>analytical!AN23</f>
        <v xml:space="preserve"> aPim_L</v>
      </c>
    </row>
    <row r="9" spans="1:71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>
        <f>analytical!I24</f>
        <v>1</v>
      </c>
      <c r="J9">
        <f>analytical!J24</f>
        <v>0.5</v>
      </c>
      <c r="K9">
        <f>analytical!K24</f>
        <v>10.370699999999999</v>
      </c>
      <c r="L9">
        <f>analytical!L24</f>
        <v>9.1470400000000005</v>
      </c>
      <c r="M9">
        <f>analytical!M24</f>
        <v>1.22363</v>
      </c>
      <c r="N9">
        <f>analytical!N24</f>
        <v>0.60028899999999996</v>
      </c>
      <c r="O9">
        <f>analytical!O24</f>
        <v>0.50608799999999998</v>
      </c>
      <c r="P9">
        <f>analytical!P24</f>
        <v>9.4200500000000006E-2</v>
      </c>
      <c r="Q9">
        <f>analytical!Q24</f>
        <v>0.37148399999999998</v>
      </c>
      <c r="R9">
        <f>analytical!R24</f>
        <v>12.989699999999999</v>
      </c>
      <c r="S9">
        <f>analytical!S24</f>
        <v>9.63001E-2</v>
      </c>
      <c r="T9">
        <f>analytical!T24</f>
        <v>0.28130699999999997</v>
      </c>
      <c r="U9">
        <f>analytical!U24</f>
        <v>1.3229900000000001</v>
      </c>
      <c r="V9">
        <f>analytical!V24</f>
        <v>1.0216499999999999</v>
      </c>
      <c r="W9">
        <f>analytical!W24</f>
        <v>0.30133700000000002</v>
      </c>
      <c r="X9">
        <f>analytical!X24</f>
        <v>0.29336099999999998</v>
      </c>
      <c r="Y9">
        <f>analytical!Y24</f>
        <v>0.213361</v>
      </c>
      <c r="Z9">
        <f>analytical!Z24</f>
        <v>0.08</v>
      </c>
      <c r="AA9">
        <f>analytical!AA24</f>
        <v>0.15564500000000001</v>
      </c>
      <c r="AB9">
        <f>analytical!AB24</f>
        <v>3.7667099999999998</v>
      </c>
      <c r="AC9">
        <f>analytical!AC24</f>
        <v>4.2327299999999998E-2</v>
      </c>
      <c r="AD9">
        <f>analytical!AD24</f>
        <v>0.213361</v>
      </c>
      <c r="AE9">
        <f>analytical!AE24</f>
        <v>9.0476899999999993</v>
      </c>
      <c r="AF9">
        <f>analytical!AF24</f>
        <v>8.1253899999999994</v>
      </c>
      <c r="AG9">
        <f>analytical!AG24</f>
        <v>0.92229499999999998</v>
      </c>
      <c r="AH9">
        <f>analytical!AH24</f>
        <v>0.71159300000000003</v>
      </c>
      <c r="AI9">
        <f>analytical!AI24</f>
        <v>0.61159200000000002</v>
      </c>
      <c r="AJ9">
        <f>analytical!AJ24</f>
        <v>0.1</v>
      </c>
      <c r="AK9">
        <f>analytical!AK24</f>
        <v>0.215839</v>
      </c>
      <c r="AL9">
        <f>analytical!AL24</f>
        <v>9.2229500000000009</v>
      </c>
      <c r="AM9">
        <f>analytical!AM24</f>
        <v>0.114291</v>
      </c>
      <c r="AN9">
        <f>analytical!AN24</f>
        <v>0.30579600000000001</v>
      </c>
    </row>
    <row r="10" spans="1:71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>
        <f>analytical!I25</f>
        <v>1</v>
      </c>
      <c r="J10">
        <f>analytical!J25</f>
        <v>0.5</v>
      </c>
      <c r="K10">
        <f>analytical!K25</f>
        <v>9.4526599999999998</v>
      </c>
      <c r="L10">
        <f>analytical!L25</f>
        <v>8.12392</v>
      </c>
      <c r="M10">
        <f>analytical!M25</f>
        <v>1.32874</v>
      </c>
      <c r="N10">
        <f>analytical!N25</f>
        <v>0.53200700000000001</v>
      </c>
      <c r="O10">
        <f>analytical!O25</f>
        <v>0.43768000000000001</v>
      </c>
      <c r="P10">
        <f>analytical!P25</f>
        <v>9.4327300000000003E-2</v>
      </c>
      <c r="Q10">
        <f>analytical!Q25</f>
        <v>0.424151</v>
      </c>
      <c r="R10">
        <f>analytical!R25</f>
        <v>14.086499999999999</v>
      </c>
      <c r="S10">
        <f>analytical!S25</f>
        <v>7.19331E-2</v>
      </c>
      <c r="T10">
        <f>analytical!T25</f>
        <v>0.24108499999999999</v>
      </c>
      <c r="U10">
        <f>analytical!U25</f>
        <v>1.1454500000000001</v>
      </c>
      <c r="V10">
        <f>analytical!V25</f>
        <v>0.82580799999999999</v>
      </c>
      <c r="W10">
        <f>analytical!W25</f>
        <v>0.31963999999999998</v>
      </c>
      <c r="X10">
        <f>analytical!X25</f>
        <v>0.25128299999999998</v>
      </c>
      <c r="Y10">
        <f>analytical!Y25</f>
        <v>0.17128299999999999</v>
      </c>
      <c r="Z10">
        <f>analytical!Z25</f>
        <v>0.08</v>
      </c>
      <c r="AA10">
        <f>analytical!AA25</f>
        <v>0.18156600000000001</v>
      </c>
      <c r="AB10">
        <f>analytical!AB25</f>
        <v>3.9954999999999998</v>
      </c>
      <c r="AC10">
        <f>analytical!AC25</f>
        <v>3.5737699999999997E-2</v>
      </c>
      <c r="AD10">
        <f>analytical!AD25</f>
        <v>0.17128299999999999</v>
      </c>
      <c r="AE10">
        <f>analytical!AE25</f>
        <v>8.3072099999999995</v>
      </c>
      <c r="AF10">
        <f>analytical!AF25</f>
        <v>7.2981199999999999</v>
      </c>
      <c r="AG10">
        <f>analytical!AG25</f>
        <v>1.0091000000000001</v>
      </c>
      <c r="AH10">
        <f>analytical!AH25</f>
        <v>0.63115699999999997</v>
      </c>
      <c r="AI10">
        <f>analytical!AI25</f>
        <v>0.53115699999999999</v>
      </c>
      <c r="AJ10">
        <f>analytical!AJ25</f>
        <v>0.1</v>
      </c>
      <c r="AK10">
        <f>analytical!AK25</f>
        <v>0.242585</v>
      </c>
      <c r="AL10">
        <f>analytical!AL25</f>
        <v>10.090999999999999</v>
      </c>
      <c r="AM10">
        <f>analytical!AM25</f>
        <v>8.3998299999999998E-2</v>
      </c>
      <c r="AN10">
        <f>analytical!AN25</f>
        <v>0.26557900000000001</v>
      </c>
    </row>
    <row r="11" spans="1:71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>
        <f>analytical!I26</f>
        <v>1</v>
      </c>
      <c r="J11">
        <f>analytical!J26</f>
        <v>0.5</v>
      </c>
      <c r="K11">
        <f>analytical!K26</f>
        <v>8.9104500000000009</v>
      </c>
      <c r="L11">
        <f>analytical!L26</f>
        <v>7.5244099999999996</v>
      </c>
      <c r="M11">
        <f>analytical!M26</f>
        <v>1.3860300000000001</v>
      </c>
      <c r="N11">
        <f>analytical!N26</f>
        <v>0.49448300000000001</v>
      </c>
      <c r="O11">
        <f>analytical!O26</f>
        <v>0.400092</v>
      </c>
      <c r="P11">
        <f>analytical!P26</f>
        <v>9.4391199999999995E-2</v>
      </c>
      <c r="Q11">
        <f>analytical!Q26</f>
        <v>0.45728400000000002</v>
      </c>
      <c r="R11">
        <f>analytical!R26</f>
        <v>14.683999999999999</v>
      </c>
      <c r="S11">
        <f>analytical!S26</f>
        <v>5.9665000000000003E-2</v>
      </c>
      <c r="T11">
        <f>analytical!T26</f>
        <v>0.219217</v>
      </c>
      <c r="U11">
        <f>analytical!U26</f>
        <v>1.05054</v>
      </c>
      <c r="V11">
        <f>analytical!V26</f>
        <v>0.72109900000000005</v>
      </c>
      <c r="W11">
        <f>analytical!W26</f>
        <v>0.32944499999999999</v>
      </c>
      <c r="X11">
        <f>analytical!X26</f>
        <v>0.22901299999999999</v>
      </c>
      <c r="Y11">
        <f>analytical!Y26</f>
        <v>0.14901300000000001</v>
      </c>
      <c r="Z11">
        <f>analytical!Z26</f>
        <v>0.08</v>
      </c>
      <c r="AA11">
        <f>analytical!AA26</f>
        <v>0.198411</v>
      </c>
      <c r="AB11">
        <f>analytical!AB26</f>
        <v>4.1180599999999998</v>
      </c>
      <c r="AC11">
        <f>analytical!AC26</f>
        <v>3.21677E-2</v>
      </c>
      <c r="AD11">
        <f>analytical!AD26</f>
        <v>0.14901300000000001</v>
      </c>
      <c r="AE11">
        <f>analytical!AE26</f>
        <v>7.8598999999999997</v>
      </c>
      <c r="AF11">
        <f>analytical!AF26</f>
        <v>6.8033099999999997</v>
      </c>
      <c r="AG11">
        <f>analytical!AG26</f>
        <v>1.0565899999999999</v>
      </c>
      <c r="AH11">
        <f>analytical!AH26</f>
        <v>0.58708000000000005</v>
      </c>
      <c r="AI11">
        <f>analytical!AI26</f>
        <v>0.48708000000000001</v>
      </c>
      <c r="AJ11">
        <f>analytical!AJ26</f>
        <v>0.1</v>
      </c>
      <c r="AK11">
        <f>analytical!AK26</f>
        <v>0.25887300000000002</v>
      </c>
      <c r="AL11">
        <f>analytical!AL26</f>
        <v>10.565899999999999</v>
      </c>
      <c r="AM11">
        <f>analytical!AM26</f>
        <v>6.8830799999999998E-2</v>
      </c>
      <c r="AN11">
        <f>analytical!AN26</f>
        <v>0.24354000000000001</v>
      </c>
    </row>
    <row r="12" spans="1:71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>
        <f>analytical!I27</f>
        <v>1</v>
      </c>
      <c r="J12">
        <f>analytical!J27</f>
        <v>0.5</v>
      </c>
      <c r="K12">
        <f>analytical!K27</f>
        <v>8.55532</v>
      </c>
      <c r="L12">
        <f>analytical!L27</f>
        <v>7.13361</v>
      </c>
      <c r="M12">
        <f>analytical!M27</f>
        <v>1.42171</v>
      </c>
      <c r="N12">
        <f>analytical!N27</f>
        <v>0.47085500000000002</v>
      </c>
      <c r="O12">
        <f>analytical!O27</f>
        <v>0.37642700000000001</v>
      </c>
      <c r="P12">
        <f>analytical!P27</f>
        <v>9.4428399999999996E-2</v>
      </c>
      <c r="Q12">
        <f>analytical!Q27</f>
        <v>0.480132</v>
      </c>
      <c r="R12">
        <f>analytical!R27</f>
        <v>15.055999999999999</v>
      </c>
      <c r="S12">
        <f>analytical!S27</f>
        <v>5.2456900000000001E-2</v>
      </c>
      <c r="T12">
        <f>analytical!T27</f>
        <v>0.20552599999999999</v>
      </c>
      <c r="U12">
        <f>analytical!U27</f>
        <v>0.99172499999999997</v>
      </c>
      <c r="V12">
        <f>analytical!V27</f>
        <v>0.65617899999999996</v>
      </c>
      <c r="W12">
        <f>analytical!W27</f>
        <v>0.33554600000000001</v>
      </c>
      <c r="X12">
        <f>analytical!X27</f>
        <v>0.215281</v>
      </c>
      <c r="Y12">
        <f>analytical!Y27</f>
        <v>0.13528100000000001</v>
      </c>
      <c r="Z12">
        <f>analytical!Z27</f>
        <v>0.08</v>
      </c>
      <c r="AA12">
        <f>analytical!AA27</f>
        <v>0.21026700000000001</v>
      </c>
      <c r="AB12">
        <f>analytical!AB27</f>
        <v>4.1943200000000003</v>
      </c>
      <c r="AC12">
        <f>analytical!AC27</f>
        <v>2.9899100000000001E-2</v>
      </c>
      <c r="AD12">
        <f>analytical!AD27</f>
        <v>0.13528100000000001</v>
      </c>
      <c r="AE12">
        <f>analytical!AE27</f>
        <v>7.5635899999999996</v>
      </c>
      <c r="AF12">
        <f>analytical!AF27</f>
        <v>6.47743</v>
      </c>
      <c r="AG12">
        <f>analytical!AG27</f>
        <v>1.0861700000000001</v>
      </c>
      <c r="AH12">
        <f>analytical!AH27</f>
        <v>0.55937999999999999</v>
      </c>
      <c r="AI12">
        <f>analytical!AI27</f>
        <v>0.45938000000000001</v>
      </c>
      <c r="AJ12">
        <f>analytical!AJ27</f>
        <v>0.1</v>
      </c>
      <c r="AK12">
        <f>analytical!AK27</f>
        <v>0.26986500000000002</v>
      </c>
      <c r="AL12">
        <f>analytical!AL27</f>
        <v>10.861700000000001</v>
      </c>
      <c r="AM12">
        <f>analytical!AM27</f>
        <v>5.99762E-2</v>
      </c>
      <c r="AN12">
        <f>analytical!AN27</f>
        <v>0.22969000000000001</v>
      </c>
    </row>
    <row r="13" spans="1:71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>
        <f>analytical!I28</f>
        <v>1</v>
      </c>
      <c r="J13">
        <f>analytical!J28</f>
        <v>0.5</v>
      </c>
      <c r="K13">
        <f>analytical!K28</f>
        <v>8.3058599999999991</v>
      </c>
      <c r="L13">
        <f>analytical!L28</f>
        <v>6.8599300000000003</v>
      </c>
      <c r="M13">
        <f>analytical!M28</f>
        <v>1.4459299999999999</v>
      </c>
      <c r="N13">
        <f>analytical!N28</f>
        <v>0.45465699999999998</v>
      </c>
      <c r="O13">
        <f>analytical!O28</f>
        <v>0.360205</v>
      </c>
      <c r="P13">
        <f>analytical!P28</f>
        <v>9.4452499999999995E-2</v>
      </c>
      <c r="Q13">
        <f>analytical!Q28</f>
        <v>0.496867</v>
      </c>
      <c r="R13">
        <f>analytical!R28</f>
        <v>15.3085</v>
      </c>
      <c r="S13">
        <f>analytical!S28</f>
        <v>4.7773799999999998E-2</v>
      </c>
      <c r="T13">
        <f>analytical!T28</f>
        <v>0.19617200000000001</v>
      </c>
      <c r="U13">
        <f>analytical!U28</f>
        <v>0.95176799999999995</v>
      </c>
      <c r="V13">
        <f>analytical!V28</f>
        <v>0.61206400000000005</v>
      </c>
      <c r="W13">
        <f>analytical!W28</f>
        <v>0.33970499999999998</v>
      </c>
      <c r="X13">
        <f>analytical!X28</f>
        <v>0.205981</v>
      </c>
      <c r="Y13">
        <f>analytical!Y28</f>
        <v>0.12598100000000001</v>
      </c>
      <c r="Z13">
        <f>analytical!Z28</f>
        <v>0.08</v>
      </c>
      <c r="AA13">
        <f>analytical!AA28</f>
        <v>0.21907199999999999</v>
      </c>
      <c r="AB13">
        <f>analytical!AB28</f>
        <v>4.2463100000000003</v>
      </c>
      <c r="AC13">
        <f>analytical!AC28</f>
        <v>2.8325800000000002E-2</v>
      </c>
      <c r="AD13">
        <f>analytical!AD28</f>
        <v>0.12598100000000001</v>
      </c>
      <c r="AE13">
        <f>analytical!AE28</f>
        <v>7.3540900000000002</v>
      </c>
      <c r="AF13">
        <f>analytical!AF28</f>
        <v>6.2478699999999998</v>
      </c>
      <c r="AG13">
        <f>analytical!AG28</f>
        <v>1.10622</v>
      </c>
      <c r="AH13">
        <f>analytical!AH28</f>
        <v>0.54042000000000001</v>
      </c>
      <c r="AI13">
        <f>analytical!AI28</f>
        <v>0.44041999999999998</v>
      </c>
      <c r="AJ13">
        <f>analytical!AJ28</f>
        <v>0.1</v>
      </c>
      <c r="AK13">
        <f>analytical!AK28</f>
        <v>0.27779500000000001</v>
      </c>
      <c r="AL13">
        <f>analytical!AL28</f>
        <v>11.062200000000001</v>
      </c>
      <c r="AM13">
        <f>analytical!AM28</f>
        <v>5.4256499999999999E-2</v>
      </c>
      <c r="AN13">
        <f>analytical!AN28</f>
        <v>0.22020999999999999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3.267753995790431E-3</v>
      </c>
      <c r="L16" s="4">
        <f t="shared" ref="L16:AN20" si="0">(L2-L9)/L2</f>
        <v>4.1154772429349831E-3</v>
      </c>
      <c r="M16" s="4">
        <f t="shared" si="0"/>
        <v>-3.1316352546707556E-3</v>
      </c>
      <c r="N16" s="4">
        <f t="shared" si="0"/>
        <v>4.56518783103002E-3</v>
      </c>
      <c r="O16" s="4">
        <f t="shared" si="0"/>
        <v>5.3966519532893361E-3</v>
      </c>
      <c r="P16" s="4">
        <f t="shared" si="0"/>
        <v>7.4304062839934427E-5</v>
      </c>
      <c r="Q16" s="4">
        <f t="shared" si="0"/>
        <v>-3.2624312674869203E-3</v>
      </c>
      <c r="R16" s="4">
        <f t="shared" si="0"/>
        <v>-3.2050786981973715E-3</v>
      </c>
      <c r="S16" s="4">
        <f t="shared" si="0"/>
        <v>1.1067204229300732E-2</v>
      </c>
      <c r="T16" s="4">
        <f t="shared" si="0"/>
        <v>4.8535618139304293E-3</v>
      </c>
      <c r="U16" s="4">
        <f t="shared" si="0"/>
        <v>-1.1805392642818809E-3</v>
      </c>
      <c r="V16" s="4">
        <f t="shared" si="0"/>
        <v>-1.4016584658211391E-3</v>
      </c>
      <c r="W16" s="4">
        <f t="shared" si="0"/>
        <v>-3.950627120558391E-4</v>
      </c>
      <c r="X16" s="4">
        <f t="shared" si="0"/>
        <v>-4.4333648215899227E-4</v>
      </c>
      <c r="Y16" s="4">
        <f t="shared" si="0"/>
        <v>-6.5190271172768405E-4</v>
      </c>
      <c r="Z16" s="4">
        <f t="shared" si="0"/>
        <v>1.1498677652071104E-4</v>
      </c>
      <c r="AA16" s="4">
        <f t="shared" si="0"/>
        <v>2.9545702705994885E-4</v>
      </c>
      <c r="AB16" s="4">
        <f t="shared" si="0"/>
        <v>-5.0733106672323476E-4</v>
      </c>
      <c r="AC16" s="4">
        <f t="shared" si="0"/>
        <v>8.7678008135508387E-3</v>
      </c>
      <c r="AD16" s="4">
        <f t="shared" si="0"/>
        <v>-8.9599849885066722E-4</v>
      </c>
      <c r="AE16" s="4">
        <f t="shared" si="0"/>
        <v>3.9116084384173662E-3</v>
      </c>
      <c r="AF16" s="4">
        <f t="shared" si="0"/>
        <v>4.8048776305571941E-3</v>
      </c>
      <c r="AG16" s="4">
        <f t="shared" si="0"/>
        <v>-4.0267974169275805E-3</v>
      </c>
      <c r="AH16" s="4">
        <f t="shared" si="0"/>
        <v>5.4382767469293202E-3</v>
      </c>
      <c r="AI16" s="4">
        <f t="shared" si="0"/>
        <v>6.2766571073432659E-3</v>
      </c>
      <c r="AJ16" s="4">
        <f t="shared" si="0"/>
        <v>2.7992162194585759E-4</v>
      </c>
      <c r="AK16" s="4">
        <f t="shared" si="0"/>
        <v>-5.8438381061118212E-3</v>
      </c>
      <c r="AL16" s="4">
        <f t="shared" si="0"/>
        <v>-4.3099646426095033E-3</v>
      </c>
      <c r="AM16" s="4">
        <f t="shared" si="0"/>
        <v>1.1297871052016933E-2</v>
      </c>
      <c r="AN16" s="4">
        <f t="shared" si="0"/>
        <v>6.3493095044679483E-3</v>
      </c>
    </row>
    <row r="17" spans="1:40">
      <c r="K17" s="4">
        <f>(K3-K10)/K3</f>
        <v>1.5600854719813502E-3</v>
      </c>
      <c r="L17" s="4">
        <f t="shared" si="0"/>
        <v>2.0146628142381482E-3</v>
      </c>
      <c r="M17" s="4">
        <f t="shared" si="0"/>
        <v>-1.2282327764842555E-3</v>
      </c>
      <c r="N17" s="4">
        <f t="shared" si="0"/>
        <v>2.0615037159588548E-3</v>
      </c>
      <c r="O17" s="4">
        <f t="shared" si="0"/>
        <v>2.5069510916632251E-3</v>
      </c>
      <c r="P17" s="4">
        <f t="shared" si="0"/>
        <v>-1.3781990119475297E-5</v>
      </c>
      <c r="Q17" s="4">
        <f t="shared" si="0"/>
        <v>-1.2227564896974939E-3</v>
      </c>
      <c r="R17" s="4">
        <f t="shared" si="0"/>
        <v>-1.2154036419462968E-3</v>
      </c>
      <c r="S17" s="4">
        <f t="shared" si="0"/>
        <v>6.1757306220909195E-3</v>
      </c>
      <c r="T17" s="4">
        <f t="shared" si="0"/>
        <v>2.263773010197406E-3</v>
      </c>
      <c r="U17" s="4">
        <f t="shared" si="0"/>
        <v>-3.1438576880431934E-4</v>
      </c>
      <c r="V17" s="4">
        <f t="shared" si="0"/>
        <v>-3.0767218134728494E-4</v>
      </c>
      <c r="W17" s="4">
        <f t="shared" si="0"/>
        <v>-3.129498654315234E-4</v>
      </c>
      <c r="X17" s="4">
        <f t="shared" si="0"/>
        <v>-3.1837628096517715E-5</v>
      </c>
      <c r="Y17" s="4">
        <f t="shared" si="0"/>
        <v>-3.5030973218693956E-5</v>
      </c>
      <c r="Z17" s="4">
        <f t="shared" si="0"/>
        <v>-2.8750826586223717E-5</v>
      </c>
      <c r="AA17" s="4">
        <f t="shared" si="0"/>
        <v>3.8538615692917011E-4</v>
      </c>
      <c r="AB17" s="4">
        <f t="shared" si="0"/>
        <v>-2.8540241740852574E-4</v>
      </c>
      <c r="AC17" s="4">
        <f t="shared" si="0"/>
        <v>2.7959227521702355E-3</v>
      </c>
      <c r="AD17" s="4">
        <f t="shared" si="0"/>
        <v>5.8379501789390114E-5</v>
      </c>
      <c r="AE17" s="4">
        <f t="shared" si="0"/>
        <v>1.8167989012691855E-3</v>
      </c>
      <c r="AF17" s="4">
        <f t="shared" si="0"/>
        <v>2.2762164770731377E-3</v>
      </c>
      <c r="AG17" s="4">
        <f t="shared" si="0"/>
        <v>-1.5185049177724934E-3</v>
      </c>
      <c r="AH17" s="4">
        <f t="shared" si="0"/>
        <v>2.4072200796612063E-3</v>
      </c>
      <c r="AI17" s="4">
        <f t="shared" si="0"/>
        <v>2.8460237331345158E-3</v>
      </c>
      <c r="AJ17" s="4">
        <f t="shared" si="0"/>
        <v>6.9995100342907225E-5</v>
      </c>
      <c r="AK17" s="4">
        <f t="shared" si="0"/>
        <v>-2.4297821873825098E-3</v>
      </c>
      <c r="AL17" s="4">
        <f t="shared" si="0"/>
        <v>-1.5880893300248154E-3</v>
      </c>
      <c r="AM17" s="4">
        <f t="shared" si="0"/>
        <v>6.621474913136775E-3</v>
      </c>
      <c r="AN17" s="4">
        <f t="shared" si="0"/>
        <v>2.786111497027891E-3</v>
      </c>
    </row>
    <row r="18" spans="1:40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-4.9067603255321533E-4</v>
      </c>
      <c r="L18" s="4">
        <f t="shared" si="0"/>
        <v>-5.6381704136998967E-4</v>
      </c>
      <c r="M18" s="4">
        <f t="shared" si="0"/>
        <v>-8.658570902881141E-5</v>
      </c>
      <c r="N18" s="4">
        <f t="shared" si="0"/>
        <v>-4.3701076543648264E-4</v>
      </c>
      <c r="O18" s="4">
        <f t="shared" si="0"/>
        <v>-4.9262931519524563E-4</v>
      </c>
      <c r="P18" s="4">
        <f t="shared" si="0"/>
        <v>-1.9921078620443449E-4</v>
      </c>
      <c r="Q18" s="4">
        <f t="shared" si="0"/>
        <v>-3.4990421372184367E-5</v>
      </c>
      <c r="R18" s="4">
        <f t="shared" si="0"/>
        <v>1.0895026420449965E-4</v>
      </c>
      <c r="S18" s="4">
        <f t="shared" si="0"/>
        <v>-3.9234359909861254E-4</v>
      </c>
      <c r="T18" s="4">
        <f t="shared" si="0"/>
        <v>-6.481798470843466E-4</v>
      </c>
      <c r="U18" s="4">
        <f t="shared" si="0"/>
        <v>-4.3806186195349594E-4</v>
      </c>
      <c r="V18" s="4">
        <f t="shared" si="0"/>
        <v>-7.1469807822549937E-4</v>
      </c>
      <c r="W18" s="4">
        <f t="shared" si="0"/>
        <v>1.4871287489308225E-4</v>
      </c>
      <c r="X18" s="4">
        <f t="shared" si="0"/>
        <v>-2.48956131309079E-4</v>
      </c>
      <c r="Y18" s="4">
        <f t="shared" si="0"/>
        <v>-5.3043630064320934E-4</v>
      </c>
      <c r="Z18" s="4">
        <f t="shared" si="0"/>
        <v>2.8117092067849353E-4</v>
      </c>
      <c r="AA18" s="4">
        <f t="shared" si="0"/>
        <v>-2.5206567823309267E-4</v>
      </c>
      <c r="AB18" s="4">
        <f t="shared" si="0"/>
        <v>-1.3114690396160431E-4</v>
      </c>
      <c r="AC18" s="4">
        <f t="shared" si="0"/>
        <v>2.1756224611263079E-4</v>
      </c>
      <c r="AD18" s="4">
        <f t="shared" si="0"/>
        <v>-2.9536346488206441E-4</v>
      </c>
      <c r="AE18" s="4">
        <f t="shared" si="0"/>
        <v>-4.9643584521382291E-4</v>
      </c>
      <c r="AF18" s="4">
        <f t="shared" si="0"/>
        <v>-5.4709180994729119E-4</v>
      </c>
      <c r="AG18" s="4">
        <f t="shared" si="0"/>
        <v>-1.6092084587569669E-4</v>
      </c>
      <c r="AH18" s="4">
        <f t="shared" si="0"/>
        <v>-4.8909922238342515E-4</v>
      </c>
      <c r="AI18" s="4">
        <f t="shared" si="0"/>
        <v>-5.1558144646272354E-4</v>
      </c>
      <c r="AJ18" s="4">
        <f t="shared" si="0"/>
        <v>-3.6513327364496792E-4</v>
      </c>
      <c r="AK18" s="4">
        <f t="shared" si="0"/>
        <v>1.3132128524906045E-4</v>
      </c>
      <c r="AL18" s="4">
        <f t="shared" si="0"/>
        <v>1.9871309613932956E-4</v>
      </c>
      <c r="AM18" s="4">
        <f t="shared" si="0"/>
        <v>-5.0148045752450158E-4</v>
      </c>
      <c r="AN18" s="4">
        <f t="shared" si="0"/>
        <v>-7.3553280928337936E-4</v>
      </c>
    </row>
    <row r="19" spans="1:40">
      <c r="K19" s="4">
        <f>(K5-K12)/K5</f>
        <v>-7.6033885378342736E-4</v>
      </c>
      <c r="L19" s="4">
        <f t="shared" si="0"/>
        <v>-1.0370154163076648E-3</v>
      </c>
      <c r="M19" s="4">
        <f t="shared" si="0"/>
        <v>6.2561507099680679E-4</v>
      </c>
      <c r="N19" s="4">
        <f t="shared" si="0"/>
        <v>-9.1832244596893329E-4</v>
      </c>
      <c r="O19" s="4">
        <f t="shared" si="0"/>
        <v>-1.1862301552472117E-3</v>
      </c>
      <c r="P19" s="4">
        <f t="shared" si="0"/>
        <v>1.4188632575841021E-4</v>
      </c>
      <c r="Q19" s="4">
        <f t="shared" si="0"/>
        <v>9.1349665293998742E-4</v>
      </c>
      <c r="R19" s="4">
        <f t="shared" si="0"/>
        <v>4.7798608529402674E-4</v>
      </c>
      <c r="S19" s="4">
        <f t="shared" si="0"/>
        <v>-2.7948392967404203E-3</v>
      </c>
      <c r="T19" s="4">
        <f t="shared" si="0"/>
        <v>-1.2910392134891065E-3</v>
      </c>
      <c r="U19" s="4">
        <f t="shared" si="0"/>
        <v>7.9293751612069399E-4</v>
      </c>
      <c r="V19" s="4">
        <f t="shared" si="0"/>
        <v>8.040115302563913E-4</v>
      </c>
      <c r="W19" s="4">
        <f t="shared" si="0"/>
        <v>7.712809517428544E-4</v>
      </c>
      <c r="X19" s="4">
        <f t="shared" si="0"/>
        <v>5.9421844026939102E-4</v>
      </c>
      <c r="Y19" s="4">
        <f t="shared" si="0"/>
        <v>5.762453918837664E-4</v>
      </c>
      <c r="Z19" s="4">
        <f t="shared" si="0"/>
        <v>6.2960334988947119E-4</v>
      </c>
      <c r="AA19" s="4">
        <f t="shared" si="0"/>
        <v>4.9436471757035422E-4</v>
      </c>
      <c r="AB19" s="4">
        <f t="shared" si="0"/>
        <v>1.4303014121830448E-4</v>
      </c>
      <c r="AC19" s="4">
        <f t="shared" si="0"/>
        <v>-2.2727806029237681E-3</v>
      </c>
      <c r="AD19" s="4">
        <f t="shared" si="0"/>
        <v>5.3194240245867282E-4</v>
      </c>
      <c r="AE19" s="4">
        <f t="shared" si="0"/>
        <v>-9.634332101250122E-4</v>
      </c>
      <c r="AF19" s="4">
        <f t="shared" si="0"/>
        <v>-1.2242039969024504E-3</v>
      </c>
      <c r="AG19" s="4">
        <f t="shared" si="0"/>
        <v>5.7048739866933165E-4</v>
      </c>
      <c r="AH19" s="4">
        <f t="shared" si="0"/>
        <v>-1.1095998281909119E-3</v>
      </c>
      <c r="AI19" s="4">
        <f t="shared" si="0"/>
        <v>-1.3449210158622954E-3</v>
      </c>
      <c r="AJ19" s="4">
        <f t="shared" si="0"/>
        <v>-3.400115603931158E-5</v>
      </c>
      <c r="AK19" s="4">
        <f t="shared" si="0"/>
        <v>1.2398223538118956E-3</v>
      </c>
      <c r="AL19" s="4">
        <f t="shared" si="0"/>
        <v>6.0727068630777854E-4</v>
      </c>
      <c r="AM19" s="4">
        <f t="shared" si="0"/>
        <v>-2.854252535301984E-3</v>
      </c>
      <c r="AN19" s="4">
        <f t="shared" si="0"/>
        <v>-1.6484091543400138E-3</v>
      </c>
    </row>
    <row r="20" spans="1:40">
      <c r="K20" s="4">
        <f>(K6-K13)/K6</f>
        <v>-1.8575567580085589E-3</v>
      </c>
      <c r="L20" s="4">
        <f t="shared" si="0"/>
        <v>-2.3861710210999992E-3</v>
      </c>
      <c r="M20" s="4">
        <f t="shared" si="0"/>
        <v>6.4277124255290592E-4</v>
      </c>
      <c r="N20" s="4">
        <f t="shared" si="0"/>
        <v>-2.2241914435861773E-3</v>
      </c>
      <c r="O20" s="4">
        <f t="shared" si="0"/>
        <v>-2.7336779660544642E-3</v>
      </c>
      <c r="P20" s="4">
        <f t="shared" si="0"/>
        <v>-2.9865193599520591E-4</v>
      </c>
      <c r="Q20" s="4">
        <f t="shared" si="0"/>
        <v>5.7527561937674812E-4</v>
      </c>
      <c r="R20" s="4">
        <f t="shared" si="0"/>
        <v>9.4628989101350626E-4</v>
      </c>
      <c r="S20" s="4">
        <f t="shared" si="0"/>
        <v>-6.1815110688010636E-3</v>
      </c>
      <c r="T20" s="4">
        <f t="shared" si="0"/>
        <v>-2.4528340453365909E-3</v>
      </c>
      <c r="U20" s="4">
        <f t="shared" si="0"/>
        <v>-4.0677709561144816E-4</v>
      </c>
      <c r="V20" s="4">
        <f t="shared" si="0"/>
        <v>7.5149891359380656E-5</v>
      </c>
      <c r="W20" s="4">
        <f t="shared" si="0"/>
        <v>-1.2821646476256763E-3</v>
      </c>
      <c r="X20" s="4">
        <f t="shared" si="0"/>
        <v>-4.8085796718502825E-4</v>
      </c>
      <c r="Y20" s="4">
        <f t="shared" si="0"/>
        <v>1.5875157759396109E-5</v>
      </c>
      <c r="Z20" s="4">
        <f t="shared" si="0"/>
        <v>-1.269108595144364E-3</v>
      </c>
      <c r="AA20" s="4">
        <f t="shared" si="0"/>
        <v>-1.2797542871768733E-3</v>
      </c>
      <c r="AB20" s="4">
        <f t="shared" si="0"/>
        <v>-1.1775067942114582E-5</v>
      </c>
      <c r="AC20" s="4">
        <f t="shared" si="0"/>
        <v>-5.5985316723527745E-3</v>
      </c>
      <c r="AD20" s="4">
        <f t="shared" si="0"/>
        <v>4.9189562292216741E-4</v>
      </c>
      <c r="AE20" s="4">
        <f t="shared" si="0"/>
        <v>-2.0452154765992726E-3</v>
      </c>
      <c r="AF20" s="4">
        <f t="shared" si="0"/>
        <v>-2.6285848167933897E-3</v>
      </c>
      <c r="AG20" s="4">
        <f t="shared" si="0"/>
        <v>1.2369197988426161E-3</v>
      </c>
      <c r="AH20" s="4">
        <f t="shared" si="0"/>
        <v>-2.5154712612974043E-3</v>
      </c>
      <c r="AI20" s="4">
        <f t="shared" si="0"/>
        <v>-3.0723960361763569E-3</v>
      </c>
      <c r="AJ20" s="4">
        <f t="shared" si="0"/>
        <v>-7.2005184373263604E-5</v>
      </c>
      <c r="AK20" s="4">
        <f t="shared" si="0"/>
        <v>2.0333308186132786E-3</v>
      </c>
      <c r="AL20" s="4">
        <f t="shared" si="0"/>
        <v>1.3090541406736624E-3</v>
      </c>
      <c r="AM20" s="4">
        <f t="shared" si="0"/>
        <v>-6.3060473139020532E-3</v>
      </c>
      <c r="AN20" s="4">
        <f t="shared" si="0"/>
        <v>-3.0701115079074964E-3</v>
      </c>
    </row>
    <row r="93" spans="1:1" ht="19.5">
      <c r="A93" s="3"/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0.50883400000000001</v>
      </c>
      <c r="C100">
        <f>O9</f>
        <v>0.50608799999999998</v>
      </c>
      <c r="D100">
        <f>L2/((B2+C2)*(1-S2))</f>
        <v>1.0175730222456305</v>
      </c>
      <c r="F100">
        <f>P2</f>
        <v>9.42075E-2</v>
      </c>
      <c r="G100">
        <f>P9</f>
        <v>9.4200500000000006E-2</v>
      </c>
      <c r="H100">
        <f>M2/((B2*(1-(AC2+(1-AC2)*AD2)))+(C2*(1-(AM2+(1-AM2)*AN2))))</f>
        <v>0.1786666610513378</v>
      </c>
      <c r="J100">
        <f>Y2</f>
        <v>0.21322199999999999</v>
      </c>
      <c r="K100">
        <f>Y9</f>
        <v>0.213361</v>
      </c>
      <c r="L100">
        <f>V2/(B2*(1-AC2))</f>
        <v>0.21314568301228567</v>
      </c>
      <c r="N100">
        <f>Z2</f>
        <v>8.0009200000000003E-2</v>
      </c>
      <c r="O100">
        <f>Z9</f>
        <v>0.08</v>
      </c>
      <c r="P100">
        <f>W2/((B2*(1-(AC2+(1-AC2)*AD2))))</f>
        <v>7.9980242832945789E-2</v>
      </c>
      <c r="R100">
        <f>AI2</f>
        <v>0.61545499999999997</v>
      </c>
      <c r="S100">
        <f>AI9</f>
        <v>0.61159200000000002</v>
      </c>
      <c r="T100">
        <f>AF2/(C2*(1-AM2))</f>
        <v>1.8463573732789236</v>
      </c>
      <c r="V100">
        <f>AJ2</f>
        <v>0.10002800000000001</v>
      </c>
      <c r="W100">
        <f>AJ9</f>
        <v>0.1</v>
      </c>
      <c r="X100">
        <f>AG2/(C2*(1-(AM2+(1-AM2)*AN2)))</f>
        <v>0.30008298701942654</v>
      </c>
    </row>
    <row r="101" spans="2:24">
      <c r="B101">
        <f>O3</f>
        <v>0.43878</v>
      </c>
      <c r="C101">
        <f>O10</f>
        <v>0.43768000000000001</v>
      </c>
      <c r="D101">
        <f>L3/((B3+C3)*(1-S3))</f>
        <v>0.8775490909584841</v>
      </c>
      <c r="F101">
        <f>P3</f>
        <v>9.4325999999999993E-2</v>
      </c>
      <c r="G101">
        <f>P10</f>
        <v>9.4327300000000003E-2</v>
      </c>
      <c r="H101">
        <f>M3/((B3*(1-(AC3+(1-AC3)*AD3)))+(C3*(1-(AM3+(1-AM3)*AN3))))</f>
        <v>0.18047958778151285</v>
      </c>
      <c r="J101">
        <f>Y3</f>
        <v>0.17127700000000001</v>
      </c>
      <c r="K101">
        <f>Y10</f>
        <v>0.17128299999999999</v>
      </c>
      <c r="L101">
        <f>V3/(B3*(1-AC3))</f>
        <v>0.17124796753574942</v>
      </c>
      <c r="N101">
        <f>Z3</f>
        <v>7.9997700000000005E-2</v>
      </c>
      <c r="O101">
        <f>Z10</f>
        <v>0.08</v>
      </c>
      <c r="P101">
        <f>W3/((B3*(1-(AC3+(1-AC3)*AD3))))</f>
        <v>7.9984192255583522E-2</v>
      </c>
      <c r="R101">
        <f>AI3</f>
        <v>0.53267299999999995</v>
      </c>
      <c r="S101">
        <f>AI10</f>
        <v>0.53115699999999999</v>
      </c>
      <c r="T101">
        <f>AF3/(C3*(1-AM3))</f>
        <v>1.5980852086937696</v>
      </c>
      <c r="V101">
        <f>AJ3</f>
        <v>0.100007</v>
      </c>
      <c r="W101">
        <f>AJ10</f>
        <v>0.1</v>
      </c>
      <c r="X101">
        <f>AG3/(C3*(1-(AM3+(1-AM3)*AN3)))</f>
        <v>0.30003256606443862</v>
      </c>
    </row>
    <row r="102" spans="2:24">
      <c r="B102">
        <f>O4</f>
        <v>0.399895</v>
      </c>
      <c r="C102">
        <f>O11</f>
        <v>0.400092</v>
      </c>
      <c r="D102">
        <f>L4/((B4+C4)*(1-S4))</f>
        <v>0.79971317319013691</v>
      </c>
      <c r="F102">
        <f>P4</f>
        <v>9.4372399999999995E-2</v>
      </c>
      <c r="G102">
        <f>P11</f>
        <v>9.4391199999999995E-2</v>
      </c>
      <c r="H102">
        <f>M4/((B4*(1-(AC4+(1-AC4)*AD4)))+(C4*(1-(AM4+(1-AM4)*AN4))))</f>
        <v>0.18137401276761261</v>
      </c>
      <c r="J102">
        <f>Y4</f>
        <v>0.14893400000000001</v>
      </c>
      <c r="K102">
        <f>Y11</f>
        <v>0.14901300000000001</v>
      </c>
      <c r="L102">
        <f>V4/(B4*(1-AC4))</f>
        <v>0.14890786591340399</v>
      </c>
      <c r="N102">
        <f>Z4</f>
        <v>8.0022499999999996E-2</v>
      </c>
      <c r="O102">
        <f>Z11</f>
        <v>0.08</v>
      </c>
      <c r="P102">
        <f>W4/((B4*(1-(AC4+(1-AC4)*AD4))))</f>
        <v>8.0008320736729061E-2</v>
      </c>
      <c r="R102">
        <f>AI4</f>
        <v>0.48682900000000001</v>
      </c>
      <c r="S102">
        <f>AI11</f>
        <v>0.48708000000000001</v>
      </c>
      <c r="T102">
        <f>AF4/(C4*(1-AM4))</f>
        <v>1.4603872385816337</v>
      </c>
      <c r="V102">
        <f>AJ4</f>
        <v>9.9963499999999997E-2</v>
      </c>
      <c r="W102">
        <f>AJ11</f>
        <v>0.1</v>
      </c>
      <c r="X102">
        <f>AG4/(C4*(1-(AM4+(1-AM4)*AN4)))</f>
        <v>0.29987012084479936</v>
      </c>
    </row>
    <row r="103" spans="2:24">
      <c r="B103">
        <f>O5</f>
        <v>0.37598100000000001</v>
      </c>
      <c r="C103">
        <f>O12</f>
        <v>0.37642700000000001</v>
      </c>
      <c r="D103">
        <f>L5/((B5+C5)*(1-S5))</f>
        <v>0.75195741895576951</v>
      </c>
      <c r="F103">
        <f>P5</f>
        <v>9.4441800000000006E-2</v>
      </c>
      <c r="G103">
        <f>P12</f>
        <v>9.4428399999999996E-2</v>
      </c>
      <c r="H103">
        <f>M5/((B5*(1-(AC5+(1-AC5)*AD5)))+(C5*(1-(AM5+(1-AM5)*AN5))))</f>
        <v>0.18198214614738115</v>
      </c>
      <c r="J103">
        <f>Y5</f>
        <v>0.13535900000000001</v>
      </c>
      <c r="K103">
        <f>Y12</f>
        <v>0.13528100000000001</v>
      </c>
      <c r="L103">
        <f>V5/(B5*(1-AC5))</f>
        <v>0.13537996020692072</v>
      </c>
      <c r="N103">
        <f>Z5</f>
        <v>8.0050399999999994E-2</v>
      </c>
      <c r="O103">
        <f>Z12</f>
        <v>0.08</v>
      </c>
      <c r="P103">
        <f>W5/((B5*(1-(AC5+(1-AC5)*AD5))))</f>
        <v>8.0062851888746595E-2</v>
      </c>
      <c r="R103">
        <f>AI5</f>
        <v>0.45876299999999998</v>
      </c>
      <c r="S103">
        <f>AI12</f>
        <v>0.45938000000000001</v>
      </c>
      <c r="T103">
        <f>AF5/(C5*(1-AM5))</f>
        <v>1.3762067316922186</v>
      </c>
      <c r="V103">
        <f>AJ5</f>
        <v>9.9996600000000005E-2</v>
      </c>
      <c r="W103">
        <f>AJ12</f>
        <v>0.1</v>
      </c>
      <c r="X103">
        <f>AG5/(C5*(1-(AM5+(1-AM5)*AN5)))</f>
        <v>0.29997103816902387</v>
      </c>
    </row>
    <row r="104" spans="2:24">
      <c r="B104">
        <f>O6</f>
        <v>0.35922300000000001</v>
      </c>
      <c r="C104">
        <f>O13</f>
        <v>0.360205</v>
      </c>
      <c r="D104">
        <f>L6/((B6+C6)*(1-S6))</f>
        <v>0.71847332921303364</v>
      </c>
      <c r="F104">
        <f>P6</f>
        <v>9.4424300000000003E-2</v>
      </c>
      <c r="G104">
        <f>P13</f>
        <v>9.4452499999999995E-2</v>
      </c>
      <c r="H104">
        <f>M6/((B6*(1-(AC6+(1-AC6)*AD6)))+(C6*(1-(AM6+(1-AM6)*AN6))))</f>
        <v>0.18225592642060401</v>
      </c>
      <c r="J104">
        <f>Y6</f>
        <v>0.12598300000000001</v>
      </c>
      <c r="K104">
        <f>Y13</f>
        <v>0.12598100000000001</v>
      </c>
      <c r="L104">
        <f>V6/(B6*(1-AC6))</f>
        <v>0.12597034528296511</v>
      </c>
      <c r="N104">
        <f>Z6</f>
        <v>7.98986E-2</v>
      </c>
      <c r="O104">
        <f>Z13</f>
        <v>0.08</v>
      </c>
      <c r="P104">
        <f>W6/((B6*(1-(AC6+(1-AC6)*AD6))))</f>
        <v>7.9890334349110956E-2</v>
      </c>
      <c r="R104">
        <f>AI6</f>
        <v>0.43907099999999999</v>
      </c>
      <c r="S104">
        <f>AI13</f>
        <v>0.44041999999999998</v>
      </c>
      <c r="T104">
        <f>AF6/(C6*(1-AM6))</f>
        <v>1.3173234709198502</v>
      </c>
      <c r="V104">
        <f>AJ6</f>
        <v>9.9992800000000007E-2</v>
      </c>
      <c r="W104">
        <f>AJ13</f>
        <v>0.1</v>
      </c>
      <c r="X104">
        <f>AG6/(C6*(1-(AM6+(1-AM6)*AN6)))</f>
        <v>0.30000374625720172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7391-B365-43C1-B96D-77624C98B674}">
  <sheetPr codeName="工作表13">
    <pageSetUpPr fitToPage="1"/>
  </sheetPr>
  <dimension ref="A1:BS123"/>
  <sheetViews>
    <sheetView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simulation!E30</f>
        <v xml:space="preserve"> muqL</v>
      </c>
      <c r="B1" t="str">
        <f>simulation!A30</f>
        <v>b</v>
      </c>
      <c r="C1" t="str">
        <f>simulation!B30</f>
        <v xml:space="preserve"> lamH</v>
      </c>
      <c r="D1" t="str">
        <f>simulation!C30</f>
        <v xml:space="preserve"> lamL</v>
      </c>
      <c r="E1" t="str">
        <f>simulation!D30</f>
        <v xml:space="preserve"> muqH</v>
      </c>
      <c r="F1" t="str">
        <f>simulation!F30</f>
        <v xml:space="preserve"> mubH</v>
      </c>
      <c r="G1" t="str">
        <f>simulation!G30</f>
        <v xml:space="preserve"> mubL</v>
      </c>
      <c r="H1" t="str">
        <f>simulation!H30</f>
        <v xml:space="preserve"> gtob</v>
      </c>
      <c r="I1" t="str">
        <f>simulation!I30</f>
        <v xml:space="preserve"> gamH</v>
      </c>
      <c r="J1" t="str">
        <f>simulation!J30</f>
        <v xml:space="preserve"> gamL</v>
      </c>
      <c r="K1" t="str">
        <f>simulation!K30</f>
        <v xml:space="preserve"> sLen_a</v>
      </c>
      <c r="L1" t="str">
        <f>simulation!L30</f>
        <v xml:space="preserve"> sLqu_a</v>
      </c>
      <c r="M1" t="str">
        <f>simulation!M30</f>
        <v xml:space="preserve"> sLbl_a</v>
      </c>
      <c r="N1" t="str">
        <f>simulation!N30</f>
        <v xml:space="preserve"> sWai_a</v>
      </c>
      <c r="O1" t="str">
        <f>simulation!O30</f>
        <v xml:space="preserve"> sWqu_a</v>
      </c>
      <c r="P1" t="str">
        <f>simulation!P30</f>
        <v xml:space="preserve"> sWbl_a</v>
      </c>
      <c r="Q1" t="str">
        <f>simulation!Q30</f>
        <v xml:space="preserve"> sBln_a</v>
      </c>
      <c r="R1" t="str">
        <f>simulation!R30</f>
        <v xml:space="preserve"> sThu_a</v>
      </c>
      <c r="S1" t="str">
        <f>simulation!S30</f>
        <v xml:space="preserve"> sPrb_a</v>
      </c>
      <c r="T1" t="str">
        <f>simulation!T30</f>
        <v xml:space="preserve"> sPim_a</v>
      </c>
      <c r="U1" t="str">
        <f>simulation!U30</f>
        <v xml:space="preserve"> sLen_H</v>
      </c>
      <c r="V1" t="str">
        <f>simulation!V30</f>
        <v xml:space="preserve"> sLqu_H</v>
      </c>
      <c r="W1" t="str">
        <f>simulation!W30</f>
        <v xml:space="preserve"> sLbl_H</v>
      </c>
      <c r="X1" t="str">
        <f>simulation!X30</f>
        <v xml:space="preserve"> sWai_H</v>
      </c>
      <c r="Y1" t="str">
        <f>simulation!Y30</f>
        <v xml:space="preserve"> sWqu_H</v>
      </c>
      <c r="Z1" t="str">
        <f>simulation!Z30</f>
        <v xml:space="preserve"> sWbl_H</v>
      </c>
      <c r="AA1" t="str">
        <f>simulation!AA30</f>
        <v xml:space="preserve"> sBln_H</v>
      </c>
      <c r="AB1" t="str">
        <f>simulation!AB30</f>
        <v xml:space="preserve"> sThu_H</v>
      </c>
      <c r="AC1" t="str">
        <f>simulation!AC30</f>
        <v xml:space="preserve"> sPrb_H</v>
      </c>
      <c r="AD1" t="str">
        <f>simulation!AD30</f>
        <v xml:space="preserve"> sPim_H</v>
      </c>
      <c r="AE1" t="str">
        <f>simulation!AE30</f>
        <v xml:space="preserve"> sLen_L</v>
      </c>
      <c r="AF1" t="str">
        <f>simulation!AF30</f>
        <v xml:space="preserve"> sLqu_L</v>
      </c>
      <c r="AG1" t="str">
        <f>simulation!AG30</f>
        <v xml:space="preserve"> sLbl_L</v>
      </c>
      <c r="AH1" t="str">
        <f>simulation!AH30</f>
        <v xml:space="preserve"> sWai_L</v>
      </c>
      <c r="AI1" t="str">
        <f>simulation!AI30</f>
        <v xml:space="preserve"> sWqu_L</v>
      </c>
      <c r="AJ1" t="str">
        <f>simulation!AJ30</f>
        <v xml:space="preserve"> sWbl_L</v>
      </c>
      <c r="AK1" t="str">
        <f>simulation!AK30</f>
        <v xml:space="preserve"> sBln_L</v>
      </c>
      <c r="AL1" t="str">
        <f>simulation!AL30</f>
        <v xml:space="preserve"> sThu_L</v>
      </c>
      <c r="AM1" t="str">
        <f>simulation!AM30</f>
        <v xml:space="preserve"> sPrb_L</v>
      </c>
      <c r="AN1" t="str">
        <f>simulation!AN30</f>
        <v xml:space="preserve"> sPim_L</v>
      </c>
      <c r="BS1">
        <v>0</v>
      </c>
    </row>
    <row r="2" spans="1:71">
      <c r="A2">
        <f>simulation!E31</f>
        <v>10</v>
      </c>
      <c r="B2">
        <f>simulation!A31</f>
        <v>5</v>
      </c>
      <c r="C2">
        <f>simulation!B31</f>
        <v>5</v>
      </c>
      <c r="D2">
        <f>simulation!C31</f>
        <v>15</v>
      </c>
      <c r="E2">
        <f>simulation!D31</f>
        <v>20</v>
      </c>
      <c r="F2">
        <f>simulation!F31</f>
        <v>25</v>
      </c>
      <c r="G2">
        <f>simulation!G31</f>
        <v>20</v>
      </c>
      <c r="H2">
        <f>simulation!H31</f>
        <v>15</v>
      </c>
      <c r="I2">
        <f>simulation!I31</f>
        <v>1</v>
      </c>
      <c r="J2">
        <f>simulation!J31</f>
        <v>0.5</v>
      </c>
      <c r="K2">
        <f>simulation!K31</f>
        <v>10.9947</v>
      </c>
      <c r="L2">
        <f>simulation!L31</f>
        <v>9.8455999999999992</v>
      </c>
      <c r="M2">
        <f>simulation!M31</f>
        <v>1.1491100000000001</v>
      </c>
      <c r="N2">
        <f>simulation!N31</f>
        <v>0.65387300000000004</v>
      </c>
      <c r="O2">
        <f>simulation!O31</f>
        <v>0.5605</v>
      </c>
      <c r="P2">
        <f>simulation!P31</f>
        <v>9.3373300000000006E-2</v>
      </c>
      <c r="Q2">
        <f>simulation!Q31</f>
        <v>0.38058700000000001</v>
      </c>
      <c r="R2">
        <f>simulation!R31</f>
        <v>12.3066</v>
      </c>
      <c r="S2">
        <f>simulation!S31</f>
        <v>0.121699</v>
      </c>
      <c r="T2">
        <f>simulation!T31</f>
        <v>0.299396</v>
      </c>
      <c r="U2">
        <f>simulation!U31</f>
        <v>0.99638199999999999</v>
      </c>
      <c r="V2">
        <f>simulation!V31</f>
        <v>0.67119600000000001</v>
      </c>
      <c r="W2">
        <f>simulation!W31</f>
        <v>0.32518599999999998</v>
      </c>
      <c r="X2">
        <f>simulation!X31</f>
        <v>0.22178300000000001</v>
      </c>
      <c r="Y2">
        <f>simulation!Y31</f>
        <v>0.141758</v>
      </c>
      <c r="Z2">
        <f>simulation!Z31</f>
        <v>8.0025399999999997E-2</v>
      </c>
      <c r="AA2">
        <f>simulation!AA31</f>
        <v>0.20142199999999999</v>
      </c>
      <c r="AB2">
        <f>simulation!AB31</f>
        <v>4.0635300000000001</v>
      </c>
      <c r="AC2">
        <f>simulation!AC31</f>
        <v>5.2947099999999997E-2</v>
      </c>
      <c r="AD2">
        <f>simulation!AD31</f>
        <v>0.14177600000000001</v>
      </c>
      <c r="AE2">
        <f>simulation!AE31</f>
        <v>9.9983299999999993</v>
      </c>
      <c r="AF2">
        <f>simulation!AF31</f>
        <v>9.1744000000000003</v>
      </c>
      <c r="AG2">
        <f>simulation!AG31</f>
        <v>0.82392500000000002</v>
      </c>
      <c r="AH2">
        <f>simulation!AH31</f>
        <v>0.814975</v>
      </c>
      <c r="AI2">
        <f>simulation!AI31</f>
        <v>0.71502200000000005</v>
      </c>
      <c r="AJ2">
        <f>simulation!AJ31</f>
        <v>9.9953299999999995E-2</v>
      </c>
      <c r="AK2">
        <f>simulation!AK31</f>
        <v>0.17916599999999999</v>
      </c>
      <c r="AL2">
        <f>simulation!AL31</f>
        <v>8.2431000000000001</v>
      </c>
      <c r="AM2">
        <f>simulation!AM31</f>
        <v>0.14461399999999999</v>
      </c>
      <c r="AN2">
        <f>simulation!AN31</f>
        <v>0.35756100000000002</v>
      </c>
    </row>
    <row r="3" spans="1:71">
      <c r="A3">
        <f>simulation!E32</f>
        <v>15</v>
      </c>
      <c r="B3">
        <f>simulation!A32</f>
        <v>5</v>
      </c>
      <c r="C3">
        <f>simulation!B32</f>
        <v>5</v>
      </c>
      <c r="D3">
        <f>simulation!C32</f>
        <v>15</v>
      </c>
      <c r="E3">
        <f>simulation!D32</f>
        <v>20</v>
      </c>
      <c r="F3">
        <f>simulation!F32</f>
        <v>25</v>
      </c>
      <c r="G3">
        <f>simulation!G32</f>
        <v>20</v>
      </c>
      <c r="H3">
        <f>simulation!H32</f>
        <v>15</v>
      </c>
      <c r="I3">
        <f>simulation!I32</f>
        <v>1</v>
      </c>
      <c r="J3">
        <f>simulation!J32</f>
        <v>0.5</v>
      </c>
      <c r="K3">
        <f>simulation!K32</f>
        <v>9.7212599999999991</v>
      </c>
      <c r="L3">
        <f>simulation!L32</f>
        <v>8.4200099999999996</v>
      </c>
      <c r="M3">
        <f>simulation!M32</f>
        <v>1.3012600000000001</v>
      </c>
      <c r="N3">
        <f>simulation!N32</f>
        <v>0.55181999999999998</v>
      </c>
      <c r="O3">
        <f>simulation!O32</f>
        <v>0.45774799999999999</v>
      </c>
      <c r="P3">
        <f>simulation!P32</f>
        <v>9.4071799999999997E-2</v>
      </c>
      <c r="Q3">
        <f>simulation!Q32</f>
        <v>0.42535899999999999</v>
      </c>
      <c r="R3">
        <f>simulation!R32</f>
        <v>13.832599999999999</v>
      </c>
      <c r="S3">
        <f>simulation!S32</f>
        <v>8.0216899999999994E-2</v>
      </c>
      <c r="T3">
        <f>simulation!T32</f>
        <v>0.248001</v>
      </c>
      <c r="U3">
        <f>simulation!U32</f>
        <v>1.02928</v>
      </c>
      <c r="V3">
        <f>simulation!V32</f>
        <v>0.70157199999999997</v>
      </c>
      <c r="W3">
        <f>simulation!W32</f>
        <v>0.32771</v>
      </c>
      <c r="X3">
        <f>simulation!X32</f>
        <v>0.22598799999999999</v>
      </c>
      <c r="Y3">
        <f>simulation!Y32</f>
        <v>0.14607999999999999</v>
      </c>
      <c r="Z3">
        <f>simulation!Z32</f>
        <v>7.9908599999999996E-2</v>
      </c>
      <c r="AA3">
        <f>simulation!AA32</f>
        <v>0.199572</v>
      </c>
      <c r="AB3">
        <f>simulation!AB32</f>
        <v>4.1010600000000004</v>
      </c>
      <c r="AC3">
        <f>simulation!AC32</f>
        <v>3.9502299999999997E-2</v>
      </c>
      <c r="AD3">
        <f>simulation!AD32</f>
        <v>0.14608599999999999</v>
      </c>
      <c r="AE3">
        <f>simulation!AE32</f>
        <v>8.6919799999999992</v>
      </c>
      <c r="AF3">
        <f>simulation!AF32</f>
        <v>7.7184400000000002</v>
      </c>
      <c r="AG3">
        <f>simulation!AG32</f>
        <v>0.97354499999999999</v>
      </c>
      <c r="AH3">
        <f>simulation!AH32</f>
        <v>0.66791699999999998</v>
      </c>
      <c r="AI3">
        <f>simulation!AI32</f>
        <v>0.56787699999999997</v>
      </c>
      <c r="AJ3">
        <f>simulation!AJ32</f>
        <v>0.10004</v>
      </c>
      <c r="AK3">
        <f>simulation!AK32</f>
        <v>0.22578699999999999</v>
      </c>
      <c r="AL3">
        <f>simulation!AL32</f>
        <v>9.7315100000000001</v>
      </c>
      <c r="AM3">
        <f>simulation!AM32</f>
        <v>9.3790399999999996E-2</v>
      </c>
      <c r="AN3">
        <f>simulation!AN32</f>
        <v>0.28401300000000002</v>
      </c>
    </row>
    <row r="4" spans="1:71">
      <c r="A4">
        <f>simulation!E33</f>
        <v>20</v>
      </c>
      <c r="B4">
        <f>simulation!A33</f>
        <v>5</v>
      </c>
      <c r="C4">
        <f>simulation!B33</f>
        <v>5</v>
      </c>
      <c r="D4">
        <f>simulation!C33</f>
        <v>15</v>
      </c>
      <c r="E4">
        <f>simulation!D33</f>
        <v>20</v>
      </c>
      <c r="F4">
        <f>simulation!F33</f>
        <v>25</v>
      </c>
      <c r="G4">
        <f>simulation!G33</f>
        <v>20</v>
      </c>
      <c r="H4">
        <f>simulation!H33</f>
        <v>15</v>
      </c>
      <c r="I4">
        <f>simulation!I33</f>
        <v>1</v>
      </c>
      <c r="J4">
        <f>simulation!J33</f>
        <v>0.5</v>
      </c>
      <c r="K4">
        <f>simulation!K33</f>
        <v>8.9147300000000005</v>
      </c>
      <c r="L4">
        <f>simulation!L33</f>
        <v>7.5285399999999996</v>
      </c>
      <c r="M4">
        <f>simulation!M33</f>
        <v>1.38619</v>
      </c>
      <c r="N4">
        <f>simulation!N33</f>
        <v>0.49468600000000001</v>
      </c>
      <c r="O4">
        <f>simulation!O33</f>
        <v>0.40027699999999999</v>
      </c>
      <c r="P4">
        <f>simulation!P33</f>
        <v>9.4408699999999998E-2</v>
      </c>
      <c r="Q4">
        <f>simulation!Q33</f>
        <v>0.45733499999999999</v>
      </c>
      <c r="R4">
        <f>simulation!R33</f>
        <v>14.6829</v>
      </c>
      <c r="S4">
        <f>simulation!S33</f>
        <v>5.9719500000000002E-2</v>
      </c>
      <c r="T4">
        <f>simulation!T33</f>
        <v>0.21934000000000001</v>
      </c>
      <c r="U4">
        <f>simulation!U33</f>
        <v>1.05104</v>
      </c>
      <c r="V4">
        <f>simulation!V33</f>
        <v>0.721445</v>
      </c>
      <c r="W4">
        <f>simulation!W33</f>
        <v>0.32958999999999999</v>
      </c>
      <c r="X4">
        <f>simulation!X33</f>
        <v>0.22909299999999999</v>
      </c>
      <c r="Y4">
        <f>simulation!Y33</f>
        <v>0.14907000000000001</v>
      </c>
      <c r="Z4">
        <f>simulation!Z33</f>
        <v>8.0023200000000003E-2</v>
      </c>
      <c r="AA4">
        <f>simulation!AA33</f>
        <v>0.198495</v>
      </c>
      <c r="AB4">
        <f>simulation!AB33</f>
        <v>4.1186800000000003</v>
      </c>
      <c r="AC4">
        <f>simulation!AC33</f>
        <v>3.2227499999999999E-2</v>
      </c>
      <c r="AD4">
        <f>simulation!AD33</f>
        <v>0.14897199999999999</v>
      </c>
      <c r="AE4">
        <f>simulation!AE33</f>
        <v>7.8636900000000001</v>
      </c>
      <c r="AF4">
        <f>simulation!AF33</f>
        <v>6.8070899999999996</v>
      </c>
      <c r="AG4">
        <f>simulation!AG33</f>
        <v>1.0566</v>
      </c>
      <c r="AH4">
        <f>simulation!AH33</f>
        <v>0.58733000000000002</v>
      </c>
      <c r="AI4">
        <f>simulation!AI33</f>
        <v>0.48731200000000002</v>
      </c>
      <c r="AJ4">
        <f>simulation!AJ33</f>
        <v>0.10001699999999999</v>
      </c>
      <c r="AK4">
        <f>simulation!AK33</f>
        <v>0.25884000000000001</v>
      </c>
      <c r="AL4">
        <f>simulation!AL33</f>
        <v>10.5642</v>
      </c>
      <c r="AM4">
        <f>simulation!AM33</f>
        <v>6.8883700000000006E-2</v>
      </c>
      <c r="AN4">
        <f>simulation!AN33</f>
        <v>0.24371999999999999</v>
      </c>
    </row>
    <row r="5" spans="1:71">
      <c r="A5">
        <f>simulation!E34</f>
        <v>25</v>
      </c>
      <c r="B5">
        <f>simulation!A34</f>
        <v>5</v>
      </c>
      <c r="C5">
        <f>simulation!B34</f>
        <v>5</v>
      </c>
      <c r="D5">
        <f>simulation!C34</f>
        <v>15</v>
      </c>
      <c r="E5">
        <f>simulation!D34</f>
        <v>20</v>
      </c>
      <c r="F5">
        <f>simulation!F34</f>
        <v>25</v>
      </c>
      <c r="G5">
        <f>simulation!G34</f>
        <v>20</v>
      </c>
      <c r="H5">
        <f>simulation!H34</f>
        <v>15</v>
      </c>
      <c r="I5">
        <f>simulation!I34</f>
        <v>1</v>
      </c>
      <c r="J5">
        <f>simulation!J34</f>
        <v>0.5</v>
      </c>
      <c r="K5">
        <f>simulation!K34</f>
        <v>8.3730499999999992</v>
      </c>
      <c r="L5">
        <f>simulation!L34</f>
        <v>6.9353300000000004</v>
      </c>
      <c r="M5">
        <f>simulation!M34</f>
        <v>1.4377200000000001</v>
      </c>
      <c r="N5">
        <f>simulation!N34</f>
        <v>0.45891300000000002</v>
      </c>
      <c r="O5">
        <f>simulation!O34</f>
        <v>0.36432799999999999</v>
      </c>
      <c r="P5">
        <f>simulation!P34</f>
        <v>9.4584299999999996E-2</v>
      </c>
      <c r="Q5">
        <f>simulation!Q34</f>
        <v>0.480935</v>
      </c>
      <c r="R5">
        <f>simulation!R34</f>
        <v>15.2004</v>
      </c>
      <c r="S5">
        <f>simulation!S34</f>
        <v>4.82193E-2</v>
      </c>
      <c r="T5">
        <f>simulation!T34</f>
        <v>0.201488</v>
      </c>
      <c r="U5">
        <f>simulation!U34</f>
        <v>1.06501</v>
      </c>
      <c r="V5">
        <f>simulation!V34</f>
        <v>0.73497900000000005</v>
      </c>
      <c r="W5">
        <f>simulation!W34</f>
        <v>0.33003300000000002</v>
      </c>
      <c r="X5">
        <f>simulation!X34</f>
        <v>0.23121800000000001</v>
      </c>
      <c r="Y5">
        <f>simulation!Y34</f>
        <v>0.15121399999999999</v>
      </c>
      <c r="Z5">
        <f>simulation!Z34</f>
        <v>8.0003199999999997E-2</v>
      </c>
      <c r="AA5">
        <f>simulation!AA34</f>
        <v>0.197134</v>
      </c>
      <c r="AB5">
        <f>simulation!AB34</f>
        <v>4.1252500000000003</v>
      </c>
      <c r="AC5">
        <f>simulation!AC34</f>
        <v>2.7704599999999999E-2</v>
      </c>
      <c r="AD5">
        <f>simulation!AD34</f>
        <v>0.15127399999999999</v>
      </c>
      <c r="AE5">
        <f>simulation!AE34</f>
        <v>7.3080400000000001</v>
      </c>
      <c r="AF5">
        <f>simulation!AF34</f>
        <v>6.2003500000000003</v>
      </c>
      <c r="AG5">
        <f>simulation!AG34</f>
        <v>1.1076900000000001</v>
      </c>
      <c r="AH5">
        <f>simulation!AH34</f>
        <v>0.53741700000000003</v>
      </c>
      <c r="AI5">
        <f>simulation!AI34</f>
        <v>0.43740200000000001</v>
      </c>
      <c r="AJ5">
        <f>simulation!AJ34</f>
        <v>0.10001500000000001</v>
      </c>
      <c r="AK5">
        <f>simulation!AK34</f>
        <v>0.2838</v>
      </c>
      <c r="AL5">
        <f>simulation!AL34</f>
        <v>11.075200000000001</v>
      </c>
      <c r="AM5">
        <f>simulation!AM34</f>
        <v>5.5055600000000003E-2</v>
      </c>
      <c r="AN5">
        <f>simulation!AN34</f>
        <v>0.21870600000000001</v>
      </c>
    </row>
    <row r="6" spans="1:71">
      <c r="A6">
        <f>simulation!E35</f>
        <v>30</v>
      </c>
      <c r="B6">
        <f>simulation!A35</f>
        <v>5</v>
      </c>
      <c r="C6">
        <f>simulation!B35</f>
        <v>5</v>
      </c>
      <c r="D6">
        <f>simulation!C35</f>
        <v>15</v>
      </c>
      <c r="E6">
        <f>simulation!D35</f>
        <v>20</v>
      </c>
      <c r="F6">
        <f>simulation!F35</f>
        <v>25</v>
      </c>
      <c r="G6">
        <f>simulation!G35</f>
        <v>20</v>
      </c>
      <c r="H6">
        <f>simulation!H35</f>
        <v>15</v>
      </c>
      <c r="I6">
        <f>simulation!I35</f>
        <v>1</v>
      </c>
      <c r="J6">
        <f>simulation!J35</f>
        <v>0.5</v>
      </c>
      <c r="K6">
        <f>simulation!K35</f>
        <v>7.9936299999999996</v>
      </c>
      <c r="L6">
        <f>simulation!L35</f>
        <v>6.5215500000000004</v>
      </c>
      <c r="M6">
        <f>simulation!M35</f>
        <v>1.4720800000000001</v>
      </c>
      <c r="N6">
        <f>simulation!N35</f>
        <v>0.434726</v>
      </c>
      <c r="O6">
        <f>simulation!O35</f>
        <v>0.340036</v>
      </c>
      <c r="P6">
        <f>simulation!P35</f>
        <v>9.4689599999999999E-2</v>
      </c>
      <c r="Q6">
        <f>simulation!Q35</f>
        <v>0.49961299999999997</v>
      </c>
      <c r="R6">
        <f>simulation!R35</f>
        <v>15.5464</v>
      </c>
      <c r="S6">
        <f>simulation!S35</f>
        <v>4.1058999999999998E-2</v>
      </c>
      <c r="T6">
        <f>simulation!T35</f>
        <v>0.18940299999999999</v>
      </c>
      <c r="U6">
        <f>simulation!U35</f>
        <v>1.07507</v>
      </c>
      <c r="V6">
        <f>simulation!V35</f>
        <v>0.74447600000000003</v>
      </c>
      <c r="W6">
        <f>simulation!W35</f>
        <v>0.33058999999999999</v>
      </c>
      <c r="X6">
        <f>simulation!X35</f>
        <v>0.232714</v>
      </c>
      <c r="Y6">
        <f>simulation!Y35</f>
        <v>0.15268899999999999</v>
      </c>
      <c r="Z6">
        <f>simulation!Z35</f>
        <v>8.0025700000000005E-2</v>
      </c>
      <c r="AA6">
        <f>simulation!AA35</f>
        <v>0.19623499999999999</v>
      </c>
      <c r="AB6">
        <f>simulation!AB35</f>
        <v>4.1310500000000001</v>
      </c>
      <c r="AC6">
        <f>simulation!AC35</f>
        <v>2.4747499999999999E-2</v>
      </c>
      <c r="AD6">
        <f>simulation!AD35</f>
        <v>0.15274099999999999</v>
      </c>
      <c r="AE6">
        <f>simulation!AE35</f>
        <v>6.9185699999999999</v>
      </c>
      <c r="AF6">
        <f>simulation!AF35</f>
        <v>5.7770700000000001</v>
      </c>
      <c r="AG6">
        <f>simulation!AG35</f>
        <v>1.1414899999999999</v>
      </c>
      <c r="AH6">
        <f>simulation!AH35</f>
        <v>0.50389700000000004</v>
      </c>
      <c r="AI6">
        <f>simulation!AI35</f>
        <v>0.40390100000000001</v>
      </c>
      <c r="AJ6">
        <f>simulation!AJ35</f>
        <v>9.9996199999999993E-2</v>
      </c>
      <c r="AK6">
        <f>simulation!AK35</f>
        <v>0.30337799999999998</v>
      </c>
      <c r="AL6">
        <f>simulation!AL35</f>
        <v>11.4154</v>
      </c>
      <c r="AM6">
        <f>simulation!AM35</f>
        <v>4.6495399999999999E-2</v>
      </c>
      <c r="AN6">
        <f>simulation!AN35</f>
        <v>0.2019</v>
      </c>
    </row>
    <row r="7" spans="1:71" s="1" customFormat="1">
      <c r="C7"/>
      <c r="Q7" s="2"/>
      <c r="Z7" s="2"/>
      <c r="AI7" s="2"/>
      <c r="AV7"/>
    </row>
    <row r="8" spans="1:71">
      <c r="A8" t="str">
        <f>analytical!E30</f>
        <v xml:space="preserve"> muqL</v>
      </c>
      <c r="B8" t="str">
        <f>analytical!A30</f>
        <v>b</v>
      </c>
      <c r="C8" t="str">
        <f>analytical!B30</f>
        <v xml:space="preserve"> lamH</v>
      </c>
      <c r="D8" t="str">
        <f>analytical!C30</f>
        <v xml:space="preserve"> lamL</v>
      </c>
      <c r="E8" t="str">
        <f>analytical!D30</f>
        <v xml:space="preserve"> muqH</v>
      </c>
      <c r="F8" t="str">
        <f>analytical!F30</f>
        <v xml:space="preserve"> mubH</v>
      </c>
      <c r="G8" t="str">
        <f>analytical!G30</f>
        <v xml:space="preserve"> mubL</v>
      </c>
      <c r="H8" t="str">
        <f>analytical!H30</f>
        <v xml:space="preserve"> gtob</v>
      </c>
      <c r="I8" t="str">
        <f>analytical!I30</f>
        <v xml:space="preserve"> gamH</v>
      </c>
      <c r="J8" t="str">
        <f>analytical!J30</f>
        <v xml:space="preserve"> gamL</v>
      </c>
      <c r="K8" t="str">
        <f>analytical!K30</f>
        <v xml:space="preserve"> aLen_a</v>
      </c>
      <c r="L8" t="str">
        <f>analytical!L30</f>
        <v xml:space="preserve"> aLqu_a</v>
      </c>
      <c r="M8" t="str">
        <f>analytical!M30</f>
        <v xml:space="preserve"> aLbl_a</v>
      </c>
      <c r="N8" t="str">
        <f>analytical!N30</f>
        <v xml:space="preserve"> aWai_a</v>
      </c>
      <c r="O8" t="str">
        <f>analytical!O30</f>
        <v xml:space="preserve"> aWqu_a</v>
      </c>
      <c r="P8" t="str">
        <f>analytical!P30</f>
        <v xml:space="preserve"> aWbl_a</v>
      </c>
      <c r="Q8" t="str">
        <f>analytical!Q30</f>
        <v xml:space="preserve"> aBln_a</v>
      </c>
      <c r="R8" t="str">
        <f>analytical!R30</f>
        <v xml:space="preserve"> aThu_a</v>
      </c>
      <c r="S8" t="str">
        <f>analytical!S30</f>
        <v xml:space="preserve"> aPrb_a</v>
      </c>
      <c r="T8" t="str">
        <f>analytical!T30</f>
        <v xml:space="preserve"> aPim_a</v>
      </c>
      <c r="U8" t="str">
        <f>analytical!U30</f>
        <v xml:space="preserve"> aLen_H</v>
      </c>
      <c r="V8" t="str">
        <f>analytical!V30</f>
        <v xml:space="preserve"> aLqu_H</v>
      </c>
      <c r="W8" t="str">
        <f>analytical!W30</f>
        <v xml:space="preserve"> aLbl_H</v>
      </c>
      <c r="X8" t="str">
        <f>analytical!X30</f>
        <v xml:space="preserve"> aWai_H</v>
      </c>
      <c r="Y8" t="str">
        <f>analytical!Y30</f>
        <v xml:space="preserve"> aWqu_H</v>
      </c>
      <c r="Z8" t="str">
        <f>analytical!Z30</f>
        <v xml:space="preserve"> aWbl_H</v>
      </c>
      <c r="AA8" t="str">
        <f>analytical!AA30</f>
        <v xml:space="preserve"> aBln_H</v>
      </c>
      <c r="AB8" t="str">
        <f>analytical!AB30</f>
        <v xml:space="preserve"> aThu_H</v>
      </c>
      <c r="AC8" t="str">
        <f>analytical!AC30</f>
        <v xml:space="preserve"> aPrb_H</v>
      </c>
      <c r="AD8" t="str">
        <f>analytical!AD30</f>
        <v xml:space="preserve"> aPim_H</v>
      </c>
      <c r="AE8" t="str">
        <f>analytical!AE30</f>
        <v xml:space="preserve"> aLen_L</v>
      </c>
      <c r="AF8" t="str">
        <f>analytical!AF30</f>
        <v xml:space="preserve"> aLqu_L</v>
      </c>
      <c r="AG8" t="str">
        <f>analytical!AG30</f>
        <v xml:space="preserve"> aLbl_L</v>
      </c>
      <c r="AH8" t="str">
        <f>analytical!AH30</f>
        <v xml:space="preserve"> aWai_L</v>
      </c>
      <c r="AI8" t="str">
        <f>analytical!AI30</f>
        <v xml:space="preserve"> aWqu_L</v>
      </c>
      <c r="AJ8" t="str">
        <f>analytical!AJ30</f>
        <v xml:space="preserve"> aWbl_L</v>
      </c>
      <c r="AK8" t="str">
        <f>analytical!AK30</f>
        <v xml:space="preserve"> aBln_L</v>
      </c>
      <c r="AL8" t="str">
        <f>analytical!AL30</f>
        <v xml:space="preserve"> aThu_L</v>
      </c>
      <c r="AM8" t="str">
        <f>analytical!AM30</f>
        <v xml:space="preserve"> aPrb_L</v>
      </c>
      <c r="AN8" t="str">
        <f>analytical!AN30</f>
        <v xml:space="preserve"> aPim_L</v>
      </c>
    </row>
    <row r="9" spans="1:71">
      <c r="A9">
        <f>analytical!E31</f>
        <v>10</v>
      </c>
      <c r="B9">
        <f>analytical!A31</f>
        <v>5</v>
      </c>
      <c r="C9">
        <f>analytical!B31</f>
        <v>5</v>
      </c>
      <c r="D9">
        <f>analytical!C31</f>
        <v>15</v>
      </c>
      <c r="E9">
        <f>analytical!D31</f>
        <v>20</v>
      </c>
      <c r="F9">
        <f>analytical!F31</f>
        <v>25</v>
      </c>
      <c r="G9">
        <f>analytical!G31</f>
        <v>20</v>
      </c>
      <c r="H9">
        <f>analytical!H31</f>
        <v>15</v>
      </c>
      <c r="I9">
        <f>analytical!I31</f>
        <v>0.2</v>
      </c>
      <c r="J9">
        <f>analytical!J31</f>
        <v>0.1</v>
      </c>
      <c r="K9">
        <f>analytical!K31</f>
        <v>29.953199999999999</v>
      </c>
      <c r="L9">
        <f>analytical!L31</f>
        <v>28.7103</v>
      </c>
      <c r="M9">
        <f>analytical!M31</f>
        <v>1.2428999999999999</v>
      </c>
      <c r="N9">
        <f>analytical!N31</f>
        <v>1.8586100000000001</v>
      </c>
      <c r="O9">
        <f>analytical!O31</f>
        <v>1.7653000000000001</v>
      </c>
      <c r="P9">
        <f>analytical!P31</f>
        <v>9.3315599999999999E-2</v>
      </c>
      <c r="Q9">
        <f>analytical!Q31</f>
        <v>0.38483800000000001</v>
      </c>
      <c r="R9">
        <f>analytical!R31</f>
        <v>13.3192</v>
      </c>
      <c r="S9">
        <f>analytical!S31</f>
        <v>0.18681500000000001</v>
      </c>
      <c r="T9">
        <f>analytical!T31</f>
        <v>0.18104300000000001</v>
      </c>
      <c r="U9">
        <f>analytical!U31</f>
        <v>1.0900799999999999</v>
      </c>
      <c r="V9">
        <f>analytical!V31</f>
        <v>0.73396399999999995</v>
      </c>
      <c r="W9">
        <f>analytical!W31</f>
        <v>0.35611399999999999</v>
      </c>
      <c r="X9">
        <f>analytical!X31</f>
        <v>0.239619</v>
      </c>
      <c r="Y9">
        <f>analytical!Y31</f>
        <v>0.15961900000000001</v>
      </c>
      <c r="Z9">
        <f>analytical!Z31</f>
        <v>0.08</v>
      </c>
      <c r="AA9">
        <f>analytical!AA31</f>
        <v>0.20681099999999999</v>
      </c>
      <c r="AB9">
        <f>analytical!AB31</f>
        <v>4.4514199999999997</v>
      </c>
      <c r="AC9">
        <f>analytical!AC31</f>
        <v>8.0356700000000003E-2</v>
      </c>
      <c r="AD9">
        <f>analytical!AD31</f>
        <v>3.1923800000000002E-2</v>
      </c>
      <c r="AE9">
        <f>analytical!AE31</f>
        <v>28.863099999999999</v>
      </c>
      <c r="AF9">
        <f>analytical!AF31</f>
        <v>27.976299999999998</v>
      </c>
      <c r="AG9">
        <f>analytical!AG31</f>
        <v>0.88678199999999996</v>
      </c>
      <c r="AH9">
        <f>analytical!AH31</f>
        <v>2.4982099999999998</v>
      </c>
      <c r="AI9">
        <f>analytical!AI31</f>
        <v>2.3982100000000002</v>
      </c>
      <c r="AJ9">
        <f>analytical!AJ31</f>
        <v>9.9999699999999997E-2</v>
      </c>
      <c r="AK9">
        <f>analytical!AK31</f>
        <v>0.17802599999999999</v>
      </c>
      <c r="AL9">
        <f>analytical!AL31</f>
        <v>8.86782</v>
      </c>
      <c r="AM9">
        <f>analytical!AM31</f>
        <v>0.222301</v>
      </c>
      <c r="AN9">
        <f>analytical!AN31</f>
        <v>0.23982100000000001</v>
      </c>
    </row>
    <row r="10" spans="1:71">
      <c r="A10">
        <f>analytical!E32</f>
        <v>15</v>
      </c>
      <c r="B10">
        <f>analytical!A32</f>
        <v>5</v>
      </c>
      <c r="C10">
        <f>analytical!B32</f>
        <v>5</v>
      </c>
      <c r="D10">
        <f>analytical!C32</f>
        <v>15</v>
      </c>
      <c r="E10">
        <f>analytical!D32</f>
        <v>20</v>
      </c>
      <c r="F10">
        <f>analytical!F32</f>
        <v>25</v>
      </c>
      <c r="G10">
        <f>analytical!G32</f>
        <v>20</v>
      </c>
      <c r="H10">
        <f>analytical!H32</f>
        <v>15</v>
      </c>
      <c r="I10">
        <f>analytical!I32</f>
        <v>0.2</v>
      </c>
      <c r="J10">
        <f>analytical!J32</f>
        <v>0.1</v>
      </c>
      <c r="K10">
        <f>analytical!K32</f>
        <v>24.974699999999999</v>
      </c>
      <c r="L10">
        <f>analytical!L32</f>
        <v>23.5015</v>
      </c>
      <c r="M10">
        <f>analytical!M32</f>
        <v>1.4731700000000001</v>
      </c>
      <c r="N10">
        <f>analytical!N32</f>
        <v>1.3937999999999999</v>
      </c>
      <c r="O10">
        <f>analytical!O32</f>
        <v>1.2996799999999999</v>
      </c>
      <c r="P10">
        <f>analytical!P32</f>
        <v>9.4114799999999998E-2</v>
      </c>
      <c r="Q10">
        <f>analytical!Q32</f>
        <v>0.434174</v>
      </c>
      <c r="R10">
        <f>analytical!R32</f>
        <v>15.652799999999999</v>
      </c>
      <c r="S10">
        <f>analytical!S32</f>
        <v>9.58754E-2</v>
      </c>
      <c r="T10">
        <f>analytical!T32</f>
        <v>0.13436400000000001</v>
      </c>
      <c r="U10">
        <f>analytical!U32</f>
        <v>1.16333</v>
      </c>
      <c r="V10">
        <f>analytical!V32</f>
        <v>0.79486299999999999</v>
      </c>
      <c r="W10">
        <f>analytical!W32</f>
        <v>0.36846600000000002</v>
      </c>
      <c r="X10">
        <f>analytical!X32</f>
        <v>0.24682000000000001</v>
      </c>
      <c r="Y10">
        <f>analytical!Y32</f>
        <v>0.16682</v>
      </c>
      <c r="Z10">
        <f>analytical!Z32</f>
        <v>0.08</v>
      </c>
      <c r="AA10">
        <f>analytical!AA32</f>
        <v>0.207898</v>
      </c>
      <c r="AB10">
        <f>analytical!AB32</f>
        <v>4.6058199999999996</v>
      </c>
      <c r="AC10">
        <f>analytical!AC32</f>
        <v>4.7041699999999999E-2</v>
      </c>
      <c r="AD10">
        <f>analytical!AD32</f>
        <v>3.3363999999999998E-2</v>
      </c>
      <c r="AE10">
        <f>analytical!AE32</f>
        <v>23.811399999999999</v>
      </c>
      <c r="AF10">
        <f>analytical!AF32</f>
        <v>22.706700000000001</v>
      </c>
      <c r="AG10">
        <f>analytical!AG32</f>
        <v>1.1047</v>
      </c>
      <c r="AH10">
        <f>analytical!AH32</f>
        <v>1.8049999999999999</v>
      </c>
      <c r="AI10">
        <f>analytical!AI32</f>
        <v>1.7050000000000001</v>
      </c>
      <c r="AJ10">
        <f>analytical!AJ32</f>
        <v>9.9999699999999997E-2</v>
      </c>
      <c r="AK10">
        <f>analytical!AK32</f>
        <v>0.226276</v>
      </c>
      <c r="AL10">
        <f>analytical!AL32</f>
        <v>11.047000000000001</v>
      </c>
      <c r="AM10">
        <f>analytical!AM32</f>
        <v>0.112153</v>
      </c>
      <c r="AN10">
        <f>analytical!AN32</f>
        <v>0.17050000000000001</v>
      </c>
    </row>
    <row r="11" spans="1:71">
      <c r="A11">
        <f>analytical!E33</f>
        <v>20</v>
      </c>
      <c r="B11">
        <f>analytical!A33</f>
        <v>5</v>
      </c>
      <c r="C11">
        <f>analytical!B33</f>
        <v>5</v>
      </c>
      <c r="D11">
        <f>analytical!C33</f>
        <v>15</v>
      </c>
      <c r="E11">
        <f>analytical!D33</f>
        <v>20</v>
      </c>
      <c r="F11">
        <f>analytical!F33</f>
        <v>25</v>
      </c>
      <c r="G11">
        <f>analytical!G33</f>
        <v>20</v>
      </c>
      <c r="H11">
        <f>analytical!H33</f>
        <v>15</v>
      </c>
      <c r="I11">
        <f>analytical!I33</f>
        <v>0.2</v>
      </c>
      <c r="J11">
        <f>analytical!J33</f>
        <v>0.1</v>
      </c>
      <c r="K11">
        <f>analytical!K33</f>
        <v>20.693300000000001</v>
      </c>
      <c r="L11">
        <f>analytical!L33</f>
        <v>19.0901</v>
      </c>
      <c r="M11">
        <f>analytical!M33</f>
        <v>1.6031599999999999</v>
      </c>
      <c r="N11">
        <f>analytical!N33</f>
        <v>1.1012</v>
      </c>
      <c r="O11">
        <f>analytical!O33</f>
        <v>1.0067299999999999</v>
      </c>
      <c r="P11">
        <f>analytical!P33</f>
        <v>9.44686E-2</v>
      </c>
      <c r="Q11">
        <f>analytical!Q33</f>
        <v>0.46842299999999998</v>
      </c>
      <c r="R11">
        <f>analytical!R33</f>
        <v>16.970300000000002</v>
      </c>
      <c r="S11">
        <f>analytical!S33</f>
        <v>5.1870699999999999E-2</v>
      </c>
      <c r="T11">
        <f>analytical!T33</f>
        <v>0.10506699999999999</v>
      </c>
      <c r="U11">
        <f>analytical!U33</f>
        <v>1.2087300000000001</v>
      </c>
      <c r="V11">
        <f>analytical!V33</f>
        <v>0.83323800000000003</v>
      </c>
      <c r="W11">
        <f>analytical!W33</f>
        <v>0.37549199999999999</v>
      </c>
      <c r="X11">
        <f>analytical!X33</f>
        <v>0.25143700000000002</v>
      </c>
      <c r="Y11">
        <f>analytical!Y33</f>
        <v>0.17143700000000001</v>
      </c>
      <c r="Z11">
        <f>analytical!Z33</f>
        <v>0.08</v>
      </c>
      <c r="AA11">
        <f>analytical!AA33</f>
        <v>0.207845</v>
      </c>
      <c r="AB11">
        <f>analytical!AB33</f>
        <v>4.6936499999999999</v>
      </c>
      <c r="AC11">
        <f>analytical!AC33</f>
        <v>2.7939599999999998E-2</v>
      </c>
      <c r="AD11">
        <f>analytical!AD33</f>
        <v>3.4287499999999999E-2</v>
      </c>
      <c r="AE11">
        <f>analytical!AE33</f>
        <v>19.4846</v>
      </c>
      <c r="AF11">
        <f>analytical!AF33</f>
        <v>18.256900000000002</v>
      </c>
      <c r="AG11">
        <f>analytical!AG33</f>
        <v>1.22766</v>
      </c>
      <c r="AH11">
        <f>analytical!AH33</f>
        <v>1.3946099999999999</v>
      </c>
      <c r="AI11">
        <f>analytical!AI33</f>
        <v>1.29461</v>
      </c>
      <c r="AJ11">
        <f>analytical!AJ33</f>
        <v>0.1</v>
      </c>
      <c r="AK11">
        <f>analytical!AK33</f>
        <v>0.26057799999999998</v>
      </c>
      <c r="AL11">
        <f>analytical!AL33</f>
        <v>12.2766</v>
      </c>
      <c r="AM11">
        <f>analytical!AM33</f>
        <v>5.9847699999999997E-2</v>
      </c>
      <c r="AN11">
        <f>analytical!AN33</f>
        <v>0.12946099999999999</v>
      </c>
    </row>
    <row r="12" spans="1:71">
      <c r="A12">
        <f>analytical!E34</f>
        <v>25</v>
      </c>
      <c r="B12">
        <f>analytical!A34</f>
        <v>5</v>
      </c>
      <c r="C12">
        <f>analytical!B34</f>
        <v>5</v>
      </c>
      <c r="D12">
        <f>analytical!C34</f>
        <v>15</v>
      </c>
      <c r="E12">
        <f>analytical!D34</f>
        <v>20</v>
      </c>
      <c r="F12">
        <f>analytical!F34</f>
        <v>25</v>
      </c>
      <c r="G12">
        <f>analytical!G34</f>
        <v>20</v>
      </c>
      <c r="H12">
        <f>analytical!H34</f>
        <v>15</v>
      </c>
      <c r="I12">
        <f>analytical!I34</f>
        <v>0.2</v>
      </c>
      <c r="J12">
        <f>analytical!J34</f>
        <v>0.1</v>
      </c>
      <c r="K12">
        <f>analytical!K34</f>
        <v>17.7026</v>
      </c>
      <c r="L12">
        <f>analytical!L34</f>
        <v>16.028500000000001</v>
      </c>
      <c r="M12">
        <f>analytical!M34</f>
        <v>1.6740699999999999</v>
      </c>
      <c r="N12">
        <f>analytical!N34</f>
        <v>0.92183899999999996</v>
      </c>
      <c r="O12">
        <f>analytical!O34</f>
        <v>0.82719600000000004</v>
      </c>
      <c r="P12">
        <f>analytical!P34</f>
        <v>9.4642199999999996E-2</v>
      </c>
      <c r="Q12">
        <f>analytical!Q34</f>
        <v>0.493145</v>
      </c>
      <c r="R12">
        <f>analytical!R34</f>
        <v>17.688400000000001</v>
      </c>
      <c r="S12">
        <f>analytical!S34</f>
        <v>3.11548E-2</v>
      </c>
      <c r="T12">
        <f>analytical!T34</f>
        <v>8.71416E-2</v>
      </c>
      <c r="U12">
        <f>analytical!U34</f>
        <v>1.2359500000000001</v>
      </c>
      <c r="V12">
        <f>analytical!V34</f>
        <v>0.85684700000000003</v>
      </c>
      <c r="W12">
        <f>analytical!W34</f>
        <v>0.379106</v>
      </c>
      <c r="X12">
        <f>analytical!X34</f>
        <v>0.25450400000000001</v>
      </c>
      <c r="Y12">
        <f>analytical!Y34</f>
        <v>0.17450399999999999</v>
      </c>
      <c r="Z12">
        <f>analytical!Z34</f>
        <v>0.08</v>
      </c>
      <c r="AA12">
        <f>analytical!AA34</f>
        <v>0.20724799999999999</v>
      </c>
      <c r="AB12">
        <f>analytical!AB34</f>
        <v>4.7388199999999996</v>
      </c>
      <c r="AC12">
        <f>analytical!AC34</f>
        <v>1.79618E-2</v>
      </c>
      <c r="AD12">
        <f>analytical!AD34</f>
        <v>3.4900800000000003E-2</v>
      </c>
      <c r="AE12">
        <f>analytical!AE34</f>
        <v>16.4666</v>
      </c>
      <c r="AF12">
        <f>analytical!AF34</f>
        <v>15.1717</v>
      </c>
      <c r="AG12">
        <f>analytical!AG34</f>
        <v>1.2949600000000001</v>
      </c>
      <c r="AH12">
        <f>analytical!AH34</f>
        <v>1.14873</v>
      </c>
      <c r="AI12">
        <f>analytical!AI34</f>
        <v>1.0487299999999999</v>
      </c>
      <c r="AJ12">
        <f>analytical!AJ34</f>
        <v>0.1</v>
      </c>
      <c r="AK12">
        <f>analytical!AK34</f>
        <v>0.28589700000000001</v>
      </c>
      <c r="AL12">
        <f>analytical!AL34</f>
        <v>12.9496</v>
      </c>
      <c r="AM12">
        <f>analytical!AM34</f>
        <v>3.5552500000000001E-2</v>
      </c>
      <c r="AN12">
        <f>analytical!AN34</f>
        <v>0.10487299999999999</v>
      </c>
    </row>
    <row r="13" spans="1:71">
      <c r="A13">
        <f>analytical!E35</f>
        <v>30</v>
      </c>
      <c r="B13">
        <f>analytical!A35</f>
        <v>5</v>
      </c>
      <c r="C13">
        <f>analytical!B35</f>
        <v>5</v>
      </c>
      <c r="D13">
        <f>analytical!C35</f>
        <v>15</v>
      </c>
      <c r="E13">
        <f>analytical!D35</f>
        <v>20</v>
      </c>
      <c r="F13">
        <f>analytical!F35</f>
        <v>25</v>
      </c>
      <c r="G13">
        <f>analytical!G35</f>
        <v>20</v>
      </c>
      <c r="H13">
        <f>analytical!H35</f>
        <v>15</v>
      </c>
      <c r="I13">
        <f>analytical!I35</f>
        <v>0.2</v>
      </c>
      <c r="J13">
        <f>analytical!J35</f>
        <v>0.1</v>
      </c>
      <c r="K13">
        <f>analytical!K35</f>
        <v>15.7028</v>
      </c>
      <c r="L13">
        <f>analytical!L35</f>
        <v>13.988099999999999</v>
      </c>
      <c r="M13">
        <f>analytical!M35</f>
        <v>1.7146399999999999</v>
      </c>
      <c r="N13">
        <f>analytical!N35</f>
        <v>0.80896699999999999</v>
      </c>
      <c r="O13">
        <f>analytical!O35</f>
        <v>0.714229</v>
      </c>
      <c r="P13">
        <f>analytical!P35</f>
        <v>9.4737399999999999E-2</v>
      </c>
      <c r="Q13">
        <f>analytical!Q35</f>
        <v>0.51186100000000001</v>
      </c>
      <c r="R13">
        <f>analytical!R35</f>
        <v>18.0989</v>
      </c>
      <c r="S13">
        <f>analytical!S35</f>
        <v>2.0754999999999999E-2</v>
      </c>
      <c r="T13">
        <f>analytical!T35</f>
        <v>7.5876899999999997E-2</v>
      </c>
      <c r="U13">
        <f>analytical!U35</f>
        <v>1.25332</v>
      </c>
      <c r="V13">
        <f>analytical!V35</f>
        <v>0.87231000000000003</v>
      </c>
      <c r="W13">
        <f>analytical!W35</f>
        <v>0.38100600000000001</v>
      </c>
      <c r="X13">
        <f>analytical!X35</f>
        <v>0.256687</v>
      </c>
      <c r="Y13">
        <f>analytical!Y35</f>
        <v>0.17668700000000001</v>
      </c>
      <c r="Z13">
        <f>analytical!Z35</f>
        <v>0.08</v>
      </c>
      <c r="AA13">
        <f>analytical!AA35</f>
        <v>0.206507</v>
      </c>
      <c r="AB13">
        <f>analytical!AB35</f>
        <v>4.7625799999999998</v>
      </c>
      <c r="AC13">
        <f>analytical!AC35</f>
        <v>1.25918E-2</v>
      </c>
      <c r="AD13">
        <f>analytical!AD35</f>
        <v>3.5337300000000002E-2</v>
      </c>
      <c r="AE13">
        <f>analytical!AE35</f>
        <v>14.449400000000001</v>
      </c>
      <c r="AF13">
        <f>analytical!AF35</f>
        <v>13.1158</v>
      </c>
      <c r="AG13">
        <f>analytical!AG35</f>
        <v>1.3336300000000001</v>
      </c>
      <c r="AH13">
        <f>analytical!AH35</f>
        <v>0.99540799999999996</v>
      </c>
      <c r="AI13">
        <f>analytical!AI35</f>
        <v>0.89540699999999995</v>
      </c>
      <c r="AJ13">
        <f>analytical!AJ35</f>
        <v>0.1</v>
      </c>
      <c r="AK13">
        <f>analytical!AK35</f>
        <v>0.30535400000000001</v>
      </c>
      <c r="AL13">
        <f>analytical!AL35</f>
        <v>13.3363</v>
      </c>
      <c r="AM13">
        <f>analytical!AM35</f>
        <v>2.3476E-2</v>
      </c>
      <c r="AN13">
        <f>analytical!AN35</f>
        <v>8.9540700000000001E-2</v>
      </c>
    </row>
    <row r="14" spans="1:71">
      <c r="P14" s="2"/>
      <c r="Y14" s="2"/>
      <c r="AH14" s="2"/>
    </row>
    <row r="15" spans="1:71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74</v>
      </c>
      <c r="U15" t="s">
        <v>73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44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75</v>
      </c>
    </row>
    <row r="16" spans="1:71">
      <c r="K16" s="4">
        <f>(K2-K9)/K2</f>
        <v>-1.7243308139376246</v>
      </c>
      <c r="L16" s="4">
        <f t="shared" ref="L16:AN20" si="0">(L2-L9)/L2</f>
        <v>-1.9160538717802877</v>
      </c>
      <c r="M16" s="4">
        <f t="shared" si="0"/>
        <v>-8.1619688280495178E-2</v>
      </c>
      <c r="N16" s="4">
        <f t="shared" si="0"/>
        <v>-1.8424632918013133</v>
      </c>
      <c r="O16" s="4">
        <f t="shared" si="0"/>
        <v>-2.1495093666369316</v>
      </c>
      <c r="P16" s="4">
        <f t="shared" si="0"/>
        <v>6.1794967083746361E-4</v>
      </c>
      <c r="Q16" s="4">
        <f t="shared" si="0"/>
        <v>-1.1169588031120361E-2</v>
      </c>
      <c r="R16" s="4">
        <f t="shared" si="0"/>
        <v>-8.2281052443404418E-2</v>
      </c>
      <c r="S16" s="4">
        <f t="shared" si="0"/>
        <v>-0.53505780655551816</v>
      </c>
      <c r="T16" s="4">
        <f t="shared" si="0"/>
        <v>0.39530588251012033</v>
      </c>
      <c r="U16" s="4">
        <f t="shared" si="0"/>
        <v>-9.4038230317287891E-2</v>
      </c>
      <c r="V16" s="4">
        <f t="shared" si="0"/>
        <v>-9.3516647894206661E-2</v>
      </c>
      <c r="W16" s="4">
        <f t="shared" si="0"/>
        <v>-9.5108645513644535E-2</v>
      </c>
      <c r="X16" s="4">
        <f t="shared" si="0"/>
        <v>-8.042095201165099E-2</v>
      </c>
      <c r="Y16" s="4">
        <f t="shared" si="0"/>
        <v>-0.12599641642799714</v>
      </c>
      <c r="Z16" s="4">
        <f t="shared" si="0"/>
        <v>3.173992257457616E-4</v>
      </c>
      <c r="AA16" s="4">
        <f t="shared" si="0"/>
        <v>-2.6754773559988506E-2</v>
      </c>
      <c r="AB16" s="4">
        <f t="shared" si="0"/>
        <v>-9.5456413512389385E-2</v>
      </c>
      <c r="AC16" s="4">
        <f t="shared" si="0"/>
        <v>-0.51767896636454136</v>
      </c>
      <c r="AD16" s="4">
        <f t="shared" si="0"/>
        <v>0.77482930820449158</v>
      </c>
      <c r="AE16" s="4">
        <f t="shared" si="0"/>
        <v>-1.8867920942797449</v>
      </c>
      <c r="AF16" s="4">
        <f t="shared" si="0"/>
        <v>-2.049387425880711</v>
      </c>
      <c r="AG16" s="4">
        <f t="shared" si="0"/>
        <v>-7.6289710835330815E-2</v>
      </c>
      <c r="AH16" s="4">
        <f t="shared" si="0"/>
        <v>-2.0653823736924442</v>
      </c>
      <c r="AI16" s="4">
        <f t="shared" si="0"/>
        <v>-2.3540366590118906</v>
      </c>
      <c r="AJ16" s="4">
        <f t="shared" si="0"/>
        <v>-4.6421678924059534E-4</v>
      </c>
      <c r="AK16" s="4">
        <f t="shared" si="0"/>
        <v>6.3628143732627962E-3</v>
      </c>
      <c r="AL16" s="4">
        <f t="shared" si="0"/>
        <v>-7.5787021872839089E-2</v>
      </c>
      <c r="AM16" s="4">
        <f t="shared" si="0"/>
        <v>-0.53720248385356884</v>
      </c>
      <c r="AN16" s="4">
        <f t="shared" si="0"/>
        <v>0.32928647139928574</v>
      </c>
    </row>
    <row r="17" spans="1:40">
      <c r="K17" s="4">
        <f>(K3-K10)/K3</f>
        <v>-1.5690805512865618</v>
      </c>
      <c r="L17" s="4">
        <f t="shared" si="0"/>
        <v>-1.7911487040989265</v>
      </c>
      <c r="M17" s="4">
        <f t="shared" si="0"/>
        <v>-0.13211041605828197</v>
      </c>
      <c r="N17" s="4">
        <f t="shared" si="0"/>
        <v>-1.5258236381428727</v>
      </c>
      <c r="O17" s="4">
        <f t="shared" si="0"/>
        <v>-1.8392914878929016</v>
      </c>
      <c r="P17" s="4">
        <f t="shared" si="0"/>
        <v>-4.5709766369944415E-4</v>
      </c>
      <c r="Q17" s="4">
        <f t="shared" si="0"/>
        <v>-2.0723671063736789E-2</v>
      </c>
      <c r="R17" s="4">
        <f t="shared" si="0"/>
        <v>-0.13158769862498734</v>
      </c>
      <c r="S17" s="4">
        <f t="shared" si="0"/>
        <v>-0.19520200855430722</v>
      </c>
      <c r="T17" s="4">
        <f t="shared" si="0"/>
        <v>0.45821186204894332</v>
      </c>
      <c r="U17" s="4">
        <f t="shared" si="0"/>
        <v>-0.13023667029379762</v>
      </c>
      <c r="V17" s="4">
        <f t="shared" si="0"/>
        <v>-0.13297423500367747</v>
      </c>
      <c r="W17" s="4">
        <f t="shared" si="0"/>
        <v>-0.12436605535381896</v>
      </c>
      <c r="X17" s="4">
        <f t="shared" si="0"/>
        <v>-9.218188576384595E-2</v>
      </c>
      <c r="Y17" s="4">
        <f t="shared" si="0"/>
        <v>-0.14197699890470983</v>
      </c>
      <c r="Z17" s="4">
        <f t="shared" si="0"/>
        <v>-1.1438067992682311E-3</v>
      </c>
      <c r="AA17" s="4">
        <f t="shared" si="0"/>
        <v>-4.1719279257611291E-2</v>
      </c>
      <c r="AB17" s="4">
        <f t="shared" si="0"/>
        <v>-0.12308037434224302</v>
      </c>
      <c r="AC17" s="4">
        <f t="shared" si="0"/>
        <v>-0.19085977272209473</v>
      </c>
      <c r="AD17" s="4">
        <f t="shared" si="0"/>
        <v>0.77161398080582666</v>
      </c>
      <c r="AE17" s="4">
        <f t="shared" si="0"/>
        <v>-1.7394678772845775</v>
      </c>
      <c r="AF17" s="4">
        <f t="shared" si="0"/>
        <v>-1.9418768559449837</v>
      </c>
      <c r="AG17" s="4">
        <f t="shared" si="0"/>
        <v>-0.13471899090437528</v>
      </c>
      <c r="AH17" s="4">
        <f t="shared" si="0"/>
        <v>-1.702431589553792</v>
      </c>
      <c r="AI17" s="4">
        <f t="shared" si="0"/>
        <v>-2.0024107333102066</v>
      </c>
      <c r="AJ17" s="4">
        <f t="shared" si="0"/>
        <v>4.0283886445428824E-4</v>
      </c>
      <c r="AK17" s="4">
        <f t="shared" si="0"/>
        <v>-2.1657579931529149E-3</v>
      </c>
      <c r="AL17" s="4">
        <f t="shared" si="0"/>
        <v>-0.13517840499573042</v>
      </c>
      <c r="AM17" s="4">
        <f t="shared" si="0"/>
        <v>-0.19578336375577893</v>
      </c>
      <c r="AN17" s="4">
        <f t="shared" si="0"/>
        <v>0.39967536697263856</v>
      </c>
    </row>
    <row r="18" spans="1:40">
      <c r="K18" s="4">
        <f>(K4-K11)/K4</f>
        <v>-1.3212480916415863</v>
      </c>
      <c r="L18" s="4">
        <f t="shared" si="0"/>
        <v>-1.5356974924753009</v>
      </c>
      <c r="M18" s="4">
        <f t="shared" si="0"/>
        <v>-0.15652255462815334</v>
      </c>
      <c r="N18" s="4">
        <f t="shared" si="0"/>
        <v>-1.2260585502722938</v>
      </c>
      <c r="O18" s="4">
        <f t="shared" si="0"/>
        <v>-1.5150833048114178</v>
      </c>
      <c r="P18" s="4">
        <f t="shared" si="0"/>
        <v>-6.344754244047595E-4</v>
      </c>
      <c r="Q18" s="4">
        <f t="shared" si="0"/>
        <v>-2.4244809603463514E-2</v>
      </c>
      <c r="R18" s="4">
        <f t="shared" si="0"/>
        <v>-0.15578666339755781</v>
      </c>
      <c r="S18" s="4">
        <f t="shared" si="0"/>
        <v>0.13142775810246238</v>
      </c>
      <c r="T18" s="4">
        <f t="shared" si="0"/>
        <v>0.52098568432570447</v>
      </c>
      <c r="U18" s="4">
        <f t="shared" si="0"/>
        <v>-0.15003234891155437</v>
      </c>
      <c r="V18" s="4">
        <f t="shared" si="0"/>
        <v>-0.15495706533415579</v>
      </c>
      <c r="W18" s="4">
        <f t="shared" si="0"/>
        <v>-0.13927000212385085</v>
      </c>
      <c r="X18" s="4">
        <f t="shared" si="0"/>
        <v>-9.7532443156272922E-2</v>
      </c>
      <c r="Y18" s="4">
        <f t="shared" si="0"/>
        <v>-0.15004360367612529</v>
      </c>
      <c r="Z18" s="4">
        <f t="shared" si="0"/>
        <v>2.8991592438194172E-4</v>
      </c>
      <c r="AA18" s="4">
        <f t="shared" si="0"/>
        <v>-4.710446106954834E-2</v>
      </c>
      <c r="AB18" s="4">
        <f t="shared" si="0"/>
        <v>-0.13960055163304735</v>
      </c>
      <c r="AC18" s="4">
        <f t="shared" si="0"/>
        <v>0.13305096579008613</v>
      </c>
      <c r="AD18" s="4">
        <f t="shared" si="0"/>
        <v>0.76983929866015088</v>
      </c>
      <c r="AE18" s="4">
        <f t="shared" si="0"/>
        <v>-1.4777935040674288</v>
      </c>
      <c r="AF18" s="4">
        <f t="shared" si="0"/>
        <v>-1.6820418122868954</v>
      </c>
      <c r="AG18" s="4">
        <f t="shared" si="0"/>
        <v>-0.16189664963089154</v>
      </c>
      <c r="AH18" s="4">
        <f t="shared" si="0"/>
        <v>-1.374491342175608</v>
      </c>
      <c r="AI18" s="4">
        <f t="shared" si="0"/>
        <v>-1.6566347637653085</v>
      </c>
      <c r="AJ18" s="4">
        <f t="shared" si="0"/>
        <v>1.6997110491205741E-4</v>
      </c>
      <c r="AK18" s="4">
        <f t="shared" si="0"/>
        <v>-6.7145727090092786E-3</v>
      </c>
      <c r="AL18" s="4">
        <f t="shared" si="0"/>
        <v>-0.16209462145737497</v>
      </c>
      <c r="AM18" s="4">
        <f t="shared" si="0"/>
        <v>0.13117762257253907</v>
      </c>
      <c r="AN18" s="4">
        <f t="shared" si="0"/>
        <v>0.46881257180370917</v>
      </c>
    </row>
    <row r="19" spans="1:40">
      <c r="K19" s="4">
        <f>(K5-K12)/K5</f>
        <v>-1.1142355533527211</v>
      </c>
      <c r="L19" s="4">
        <f t="shared" si="0"/>
        <v>-1.3111373215117377</v>
      </c>
      <c r="M19" s="4">
        <f t="shared" si="0"/>
        <v>-0.1643922321453411</v>
      </c>
      <c r="N19" s="4">
        <f t="shared" si="0"/>
        <v>-1.0087445768587944</v>
      </c>
      <c r="O19" s="4">
        <f t="shared" si="0"/>
        <v>-1.270470564985398</v>
      </c>
      <c r="P19" s="4">
        <f t="shared" si="0"/>
        <v>-6.1215233394971069E-4</v>
      </c>
      <c r="Q19" s="4">
        <f t="shared" si="0"/>
        <v>-2.5388046201669661E-2</v>
      </c>
      <c r="R19" s="4">
        <f t="shared" si="0"/>
        <v>-0.16367990316044323</v>
      </c>
      <c r="S19" s="4">
        <f t="shared" si="0"/>
        <v>0.35389356543956463</v>
      </c>
      <c r="T19" s="4">
        <f t="shared" si="0"/>
        <v>0.56750972762645913</v>
      </c>
      <c r="U19" s="4">
        <f t="shared" si="0"/>
        <v>-0.16050553515929436</v>
      </c>
      <c r="V19" s="4">
        <f t="shared" si="0"/>
        <v>-0.16581154019366534</v>
      </c>
      <c r="W19" s="4">
        <f t="shared" si="0"/>
        <v>-0.14869119148691184</v>
      </c>
      <c r="X19" s="4">
        <f t="shared" si="0"/>
        <v>-0.10071015232378103</v>
      </c>
      <c r="Y19" s="4">
        <f t="shared" si="0"/>
        <v>-0.15402013041120535</v>
      </c>
      <c r="Z19" s="4">
        <f t="shared" si="0"/>
        <v>3.9998400063933362E-5</v>
      </c>
      <c r="AA19" s="4">
        <f t="shared" si="0"/>
        <v>-5.1305203567116701E-2</v>
      </c>
      <c r="AB19" s="4">
        <f t="shared" si="0"/>
        <v>-0.14873522816798965</v>
      </c>
      <c r="AC19" s="4">
        <f t="shared" si="0"/>
        <v>0.35166723215639278</v>
      </c>
      <c r="AD19" s="4">
        <f t="shared" si="0"/>
        <v>0.76928751801367046</v>
      </c>
      <c r="AE19" s="4">
        <f t="shared" si="0"/>
        <v>-1.2532170048330331</v>
      </c>
      <c r="AF19" s="4">
        <f t="shared" si="0"/>
        <v>-1.446910255066246</v>
      </c>
      <c r="AG19" s="4">
        <f t="shared" si="0"/>
        <v>-0.16906354666016668</v>
      </c>
      <c r="AH19" s="4">
        <f t="shared" si="0"/>
        <v>-1.1375021631247242</v>
      </c>
      <c r="AI19" s="4">
        <f t="shared" si="0"/>
        <v>-1.3976342129208368</v>
      </c>
      <c r="AJ19" s="4">
        <f t="shared" si="0"/>
        <v>1.4997750337450506E-4</v>
      </c>
      <c r="AK19" s="4">
        <f t="shared" si="0"/>
        <v>-7.3890063424947696E-3</v>
      </c>
      <c r="AL19" s="4">
        <f t="shared" si="0"/>
        <v>-0.16924299335452178</v>
      </c>
      <c r="AM19" s="4">
        <f t="shared" si="0"/>
        <v>0.35424370999498689</v>
      </c>
      <c r="AN19" s="4">
        <f t="shared" si="0"/>
        <v>0.5204841202344701</v>
      </c>
    </row>
    <row r="20" spans="1:40">
      <c r="K20" s="4">
        <f>(K6-K13)/K6</f>
        <v>-0.96441416477870512</v>
      </c>
      <c r="L20" s="4">
        <f t="shared" si="0"/>
        <v>-1.1449042022218643</v>
      </c>
      <c r="M20" s="4">
        <f t="shared" si="0"/>
        <v>-0.16477365360578222</v>
      </c>
      <c r="N20" s="4">
        <f t="shared" si="0"/>
        <v>-0.86086638480330135</v>
      </c>
      <c r="O20" s="4">
        <f t="shared" si="0"/>
        <v>-1.1004511287040195</v>
      </c>
      <c r="P20" s="4">
        <f t="shared" si="0"/>
        <v>-5.048072861222417E-4</v>
      </c>
      <c r="Q20" s="4">
        <f t="shared" si="0"/>
        <v>-2.4514974590332993E-2</v>
      </c>
      <c r="R20" s="4">
        <f t="shared" si="0"/>
        <v>-0.16418592085627542</v>
      </c>
      <c r="S20" s="4">
        <f t="shared" si="0"/>
        <v>0.49450790326116079</v>
      </c>
      <c r="T20" s="4">
        <f t="shared" si="0"/>
        <v>0.59938913322386655</v>
      </c>
      <c r="U20" s="4">
        <f t="shared" si="0"/>
        <v>-0.16580315700373002</v>
      </c>
      <c r="V20" s="4">
        <f t="shared" si="0"/>
        <v>-0.17171003497762186</v>
      </c>
      <c r="W20" s="4">
        <f t="shared" si="0"/>
        <v>-0.15250310051725707</v>
      </c>
      <c r="X20" s="4">
        <f t="shared" si="0"/>
        <v>-0.10301485944120248</v>
      </c>
      <c r="Y20" s="4">
        <f t="shared" si="0"/>
        <v>-0.15716914774476237</v>
      </c>
      <c r="Z20" s="4">
        <f t="shared" si="0"/>
        <v>3.2114683158039847E-4</v>
      </c>
      <c r="AA20" s="4">
        <f t="shared" si="0"/>
        <v>-5.2345402196346237E-2</v>
      </c>
      <c r="AB20" s="4">
        <f t="shared" si="0"/>
        <v>-0.15287396666707004</v>
      </c>
      <c r="AC20" s="4">
        <f t="shared" si="0"/>
        <v>0.49118900899080714</v>
      </c>
      <c r="AD20" s="4">
        <f t="shared" si="0"/>
        <v>0.76864561578096247</v>
      </c>
      <c r="AE20" s="4">
        <f t="shared" si="0"/>
        <v>-1.0884951659085622</v>
      </c>
      <c r="AF20" s="4">
        <f t="shared" si="0"/>
        <v>-1.2703204219439959</v>
      </c>
      <c r="AG20" s="4">
        <f t="shared" si="0"/>
        <v>-0.1683238574144322</v>
      </c>
      <c r="AH20" s="4">
        <f t="shared" si="0"/>
        <v>-0.97541957979507699</v>
      </c>
      <c r="AI20" s="4">
        <f t="shared" si="0"/>
        <v>-1.2168972099598663</v>
      </c>
      <c r="AJ20" s="4">
        <f t="shared" si="0"/>
        <v>-3.8001444054995361E-5</v>
      </c>
      <c r="AK20" s="4">
        <f t="shared" si="0"/>
        <v>-6.5133266090488875E-3</v>
      </c>
      <c r="AL20" s="4">
        <f t="shared" si="0"/>
        <v>-0.16827268426861955</v>
      </c>
      <c r="AM20" s="4">
        <f t="shared" si="0"/>
        <v>0.49508983684407487</v>
      </c>
      <c r="AN20" s="4">
        <f t="shared" si="0"/>
        <v>0.55650965824665677</v>
      </c>
    </row>
    <row r="25" spans="1:40" ht="19.5">
      <c r="A25" s="3"/>
    </row>
    <row r="62" spans="2:65">
      <c r="BM62">
        <v>0</v>
      </c>
    </row>
    <row r="64" spans="2:65">
      <c r="B64" t="s">
        <v>107</v>
      </c>
      <c r="F64" t="s">
        <v>108</v>
      </c>
      <c r="J64" t="s">
        <v>115</v>
      </c>
      <c r="N64" t="s">
        <v>116</v>
      </c>
      <c r="R64" t="s">
        <v>117</v>
      </c>
      <c r="V64" t="s">
        <v>118</v>
      </c>
    </row>
    <row r="65" spans="2:24">
      <c r="B65" t="s">
        <v>105</v>
      </c>
      <c r="C65" t="s">
        <v>106</v>
      </c>
      <c r="D65" t="s">
        <v>104</v>
      </c>
      <c r="F65" t="s">
        <v>105</v>
      </c>
      <c r="G65" t="s">
        <v>106</v>
      </c>
      <c r="H65" t="s">
        <v>104</v>
      </c>
      <c r="J65" t="s">
        <v>105</v>
      </c>
      <c r="K65" t="s">
        <v>106</v>
      </c>
      <c r="L65" t="s">
        <v>104</v>
      </c>
      <c r="N65" t="s">
        <v>105</v>
      </c>
      <c r="O65" t="s">
        <v>106</v>
      </c>
      <c r="P65" t="s">
        <v>104</v>
      </c>
      <c r="R65" t="s">
        <v>105</v>
      </c>
      <c r="S65" t="s">
        <v>106</v>
      </c>
      <c r="T65" t="s">
        <v>104</v>
      </c>
      <c r="V65" t="s">
        <v>105</v>
      </c>
      <c r="W65" t="s">
        <v>106</v>
      </c>
      <c r="X65" t="s">
        <v>104</v>
      </c>
    </row>
    <row r="66" spans="2:24">
      <c r="B66">
        <f>O2</f>
        <v>0.5605</v>
      </c>
      <c r="C66">
        <f>O9</f>
        <v>1.7653000000000001</v>
      </c>
      <c r="D66">
        <f>L2/((D2+C2)*(1-S2))</f>
        <v>0.56049122111895566</v>
      </c>
      <c r="F66">
        <f>P2</f>
        <v>9.3373300000000006E-2</v>
      </c>
      <c r="G66">
        <f>P9</f>
        <v>9.3315599999999999E-2</v>
      </c>
      <c r="H66">
        <f>M2/((C2*(1-(AC2+(1-AC2)*AD2)))+(D2*(1-(AM2+(1-AM2)*AN2))))</f>
        <v>9.3371065219203367E-2</v>
      </c>
      <c r="J66">
        <f>Y2</f>
        <v>0.141758</v>
      </c>
      <c r="K66">
        <f>Y9</f>
        <v>0.15961900000000001</v>
      </c>
      <c r="L66">
        <f>V2/(C2*(1-AC2))</f>
        <v>0.14174414121956652</v>
      </c>
      <c r="N66">
        <f>Z2</f>
        <v>8.0025399999999997E-2</v>
      </c>
      <c r="O66">
        <f>Z9</f>
        <v>0.08</v>
      </c>
      <c r="P66">
        <f>W2/((C2*(1-(AC2+(1-AC2)*AD2))))</f>
        <v>8.0017861774422078E-2</v>
      </c>
      <c r="R66">
        <f>AI2</f>
        <v>0.71502200000000005</v>
      </c>
      <c r="S66">
        <f>AI9</f>
        <v>2.3982100000000002</v>
      </c>
      <c r="T66">
        <f>AF2/(D2*(1-AM2))</f>
        <v>0.71503001763726159</v>
      </c>
      <c r="V66">
        <f>AJ2</f>
        <v>9.9953299999999995E-2</v>
      </c>
      <c r="W66">
        <f>AJ9</f>
        <v>9.9999699999999997E-2</v>
      </c>
      <c r="X66">
        <f>AG2/(D2*(1-(AM2+(1-AM2)*AN2)))</f>
        <v>9.9954508105581194E-2</v>
      </c>
    </row>
    <row r="67" spans="2:24">
      <c r="B67">
        <f>O3</f>
        <v>0.45774799999999999</v>
      </c>
      <c r="C67">
        <f>O10</f>
        <v>1.2996799999999999</v>
      </c>
      <c r="D67">
        <f>L3/((D3+C3)*(1-S3))</f>
        <v>0.45771715092395154</v>
      </c>
      <c r="F67">
        <f>P3</f>
        <v>9.4071799999999997E-2</v>
      </c>
      <c r="G67">
        <f>P10</f>
        <v>9.4114799999999998E-2</v>
      </c>
      <c r="H67">
        <f>M3/((C3*(1-(AC3+(1-AC3)*AD3)))+(D3*(1-(AM3+(1-AM3)*AN3))))</f>
        <v>9.4066354025385227E-2</v>
      </c>
      <c r="J67">
        <f>Y3</f>
        <v>0.14607999999999999</v>
      </c>
      <c r="K67">
        <f>Y10</f>
        <v>0.16682</v>
      </c>
      <c r="L67">
        <f>V3/(C3*(1-AC3))</f>
        <v>0.14608509734068076</v>
      </c>
      <c r="N67">
        <f>Z3</f>
        <v>7.9908599999999996E-2</v>
      </c>
      <c r="O67">
        <f>Z10</f>
        <v>0.08</v>
      </c>
      <c r="P67">
        <f>W3/((C3*(1-(AC3+(1-AC3)*AD3))))</f>
        <v>7.9911489643153324E-2</v>
      </c>
      <c r="R67">
        <f>AI3</f>
        <v>0.56787699999999997</v>
      </c>
      <c r="S67">
        <f>AI10</f>
        <v>1.7050000000000001</v>
      </c>
      <c r="T67">
        <f>AF3/(D3*(1-AM3))</f>
        <v>0.56781860031792508</v>
      </c>
      <c r="V67">
        <f>AJ3</f>
        <v>0.10004</v>
      </c>
      <c r="W67">
        <f>AJ10</f>
        <v>9.9999699999999997E-2</v>
      </c>
      <c r="X67">
        <f>AG3/(D3*(1-(AM3+(1-AM3)*AN3)))</f>
        <v>0.10003016288241066</v>
      </c>
    </row>
    <row r="68" spans="2:24">
      <c r="B68">
        <f>O4</f>
        <v>0.40027699999999999</v>
      </c>
      <c r="C68">
        <f>O11</f>
        <v>1.0067299999999999</v>
      </c>
      <c r="D68">
        <f>L4/((D4+C4)*(1-S4))</f>
        <v>0.40033479371315261</v>
      </c>
      <c r="F68">
        <f>P4</f>
        <v>9.4408699999999998E-2</v>
      </c>
      <c r="G68">
        <f>P11</f>
        <v>9.44686E-2</v>
      </c>
      <c r="H68">
        <f>M4/((C4*(1-(AC4+(1-AC4)*AD4)))+(D4*(1-(AM4+(1-AM4)*AN4))))</f>
        <v>9.4422113994584944E-2</v>
      </c>
      <c r="J68">
        <f>Y4</f>
        <v>0.14907000000000001</v>
      </c>
      <c r="K68">
        <f>Y11</f>
        <v>0.17143700000000001</v>
      </c>
      <c r="L68">
        <f>V4/(C4*(1-AC4))</f>
        <v>0.14909392445021943</v>
      </c>
      <c r="N68">
        <f>Z4</f>
        <v>8.0023200000000003E-2</v>
      </c>
      <c r="O68">
        <f>Z11</f>
        <v>0.08</v>
      </c>
      <c r="P68">
        <f>W4/((C4*(1-(AC4+(1-AC4)*AD4))))</f>
        <v>8.0036280154633863E-2</v>
      </c>
      <c r="R68">
        <f>AI4</f>
        <v>0.48731200000000002</v>
      </c>
      <c r="S68">
        <f>AI11</f>
        <v>1.29461</v>
      </c>
      <c r="T68">
        <f>AF4/(D4*(1-AM4))</f>
        <v>0.48737842952593563</v>
      </c>
      <c r="V68">
        <f>AJ4</f>
        <v>0.10001699999999999</v>
      </c>
      <c r="W68">
        <f>AJ11</f>
        <v>0.1</v>
      </c>
      <c r="X68">
        <f>AG4/(D4*(1-(AM4+(1-AM4)*AN4)))</f>
        <v>0.10003058354658485</v>
      </c>
    </row>
    <row r="69" spans="2:24">
      <c r="B69">
        <f>O5</f>
        <v>0.36432799999999999</v>
      </c>
      <c r="C69">
        <f>O12</f>
        <v>0.82719600000000004</v>
      </c>
      <c r="D69">
        <f>L5/((D5+C5)*(1-S5))</f>
        <v>0.36433445225354955</v>
      </c>
      <c r="F69">
        <f>P5</f>
        <v>9.4584299999999996E-2</v>
      </c>
      <c r="G69">
        <f>P12</f>
        <v>9.4642199999999996E-2</v>
      </c>
      <c r="H69">
        <f>M5/((C5*(1-(AC5+(1-AC5)*AD5)))+(D5*(1-(AM5+(1-AM5)*AN5))))</f>
        <v>9.4585269132909738E-2</v>
      </c>
      <c r="J69">
        <f>Y5</f>
        <v>0.15121399999999999</v>
      </c>
      <c r="K69">
        <f>Y12</f>
        <v>0.17450399999999999</v>
      </c>
      <c r="L69">
        <f>V5/(C5*(1-AC5))</f>
        <v>0.15118430057367341</v>
      </c>
      <c r="N69">
        <f>Z5</f>
        <v>8.0003199999999997E-2</v>
      </c>
      <c r="O69">
        <f>Z12</f>
        <v>0.08</v>
      </c>
      <c r="P69">
        <f>W5/((C5*(1-(AC5+(1-AC5)*AD5))))</f>
        <v>7.998740826844998E-2</v>
      </c>
      <c r="R69">
        <f>AI5</f>
        <v>0.43740200000000001</v>
      </c>
      <c r="S69">
        <f>AI12</f>
        <v>1.0487299999999999</v>
      </c>
      <c r="T69">
        <f>AF5/(D5*(1-AM5))</f>
        <v>0.43744019930343703</v>
      </c>
      <c r="V69">
        <f>AJ5</f>
        <v>0.10001500000000001</v>
      </c>
      <c r="W69">
        <f>AJ12</f>
        <v>0.1</v>
      </c>
      <c r="X69">
        <f>AG5/(D5*(1-(AM5+(1-AM5)*AN5)))</f>
        <v>0.10002446363109052</v>
      </c>
    </row>
    <row r="70" spans="2:24">
      <c r="B70">
        <f>O6</f>
        <v>0.340036</v>
      </c>
      <c r="C70">
        <f>O13</f>
        <v>0.714229</v>
      </c>
      <c r="D70">
        <f>L6/((D6+C6)*(1-S6))</f>
        <v>0.3400391682074288</v>
      </c>
      <c r="F70">
        <f>P6</f>
        <v>9.4689599999999999E-2</v>
      </c>
      <c r="G70">
        <f>P13</f>
        <v>9.4737399999999999E-2</v>
      </c>
      <c r="H70">
        <f>M6/((C6*(1-(AC6+(1-AC6)*AD6)))+(D6*(1-(AM6+(1-AM6)*AN6))))</f>
        <v>9.4689825802174082E-2</v>
      </c>
      <c r="J70">
        <f>Y6</f>
        <v>0.15268899999999999</v>
      </c>
      <c r="K70">
        <f>Y13</f>
        <v>0.17668700000000001</v>
      </c>
      <c r="L70">
        <f>V6/(C6*(1-AC6))</f>
        <v>0.1526734871225657</v>
      </c>
      <c r="N70">
        <f>Z6</f>
        <v>8.0025700000000005E-2</v>
      </c>
      <c r="O70">
        <f>Z13</f>
        <v>0.08</v>
      </c>
      <c r="P70">
        <f>W6/((C6*(1-(AC6+(1-AC6)*AD6))))</f>
        <v>8.0017770204520042E-2</v>
      </c>
      <c r="R70">
        <f>AI6</f>
        <v>0.40390100000000001</v>
      </c>
      <c r="S70">
        <f>AI13</f>
        <v>0.89540699999999995</v>
      </c>
      <c r="T70">
        <f>AF6/(D6*(1-AM6))</f>
        <v>0.40391834501899626</v>
      </c>
      <c r="V70">
        <f>AJ6</f>
        <v>9.9996199999999993E-2</v>
      </c>
      <c r="W70">
        <f>AJ13</f>
        <v>0.1</v>
      </c>
      <c r="X70">
        <f>AG6/(D6*(1-(AM6+(1-AM6)*AN6)))</f>
        <v>0.10000017241617476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1A12-6D0E-496A-B8A1-E92EB6DFF871}">
  <sheetPr codeName="工作表14">
    <pageSetUpPr fitToPage="1"/>
  </sheetPr>
  <dimension ref="A1:BS123"/>
  <sheetViews>
    <sheetView zoomScale="70" zoomScaleNormal="7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str">
        <f>simulation!I37</f>
        <v xml:space="preserve"> gamH</v>
      </c>
      <c r="J1" t="str">
        <f>simulation!J37</f>
        <v xml:space="preserve"> gamL</v>
      </c>
      <c r="K1" t="str">
        <f>simulation!K37</f>
        <v xml:space="preserve"> sLen_a</v>
      </c>
      <c r="L1" t="str">
        <f>simulation!L37</f>
        <v xml:space="preserve"> sLqu_a</v>
      </c>
      <c r="M1" t="str">
        <f>simulation!M37</f>
        <v xml:space="preserve"> sLbl_a</v>
      </c>
      <c r="N1" t="str">
        <f>simulation!N37</f>
        <v xml:space="preserve"> sWai_a</v>
      </c>
      <c r="O1" t="str">
        <f>simulation!O37</f>
        <v xml:space="preserve"> sWqu_a</v>
      </c>
      <c r="P1" t="str">
        <f>simulation!P37</f>
        <v xml:space="preserve"> sWbl_a</v>
      </c>
      <c r="Q1" t="str">
        <f>simulation!Q37</f>
        <v xml:space="preserve"> sBln_a</v>
      </c>
      <c r="R1" t="str">
        <f>simulation!R37</f>
        <v xml:space="preserve"> sThu_a</v>
      </c>
      <c r="S1" t="str">
        <f>simulation!S37</f>
        <v xml:space="preserve"> sPrb_a</v>
      </c>
      <c r="T1" t="str">
        <f>simulation!T37</f>
        <v xml:space="preserve"> sPim_a</v>
      </c>
      <c r="U1" t="str">
        <f>simulation!U37</f>
        <v xml:space="preserve"> sLen_H</v>
      </c>
      <c r="V1" t="str">
        <f>simulation!V37</f>
        <v xml:space="preserve"> sLqu_H</v>
      </c>
      <c r="W1" t="str">
        <f>simulation!W37</f>
        <v xml:space="preserve"> sLbl_H</v>
      </c>
      <c r="X1" t="str">
        <f>simulation!X37</f>
        <v xml:space="preserve"> sWai_H</v>
      </c>
      <c r="Y1" t="str">
        <f>simulation!Y37</f>
        <v xml:space="preserve"> sWqu_H</v>
      </c>
      <c r="Z1" t="str">
        <f>simulation!Z37</f>
        <v xml:space="preserve"> sWbl_H</v>
      </c>
      <c r="AA1" t="str">
        <f>simulation!AA37</f>
        <v xml:space="preserve"> sBln_H</v>
      </c>
      <c r="AB1" t="str">
        <f>simulation!AB37</f>
        <v xml:space="preserve"> sThu_H</v>
      </c>
      <c r="AC1" t="str">
        <f>simulation!AC37</f>
        <v xml:space="preserve"> sPrb_H</v>
      </c>
      <c r="AD1" t="str">
        <f>simulation!AD37</f>
        <v xml:space="preserve"> sPim_H</v>
      </c>
      <c r="AE1" t="str">
        <f>simulation!AE37</f>
        <v xml:space="preserve"> sLen_L</v>
      </c>
      <c r="AF1" t="str">
        <f>simulation!AF37</f>
        <v xml:space="preserve"> sLqu_L</v>
      </c>
      <c r="AG1" t="str">
        <f>simulation!AG37</f>
        <v xml:space="preserve"> sLbl_L</v>
      </c>
      <c r="AH1" t="str">
        <f>simulation!AH37</f>
        <v xml:space="preserve"> sWai_L</v>
      </c>
      <c r="AI1" t="str">
        <f>simulation!AI37</f>
        <v xml:space="preserve"> sWqu_L</v>
      </c>
      <c r="AJ1" t="str">
        <f>simulation!AJ37</f>
        <v xml:space="preserve"> sWbl_L</v>
      </c>
      <c r="AK1" t="str">
        <f>simulation!AK37</f>
        <v xml:space="preserve"> sBln_L</v>
      </c>
      <c r="AL1" t="str">
        <f>simulation!AL37</f>
        <v xml:space="preserve"> sThu_L</v>
      </c>
      <c r="AM1" t="str">
        <f>simulation!AM37</f>
        <v xml:space="preserve"> sPrb_L</v>
      </c>
      <c r="AN1" t="str">
        <f>simulation!AN37</f>
        <v xml:space="preserve"> sPim_L</v>
      </c>
      <c r="BS1">
        <v>0</v>
      </c>
    </row>
    <row r="2" spans="1:71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>
        <f>simulation!I38</f>
        <v>1</v>
      </c>
      <c r="J2">
        <f>simulation!J38</f>
        <v>0.5</v>
      </c>
      <c r="K2">
        <f>simulation!K38</f>
        <v>10.1875</v>
      </c>
      <c r="L2">
        <f>simulation!L38</f>
        <v>8.7376299999999993</v>
      </c>
      <c r="M2">
        <f>simulation!M38</f>
        <v>1.44983</v>
      </c>
      <c r="N2">
        <f>simulation!N38</f>
        <v>0.59656900000000002</v>
      </c>
      <c r="O2">
        <f>simulation!O38</f>
        <v>0.486761</v>
      </c>
      <c r="P2">
        <f>simulation!P38</f>
        <v>0.109809</v>
      </c>
      <c r="Q2">
        <f>simulation!Q38</f>
        <v>0.52596200000000004</v>
      </c>
      <c r="R2">
        <f>simulation!R38</f>
        <v>13.2033</v>
      </c>
      <c r="S2">
        <f>simulation!S38</f>
        <v>0.102476</v>
      </c>
      <c r="T2">
        <f>simulation!T38</f>
        <v>0.26446500000000001</v>
      </c>
      <c r="U2">
        <f>simulation!U38</f>
        <v>1.27382</v>
      </c>
      <c r="V2">
        <f>simulation!V38</f>
        <v>0.75347200000000003</v>
      </c>
      <c r="W2">
        <f>simulation!W38</f>
        <v>0.52034400000000003</v>
      </c>
      <c r="X2">
        <f>simulation!X38</f>
        <v>0.295095</v>
      </c>
      <c r="Y2">
        <f>simulation!Y38</f>
        <v>0.161797</v>
      </c>
      <c r="Z2">
        <f>simulation!Z38</f>
        <v>0.133298</v>
      </c>
      <c r="AA2">
        <f>simulation!AA38</f>
        <v>0.30723299999999998</v>
      </c>
      <c r="AB2">
        <f>simulation!AB38</f>
        <v>3.9036</v>
      </c>
      <c r="AC2">
        <f>simulation!AC38</f>
        <v>6.8545999999999996E-2</v>
      </c>
      <c r="AD2">
        <f>simulation!AD38</f>
        <v>0.16176099999999999</v>
      </c>
      <c r="AE2">
        <f>simulation!AE38</f>
        <v>8.9136500000000005</v>
      </c>
      <c r="AF2">
        <f>simulation!AF38</f>
        <v>7.9841499999999996</v>
      </c>
      <c r="AG2">
        <f>simulation!AG38</f>
        <v>0.92949099999999996</v>
      </c>
      <c r="AH2">
        <f>simulation!AH38</f>
        <v>0.70054799999999995</v>
      </c>
      <c r="AI2">
        <f>simulation!AI38</f>
        <v>0.60059899999999999</v>
      </c>
      <c r="AJ2">
        <f>simulation!AJ38</f>
        <v>9.9948899999999993E-2</v>
      </c>
      <c r="AK2">
        <f>simulation!AK38</f>
        <v>0.21872900000000001</v>
      </c>
      <c r="AL2">
        <f>simulation!AL38</f>
        <v>9.2996599999999994</v>
      </c>
      <c r="AM2">
        <f>simulation!AM38</f>
        <v>0.113785</v>
      </c>
      <c r="AN2">
        <f>simulation!AN38</f>
        <v>0.30044300000000002</v>
      </c>
    </row>
    <row r="3" spans="1:71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>
        <f>simulation!I39</f>
        <v>1</v>
      </c>
      <c r="J3">
        <f>simulation!J39</f>
        <v>0.5</v>
      </c>
      <c r="K3">
        <f>simulation!K39</f>
        <v>9.4230099999999997</v>
      </c>
      <c r="L3">
        <f>simulation!L39</f>
        <v>8.0095100000000006</v>
      </c>
      <c r="M3">
        <f>simulation!M39</f>
        <v>1.4134899999999999</v>
      </c>
      <c r="N3">
        <f>simulation!N39</f>
        <v>0.532968</v>
      </c>
      <c r="O3">
        <f>simulation!O39</f>
        <v>0.43293599999999999</v>
      </c>
      <c r="P3">
        <f>simulation!P39</f>
        <v>0.100032</v>
      </c>
      <c r="Q3">
        <f>simulation!Q39</f>
        <v>0.48461700000000002</v>
      </c>
      <c r="R3">
        <f>simulation!R39</f>
        <v>14.1304</v>
      </c>
      <c r="S3">
        <f>simulation!S39</f>
        <v>7.5013399999999994E-2</v>
      </c>
      <c r="T3">
        <f>simulation!T39</f>
        <v>0.23621400000000001</v>
      </c>
      <c r="U3">
        <f>simulation!U39</f>
        <v>1.1365000000000001</v>
      </c>
      <c r="V3">
        <f>simulation!V39</f>
        <v>0.732039</v>
      </c>
      <c r="W3">
        <f>simulation!W39</f>
        <v>0.40445700000000001</v>
      </c>
      <c r="X3">
        <f>simulation!X39</f>
        <v>0.25322499999999998</v>
      </c>
      <c r="Y3">
        <f>simulation!Y39</f>
        <v>0.15323600000000001</v>
      </c>
      <c r="Z3">
        <f>simulation!Z39</f>
        <v>9.99892E-2</v>
      </c>
      <c r="AA3">
        <f>simulation!AA39</f>
        <v>0.24168600000000001</v>
      </c>
      <c r="AB3">
        <f>simulation!AB39</f>
        <v>4.0450100000000004</v>
      </c>
      <c r="AC3">
        <f>simulation!AC39</f>
        <v>4.4695899999999997E-2</v>
      </c>
      <c r="AD3">
        <f>simulation!AD39</f>
        <v>0.15326600000000001</v>
      </c>
      <c r="AE3">
        <f>simulation!AE39</f>
        <v>8.2865099999999998</v>
      </c>
      <c r="AF3">
        <f>simulation!AF39</f>
        <v>7.2774799999999997</v>
      </c>
      <c r="AG3">
        <f>simulation!AG39</f>
        <v>1.0090399999999999</v>
      </c>
      <c r="AH3">
        <f>simulation!AH39</f>
        <v>0.63035099999999999</v>
      </c>
      <c r="AI3">
        <f>simulation!AI39</f>
        <v>0.53030200000000005</v>
      </c>
      <c r="AJ3">
        <f>simulation!AJ39</f>
        <v>0.100049</v>
      </c>
      <c r="AK3">
        <f>simulation!AK39</f>
        <v>0.24293100000000001</v>
      </c>
      <c r="AL3">
        <f>simulation!AL39</f>
        <v>10.0854</v>
      </c>
      <c r="AM3">
        <f>simulation!AM39</f>
        <v>8.5120600000000005E-2</v>
      </c>
      <c r="AN3">
        <f>simulation!AN39</f>
        <v>0.26508900000000002</v>
      </c>
    </row>
    <row r="4" spans="1:71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>
        <f>simulation!I40</f>
        <v>1</v>
      </c>
      <c r="J4">
        <f>simulation!J40</f>
        <v>0.5</v>
      </c>
      <c r="K4">
        <f>simulation!K40</f>
        <v>8.9111899999999995</v>
      </c>
      <c r="L4">
        <f>simulation!L40</f>
        <v>7.5245800000000003</v>
      </c>
      <c r="M4">
        <f>simulation!M40</f>
        <v>1.3866099999999999</v>
      </c>
      <c r="N4">
        <f>simulation!N40</f>
        <v>0.49456600000000001</v>
      </c>
      <c r="O4">
        <f>simulation!O40</f>
        <v>0.400119</v>
      </c>
      <c r="P4">
        <f>simulation!P40</f>
        <v>9.4447299999999998E-2</v>
      </c>
      <c r="Q4">
        <f>simulation!Q40</f>
        <v>0.45741700000000002</v>
      </c>
      <c r="R4">
        <f>simulation!R40</f>
        <v>14.6813</v>
      </c>
      <c r="S4">
        <f>simulation!S40</f>
        <v>5.9674900000000003E-2</v>
      </c>
      <c r="T4">
        <f>simulation!T40</f>
        <v>0.21932399999999999</v>
      </c>
      <c r="U4">
        <f>simulation!U40</f>
        <v>1.0504</v>
      </c>
      <c r="V4">
        <f>simulation!V40</f>
        <v>0.72094000000000003</v>
      </c>
      <c r="W4">
        <f>simulation!W40</f>
        <v>0.32945600000000003</v>
      </c>
      <c r="X4">
        <f>simulation!X40</f>
        <v>0.22906899999999999</v>
      </c>
      <c r="Y4">
        <f>simulation!Y40</f>
        <v>0.14902399999999999</v>
      </c>
      <c r="Z4">
        <f>simulation!Z40</f>
        <v>8.0044699999999996E-2</v>
      </c>
      <c r="AA4">
        <f>simulation!AA40</f>
        <v>0.19842399999999999</v>
      </c>
      <c r="AB4">
        <f>simulation!AB40</f>
        <v>4.1158999999999999</v>
      </c>
      <c r="AC4">
        <f>simulation!AC40</f>
        <v>3.2131300000000002E-2</v>
      </c>
      <c r="AD4">
        <f>simulation!AD40</f>
        <v>0.14921000000000001</v>
      </c>
      <c r="AE4">
        <f>simulation!AE40</f>
        <v>7.8607899999999997</v>
      </c>
      <c r="AF4">
        <f>simulation!AF40</f>
        <v>6.8036399999999997</v>
      </c>
      <c r="AG4">
        <f>simulation!AG40</f>
        <v>1.05715</v>
      </c>
      <c r="AH4">
        <f>simulation!AH40</f>
        <v>0.58714100000000002</v>
      </c>
      <c r="AI4">
        <f>simulation!AI40</f>
        <v>0.48708299999999999</v>
      </c>
      <c r="AJ4">
        <f>simulation!AJ40</f>
        <v>0.10005799999999999</v>
      </c>
      <c r="AK4">
        <f>simulation!AK40</f>
        <v>0.25899299999999997</v>
      </c>
      <c r="AL4">
        <f>simulation!AL40</f>
        <v>10.5654</v>
      </c>
      <c r="AM4">
        <f>simulation!AM40</f>
        <v>6.8852499999999997E-2</v>
      </c>
      <c r="AN4">
        <f>simulation!AN40</f>
        <v>0.24360699999999999</v>
      </c>
    </row>
    <row r="5" spans="1:71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>
        <f>simulation!I41</f>
        <v>1</v>
      </c>
      <c r="J5">
        <f>simulation!J41</f>
        <v>0.5</v>
      </c>
      <c r="K5">
        <f>simulation!K41</f>
        <v>8.5503199999999993</v>
      </c>
      <c r="L5">
        <f>simulation!L41</f>
        <v>7.1850100000000001</v>
      </c>
      <c r="M5">
        <f>simulation!M41</f>
        <v>1.36531</v>
      </c>
      <c r="N5">
        <f>simulation!N41</f>
        <v>0.46901799999999999</v>
      </c>
      <c r="O5">
        <f>simulation!O41</f>
        <v>0.37826500000000002</v>
      </c>
      <c r="P5">
        <f>simulation!P41</f>
        <v>9.0752700000000006E-2</v>
      </c>
      <c r="Q5">
        <f>simulation!Q41</f>
        <v>0.43812400000000001</v>
      </c>
      <c r="R5">
        <f>simulation!R41</f>
        <v>15.0443</v>
      </c>
      <c r="S5">
        <f>simulation!S41</f>
        <v>5.0423900000000001E-2</v>
      </c>
      <c r="T5">
        <f>simulation!T41</f>
        <v>0.20796999999999999</v>
      </c>
      <c r="U5">
        <f>simulation!U41</f>
        <v>0.99263999999999997</v>
      </c>
      <c r="V5">
        <f>simulation!V41</f>
        <v>0.71520099999999998</v>
      </c>
      <c r="W5">
        <f>simulation!W41</f>
        <v>0.27743899999999999</v>
      </c>
      <c r="X5">
        <f>simulation!X41</f>
        <v>0.21332300000000001</v>
      </c>
      <c r="Y5">
        <f>simulation!Y41</f>
        <v>0.14665700000000001</v>
      </c>
      <c r="Z5">
        <f>simulation!Z41</f>
        <v>6.6665600000000005E-2</v>
      </c>
      <c r="AA5">
        <f>simulation!AA41</f>
        <v>0.16791700000000001</v>
      </c>
      <c r="AB5">
        <f>simulation!AB41</f>
        <v>4.1616600000000004</v>
      </c>
      <c r="AC5">
        <f>simulation!AC41</f>
        <v>2.4997200000000001E-2</v>
      </c>
      <c r="AD5">
        <f>simulation!AD41</f>
        <v>0.146622</v>
      </c>
      <c r="AE5">
        <f>simulation!AE41</f>
        <v>7.5576800000000004</v>
      </c>
      <c r="AF5">
        <f>simulation!AF41</f>
        <v>6.4698000000000002</v>
      </c>
      <c r="AG5">
        <f>simulation!AG41</f>
        <v>1.0878699999999999</v>
      </c>
      <c r="AH5">
        <f>simulation!AH41</f>
        <v>0.55823199999999995</v>
      </c>
      <c r="AI5">
        <f>simulation!AI41</f>
        <v>0.45826800000000001</v>
      </c>
      <c r="AJ5">
        <f>simulation!AJ41</f>
        <v>9.9963800000000005E-2</v>
      </c>
      <c r="AK5">
        <f>simulation!AK41</f>
        <v>0.27020699999999997</v>
      </c>
      <c r="AL5">
        <f>simulation!AL41</f>
        <v>10.8827</v>
      </c>
      <c r="AM5">
        <f>simulation!AM41</f>
        <v>5.8901500000000002E-2</v>
      </c>
      <c r="AN5">
        <f>simulation!AN41</f>
        <v>0.229161</v>
      </c>
    </row>
    <row r="6" spans="1:71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>
        <f>simulation!I42</f>
        <v>1</v>
      </c>
      <c r="J6">
        <f>simulation!J42</f>
        <v>0.5</v>
      </c>
      <c r="K6">
        <f>simulation!K42</f>
        <v>8.2828099999999996</v>
      </c>
      <c r="L6">
        <f>simulation!L42</f>
        <v>6.9329000000000001</v>
      </c>
      <c r="M6">
        <f>simulation!M42</f>
        <v>1.3499099999999999</v>
      </c>
      <c r="N6">
        <f>simulation!N42</f>
        <v>0.45091500000000001</v>
      </c>
      <c r="O6">
        <f>simulation!O42</f>
        <v>0.36265700000000001</v>
      </c>
      <c r="P6">
        <f>simulation!P42</f>
        <v>8.82574E-2</v>
      </c>
      <c r="Q6">
        <f>simulation!Q42</f>
        <v>0.42414200000000002</v>
      </c>
      <c r="R6">
        <f>simulation!R42</f>
        <v>15.2951</v>
      </c>
      <c r="S6">
        <f>simulation!S42</f>
        <v>4.4105600000000002E-2</v>
      </c>
      <c r="T6">
        <f>simulation!T42</f>
        <v>0.19991900000000001</v>
      </c>
      <c r="U6">
        <f>simulation!U42</f>
        <v>0.95056499999999999</v>
      </c>
      <c r="V6">
        <f>simulation!V42</f>
        <v>0.71110399999999996</v>
      </c>
      <c r="W6">
        <f>simulation!W42</f>
        <v>0.23946100000000001</v>
      </c>
      <c r="X6">
        <f>simulation!X42</f>
        <v>0.202349</v>
      </c>
      <c r="Y6">
        <f>simulation!Y42</f>
        <v>0.14516499999999999</v>
      </c>
      <c r="Z6">
        <f>simulation!Z42</f>
        <v>5.7183699999999997E-2</v>
      </c>
      <c r="AA6">
        <f>simulation!AA42</f>
        <v>0.14538899999999999</v>
      </c>
      <c r="AB6">
        <f>simulation!AB42</f>
        <v>4.1875799999999996</v>
      </c>
      <c r="AC6">
        <f>simulation!AC42</f>
        <v>2.0415300000000001E-2</v>
      </c>
      <c r="AD6">
        <f>simulation!AD42</f>
        <v>0.145145</v>
      </c>
      <c r="AE6">
        <f>simulation!AE42</f>
        <v>7.3322399999999996</v>
      </c>
      <c r="AF6">
        <f>simulation!AF42</f>
        <v>6.2218</v>
      </c>
      <c r="AG6">
        <f>simulation!AG42</f>
        <v>1.1104400000000001</v>
      </c>
      <c r="AH6">
        <f>simulation!AH42</f>
        <v>0.53756099999999996</v>
      </c>
      <c r="AI6">
        <f>simulation!AI42</f>
        <v>0.43758900000000001</v>
      </c>
      <c r="AJ6">
        <f>simulation!AJ42</f>
        <v>9.99723E-2</v>
      </c>
      <c r="AK6">
        <f>simulation!AK42</f>
        <v>0.27875299999999997</v>
      </c>
      <c r="AL6">
        <f>simulation!AL42</f>
        <v>11.1075</v>
      </c>
      <c r="AM6">
        <f>simulation!AM42</f>
        <v>5.2004300000000003E-2</v>
      </c>
      <c r="AN6">
        <f>simulation!AN42</f>
        <v>0.21879100000000001</v>
      </c>
    </row>
    <row r="7" spans="1:71" s="1" customFormat="1">
      <c r="Q7" s="2"/>
      <c r="Z7" s="2"/>
      <c r="AI7" s="2"/>
      <c r="AV7"/>
    </row>
    <row r="8" spans="1:71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str">
        <f>analytical!I37</f>
        <v xml:space="preserve"> gamH</v>
      </c>
      <c r="J8" t="str">
        <f>analytical!J37</f>
        <v xml:space="preserve"> gamL</v>
      </c>
      <c r="K8" t="str">
        <f>analytical!K37</f>
        <v xml:space="preserve"> aLen_a</v>
      </c>
      <c r="L8" t="str">
        <f>analytical!L37</f>
        <v xml:space="preserve"> aLqu_a</v>
      </c>
      <c r="M8" t="str">
        <f>analytical!M37</f>
        <v xml:space="preserve"> aLbl_a</v>
      </c>
      <c r="N8" t="str">
        <f>analytical!N37</f>
        <v xml:space="preserve"> aWai_a</v>
      </c>
      <c r="O8" t="str">
        <f>analytical!O37</f>
        <v xml:space="preserve"> aWqu_a</v>
      </c>
      <c r="P8" t="str">
        <f>analytical!P37</f>
        <v xml:space="preserve"> aWbl_a</v>
      </c>
      <c r="Q8" t="str">
        <f>analytical!Q37</f>
        <v xml:space="preserve"> aBln_a</v>
      </c>
      <c r="R8" t="str">
        <f>analytical!R37</f>
        <v xml:space="preserve"> aThu_a</v>
      </c>
      <c r="S8" t="str">
        <f>analytical!S37</f>
        <v xml:space="preserve"> aPrb_a</v>
      </c>
      <c r="T8" t="str">
        <f>analytical!T37</f>
        <v xml:space="preserve"> aPim_a</v>
      </c>
      <c r="U8" t="str">
        <f>analytical!U37</f>
        <v xml:space="preserve"> aLen_H</v>
      </c>
      <c r="V8" t="str">
        <f>analytical!V37</f>
        <v xml:space="preserve"> aLqu_H</v>
      </c>
      <c r="W8" t="str">
        <f>analytical!W37</f>
        <v xml:space="preserve"> aLbl_H</v>
      </c>
      <c r="X8" t="str">
        <f>analytical!X37</f>
        <v xml:space="preserve"> aWai_H</v>
      </c>
      <c r="Y8" t="str">
        <f>analytical!Y37</f>
        <v xml:space="preserve"> aWqu_H</v>
      </c>
      <c r="Z8" t="str">
        <f>analytical!Z37</f>
        <v xml:space="preserve"> aWbl_H</v>
      </c>
      <c r="AA8" t="str">
        <f>analytical!AA37</f>
        <v xml:space="preserve"> aBln_H</v>
      </c>
      <c r="AB8" t="str">
        <f>analytical!AB37</f>
        <v xml:space="preserve"> aThu_H</v>
      </c>
      <c r="AC8" t="str">
        <f>analytical!AC37</f>
        <v xml:space="preserve"> aPrb_H</v>
      </c>
      <c r="AD8" t="str">
        <f>analytical!AD37</f>
        <v xml:space="preserve"> aPim_H</v>
      </c>
      <c r="AE8" t="str">
        <f>analytical!AE37</f>
        <v xml:space="preserve"> aLen_L</v>
      </c>
      <c r="AF8" t="str">
        <f>analytical!AF37</f>
        <v xml:space="preserve"> aLqu_L</v>
      </c>
      <c r="AG8" t="str">
        <f>analytical!AG37</f>
        <v xml:space="preserve"> aLbl_L</v>
      </c>
      <c r="AH8" t="str">
        <f>analytical!AH37</f>
        <v xml:space="preserve"> aWai_L</v>
      </c>
      <c r="AI8" t="str">
        <f>analytical!AI37</f>
        <v xml:space="preserve"> aWqu_L</v>
      </c>
      <c r="AJ8" t="str">
        <f>analytical!AJ37</f>
        <v xml:space="preserve"> aWbl_L</v>
      </c>
      <c r="AK8" t="str">
        <f>analytical!AK37</f>
        <v xml:space="preserve"> aBln_L</v>
      </c>
      <c r="AL8" t="str">
        <f>analytical!AL37</f>
        <v xml:space="preserve"> aThu_L</v>
      </c>
      <c r="AM8" t="str">
        <f>analytical!AM37</f>
        <v xml:space="preserve"> aPrb_L</v>
      </c>
      <c r="AN8" t="str">
        <f>analytical!AN37</f>
        <v xml:space="preserve"> aPim_L</v>
      </c>
    </row>
    <row r="9" spans="1:71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>
        <f>analytical!I38</f>
        <v>1</v>
      </c>
      <c r="J9">
        <f>analytical!J38</f>
        <v>0.5</v>
      </c>
      <c r="K9">
        <f>analytical!K38</f>
        <v>10.1883</v>
      </c>
      <c r="L9">
        <f>analytical!L38</f>
        <v>8.7377000000000002</v>
      </c>
      <c r="M9">
        <f>analytical!M38</f>
        <v>1.4506300000000001</v>
      </c>
      <c r="N9">
        <f>analytical!N38</f>
        <v>0.59661699999999995</v>
      </c>
      <c r="O9">
        <f>analytical!O38</f>
        <v>0.486763</v>
      </c>
      <c r="P9">
        <f>analytical!P38</f>
        <v>0.10985399999999999</v>
      </c>
      <c r="Q9">
        <f>analytical!Q38</f>
        <v>0.52604600000000001</v>
      </c>
      <c r="R9">
        <f>analytical!R38</f>
        <v>13.205</v>
      </c>
      <c r="S9">
        <f>analytical!S38</f>
        <v>0.102469</v>
      </c>
      <c r="T9">
        <f>analytical!T38</f>
        <v>0.264372</v>
      </c>
      <c r="U9">
        <f>analytical!U38</f>
        <v>1.2740899999999999</v>
      </c>
      <c r="V9">
        <f>analytical!V38</f>
        <v>0.75358700000000001</v>
      </c>
      <c r="W9">
        <f>analytical!W38</f>
        <v>0.52050600000000002</v>
      </c>
      <c r="X9">
        <f>analytical!X38</f>
        <v>0.29513800000000001</v>
      </c>
      <c r="Y9">
        <f>analytical!Y38</f>
        <v>0.161805</v>
      </c>
      <c r="Z9">
        <f>analytical!Z38</f>
        <v>0.13333300000000001</v>
      </c>
      <c r="AA9">
        <f>analytical!AA38</f>
        <v>0.30715999999999999</v>
      </c>
      <c r="AB9">
        <f>analytical!AB38</f>
        <v>3.9037899999999999</v>
      </c>
      <c r="AC9">
        <f>analytical!AC38</f>
        <v>6.8524000000000002E-2</v>
      </c>
      <c r="AD9">
        <f>analytical!AD38</f>
        <v>0.161805</v>
      </c>
      <c r="AE9">
        <f>analytical!AE38</f>
        <v>8.9142299999999999</v>
      </c>
      <c r="AF9">
        <f>analytical!AF38</f>
        <v>7.9841100000000003</v>
      </c>
      <c r="AG9">
        <f>analytical!AG38</f>
        <v>0.93012099999999998</v>
      </c>
      <c r="AH9">
        <f>analytical!AH38</f>
        <v>0.70061399999999996</v>
      </c>
      <c r="AI9">
        <f>analytical!AI38</f>
        <v>0.60061399999999998</v>
      </c>
      <c r="AJ9">
        <f>analytical!AJ38</f>
        <v>0.1</v>
      </c>
      <c r="AK9">
        <f>analytical!AK38</f>
        <v>0.218886</v>
      </c>
      <c r="AL9">
        <f>analytical!AL38</f>
        <v>9.3012099999999993</v>
      </c>
      <c r="AM9">
        <f>analytical!AM38</f>
        <v>0.113783</v>
      </c>
      <c r="AN9">
        <f>analytical!AN38</f>
        <v>0.30030699999999999</v>
      </c>
    </row>
    <row r="10" spans="1:71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>
        <f>analytical!I39</f>
        <v>1</v>
      </c>
      <c r="J10">
        <f>analytical!J39</f>
        <v>0.5</v>
      </c>
      <c r="K10">
        <f>analytical!K39</f>
        <v>9.4232200000000006</v>
      </c>
      <c r="L10">
        <f>analytical!L39</f>
        <v>8.0102499999999992</v>
      </c>
      <c r="M10">
        <f>analytical!M39</f>
        <v>1.4129700000000001</v>
      </c>
      <c r="N10">
        <f>analytical!N39</f>
        <v>0.53296600000000005</v>
      </c>
      <c r="O10">
        <f>analytical!O39</f>
        <v>0.43296600000000002</v>
      </c>
      <c r="P10">
        <f>analytical!P39</f>
        <v>0.1</v>
      </c>
      <c r="Q10">
        <f>analytical!Q39</f>
        <v>0.48453400000000002</v>
      </c>
      <c r="R10">
        <f>analytical!R39</f>
        <v>14.1297</v>
      </c>
      <c r="S10">
        <f>analytical!S39</f>
        <v>7.4956200000000001E-2</v>
      </c>
      <c r="T10">
        <f>analytical!T39</f>
        <v>0.23627200000000001</v>
      </c>
      <c r="U10">
        <f>analytical!U39</f>
        <v>1.1366799999999999</v>
      </c>
      <c r="V10">
        <f>analytical!V39</f>
        <v>0.73221099999999995</v>
      </c>
      <c r="W10">
        <f>analytical!W39</f>
        <v>0.40447</v>
      </c>
      <c r="X10">
        <f>analytical!X39</f>
        <v>0.25328099999999998</v>
      </c>
      <c r="Y10">
        <f>analytical!Y39</f>
        <v>0.153281</v>
      </c>
      <c r="Z10">
        <f>analytical!Z39</f>
        <v>0.1</v>
      </c>
      <c r="AA10">
        <f>analytical!AA39</f>
        <v>0.24172099999999999</v>
      </c>
      <c r="AB10">
        <f>analytical!AB39</f>
        <v>4.0446999999999997</v>
      </c>
      <c r="AC10">
        <f>analytical!AC39</f>
        <v>4.4616700000000002E-2</v>
      </c>
      <c r="AD10">
        <f>analytical!AD39</f>
        <v>0.153281</v>
      </c>
      <c r="AE10">
        <f>analytical!AE39</f>
        <v>8.2865400000000005</v>
      </c>
      <c r="AF10">
        <f>analytical!AF39</f>
        <v>7.2780399999999998</v>
      </c>
      <c r="AG10">
        <f>analytical!AG39</f>
        <v>1.0085</v>
      </c>
      <c r="AH10">
        <f>analytical!AH39</f>
        <v>0.63031700000000002</v>
      </c>
      <c r="AI10">
        <f>analytical!AI39</f>
        <v>0.53031600000000001</v>
      </c>
      <c r="AJ10">
        <f>analytical!AJ39</f>
        <v>0.1</v>
      </c>
      <c r="AK10">
        <f>analytical!AK39</f>
        <v>0.242813</v>
      </c>
      <c r="AL10">
        <f>analytical!AL39</f>
        <v>10.085000000000001</v>
      </c>
      <c r="AM10">
        <f>analytical!AM39</f>
        <v>8.50693E-2</v>
      </c>
      <c r="AN10">
        <f>analytical!AN39</f>
        <v>0.265158</v>
      </c>
    </row>
    <row r="11" spans="1:71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>
        <f>analytical!I40</f>
        <v>1</v>
      </c>
      <c r="J11">
        <f>analytical!J40</f>
        <v>0.5</v>
      </c>
      <c r="K11">
        <f>analytical!K40</f>
        <v>8.9104500000000009</v>
      </c>
      <c r="L11">
        <f>analytical!L40</f>
        <v>7.5244099999999996</v>
      </c>
      <c r="M11">
        <f>analytical!M40</f>
        <v>1.3860300000000001</v>
      </c>
      <c r="N11">
        <f>analytical!N40</f>
        <v>0.49448300000000001</v>
      </c>
      <c r="O11">
        <f>analytical!O40</f>
        <v>0.400092</v>
      </c>
      <c r="P11">
        <f>analytical!P40</f>
        <v>9.4391199999999995E-2</v>
      </c>
      <c r="Q11">
        <f>analytical!Q40</f>
        <v>0.45728400000000002</v>
      </c>
      <c r="R11">
        <f>analytical!R40</f>
        <v>14.683999999999999</v>
      </c>
      <c r="S11">
        <f>analytical!S40</f>
        <v>5.9665000000000003E-2</v>
      </c>
      <c r="T11">
        <f>analytical!T40</f>
        <v>0.219217</v>
      </c>
      <c r="U11">
        <f>analytical!U40</f>
        <v>1.05054</v>
      </c>
      <c r="V11">
        <f>analytical!V40</f>
        <v>0.72109900000000005</v>
      </c>
      <c r="W11">
        <f>analytical!W40</f>
        <v>0.32944499999999999</v>
      </c>
      <c r="X11">
        <f>analytical!X40</f>
        <v>0.22901299999999999</v>
      </c>
      <c r="Y11">
        <f>analytical!Y40</f>
        <v>0.14901300000000001</v>
      </c>
      <c r="Z11">
        <f>analytical!Z40</f>
        <v>0.08</v>
      </c>
      <c r="AA11">
        <f>analytical!AA40</f>
        <v>0.198411</v>
      </c>
      <c r="AB11">
        <f>analytical!AB40</f>
        <v>4.1180599999999998</v>
      </c>
      <c r="AC11">
        <f>analytical!AC40</f>
        <v>3.21677E-2</v>
      </c>
      <c r="AD11">
        <f>analytical!AD40</f>
        <v>0.14901300000000001</v>
      </c>
      <c r="AE11">
        <f>analytical!AE40</f>
        <v>7.8598999999999997</v>
      </c>
      <c r="AF11">
        <f>analytical!AF40</f>
        <v>6.8033099999999997</v>
      </c>
      <c r="AG11">
        <f>analytical!AG40</f>
        <v>1.0565899999999999</v>
      </c>
      <c r="AH11">
        <f>analytical!AH40</f>
        <v>0.58708000000000005</v>
      </c>
      <c r="AI11">
        <f>analytical!AI40</f>
        <v>0.48708000000000001</v>
      </c>
      <c r="AJ11">
        <f>analytical!AJ40</f>
        <v>0.1</v>
      </c>
      <c r="AK11">
        <f>analytical!AK40</f>
        <v>0.25887300000000002</v>
      </c>
      <c r="AL11">
        <f>analytical!AL40</f>
        <v>10.565899999999999</v>
      </c>
      <c r="AM11">
        <f>analytical!AM40</f>
        <v>6.8830799999999998E-2</v>
      </c>
      <c r="AN11">
        <f>analytical!AN40</f>
        <v>0.24354000000000001</v>
      </c>
    </row>
    <row r="12" spans="1:71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>
        <f>analytical!I41</f>
        <v>1</v>
      </c>
      <c r="J12">
        <f>analytical!J41</f>
        <v>0.5</v>
      </c>
      <c r="K12">
        <f>analytical!K41</f>
        <v>8.5493900000000007</v>
      </c>
      <c r="L12">
        <f>analytical!L41</f>
        <v>7.1836200000000003</v>
      </c>
      <c r="M12">
        <f>analytical!M41</f>
        <v>1.36578</v>
      </c>
      <c r="N12">
        <f>analytical!N41</f>
        <v>0.46899099999999999</v>
      </c>
      <c r="O12">
        <f>analytical!O41</f>
        <v>0.37820900000000002</v>
      </c>
      <c r="P12">
        <f>analytical!P41</f>
        <v>9.0782299999999996E-2</v>
      </c>
      <c r="Q12">
        <f>analytical!Q41</f>
        <v>0.43817800000000001</v>
      </c>
      <c r="R12">
        <f>analytical!R41</f>
        <v>15.044499999999999</v>
      </c>
      <c r="S12">
        <f>analytical!S41</f>
        <v>5.0311700000000001E-2</v>
      </c>
      <c r="T12">
        <f>analytical!T41</f>
        <v>0.207923</v>
      </c>
      <c r="U12">
        <f>analytical!U41</f>
        <v>0.99223899999999998</v>
      </c>
      <c r="V12">
        <f>analytical!V41</f>
        <v>0.71488600000000002</v>
      </c>
      <c r="W12">
        <f>analytical!W41</f>
        <v>0.27735399999999999</v>
      </c>
      <c r="X12">
        <f>analytical!X41</f>
        <v>0.21330399999999999</v>
      </c>
      <c r="Y12">
        <f>analytical!Y41</f>
        <v>0.14663699999999999</v>
      </c>
      <c r="Z12">
        <f>analytical!Z41</f>
        <v>6.6666699999999995E-2</v>
      </c>
      <c r="AA12">
        <f>analytical!AA41</f>
        <v>0.16786699999999999</v>
      </c>
      <c r="AB12">
        <f>analytical!AB41</f>
        <v>4.1603000000000003</v>
      </c>
      <c r="AC12">
        <f>analytical!AC41</f>
        <v>2.4961899999999999E-2</v>
      </c>
      <c r="AD12">
        <f>analytical!AD41</f>
        <v>0.14663699999999999</v>
      </c>
      <c r="AE12">
        <f>analytical!AE41</f>
        <v>7.55715</v>
      </c>
      <c r="AF12">
        <f>analytical!AF41</f>
        <v>6.4687299999999999</v>
      </c>
      <c r="AG12">
        <f>analytical!AG41</f>
        <v>1.0884199999999999</v>
      </c>
      <c r="AH12">
        <f>analytical!AH41</f>
        <v>0.558172</v>
      </c>
      <c r="AI12">
        <f>analytical!AI41</f>
        <v>0.45817200000000002</v>
      </c>
      <c r="AJ12">
        <f>analytical!AJ41</f>
        <v>0.1</v>
      </c>
      <c r="AK12">
        <f>analytical!AK41</f>
        <v>0.27031100000000002</v>
      </c>
      <c r="AL12">
        <f>analytical!AL41</f>
        <v>10.8842</v>
      </c>
      <c r="AM12">
        <f>analytical!AM41</f>
        <v>5.8761599999999997E-2</v>
      </c>
      <c r="AN12">
        <f>analytical!AN41</f>
        <v>0.22908600000000001</v>
      </c>
    </row>
    <row r="13" spans="1:71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>
        <f>analytical!I42</f>
        <v>1</v>
      </c>
      <c r="J13">
        <f>analytical!J42</f>
        <v>0.5</v>
      </c>
      <c r="K13">
        <f>analytical!K42</f>
        <v>8.2843099999999996</v>
      </c>
      <c r="L13">
        <f>analytical!L42</f>
        <v>6.93431</v>
      </c>
      <c r="M13">
        <f>analytical!M42</f>
        <v>1.35</v>
      </c>
      <c r="N13">
        <f>analytical!N42</f>
        <v>0.45099899999999998</v>
      </c>
      <c r="O13">
        <f>analytical!O42</f>
        <v>0.36273</v>
      </c>
      <c r="P13">
        <f>analytical!P42</f>
        <v>8.82685E-2</v>
      </c>
      <c r="Q13">
        <f>analytical!Q42</f>
        <v>0.42410599999999998</v>
      </c>
      <c r="R13">
        <f>analytical!R42</f>
        <v>15.2942</v>
      </c>
      <c r="S13">
        <f>analytical!S42</f>
        <v>4.4150399999999999E-2</v>
      </c>
      <c r="T13">
        <f>analytical!T42</f>
        <v>0.19996700000000001</v>
      </c>
      <c r="U13">
        <f>analytical!U42</f>
        <v>0.95047400000000004</v>
      </c>
      <c r="V13">
        <f>analytical!V42</f>
        <v>0.71123899999999995</v>
      </c>
      <c r="W13">
        <f>analytical!W42</f>
        <v>0.239234</v>
      </c>
      <c r="X13">
        <f>analytical!X42</f>
        <v>0.20235800000000001</v>
      </c>
      <c r="Y13">
        <f>analytical!Y42</f>
        <v>0.14521500000000001</v>
      </c>
      <c r="Z13">
        <f>analytical!Z42</f>
        <v>5.7142900000000003E-2</v>
      </c>
      <c r="AA13">
        <f>analytical!AA42</f>
        <v>0.14527300000000001</v>
      </c>
      <c r="AB13">
        <f>analytical!AB42</f>
        <v>4.1866000000000003</v>
      </c>
      <c r="AC13">
        <f>analytical!AC42</f>
        <v>2.0431899999999999E-2</v>
      </c>
      <c r="AD13">
        <f>analytical!AD42</f>
        <v>0.14521500000000001</v>
      </c>
      <c r="AE13">
        <f>analytical!AE42</f>
        <v>7.3338299999999998</v>
      </c>
      <c r="AF13">
        <f>analytical!AF42</f>
        <v>6.2230699999999999</v>
      </c>
      <c r="AG13">
        <f>analytical!AG42</f>
        <v>1.11076</v>
      </c>
      <c r="AH13">
        <f>analytical!AH42</f>
        <v>0.53765399999999997</v>
      </c>
      <c r="AI13">
        <f>analytical!AI42</f>
        <v>0.43765399999999999</v>
      </c>
      <c r="AJ13">
        <f>analytical!AJ42</f>
        <v>0.1</v>
      </c>
      <c r="AK13">
        <f>analytical!AK42</f>
        <v>0.278833</v>
      </c>
      <c r="AL13">
        <f>analytical!AL42</f>
        <v>11.1076</v>
      </c>
      <c r="AM13">
        <f>analytical!AM42</f>
        <v>5.2056600000000001E-2</v>
      </c>
      <c r="AN13">
        <f>analytical!AN42</f>
        <v>0.21882699999999999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-7.8527607361954542E-5</v>
      </c>
      <c r="L16" s="4">
        <f t="shared" ref="L16:AN20" si="0">(L2-L9)/L2</f>
        <v>-8.0113257257291377E-6</v>
      </c>
      <c r="M16" s="4">
        <f t="shared" si="0"/>
        <v>-5.5178883041469274E-4</v>
      </c>
      <c r="N16" s="4">
        <f t="shared" si="0"/>
        <v>-8.046009765833789E-5</v>
      </c>
      <c r="O16" s="4">
        <f t="shared" si="0"/>
        <v>-4.1087926107514779E-6</v>
      </c>
      <c r="P16" s="4">
        <f t="shared" si="0"/>
        <v>-4.0980247520685457E-4</v>
      </c>
      <c r="Q16" s="4">
        <f t="shared" si="0"/>
        <v>-1.5970735528417069E-4</v>
      </c>
      <c r="R16" s="4">
        <f t="shared" si="0"/>
        <v>-1.2875568986538144E-4</v>
      </c>
      <c r="S16" s="4">
        <f t="shared" si="0"/>
        <v>6.8308677153607896E-5</v>
      </c>
      <c r="T16" s="4">
        <f t="shared" si="0"/>
        <v>3.5165333787083261E-4</v>
      </c>
      <c r="U16" s="4">
        <f t="shared" si="0"/>
        <v>-2.1196087359280942E-4</v>
      </c>
      <c r="V16" s="4">
        <f t="shared" si="0"/>
        <v>-1.5262677312491535E-4</v>
      </c>
      <c r="W16" s="4">
        <f t="shared" si="0"/>
        <v>-3.1133250311331636E-4</v>
      </c>
      <c r="X16" s="4">
        <f t="shared" si="0"/>
        <v>-1.4571578644170607E-4</v>
      </c>
      <c r="Y16" s="4">
        <f t="shared" si="0"/>
        <v>-4.9444674499576637E-5</v>
      </c>
      <c r="Z16" s="4">
        <f t="shared" si="0"/>
        <v>-2.6256958093900321E-4</v>
      </c>
      <c r="AA16" s="4">
        <f t="shared" si="0"/>
        <v>2.3760468439259371E-4</v>
      </c>
      <c r="AB16" s="4">
        <f t="shared" si="0"/>
        <v>-4.8673019776594031E-5</v>
      </c>
      <c r="AC16" s="4">
        <f t="shared" si="0"/>
        <v>3.2095235316421451E-4</v>
      </c>
      <c r="AD16" s="4">
        <f t="shared" si="0"/>
        <v>-2.7200623141558378E-4</v>
      </c>
      <c r="AE16" s="4">
        <f t="shared" si="0"/>
        <v>-6.5068742883034312E-5</v>
      </c>
      <c r="AF16" s="4">
        <f t="shared" si="0"/>
        <v>5.0099259156420994E-6</v>
      </c>
      <c r="AG16" s="4">
        <f t="shared" si="0"/>
        <v>-6.7779031749637105E-4</v>
      </c>
      <c r="AH16" s="4">
        <f t="shared" si="0"/>
        <v>-9.4211959780072892E-5</v>
      </c>
      <c r="AI16" s="4">
        <f t="shared" si="0"/>
        <v>-2.4975066558531141E-5</v>
      </c>
      <c r="AJ16" s="4">
        <f t="shared" si="0"/>
        <v>-5.1126125450117257E-4</v>
      </c>
      <c r="AK16" s="4">
        <f t="shared" si="0"/>
        <v>-7.1778319290076063E-4</v>
      </c>
      <c r="AL16" s="4">
        <f t="shared" si="0"/>
        <v>-1.6667276007939434E-4</v>
      </c>
      <c r="AM16" s="4">
        <f t="shared" si="0"/>
        <v>1.7577009271889969E-5</v>
      </c>
      <c r="AN16" s="4">
        <f t="shared" si="0"/>
        <v>4.5266489816712317E-4</v>
      </c>
    </row>
    <row r="17" spans="1:40">
      <c r="K17" s="4">
        <f>(K3-K10)/K3</f>
        <v>-2.2285872560989714E-5</v>
      </c>
      <c r="L17" s="4">
        <f t="shared" si="0"/>
        <v>-9.2390171183834036E-5</v>
      </c>
      <c r="M17" s="4">
        <f t="shared" si="0"/>
        <v>3.6788374873529626E-4</v>
      </c>
      <c r="N17" s="4">
        <f t="shared" si="0"/>
        <v>3.7525705106994962E-6</v>
      </c>
      <c r="O17" s="4">
        <f t="shared" si="0"/>
        <v>-6.9294306779824272E-5</v>
      </c>
      <c r="P17" s="4">
        <f t="shared" si="0"/>
        <v>3.1989763275742136E-4</v>
      </c>
      <c r="Q17" s="4">
        <f t="shared" si="0"/>
        <v>1.7126927037227282E-4</v>
      </c>
      <c r="R17" s="4">
        <f t="shared" si="0"/>
        <v>4.9538583479600362E-5</v>
      </c>
      <c r="S17" s="4">
        <f t="shared" si="0"/>
        <v>7.6253042789679404E-4</v>
      </c>
      <c r="T17" s="4">
        <f t="shared" si="0"/>
        <v>-2.4554006113101885E-4</v>
      </c>
      <c r="U17" s="4">
        <f t="shared" si="0"/>
        <v>-1.5838099428055165E-4</v>
      </c>
      <c r="V17" s="4">
        <f t="shared" si="0"/>
        <v>-2.3496015922642096E-4</v>
      </c>
      <c r="W17" s="4">
        <f t="shared" si="0"/>
        <v>-3.2141859332352377E-5</v>
      </c>
      <c r="X17" s="4">
        <f t="shared" si="0"/>
        <v>-2.2114720110573798E-4</v>
      </c>
      <c r="Y17" s="4">
        <f t="shared" si="0"/>
        <v>-2.9366467409740199E-4</v>
      </c>
      <c r="Z17" s="4">
        <f t="shared" si="0"/>
        <v>-1.0801166525990057E-4</v>
      </c>
      <c r="AA17" s="4">
        <f t="shared" si="0"/>
        <v>-1.4481600092673753E-4</v>
      </c>
      <c r="AB17" s="4">
        <f t="shared" si="0"/>
        <v>7.6637635012199865E-5</v>
      </c>
      <c r="AC17" s="4">
        <f t="shared" si="0"/>
        <v>1.7719746106464923E-3</v>
      </c>
      <c r="AD17" s="4">
        <f t="shared" si="0"/>
        <v>-9.7869064241170537E-5</v>
      </c>
      <c r="AE17" s="4">
        <f t="shared" si="0"/>
        <v>-3.6203419775805043E-6</v>
      </c>
      <c r="AF17" s="4">
        <f t="shared" si="0"/>
        <v>-7.6949713362333666E-5</v>
      </c>
      <c r="AG17" s="4">
        <f t="shared" si="0"/>
        <v>5.3516213430586E-4</v>
      </c>
      <c r="AH17" s="4">
        <f t="shared" si="0"/>
        <v>5.3938202683867388E-5</v>
      </c>
      <c r="AI17" s="4">
        <f t="shared" si="0"/>
        <v>-2.6400051291449943E-5</v>
      </c>
      <c r="AJ17" s="4">
        <f t="shared" si="0"/>
        <v>4.8976001759131523E-4</v>
      </c>
      <c r="AK17" s="4">
        <f t="shared" si="0"/>
        <v>4.8573463246768416E-4</v>
      </c>
      <c r="AL17" s="4">
        <f t="shared" si="0"/>
        <v>3.9661292561432144E-5</v>
      </c>
      <c r="AM17" s="4">
        <f t="shared" si="0"/>
        <v>6.0267432325434873E-4</v>
      </c>
      <c r="AN17" s="4">
        <f t="shared" si="0"/>
        <v>-2.6028994035959897E-4</v>
      </c>
    </row>
    <row r="18" spans="1:40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8.3041658857978639E-5</v>
      </c>
      <c r="L18" s="4">
        <f t="shared" si="0"/>
        <v>2.2592623109950271E-5</v>
      </c>
      <c r="M18" s="4">
        <f t="shared" si="0"/>
        <v>4.1828632420060649E-4</v>
      </c>
      <c r="N18" s="4">
        <f t="shared" si="0"/>
        <v>1.6782391025666895E-4</v>
      </c>
      <c r="O18" s="4">
        <f t="shared" si="0"/>
        <v>6.7479924722393204E-5</v>
      </c>
      <c r="P18" s="4">
        <f t="shared" si="0"/>
        <v>5.9398204077833216E-4</v>
      </c>
      <c r="Q18" s="4">
        <f t="shared" si="0"/>
        <v>2.9076313298367624E-4</v>
      </c>
      <c r="R18" s="4">
        <f t="shared" si="0"/>
        <v>-1.8390741964260907E-4</v>
      </c>
      <c r="S18" s="4">
        <f t="shared" si="0"/>
        <v>1.6589889551553812E-4</v>
      </c>
      <c r="T18" s="4">
        <f t="shared" si="0"/>
        <v>4.8786270540385912E-4</v>
      </c>
      <c r="U18" s="4">
        <f t="shared" si="0"/>
        <v>-1.3328255902516088E-4</v>
      </c>
      <c r="V18" s="4">
        <f t="shared" si="0"/>
        <v>-2.2054539906236334E-4</v>
      </c>
      <c r="W18" s="4">
        <f t="shared" si="0"/>
        <v>3.3388373561382266E-5</v>
      </c>
      <c r="X18" s="4">
        <f t="shared" si="0"/>
        <v>2.4446782410540274E-4</v>
      </c>
      <c r="Y18" s="4">
        <f t="shared" si="0"/>
        <v>7.3813613914424836E-5</v>
      </c>
      <c r="Z18" s="4">
        <f t="shared" si="0"/>
        <v>5.5843797278264204E-4</v>
      </c>
      <c r="AA18" s="4">
        <f t="shared" si="0"/>
        <v>6.5516268193289355E-5</v>
      </c>
      <c r="AB18" s="4">
        <f t="shared" si="0"/>
        <v>-5.2479409120725472E-4</v>
      </c>
      <c r="AC18" s="4">
        <f t="shared" si="0"/>
        <v>-1.1328517675910695E-3</v>
      </c>
      <c r="AD18" s="4">
        <f t="shared" si="0"/>
        <v>1.3202868440453234E-3</v>
      </c>
      <c r="AE18" s="4">
        <f t="shared" si="0"/>
        <v>1.1322017252719605E-4</v>
      </c>
      <c r="AF18" s="4">
        <f t="shared" si="0"/>
        <v>4.8503448154214727E-5</v>
      </c>
      <c r="AG18" s="4">
        <f t="shared" si="0"/>
        <v>5.2972615049909279E-4</v>
      </c>
      <c r="AH18" s="4">
        <f t="shared" si="0"/>
        <v>1.0389327265508241E-4</v>
      </c>
      <c r="AI18" s="4">
        <f t="shared" si="0"/>
        <v>6.1591145656392128E-6</v>
      </c>
      <c r="AJ18" s="4">
        <f t="shared" si="0"/>
        <v>5.7966379499878686E-4</v>
      </c>
      <c r="AK18" s="4">
        <f t="shared" si="0"/>
        <v>4.6333298583341436E-4</v>
      </c>
      <c r="AL18" s="4">
        <f t="shared" si="0"/>
        <v>-4.7324284929944415E-5</v>
      </c>
      <c r="AM18" s="4">
        <f t="shared" si="0"/>
        <v>3.1516647906756472E-4</v>
      </c>
      <c r="AN18" s="4">
        <f t="shared" si="0"/>
        <v>2.7503314765168384E-4</v>
      </c>
    </row>
    <row r="19" spans="1:40">
      <c r="K19" s="4">
        <f>(K5-K12)/K5</f>
        <v>1.0876785898054613E-4</v>
      </c>
      <c r="L19" s="4">
        <f t="shared" si="0"/>
        <v>1.9345832504057478E-4</v>
      </c>
      <c r="M19" s="4">
        <f t="shared" si="0"/>
        <v>-3.442441643289586E-4</v>
      </c>
      <c r="N19" s="4">
        <f t="shared" si="0"/>
        <v>5.7567086977470473E-5</v>
      </c>
      <c r="O19" s="4">
        <f t="shared" si="0"/>
        <v>1.4804436043514598E-4</v>
      </c>
      <c r="P19" s="4">
        <f t="shared" si="0"/>
        <v>-3.2616109493150883E-4</v>
      </c>
      <c r="Q19" s="4">
        <f t="shared" si="0"/>
        <v>-1.2325277775241368E-4</v>
      </c>
      <c r="R19" s="4">
        <f t="shared" si="0"/>
        <v>-1.3294071508779663E-5</v>
      </c>
      <c r="S19" s="4">
        <f t="shared" si="0"/>
        <v>2.225135302901993E-3</v>
      </c>
      <c r="T19" s="4">
        <f t="shared" si="0"/>
        <v>2.2599413376925276E-4</v>
      </c>
      <c r="U19" s="4">
        <f t="shared" si="0"/>
        <v>4.0397324306897236E-4</v>
      </c>
      <c r="V19" s="4">
        <f t="shared" si="0"/>
        <v>4.4043562578904979E-4</v>
      </c>
      <c r="W19" s="4">
        <f t="shared" si="0"/>
        <v>3.0637365330758021E-4</v>
      </c>
      <c r="X19" s="4">
        <f t="shared" si="0"/>
        <v>8.9066814173900612E-5</v>
      </c>
      <c r="Y19" s="4">
        <f t="shared" si="0"/>
        <v>1.3637262455948234E-4</v>
      </c>
      <c r="Z19" s="4">
        <f t="shared" si="0"/>
        <v>-1.6500264004074032E-5</v>
      </c>
      <c r="AA19" s="4">
        <f t="shared" si="0"/>
        <v>2.977661582807116E-4</v>
      </c>
      <c r="AB19" s="4">
        <f t="shared" si="0"/>
        <v>3.2679267407717777E-4</v>
      </c>
      <c r="AC19" s="4">
        <f t="shared" si="0"/>
        <v>1.4121581617141919E-3</v>
      </c>
      <c r="AD19" s="4">
        <f t="shared" si="0"/>
        <v>-1.0230388345532898E-4</v>
      </c>
      <c r="AE19" s="4">
        <f t="shared" si="0"/>
        <v>7.012734066543747E-5</v>
      </c>
      <c r="AF19" s="4">
        <f t="shared" si="0"/>
        <v>1.6538378311545154E-4</v>
      </c>
      <c r="AG19" s="4">
        <f t="shared" si="0"/>
        <v>-5.0557511467367471E-4</v>
      </c>
      <c r="AH19" s="4">
        <f t="shared" si="0"/>
        <v>1.0748219378313853E-4</v>
      </c>
      <c r="AI19" s="4">
        <f t="shared" si="0"/>
        <v>2.0948440650445807E-4</v>
      </c>
      <c r="AJ19" s="4">
        <f t="shared" si="0"/>
        <v>-3.6213109145510794E-4</v>
      </c>
      <c r="AK19" s="4">
        <f t="shared" si="0"/>
        <v>-3.8489010277323869E-4</v>
      </c>
      <c r="AL19" s="4">
        <f t="shared" si="0"/>
        <v>-1.3783344206860952E-4</v>
      </c>
      <c r="AM19" s="4">
        <f t="shared" si="0"/>
        <v>2.3751517363735267E-3</v>
      </c>
      <c r="AN19" s="4">
        <f t="shared" si="0"/>
        <v>3.2728082003478665E-4</v>
      </c>
    </row>
    <row r="20" spans="1:40">
      <c r="K20" s="4">
        <f>(K6-K13)/K6</f>
        <v>-1.8109796071623724E-4</v>
      </c>
      <c r="L20" s="4">
        <f t="shared" si="0"/>
        <v>-2.0337809574635598E-4</v>
      </c>
      <c r="M20" s="4">
        <f t="shared" si="0"/>
        <v>-6.6671111407534971E-5</v>
      </c>
      <c r="N20" s="4">
        <f t="shared" si="0"/>
        <v>-1.8628788130794713E-4</v>
      </c>
      <c r="O20" s="4">
        <f t="shared" si="0"/>
        <v>-2.0129213002917284E-4</v>
      </c>
      <c r="P20" s="4">
        <f t="shared" si="0"/>
        <v>-1.2576849080077137E-4</v>
      </c>
      <c r="Q20" s="4">
        <f t="shared" si="0"/>
        <v>8.487723451116844E-5</v>
      </c>
      <c r="R20" s="4">
        <f t="shared" si="0"/>
        <v>5.8842374355164648E-5</v>
      </c>
      <c r="S20" s="4">
        <f t="shared" si="0"/>
        <v>-1.015744032503755E-3</v>
      </c>
      <c r="T20" s="4">
        <f t="shared" si="0"/>
        <v>-2.4009723938191212E-4</v>
      </c>
      <c r="U20" s="4">
        <f t="shared" si="0"/>
        <v>9.5732538016813403E-5</v>
      </c>
      <c r="V20" s="4">
        <f t="shared" si="0"/>
        <v>-1.8984564845647928E-4</v>
      </c>
      <c r="W20" s="4">
        <f t="shared" si="0"/>
        <v>9.4796229866243344E-4</v>
      </c>
      <c r="X20" s="4">
        <f t="shared" si="0"/>
        <v>-4.4477610465132026E-5</v>
      </c>
      <c r="Y20" s="4">
        <f t="shared" si="0"/>
        <v>-3.4443564220040817E-4</v>
      </c>
      <c r="Z20" s="4">
        <f t="shared" si="0"/>
        <v>7.1349003299880248E-4</v>
      </c>
      <c r="AA20" s="4">
        <f t="shared" si="0"/>
        <v>7.9785953545300707E-4</v>
      </c>
      <c r="AB20" s="4">
        <f t="shared" si="0"/>
        <v>2.3402537981347577E-4</v>
      </c>
      <c r="AC20" s="4">
        <f t="shared" si="0"/>
        <v>-8.1311565345591589E-4</v>
      </c>
      <c r="AD20" s="4">
        <f t="shared" si="0"/>
        <v>-4.8227634434540973E-4</v>
      </c>
      <c r="AE20" s="4">
        <f t="shared" si="0"/>
        <v>-2.1685051225821882E-4</v>
      </c>
      <c r="AF20" s="4">
        <f t="shared" si="0"/>
        <v>-2.0412099392456883E-4</v>
      </c>
      <c r="AG20" s="4">
        <f t="shared" si="0"/>
        <v>-2.8817405713039507E-4</v>
      </c>
      <c r="AH20" s="4">
        <f t="shared" si="0"/>
        <v>-1.7300362191455436E-4</v>
      </c>
      <c r="AI20" s="4">
        <f t="shared" si="0"/>
        <v>-1.4854121104502567E-4</v>
      </c>
      <c r="AJ20" s="4">
        <f t="shared" si="0"/>
        <v>-2.7707675025987697E-4</v>
      </c>
      <c r="AK20" s="4">
        <f t="shared" si="0"/>
        <v>-2.8699242698742076E-4</v>
      </c>
      <c r="AL20" s="4">
        <f t="shared" si="0"/>
        <v>-9.0029259509130712E-6</v>
      </c>
      <c r="AM20" s="4">
        <f t="shared" si="0"/>
        <v>-1.0056860682673967E-3</v>
      </c>
      <c r="AN20" s="4">
        <f t="shared" si="0"/>
        <v>-1.6454058896380789E-4</v>
      </c>
    </row>
    <row r="92" spans="1:65" ht="19.5">
      <c r="A92" s="3"/>
    </row>
    <row r="96" spans="1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0.486761</v>
      </c>
      <c r="C100">
        <f>O9</f>
        <v>0.486763</v>
      </c>
      <c r="D100">
        <f>L2/((B2+C2)*(1-S2))</f>
        <v>0.97352605612774701</v>
      </c>
      <c r="F100">
        <f>P2</f>
        <v>0.109809</v>
      </c>
      <c r="G100">
        <f>P9</f>
        <v>0.10985399999999999</v>
      </c>
      <c r="H100">
        <f>M2/((B2*(1-(AC2+(1-AC2)*AD2)))+(C2*(1-(AM2+(1-AM2)*AN2))))</f>
        <v>0.20700930359916719</v>
      </c>
      <c r="J100">
        <f>Y2</f>
        <v>0.161797</v>
      </c>
      <c r="K100">
        <f>Y9</f>
        <v>0.161805</v>
      </c>
      <c r="L100">
        <f>V2/(B2*(1-AC2))</f>
        <v>0.1617840494538646</v>
      </c>
      <c r="N100">
        <f>Z2</f>
        <v>0.133298</v>
      </c>
      <c r="O100">
        <f>Z9</f>
        <v>0.13333300000000001</v>
      </c>
      <c r="P100">
        <f>W2/((B2*(1-(AC2+(1-AC2)*AD2))))</f>
        <v>0.13328806763443216</v>
      </c>
      <c r="R100">
        <f>AI2</f>
        <v>0.60059899999999999</v>
      </c>
      <c r="S100">
        <f>AI9</f>
        <v>0.60061399999999998</v>
      </c>
      <c r="T100">
        <f>AF2/(C2*(1-AM2))</f>
        <v>1.8018539519191166</v>
      </c>
      <c r="V100">
        <f>AJ2</f>
        <v>9.9948899999999993E-2</v>
      </c>
      <c r="W100">
        <f>AJ9</f>
        <v>0.1</v>
      </c>
      <c r="X100">
        <f>AG2/(C2*(1-(AM2+(1-AM2)*AN2)))</f>
        <v>0.29985616438547136</v>
      </c>
    </row>
    <row r="101" spans="2:24">
      <c r="B101">
        <f>O3</f>
        <v>0.43293599999999999</v>
      </c>
      <c r="C101">
        <f>O10</f>
        <v>0.43296600000000002</v>
      </c>
      <c r="D101">
        <f>L3/((B3+C3)*(1-S3))</f>
        <v>0.86590551690154216</v>
      </c>
      <c r="F101">
        <f>P3</f>
        <v>0.100032</v>
      </c>
      <c r="G101">
        <f>P10</f>
        <v>0.1</v>
      </c>
      <c r="H101">
        <f>M3/((B3*(1-(AC3+(1-AC3)*AD3)))+(C3*(1-(AM3+(1-AM3)*AN3))))</f>
        <v>0.19085182128731371</v>
      </c>
      <c r="J101">
        <f>Y3</f>
        <v>0.15323600000000001</v>
      </c>
      <c r="K101">
        <f>Y10</f>
        <v>0.153281</v>
      </c>
      <c r="L101">
        <f>V3/(B3*(1-AC3))</f>
        <v>0.15325779508326196</v>
      </c>
      <c r="N101">
        <f>Z3</f>
        <v>9.99892E-2</v>
      </c>
      <c r="O101">
        <f>Z10</f>
        <v>0.1</v>
      </c>
      <c r="P101">
        <f>W3/((B3*(1-(AC3+(1-AC3)*AD3))))</f>
        <v>0.10000315719555981</v>
      </c>
      <c r="R101">
        <f>AI3</f>
        <v>0.53030200000000005</v>
      </c>
      <c r="S101">
        <f>AI10</f>
        <v>0.53031600000000001</v>
      </c>
      <c r="T101">
        <f>AF3/(C3*(1-AM3))</f>
        <v>1.590915698834185</v>
      </c>
      <c r="V101">
        <f>AJ3</f>
        <v>0.100049</v>
      </c>
      <c r="W101">
        <f>AJ10</f>
        <v>0.1</v>
      </c>
      <c r="X101">
        <f>AG3/(C3*(1-(AM3+(1-AM3)*AN3)))</f>
        <v>0.30015099105358728</v>
      </c>
    </row>
    <row r="102" spans="2:24">
      <c r="B102">
        <f>O4</f>
        <v>0.400119</v>
      </c>
      <c r="C102">
        <f>O11</f>
        <v>0.400092</v>
      </c>
      <c r="D102">
        <f>L4/((B4+C4)*(1-S4))</f>
        <v>0.80021048039662024</v>
      </c>
      <c r="F102">
        <f>P4</f>
        <v>9.4447299999999998E-2</v>
      </c>
      <c r="G102">
        <f>P11</f>
        <v>9.4391199999999995E-2</v>
      </c>
      <c r="H102">
        <f>M4/((B4*(1-(AC4+(1-AC4)*AD4)))+(C4*(1-(AM4+(1-AM4)*AN4))))</f>
        <v>0.18152119898829416</v>
      </c>
      <c r="J102">
        <f>Y4</f>
        <v>0.14902399999999999</v>
      </c>
      <c r="K102">
        <f>Y11</f>
        <v>0.14901300000000001</v>
      </c>
      <c r="L102">
        <f>V4/(B4*(1-AC4))</f>
        <v>0.14897475246384143</v>
      </c>
      <c r="N102">
        <f>Z4</f>
        <v>8.0044699999999996E-2</v>
      </c>
      <c r="O102">
        <f>Z11</f>
        <v>0.08</v>
      </c>
      <c r="P102">
        <f>W4/((B4*(1-(AC4+(1-AC4)*AD4))))</f>
        <v>8.0018166304519175E-2</v>
      </c>
      <c r="R102">
        <f>AI4</f>
        <v>0.48708299999999999</v>
      </c>
      <c r="S102">
        <f>AI11</f>
        <v>0.48708000000000001</v>
      </c>
      <c r="T102">
        <f>AF4/(C4*(1-AM4))</f>
        <v>1.4613452755873801</v>
      </c>
      <c r="V102">
        <f>AJ4</f>
        <v>0.10005799999999999</v>
      </c>
      <c r="W102">
        <f>AJ11</f>
        <v>0.1</v>
      </c>
      <c r="X102">
        <f>AG4/(C4*(1-(AM4+(1-AM4)*AN4)))</f>
        <v>0.30019304573775107</v>
      </c>
    </row>
    <row r="103" spans="2:24">
      <c r="B103">
        <f>O5</f>
        <v>0.37826500000000002</v>
      </c>
      <c r="C103">
        <f>O12</f>
        <v>0.37820900000000002</v>
      </c>
      <c r="D103">
        <f>L5/((B5+C5)*(1-S5))</f>
        <v>0.75665446929424618</v>
      </c>
      <c r="F103">
        <f>P5</f>
        <v>9.0752700000000006E-2</v>
      </c>
      <c r="G103">
        <f>P12</f>
        <v>9.0782299999999996E-2</v>
      </c>
      <c r="H103">
        <f>M5/((B5*(1-(AC5+(1-AC5)*AD5)))+(C5*(1-(AM5+(1-AM5)*AN5))))</f>
        <v>0.17532280381869125</v>
      </c>
      <c r="J103">
        <f>Y5</f>
        <v>0.14665700000000001</v>
      </c>
      <c r="K103">
        <f>Y12</f>
        <v>0.14663699999999999</v>
      </c>
      <c r="L103">
        <f>V5/(B5*(1-AC5))</f>
        <v>0.14670747612211985</v>
      </c>
      <c r="N103">
        <f>Z5</f>
        <v>6.6665600000000005E-2</v>
      </c>
      <c r="O103">
        <f>Z12</f>
        <v>6.6666699999999995E-2</v>
      </c>
      <c r="P103">
        <f>W5/((B5*(1-(AC5+(1-AC5)*AD5))))</f>
        <v>6.6688385062149844E-2</v>
      </c>
      <c r="R103">
        <f>AI5</f>
        <v>0.45826800000000001</v>
      </c>
      <c r="S103">
        <f>AI12</f>
        <v>0.45817200000000002</v>
      </c>
      <c r="T103">
        <f>AF5/(C5*(1-AM5))</f>
        <v>1.3749464057162986</v>
      </c>
      <c r="V103">
        <f>AJ5</f>
        <v>9.9963800000000005E-2</v>
      </c>
      <c r="W103">
        <f>AJ12</f>
        <v>0.1</v>
      </c>
      <c r="X103">
        <f>AG5/(C5*(1-(AM5+(1-AM5)*AN5)))</f>
        <v>0.29992193930655942</v>
      </c>
    </row>
    <row r="104" spans="2:24">
      <c r="B104">
        <f>O6</f>
        <v>0.36265700000000001</v>
      </c>
      <c r="C104">
        <f>O13</f>
        <v>0.36273</v>
      </c>
      <c r="D104">
        <f>L6/((B6+C6)*(1-S6))</f>
        <v>0.72527885925474611</v>
      </c>
      <c r="F104">
        <f>P6</f>
        <v>8.82574E-2</v>
      </c>
      <c r="G104">
        <f>P13</f>
        <v>8.82685E-2</v>
      </c>
      <c r="H104">
        <f>M6/((B6*(1-(AC6+(1-AC6)*AD6)))+(C6*(1-(AM6+(1-AM6)*AN6))))</f>
        <v>0.17109281047009087</v>
      </c>
      <c r="J104">
        <f>Y6</f>
        <v>0.14516499999999999</v>
      </c>
      <c r="K104">
        <f>Y13</f>
        <v>0.14521500000000001</v>
      </c>
      <c r="L104">
        <f>V6/(B6*(1-AC6))</f>
        <v>0.14518479106502991</v>
      </c>
      <c r="N104">
        <f>Z6</f>
        <v>5.7183699999999997E-2</v>
      </c>
      <c r="O104">
        <f>Z13</f>
        <v>5.7142900000000003E-2</v>
      </c>
      <c r="P104">
        <f>W6/((B6*(1-(AC6+(1-AC6)*AD6))))</f>
        <v>5.7191348653220203E-2</v>
      </c>
      <c r="R104">
        <f>AI6</f>
        <v>0.43758900000000001</v>
      </c>
      <c r="S104">
        <f>AI13</f>
        <v>0.43765399999999999</v>
      </c>
      <c r="T104">
        <f>AF6/(C6*(1-AM6))</f>
        <v>1.3126219876313785</v>
      </c>
      <c r="V104">
        <f>AJ6</f>
        <v>9.99723E-2</v>
      </c>
      <c r="W104">
        <f>AJ13</f>
        <v>0.1</v>
      </c>
      <c r="X104">
        <f>AG6/(C6*(1-(AM6+(1-AM6)*AN6)))</f>
        <v>0.29988275201155229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1910-D1B9-42B3-A51B-16E258F99E08}">
  <sheetPr codeName="工作表15">
    <pageSetUpPr fitToPage="1"/>
  </sheetPr>
  <dimension ref="A1:BM123"/>
  <sheetViews>
    <sheetView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48">
      <c r="A1" t="str">
        <f>simulation!G44</f>
        <v xml:space="preserve"> mubL</v>
      </c>
      <c r="B1" t="str">
        <f>simulation!A44</f>
        <v>b</v>
      </c>
      <c r="C1" t="str">
        <f>simulation!B44</f>
        <v xml:space="preserve"> lamH</v>
      </c>
      <c r="D1" t="str">
        <f>simulation!C44</f>
        <v xml:space="preserve"> lamL</v>
      </c>
      <c r="E1" t="str">
        <f>simulation!D44</f>
        <v xml:space="preserve"> muqH</v>
      </c>
      <c r="F1" t="str">
        <f>simulation!E44</f>
        <v xml:space="preserve"> muqL</v>
      </c>
      <c r="G1" t="str">
        <f>simulation!F44</f>
        <v xml:space="preserve"> mubH</v>
      </c>
      <c r="H1" t="str">
        <f>simulation!H44</f>
        <v xml:space="preserve"> gtob</v>
      </c>
      <c r="I1" t="str">
        <f>simulation!I44</f>
        <v xml:space="preserve"> gamH</v>
      </c>
      <c r="J1" t="str">
        <f>simulation!J44</f>
        <v xml:space="preserve"> gamL</v>
      </c>
      <c r="K1" t="str">
        <f>simulation!K44</f>
        <v xml:space="preserve"> sLen_a</v>
      </c>
      <c r="L1" t="str">
        <f>simulation!L44</f>
        <v xml:space="preserve"> sLqu_a</v>
      </c>
      <c r="M1" t="str">
        <f>simulation!M44</f>
        <v xml:space="preserve"> sLbl_a</v>
      </c>
      <c r="N1" t="str">
        <f>simulation!N44</f>
        <v xml:space="preserve"> sWai_a</v>
      </c>
      <c r="O1" t="str">
        <f>simulation!O44</f>
        <v xml:space="preserve"> sWqu_a</v>
      </c>
      <c r="P1" t="str">
        <f>simulation!P44</f>
        <v xml:space="preserve"> sWbl_a</v>
      </c>
      <c r="Q1" t="str">
        <f>simulation!Q44</f>
        <v xml:space="preserve"> sBln_a</v>
      </c>
      <c r="R1" t="str">
        <f>simulation!R44</f>
        <v xml:space="preserve"> sThu_a</v>
      </c>
      <c r="S1" t="str">
        <f>simulation!S44</f>
        <v xml:space="preserve"> sPrb_a</v>
      </c>
      <c r="T1" t="str">
        <f>simulation!T44</f>
        <v xml:space="preserve"> sPim_a</v>
      </c>
      <c r="U1" t="str">
        <f>simulation!U44</f>
        <v xml:space="preserve"> sLen_H</v>
      </c>
      <c r="V1" t="str">
        <f>simulation!V44</f>
        <v xml:space="preserve"> sLqu_H</v>
      </c>
      <c r="W1" t="str">
        <f>simulation!W44</f>
        <v xml:space="preserve"> sLbl_H</v>
      </c>
      <c r="X1" t="str">
        <f>simulation!X44</f>
        <v xml:space="preserve"> sWai_H</v>
      </c>
      <c r="Y1" t="str">
        <f>simulation!Y44</f>
        <v xml:space="preserve"> sWqu_H</v>
      </c>
      <c r="Z1" t="str">
        <f>simulation!Z44</f>
        <v xml:space="preserve"> sWbl_H</v>
      </c>
      <c r="AA1" t="str">
        <f>simulation!AA44</f>
        <v xml:space="preserve"> sBln_H</v>
      </c>
      <c r="AB1" t="str">
        <f>simulation!AB44</f>
        <v xml:space="preserve"> sThu_H</v>
      </c>
      <c r="AC1" t="str">
        <f>simulation!AC44</f>
        <v xml:space="preserve"> sPrb_H</v>
      </c>
      <c r="AD1" t="str">
        <f>simulation!AD44</f>
        <v xml:space="preserve"> sPim_H</v>
      </c>
      <c r="AE1" t="str">
        <f>simulation!AE44</f>
        <v xml:space="preserve"> sLen_L</v>
      </c>
      <c r="AF1" t="str">
        <f>simulation!AF44</f>
        <v xml:space="preserve"> sLqu_L</v>
      </c>
      <c r="AG1" t="str">
        <f>simulation!AG44</f>
        <v xml:space="preserve"> sLbl_L</v>
      </c>
      <c r="AH1" t="str">
        <f>simulation!AH44</f>
        <v xml:space="preserve"> sWai_L</v>
      </c>
      <c r="AI1" t="str">
        <f>simulation!AI44</f>
        <v xml:space="preserve"> sWqu_L</v>
      </c>
      <c r="AJ1" t="str">
        <f>simulation!AJ44</f>
        <v xml:space="preserve"> sWbl_L</v>
      </c>
      <c r="AK1" t="str">
        <f>simulation!AK44</f>
        <v xml:space="preserve"> sBln_L</v>
      </c>
      <c r="AL1" t="str">
        <f>simulation!AL44</f>
        <v xml:space="preserve"> sThu_L</v>
      </c>
      <c r="AM1" t="str">
        <f>simulation!AM44</f>
        <v xml:space="preserve"> sPrb_L</v>
      </c>
      <c r="AN1" t="str">
        <f>simulation!AN44</f>
        <v xml:space="preserve"> sPim_L</v>
      </c>
    </row>
    <row r="2" spans="1:48">
      <c r="A2">
        <f>simulation!G45</f>
        <v>10</v>
      </c>
      <c r="B2">
        <f>simulation!A45</f>
        <v>5</v>
      </c>
      <c r="C2">
        <f>simulation!B45</f>
        <v>5</v>
      </c>
      <c r="D2">
        <f>simulation!C45</f>
        <v>15</v>
      </c>
      <c r="E2">
        <f>simulation!D45</f>
        <v>20</v>
      </c>
      <c r="F2">
        <f>simulation!E45</f>
        <v>20</v>
      </c>
      <c r="G2">
        <f>simulation!F45</f>
        <v>25</v>
      </c>
      <c r="H2">
        <f>simulation!H45</f>
        <v>15</v>
      </c>
      <c r="I2">
        <f>simulation!I45</f>
        <v>1</v>
      </c>
      <c r="J2">
        <f>simulation!J45</f>
        <v>0.5</v>
      </c>
      <c r="K2">
        <f>simulation!K45</f>
        <v>11.3996</v>
      </c>
      <c r="L2">
        <f>simulation!L45</f>
        <v>9.2854700000000001</v>
      </c>
      <c r="M2">
        <f>simulation!M45</f>
        <v>2.1141399999999999</v>
      </c>
      <c r="N2">
        <f>simulation!N45</f>
        <v>0.68180700000000005</v>
      </c>
      <c r="O2">
        <f>simulation!O45</f>
        <v>0.51754299999999998</v>
      </c>
      <c r="P2">
        <f>simulation!P45</f>
        <v>0.16426399999999999</v>
      </c>
      <c r="Q2">
        <f>simulation!Q45</f>
        <v>0.57269099999999995</v>
      </c>
      <c r="R2">
        <f>simulation!R45</f>
        <v>12.8704</v>
      </c>
      <c r="S2">
        <f>simulation!S45</f>
        <v>0.103106</v>
      </c>
      <c r="T2">
        <f>simulation!T45</f>
        <v>0.282642</v>
      </c>
      <c r="U2">
        <f>simulation!U45</f>
        <v>1.1622600000000001</v>
      </c>
      <c r="V2">
        <f>simulation!V45</f>
        <v>0.85693900000000001</v>
      </c>
      <c r="W2">
        <f>simulation!W45</f>
        <v>0.30531799999999998</v>
      </c>
      <c r="X2">
        <f>simulation!X45</f>
        <v>0.26325500000000002</v>
      </c>
      <c r="Y2">
        <f>simulation!Y45</f>
        <v>0.18330099999999999</v>
      </c>
      <c r="Z2">
        <f>simulation!Z45</f>
        <v>7.9953999999999997E-2</v>
      </c>
      <c r="AA2">
        <f>simulation!AA45</f>
        <v>0.17355999999999999</v>
      </c>
      <c r="AB2">
        <f>simulation!AB45</f>
        <v>3.81867</v>
      </c>
      <c r="AC2">
        <f>simulation!AC45</f>
        <v>6.5445299999999998E-2</v>
      </c>
      <c r="AD2">
        <f>simulation!AD45</f>
        <v>0.18318000000000001</v>
      </c>
      <c r="AE2">
        <f>simulation!AE45</f>
        <v>10.237399999999999</v>
      </c>
      <c r="AF2">
        <f>simulation!AF45</f>
        <v>8.4285300000000003</v>
      </c>
      <c r="AG2">
        <f>simulation!AG45</f>
        <v>1.8088299999999999</v>
      </c>
      <c r="AH2">
        <f>simulation!AH45</f>
        <v>0.83516100000000004</v>
      </c>
      <c r="AI2">
        <f>simulation!AI45</f>
        <v>0.63532900000000003</v>
      </c>
      <c r="AJ2">
        <f>simulation!AJ45</f>
        <v>0.19983100000000001</v>
      </c>
      <c r="AK2">
        <f>simulation!AK45</f>
        <v>0.39913100000000001</v>
      </c>
      <c r="AL2">
        <f>simulation!AL45</f>
        <v>9.0517699999999994</v>
      </c>
      <c r="AM2">
        <f>simulation!AM45</f>
        <v>0.115664</v>
      </c>
      <c r="AN2">
        <f>simulation!AN45</f>
        <v>0.31769199999999997</v>
      </c>
    </row>
    <row r="3" spans="1:48">
      <c r="A3">
        <f>simulation!G46</f>
        <v>15</v>
      </c>
      <c r="B3">
        <f>simulation!A46</f>
        <v>5</v>
      </c>
      <c r="C3">
        <f>simulation!B46</f>
        <v>5</v>
      </c>
      <c r="D3">
        <f>simulation!C46</f>
        <v>15</v>
      </c>
      <c r="E3">
        <f>simulation!D46</f>
        <v>20</v>
      </c>
      <c r="F3">
        <f>simulation!E46</f>
        <v>20</v>
      </c>
      <c r="G3">
        <f>simulation!F46</f>
        <v>25</v>
      </c>
      <c r="H3">
        <f>simulation!H46</f>
        <v>15</v>
      </c>
      <c r="I3">
        <f>simulation!I46</f>
        <v>1</v>
      </c>
      <c r="J3">
        <f>simulation!J46</f>
        <v>0.5</v>
      </c>
      <c r="K3">
        <f>simulation!K46</f>
        <v>9.82822</v>
      </c>
      <c r="L3">
        <f>simulation!L46</f>
        <v>8.1656300000000002</v>
      </c>
      <c r="M3">
        <f>simulation!M46</f>
        <v>1.66259</v>
      </c>
      <c r="N3">
        <f>simulation!N46</f>
        <v>0.558249</v>
      </c>
      <c r="O3">
        <f>simulation!O46</f>
        <v>0.44019599999999998</v>
      </c>
      <c r="P3">
        <f>simulation!P46</f>
        <v>0.11805300000000001</v>
      </c>
      <c r="Q3">
        <f>simulation!Q46</f>
        <v>0.50383900000000004</v>
      </c>
      <c r="R3">
        <f>simulation!R46</f>
        <v>14.083500000000001</v>
      </c>
      <c r="S3">
        <f>simulation!S46</f>
        <v>7.2630299999999995E-2</v>
      </c>
      <c r="T3">
        <f>simulation!T46</f>
        <v>0.240781</v>
      </c>
      <c r="U3">
        <f>simulation!U46</f>
        <v>1.0888</v>
      </c>
      <c r="V3">
        <f>simulation!V46</f>
        <v>0.76642500000000002</v>
      </c>
      <c r="W3">
        <f>simulation!W46</f>
        <v>0.32237399999999999</v>
      </c>
      <c r="X3">
        <f>simulation!X46</f>
        <v>0.23993999999999999</v>
      </c>
      <c r="Y3">
        <f>simulation!Y46</f>
        <v>0.159889</v>
      </c>
      <c r="Z3">
        <f>simulation!Z46</f>
        <v>8.0051200000000003E-2</v>
      </c>
      <c r="AA3">
        <f>simulation!AA46</f>
        <v>0.18982599999999999</v>
      </c>
      <c r="AB3">
        <f>simulation!AB46</f>
        <v>4.0270999999999999</v>
      </c>
      <c r="AC3">
        <f>simulation!AC46</f>
        <v>4.1271500000000003E-2</v>
      </c>
      <c r="AD3">
        <f>simulation!AD46</f>
        <v>0.159881</v>
      </c>
      <c r="AE3">
        <f>simulation!AE46</f>
        <v>8.7394200000000009</v>
      </c>
      <c r="AF3">
        <f>simulation!AF46</f>
        <v>7.3992000000000004</v>
      </c>
      <c r="AG3">
        <f>simulation!AG46</f>
        <v>1.34022</v>
      </c>
      <c r="AH3">
        <f>simulation!AH46</f>
        <v>0.67114099999999999</v>
      </c>
      <c r="AI3">
        <f>simulation!AI46</f>
        <v>0.53786999999999996</v>
      </c>
      <c r="AJ3">
        <f>simulation!AJ46</f>
        <v>0.13327</v>
      </c>
      <c r="AK3">
        <f>simulation!AK46</f>
        <v>0.31401299999999999</v>
      </c>
      <c r="AL3">
        <f>simulation!AL46</f>
        <v>10.0564</v>
      </c>
      <c r="AM3">
        <f>simulation!AM46</f>
        <v>8.3080799999999996E-2</v>
      </c>
      <c r="AN3">
        <f>simulation!AN46</f>
        <v>0.26896999999999999</v>
      </c>
    </row>
    <row r="4" spans="1:48">
      <c r="A4">
        <f>simulation!G47</f>
        <v>20</v>
      </c>
      <c r="B4">
        <f>simulation!A47</f>
        <v>5</v>
      </c>
      <c r="C4">
        <f>simulation!B47</f>
        <v>5</v>
      </c>
      <c r="D4">
        <f>simulation!C47</f>
        <v>15</v>
      </c>
      <c r="E4">
        <f>simulation!D47</f>
        <v>20</v>
      </c>
      <c r="F4">
        <f>simulation!E47</f>
        <v>20</v>
      </c>
      <c r="G4">
        <f>simulation!F47</f>
        <v>25</v>
      </c>
      <c r="H4">
        <f>simulation!H47</f>
        <v>15</v>
      </c>
      <c r="I4">
        <f>simulation!I47</f>
        <v>1</v>
      </c>
      <c r="J4">
        <f>simulation!J47</f>
        <v>0.5</v>
      </c>
      <c r="K4">
        <f>simulation!K47</f>
        <v>8.9124300000000005</v>
      </c>
      <c r="L4">
        <f>simulation!L47</f>
        <v>7.5261100000000001</v>
      </c>
      <c r="M4">
        <f>simulation!M47</f>
        <v>1.38632</v>
      </c>
      <c r="N4">
        <f>simulation!N47</f>
        <v>0.49457499999999999</v>
      </c>
      <c r="O4">
        <f>simulation!O47</f>
        <v>0.40015899999999999</v>
      </c>
      <c r="P4">
        <f>simulation!P47</f>
        <v>9.4415700000000005E-2</v>
      </c>
      <c r="Q4">
        <f>simulation!Q47</f>
        <v>0.45739800000000003</v>
      </c>
      <c r="R4">
        <f>simulation!R47</f>
        <v>14.6831</v>
      </c>
      <c r="S4">
        <f>simulation!S47</f>
        <v>5.9680900000000002E-2</v>
      </c>
      <c r="T4">
        <f>simulation!T47</f>
        <v>0.219305</v>
      </c>
      <c r="U4">
        <f>simulation!U47</f>
        <v>1.05077</v>
      </c>
      <c r="V4">
        <f>simulation!V47</f>
        <v>0.72117900000000001</v>
      </c>
      <c r="W4">
        <f>simulation!W47</f>
        <v>0.329596</v>
      </c>
      <c r="X4">
        <f>simulation!X47</f>
        <v>0.229047</v>
      </c>
      <c r="Y4">
        <f>simulation!Y47</f>
        <v>0.149006</v>
      </c>
      <c r="Z4">
        <f>simulation!Z47</f>
        <v>8.0041699999999993E-2</v>
      </c>
      <c r="AA4">
        <f>simulation!AA47</f>
        <v>0.19848299999999999</v>
      </c>
      <c r="AB4">
        <f>simulation!AB47</f>
        <v>4.1177999999999999</v>
      </c>
      <c r="AC4">
        <f>simulation!AC47</f>
        <v>3.2207699999999999E-2</v>
      </c>
      <c r="AD4">
        <f>simulation!AD47</f>
        <v>0.14920600000000001</v>
      </c>
      <c r="AE4">
        <f>simulation!AE47</f>
        <v>7.8616599999999996</v>
      </c>
      <c r="AF4">
        <f>simulation!AF47</f>
        <v>6.8049299999999997</v>
      </c>
      <c r="AG4">
        <f>simulation!AG47</f>
        <v>1.0567200000000001</v>
      </c>
      <c r="AH4">
        <f>simulation!AH47</f>
        <v>0.58720399999999995</v>
      </c>
      <c r="AI4">
        <f>simulation!AI47</f>
        <v>0.48718600000000001</v>
      </c>
      <c r="AJ4">
        <f>simulation!AJ47</f>
        <v>0.100018</v>
      </c>
      <c r="AK4">
        <f>simulation!AK47</f>
        <v>0.25891500000000001</v>
      </c>
      <c r="AL4">
        <f>simulation!AL47</f>
        <v>10.565300000000001</v>
      </c>
      <c r="AM4">
        <f>simulation!AM47</f>
        <v>6.8840200000000004E-2</v>
      </c>
      <c r="AN4">
        <f>simulation!AN47</f>
        <v>0.24359500000000001</v>
      </c>
    </row>
    <row r="5" spans="1:48">
      <c r="A5">
        <f>simulation!G48</f>
        <v>25</v>
      </c>
      <c r="B5">
        <f>simulation!A48</f>
        <v>5</v>
      </c>
      <c r="C5">
        <f>simulation!B48</f>
        <v>5</v>
      </c>
      <c r="D5">
        <f>simulation!C48</f>
        <v>15</v>
      </c>
      <c r="E5">
        <f>simulation!D48</f>
        <v>20</v>
      </c>
      <c r="F5">
        <f>simulation!E48</f>
        <v>20</v>
      </c>
      <c r="G5">
        <f>simulation!F48</f>
        <v>25</v>
      </c>
      <c r="H5">
        <f>simulation!H48</f>
        <v>15</v>
      </c>
      <c r="I5">
        <f>simulation!I48</f>
        <v>1</v>
      </c>
      <c r="J5">
        <f>simulation!J48</f>
        <v>0.5</v>
      </c>
      <c r="K5">
        <f>simulation!K48</f>
        <v>8.3371499999999994</v>
      </c>
      <c r="L5">
        <f>simulation!L48</f>
        <v>7.1351500000000003</v>
      </c>
      <c r="M5">
        <f>simulation!M48</f>
        <v>1.20201</v>
      </c>
      <c r="N5">
        <f>simulation!N48</f>
        <v>0.45674199999999998</v>
      </c>
      <c r="O5">
        <f>simulation!O48</f>
        <v>0.37673600000000002</v>
      </c>
      <c r="P5">
        <f>simulation!P48</f>
        <v>8.0006900000000006E-2</v>
      </c>
      <c r="Q5">
        <f>simulation!Q48</f>
        <v>0.42346400000000001</v>
      </c>
      <c r="R5">
        <f>simulation!R48</f>
        <v>15.0238</v>
      </c>
      <c r="S5">
        <f>simulation!S48</f>
        <v>5.3180499999999999E-2</v>
      </c>
      <c r="T5">
        <f>simulation!T48</f>
        <v>0.20674400000000001</v>
      </c>
      <c r="U5">
        <f>simulation!U48</f>
        <v>1.0292300000000001</v>
      </c>
      <c r="V5">
        <f>simulation!V48</f>
        <v>0.69586700000000001</v>
      </c>
      <c r="W5">
        <f>simulation!W48</f>
        <v>0.333366</v>
      </c>
      <c r="X5">
        <f>simulation!X48</f>
        <v>0.22316</v>
      </c>
      <c r="Y5">
        <f>simulation!Y48</f>
        <v>0.14313400000000001</v>
      </c>
      <c r="Z5">
        <f>simulation!Z48</f>
        <v>8.0026E-2</v>
      </c>
      <c r="AA5">
        <f>simulation!AA48</f>
        <v>0.203627</v>
      </c>
      <c r="AB5">
        <f>simulation!AB48</f>
        <v>4.1657200000000003</v>
      </c>
      <c r="AC5">
        <f>simulation!AC48</f>
        <v>2.7958799999999999E-2</v>
      </c>
      <c r="AD5">
        <f>simulation!AD48</f>
        <v>0.143149</v>
      </c>
      <c r="AE5">
        <f>simulation!AE48</f>
        <v>7.3079200000000002</v>
      </c>
      <c r="AF5">
        <f>simulation!AF48</f>
        <v>6.4392800000000001</v>
      </c>
      <c r="AG5">
        <f>simulation!AG48</f>
        <v>0.868641</v>
      </c>
      <c r="AH5">
        <f>simulation!AH48</f>
        <v>0.537408</v>
      </c>
      <c r="AI5">
        <f>simulation!AI48</f>
        <v>0.45740900000000001</v>
      </c>
      <c r="AJ5">
        <f>simulation!AJ48</f>
        <v>7.9999600000000004E-2</v>
      </c>
      <c r="AK5">
        <f>simulation!AK48</f>
        <v>0.21983800000000001</v>
      </c>
      <c r="AL5">
        <f>simulation!AL48</f>
        <v>10.8581</v>
      </c>
      <c r="AM5">
        <f>simulation!AM48</f>
        <v>6.15893E-2</v>
      </c>
      <c r="AN5">
        <f>simulation!AN48</f>
        <v>0.22870699999999999</v>
      </c>
    </row>
    <row r="6" spans="1:48">
      <c r="A6">
        <f>simulation!G49</f>
        <v>30</v>
      </c>
      <c r="B6">
        <f>simulation!A49</f>
        <v>5</v>
      </c>
      <c r="C6">
        <f>simulation!B49</f>
        <v>5</v>
      </c>
      <c r="D6">
        <f>simulation!C49</f>
        <v>15</v>
      </c>
      <c r="E6">
        <f>simulation!D49</f>
        <v>20</v>
      </c>
      <c r="F6">
        <f>simulation!E49</f>
        <v>20</v>
      </c>
      <c r="G6">
        <f>simulation!F49</f>
        <v>25</v>
      </c>
      <c r="H6">
        <f>simulation!H49</f>
        <v>15</v>
      </c>
      <c r="I6">
        <f>simulation!I49</f>
        <v>1</v>
      </c>
      <c r="J6">
        <f>simulation!J49</f>
        <v>0.5</v>
      </c>
      <c r="K6">
        <f>simulation!K49</f>
        <v>7.9500700000000002</v>
      </c>
      <c r="L6">
        <f>simulation!L49</f>
        <v>6.8777200000000001</v>
      </c>
      <c r="M6">
        <f>simulation!M49</f>
        <v>1.0723499999999999</v>
      </c>
      <c r="N6">
        <f>simulation!N49</f>
        <v>0.43203900000000001</v>
      </c>
      <c r="O6">
        <f>simulation!O49</f>
        <v>0.36166700000000002</v>
      </c>
      <c r="P6">
        <f>simulation!P49</f>
        <v>7.0372199999999996E-2</v>
      </c>
      <c r="Q6">
        <f>simulation!Q49</f>
        <v>0.397928</v>
      </c>
      <c r="R6">
        <f>simulation!R49</f>
        <v>15.238300000000001</v>
      </c>
      <c r="S6">
        <f>simulation!S49</f>
        <v>4.9265299999999998E-2</v>
      </c>
      <c r="T6">
        <f>simulation!T49</f>
        <v>0.19869000000000001</v>
      </c>
      <c r="U6">
        <f>simulation!U49</f>
        <v>1.01616</v>
      </c>
      <c r="V6">
        <f>simulation!V49</f>
        <v>0.68047100000000005</v>
      </c>
      <c r="W6">
        <f>simulation!W49</f>
        <v>0.33568900000000002</v>
      </c>
      <c r="X6">
        <f>simulation!X49</f>
        <v>0.21970500000000001</v>
      </c>
      <c r="Y6">
        <f>simulation!Y49</f>
        <v>0.13963999999999999</v>
      </c>
      <c r="Z6">
        <f>simulation!Z49</f>
        <v>8.0064800000000005E-2</v>
      </c>
      <c r="AA6">
        <f>simulation!AA49</f>
        <v>0.20692199999999999</v>
      </c>
      <c r="AB6">
        <f>simulation!AB49</f>
        <v>4.1927199999999996</v>
      </c>
      <c r="AC6">
        <f>simulation!AC49</f>
        <v>2.5556700000000002E-2</v>
      </c>
      <c r="AD6">
        <f>simulation!AD49</f>
        <v>0.13960900000000001</v>
      </c>
      <c r="AE6">
        <f>simulation!AE49</f>
        <v>6.93391</v>
      </c>
      <c r="AF6">
        <f>simulation!AF49</f>
        <v>6.1972500000000004</v>
      </c>
      <c r="AG6">
        <f>simulation!AG49</f>
        <v>0.73666299999999996</v>
      </c>
      <c r="AH6">
        <f>simulation!AH49</f>
        <v>0.504857</v>
      </c>
      <c r="AI6">
        <f>simulation!AI49</f>
        <v>0.438164</v>
      </c>
      <c r="AJ6">
        <f>simulation!AJ49</f>
        <v>6.6693000000000002E-2</v>
      </c>
      <c r="AK6">
        <f>simulation!AK49</f>
        <v>0.19100600000000001</v>
      </c>
      <c r="AL6">
        <f>simulation!AL49</f>
        <v>11.0456</v>
      </c>
      <c r="AM6">
        <f>simulation!AM49</f>
        <v>5.7168799999999999E-2</v>
      </c>
      <c r="AN6">
        <f>simulation!AN49</f>
        <v>0.21904499999999999</v>
      </c>
    </row>
    <row r="7" spans="1:48" s="1" customFormat="1">
      <c r="C7"/>
      <c r="Q7" s="2"/>
      <c r="Z7" s="2"/>
      <c r="AI7" s="2"/>
      <c r="AV7"/>
    </row>
    <row r="8" spans="1:48">
      <c r="A8" t="str">
        <f>analytical!G44</f>
        <v xml:space="preserve"> mubL</v>
      </c>
      <c r="B8" t="str">
        <f>analytical!A44</f>
        <v>b</v>
      </c>
      <c r="C8" t="str">
        <f>analytical!B44</f>
        <v xml:space="preserve"> lamH</v>
      </c>
      <c r="D8" t="str">
        <f>analytical!C44</f>
        <v xml:space="preserve"> lamL</v>
      </c>
      <c r="E8" t="str">
        <f>analytical!D44</f>
        <v xml:space="preserve"> muqH</v>
      </c>
      <c r="F8" t="str">
        <f>analytical!E44</f>
        <v xml:space="preserve"> muqL</v>
      </c>
      <c r="G8" t="str">
        <f>analytical!F44</f>
        <v xml:space="preserve"> mubH</v>
      </c>
      <c r="H8" t="str">
        <f>analytical!H44</f>
        <v xml:space="preserve"> gtob</v>
      </c>
      <c r="I8" t="str">
        <f>analytical!I44</f>
        <v xml:space="preserve"> gamH</v>
      </c>
      <c r="J8" t="str">
        <f>analytical!J44</f>
        <v xml:space="preserve"> gamL</v>
      </c>
      <c r="K8" t="str">
        <f>analytical!K44</f>
        <v xml:space="preserve"> aLen_a</v>
      </c>
      <c r="L8" t="str">
        <f>analytical!L44</f>
        <v xml:space="preserve"> aLqu_a</v>
      </c>
      <c r="M8" t="str">
        <f>analytical!M44</f>
        <v xml:space="preserve"> aLbl_a</v>
      </c>
      <c r="N8" t="str">
        <f>analytical!N44</f>
        <v xml:space="preserve"> aWai_a</v>
      </c>
      <c r="O8" t="str">
        <f>analytical!O44</f>
        <v xml:space="preserve"> aWqu_a</v>
      </c>
      <c r="P8" t="str">
        <f>analytical!P44</f>
        <v xml:space="preserve"> aWbl_a</v>
      </c>
      <c r="Q8" t="str">
        <f>analytical!Q44</f>
        <v xml:space="preserve"> aBln_a</v>
      </c>
      <c r="R8" t="str">
        <f>analytical!R44</f>
        <v xml:space="preserve"> aThu_a</v>
      </c>
      <c r="S8" t="str">
        <f>analytical!S44</f>
        <v xml:space="preserve"> aPrb_a</v>
      </c>
      <c r="T8" t="str">
        <f>analytical!T44</f>
        <v xml:space="preserve"> aPim_a</v>
      </c>
      <c r="U8" t="str">
        <f>analytical!U44</f>
        <v xml:space="preserve"> aLen_H</v>
      </c>
      <c r="V8" t="str">
        <f>analytical!V44</f>
        <v xml:space="preserve"> aLqu_H</v>
      </c>
      <c r="W8" t="str">
        <f>analytical!W44</f>
        <v xml:space="preserve"> aLbl_H</v>
      </c>
      <c r="X8" t="str">
        <f>analytical!X44</f>
        <v xml:space="preserve"> aWai_H</v>
      </c>
      <c r="Y8" t="str">
        <f>analytical!Y44</f>
        <v xml:space="preserve"> aWqu_H</v>
      </c>
      <c r="Z8" t="str">
        <f>analytical!Z44</f>
        <v xml:space="preserve"> aWbl_H</v>
      </c>
      <c r="AA8" t="str">
        <f>analytical!AA44</f>
        <v xml:space="preserve"> aBln_H</v>
      </c>
      <c r="AB8" t="str">
        <f>analytical!AB44</f>
        <v xml:space="preserve"> aThu_H</v>
      </c>
      <c r="AC8" t="str">
        <f>analytical!AC44</f>
        <v xml:space="preserve"> aPrb_H</v>
      </c>
      <c r="AD8" t="str">
        <f>analytical!AD44</f>
        <v xml:space="preserve"> aPim_H</v>
      </c>
      <c r="AE8" t="str">
        <f>analytical!AE44</f>
        <v xml:space="preserve"> aLen_L</v>
      </c>
      <c r="AF8" t="str">
        <f>analytical!AF44</f>
        <v xml:space="preserve"> aLqu_L</v>
      </c>
      <c r="AG8" t="str">
        <f>analytical!AG44</f>
        <v xml:space="preserve"> aLbl_L</v>
      </c>
      <c r="AH8" t="str">
        <f>analytical!AH44</f>
        <v xml:space="preserve"> aWai_L</v>
      </c>
      <c r="AI8" t="str">
        <f>analytical!AI44</f>
        <v xml:space="preserve"> aWqu_L</v>
      </c>
      <c r="AJ8" t="str">
        <f>analytical!AJ44</f>
        <v xml:space="preserve"> aWbl_L</v>
      </c>
      <c r="AK8" t="str">
        <f>analytical!AK44</f>
        <v xml:space="preserve"> aBln_L</v>
      </c>
      <c r="AL8" t="str">
        <f>analytical!AL44</f>
        <v xml:space="preserve"> aThu_L</v>
      </c>
      <c r="AM8" t="str">
        <f>analytical!AM44</f>
        <v xml:space="preserve"> aPrb_L</v>
      </c>
      <c r="AN8" t="str">
        <f>analytical!AN44</f>
        <v xml:space="preserve"> aPim_L</v>
      </c>
    </row>
    <row r="9" spans="1:48">
      <c r="A9">
        <f>analytical!G45</f>
        <v>10</v>
      </c>
      <c r="B9">
        <f>analytical!A45</f>
        <v>5</v>
      </c>
      <c r="C9">
        <f>analytical!B45</f>
        <v>5</v>
      </c>
      <c r="D9">
        <f>analytical!C45</f>
        <v>15</v>
      </c>
      <c r="E9">
        <f>analytical!D45</f>
        <v>20</v>
      </c>
      <c r="F9">
        <f>analytical!E45</f>
        <v>20</v>
      </c>
      <c r="G9">
        <f>analytical!F45</f>
        <v>25</v>
      </c>
      <c r="H9">
        <f>analytical!H45</f>
        <v>15</v>
      </c>
      <c r="I9">
        <f>analytical!I45</f>
        <v>0.2</v>
      </c>
      <c r="J9">
        <f>analytical!J45</f>
        <v>0.1</v>
      </c>
      <c r="K9">
        <f>analytical!K45</f>
        <v>29.6721</v>
      </c>
      <c r="L9">
        <f>analytical!L45</f>
        <v>27.359000000000002</v>
      </c>
      <c r="M9">
        <f>analytical!M45</f>
        <v>2.3131300000000001</v>
      </c>
      <c r="N9">
        <f>analytical!N45</f>
        <v>1.77294</v>
      </c>
      <c r="O9">
        <f>analytical!O45</f>
        <v>1.6096200000000001</v>
      </c>
      <c r="P9">
        <f>analytical!P45</f>
        <v>0.16331399999999999</v>
      </c>
      <c r="Q9">
        <f>analytical!Q45</f>
        <v>0.57605300000000004</v>
      </c>
      <c r="R9">
        <f>analytical!R45</f>
        <v>14.1637</v>
      </c>
      <c r="S9">
        <f>analytical!S45</f>
        <v>0.150142</v>
      </c>
      <c r="T9">
        <f>analytical!T45</f>
        <v>0.16670199999999999</v>
      </c>
      <c r="U9">
        <f>analytical!U45</f>
        <v>1.3220400000000001</v>
      </c>
      <c r="V9">
        <f>analytical!V45</f>
        <v>0.97563</v>
      </c>
      <c r="W9">
        <f>analytical!W45</f>
        <v>0.34640500000000002</v>
      </c>
      <c r="X9">
        <f>analytical!X45</f>
        <v>0.29559999999999997</v>
      </c>
      <c r="Y9">
        <f>analytical!Y45</f>
        <v>0.21560000000000001</v>
      </c>
      <c r="Z9">
        <f>analytical!Z45</f>
        <v>0.08</v>
      </c>
      <c r="AA9">
        <f>analytical!AA45</f>
        <v>0.180369</v>
      </c>
      <c r="AB9">
        <f>analytical!AB45</f>
        <v>4.3300599999999996</v>
      </c>
      <c r="AC9">
        <f>analytical!AC45</f>
        <v>9.4962599999999994E-2</v>
      </c>
      <c r="AD9">
        <f>analytical!AD45</f>
        <v>4.3119999999999999E-2</v>
      </c>
      <c r="AE9">
        <f>analytical!AE45</f>
        <v>28.350100000000001</v>
      </c>
      <c r="AF9">
        <f>analytical!AF45</f>
        <v>26.383400000000002</v>
      </c>
      <c r="AG9">
        <f>analytical!AG45</f>
        <v>1.96672</v>
      </c>
      <c r="AH9">
        <f>analytical!AH45</f>
        <v>2.31541</v>
      </c>
      <c r="AI9">
        <f>analytical!AI45</f>
        <v>2.1154099999999998</v>
      </c>
      <c r="AJ9">
        <f>analytical!AJ45</f>
        <v>0.19999900000000001</v>
      </c>
      <c r="AK9">
        <f>analytical!AK45</f>
        <v>0.39568399999999998</v>
      </c>
      <c r="AL9">
        <f>analytical!AL45</f>
        <v>9.8336000000000006</v>
      </c>
      <c r="AM9">
        <f>analytical!AM45</f>
        <v>0.16853499999999999</v>
      </c>
      <c r="AN9">
        <f>analytical!AN45</f>
        <v>0.21154100000000001</v>
      </c>
    </row>
    <row r="10" spans="1:48">
      <c r="A10">
        <f>analytical!G46</f>
        <v>15</v>
      </c>
      <c r="B10">
        <f>analytical!A46</f>
        <v>5</v>
      </c>
      <c r="C10">
        <f>analytical!B46</f>
        <v>5</v>
      </c>
      <c r="D10">
        <f>analytical!C46</f>
        <v>15</v>
      </c>
      <c r="E10">
        <f>analytical!D46</f>
        <v>20</v>
      </c>
      <c r="F10">
        <f>analytical!E46</f>
        <v>20</v>
      </c>
      <c r="G10">
        <f>analytical!F46</f>
        <v>25</v>
      </c>
      <c r="H10">
        <f>analytical!H46</f>
        <v>15</v>
      </c>
      <c r="I10">
        <f>analytical!I46</f>
        <v>0.2</v>
      </c>
      <c r="J10">
        <f>analytical!J46</f>
        <v>0.1</v>
      </c>
      <c r="K10">
        <f>analytical!K46</f>
        <v>24.4345</v>
      </c>
      <c r="L10">
        <f>analytical!L46</f>
        <v>22.542300000000001</v>
      </c>
      <c r="M10">
        <f>analytical!M46</f>
        <v>1.8921600000000001</v>
      </c>
      <c r="N10">
        <f>analytical!N46</f>
        <v>1.34514</v>
      </c>
      <c r="O10">
        <f>analytical!O46</f>
        <v>1.2270799999999999</v>
      </c>
      <c r="P10">
        <f>analytical!P46</f>
        <v>0.118052</v>
      </c>
      <c r="Q10">
        <f>analytical!Q46</f>
        <v>0.51222999999999996</v>
      </c>
      <c r="R10">
        <f>analytical!R46</f>
        <v>16.028099999999998</v>
      </c>
      <c r="S10">
        <f>analytical!S46</f>
        <v>8.1467700000000004E-2</v>
      </c>
      <c r="T10">
        <f>analytical!T46</f>
        <v>0.12751199999999999</v>
      </c>
      <c r="U10">
        <f>analytical!U46</f>
        <v>1.2498</v>
      </c>
      <c r="V10">
        <f>analytical!V46</f>
        <v>0.88240799999999997</v>
      </c>
      <c r="W10">
        <f>analytical!W46</f>
        <v>0.36738799999999999</v>
      </c>
      <c r="X10">
        <f>analytical!X46</f>
        <v>0.26503599999999999</v>
      </c>
      <c r="Y10">
        <f>analytical!Y46</f>
        <v>0.18503600000000001</v>
      </c>
      <c r="Z10">
        <f>analytical!Z46</f>
        <v>0.08</v>
      </c>
      <c r="AA10">
        <f>analytical!AA46</f>
        <v>0.198408</v>
      </c>
      <c r="AB10">
        <f>analytical!AB46</f>
        <v>4.5923499999999997</v>
      </c>
      <c r="AC10">
        <f>analytical!AC46</f>
        <v>4.62329E-2</v>
      </c>
      <c r="AD10">
        <f>analytical!AD46</f>
        <v>3.70073E-2</v>
      </c>
      <c r="AE10">
        <f>analytical!AE46</f>
        <v>23.184699999999999</v>
      </c>
      <c r="AF10">
        <f>analytical!AF46</f>
        <v>21.6599</v>
      </c>
      <c r="AG10">
        <f>analytical!AG46</f>
        <v>1.52477</v>
      </c>
      <c r="AH10">
        <f>analytical!AH46</f>
        <v>1.72576</v>
      </c>
      <c r="AI10">
        <f>analytical!AI46</f>
        <v>1.59243</v>
      </c>
      <c r="AJ10">
        <f>analytical!AJ46</f>
        <v>0.13333300000000001</v>
      </c>
      <c r="AK10">
        <f>analytical!AK46</f>
        <v>0.31382199999999999</v>
      </c>
      <c r="AL10">
        <f>analytical!AL46</f>
        <v>11.4358</v>
      </c>
      <c r="AM10">
        <f>analytical!AM46</f>
        <v>9.3212600000000007E-2</v>
      </c>
      <c r="AN10">
        <f>analytical!AN46</f>
        <v>0.159243</v>
      </c>
    </row>
    <row r="11" spans="1:48">
      <c r="A11">
        <f>analytical!G47</f>
        <v>20</v>
      </c>
      <c r="B11">
        <f>analytical!A47</f>
        <v>5</v>
      </c>
      <c r="C11">
        <f>analytical!B47</f>
        <v>5</v>
      </c>
      <c r="D11">
        <f>analytical!C47</f>
        <v>15</v>
      </c>
      <c r="E11">
        <f>analytical!D47</f>
        <v>20</v>
      </c>
      <c r="F11">
        <f>analytical!E47</f>
        <v>20</v>
      </c>
      <c r="G11">
        <f>analytical!F47</f>
        <v>25</v>
      </c>
      <c r="H11">
        <f>analytical!H47</f>
        <v>15</v>
      </c>
      <c r="I11">
        <f>analytical!I47</f>
        <v>0.2</v>
      </c>
      <c r="J11">
        <f>analytical!J47</f>
        <v>0.1</v>
      </c>
      <c r="K11">
        <f>analytical!K47</f>
        <v>20.693300000000001</v>
      </c>
      <c r="L11">
        <f>analytical!L47</f>
        <v>19.0901</v>
      </c>
      <c r="M11">
        <f>analytical!M47</f>
        <v>1.6031599999999999</v>
      </c>
      <c r="N11">
        <f>analytical!N47</f>
        <v>1.1012</v>
      </c>
      <c r="O11">
        <f>analytical!O47</f>
        <v>1.0067299999999999</v>
      </c>
      <c r="P11">
        <f>analytical!P47</f>
        <v>9.44686E-2</v>
      </c>
      <c r="Q11">
        <f>analytical!Q47</f>
        <v>0.46842299999999998</v>
      </c>
      <c r="R11">
        <f>analytical!R47</f>
        <v>16.970300000000002</v>
      </c>
      <c r="S11">
        <f>analytical!S47</f>
        <v>5.1870699999999999E-2</v>
      </c>
      <c r="T11">
        <f>analytical!T47</f>
        <v>0.10506699999999999</v>
      </c>
      <c r="U11">
        <f>analytical!U47</f>
        <v>1.2087300000000001</v>
      </c>
      <c r="V11">
        <f>analytical!V47</f>
        <v>0.83323800000000003</v>
      </c>
      <c r="W11">
        <f>analytical!W47</f>
        <v>0.37549199999999999</v>
      </c>
      <c r="X11">
        <f>analytical!X47</f>
        <v>0.25143700000000002</v>
      </c>
      <c r="Y11">
        <f>analytical!Y47</f>
        <v>0.17143700000000001</v>
      </c>
      <c r="Z11">
        <f>analytical!Z47</f>
        <v>0.08</v>
      </c>
      <c r="AA11">
        <f>analytical!AA47</f>
        <v>0.207845</v>
      </c>
      <c r="AB11">
        <f>analytical!AB47</f>
        <v>4.6936499999999999</v>
      </c>
      <c r="AC11">
        <f>analytical!AC47</f>
        <v>2.7939599999999998E-2</v>
      </c>
      <c r="AD11">
        <f>analytical!AD47</f>
        <v>3.4287499999999999E-2</v>
      </c>
      <c r="AE11">
        <f>analytical!AE47</f>
        <v>19.4846</v>
      </c>
      <c r="AF11">
        <f>analytical!AF47</f>
        <v>18.256900000000002</v>
      </c>
      <c r="AG11">
        <f>analytical!AG47</f>
        <v>1.22766</v>
      </c>
      <c r="AH11">
        <f>analytical!AH47</f>
        <v>1.3946099999999999</v>
      </c>
      <c r="AI11">
        <f>analytical!AI47</f>
        <v>1.29461</v>
      </c>
      <c r="AJ11">
        <f>analytical!AJ47</f>
        <v>0.1</v>
      </c>
      <c r="AK11">
        <f>analytical!AK47</f>
        <v>0.26057799999999998</v>
      </c>
      <c r="AL11">
        <f>analytical!AL47</f>
        <v>12.2766</v>
      </c>
      <c r="AM11">
        <f>analytical!AM47</f>
        <v>5.9847699999999997E-2</v>
      </c>
      <c r="AN11">
        <f>analytical!AN47</f>
        <v>0.12946099999999999</v>
      </c>
    </row>
    <row r="12" spans="1:48">
      <c r="A12">
        <f>analytical!G48</f>
        <v>25</v>
      </c>
      <c r="B12">
        <f>analytical!A48</f>
        <v>5</v>
      </c>
      <c r="C12">
        <f>analytical!B48</f>
        <v>5</v>
      </c>
      <c r="D12">
        <f>analytical!C48</f>
        <v>15</v>
      </c>
      <c r="E12">
        <f>analytical!D48</f>
        <v>20</v>
      </c>
      <c r="F12">
        <f>analytical!E48</f>
        <v>20</v>
      </c>
      <c r="G12">
        <f>analytical!F48</f>
        <v>25</v>
      </c>
      <c r="H12">
        <f>analytical!H48</f>
        <v>15</v>
      </c>
      <c r="I12">
        <f>analytical!I48</f>
        <v>0.2</v>
      </c>
      <c r="J12">
        <f>analytical!J48</f>
        <v>0.1</v>
      </c>
      <c r="K12">
        <f>analytical!K48</f>
        <v>18.265499999999999</v>
      </c>
      <c r="L12">
        <f>analytical!L48</f>
        <v>16.8672</v>
      </c>
      <c r="M12">
        <f>analytical!M48</f>
        <v>1.3983300000000001</v>
      </c>
      <c r="N12">
        <f>analytical!N48</f>
        <v>0.95638699999999999</v>
      </c>
      <c r="O12">
        <f>analytical!O48</f>
        <v>0.876386</v>
      </c>
      <c r="P12">
        <f>analytical!P48</f>
        <v>8.0000199999999994E-2</v>
      </c>
      <c r="Q12">
        <f>analytical!Q48</f>
        <v>0.43598399999999998</v>
      </c>
      <c r="R12">
        <f>analytical!R48</f>
        <v>17.479099999999999</v>
      </c>
      <c r="S12">
        <f>analytical!S48</f>
        <v>3.7686699999999997E-2</v>
      </c>
      <c r="T12">
        <f>analytical!T48</f>
        <v>9.1820600000000002E-2</v>
      </c>
      <c r="U12">
        <f>analytical!U48</f>
        <v>1.18407</v>
      </c>
      <c r="V12">
        <f>analytical!V48</f>
        <v>0.80487399999999998</v>
      </c>
      <c r="W12">
        <f>analytical!W48</f>
        <v>0.37919999999999998</v>
      </c>
      <c r="X12">
        <f>analytical!X48</f>
        <v>0.244227</v>
      </c>
      <c r="Y12">
        <f>analytical!Y48</f>
        <v>0.16422700000000001</v>
      </c>
      <c r="Z12">
        <f>analytical!Z48</f>
        <v>0.08</v>
      </c>
      <c r="AA12">
        <f>analytical!AA48</f>
        <v>0.21335699999999999</v>
      </c>
      <c r="AB12">
        <f>analytical!AB48</f>
        <v>4.7400099999999998</v>
      </c>
      <c r="AC12">
        <f>analytical!AC48</f>
        <v>1.98038E-2</v>
      </c>
      <c r="AD12">
        <f>analytical!AD48</f>
        <v>3.2845399999999997E-2</v>
      </c>
      <c r="AE12">
        <f>analytical!AE48</f>
        <v>17.081399999999999</v>
      </c>
      <c r="AF12">
        <f>analytical!AF48</f>
        <v>16.0623</v>
      </c>
      <c r="AG12">
        <f>analytical!AG48</f>
        <v>1.0191300000000001</v>
      </c>
      <c r="AH12">
        <f>analytical!AH48</f>
        <v>1.1996899999999999</v>
      </c>
      <c r="AI12">
        <f>analytical!AI48</f>
        <v>1.1196900000000001</v>
      </c>
      <c r="AJ12">
        <f>analytical!AJ48</f>
        <v>8.0000299999999996E-2</v>
      </c>
      <c r="AK12">
        <f>analytical!AK48</f>
        <v>0.22262699999999999</v>
      </c>
      <c r="AL12">
        <f>analytical!AL48</f>
        <v>12.739100000000001</v>
      </c>
      <c r="AM12">
        <f>analytical!AM48</f>
        <v>4.3647699999999998E-2</v>
      </c>
      <c r="AN12">
        <f>analytical!AN48</f>
        <v>0.111969</v>
      </c>
    </row>
    <row r="13" spans="1:48">
      <c r="A13">
        <f>analytical!G49</f>
        <v>30</v>
      </c>
      <c r="B13">
        <f>analytical!A49</f>
        <v>5</v>
      </c>
      <c r="C13">
        <f>analytical!B49</f>
        <v>5</v>
      </c>
      <c r="D13">
        <f>analytical!C49</f>
        <v>15</v>
      </c>
      <c r="E13">
        <f>analytical!D49</f>
        <v>20</v>
      </c>
      <c r="F13">
        <f>analytical!E49</f>
        <v>20</v>
      </c>
      <c r="G13">
        <f>analytical!F49</f>
        <v>25</v>
      </c>
      <c r="H13">
        <f>analytical!H49</f>
        <v>15</v>
      </c>
      <c r="I13">
        <f>analytical!I49</f>
        <v>0.2</v>
      </c>
      <c r="J13">
        <f>analytical!J49</f>
        <v>0.1</v>
      </c>
      <c r="K13">
        <f>analytical!K49</f>
        <v>16.6599</v>
      </c>
      <c r="L13">
        <f>analytical!L49</f>
        <v>15.411</v>
      </c>
      <c r="M13">
        <f>analytical!M49</f>
        <v>1.2488999999999999</v>
      </c>
      <c r="N13">
        <f>analytical!N49</f>
        <v>0.86460300000000001</v>
      </c>
      <c r="O13">
        <f>analytical!O49</f>
        <v>0.79436300000000004</v>
      </c>
      <c r="P13">
        <f>analytical!P49</f>
        <v>7.0239800000000005E-2</v>
      </c>
      <c r="Q13">
        <f>analytical!Q49</f>
        <v>0.41100199999999998</v>
      </c>
      <c r="R13">
        <f>analytical!R49</f>
        <v>17.7806</v>
      </c>
      <c r="S13">
        <f>analytical!S49</f>
        <v>2.99799E-2</v>
      </c>
      <c r="T13">
        <f>analytical!T49</f>
        <v>8.3494700000000005E-2</v>
      </c>
      <c r="U13">
        <f>analytical!U49</f>
        <v>1.16852</v>
      </c>
      <c r="V13">
        <f>analytical!V49</f>
        <v>0.78734099999999996</v>
      </c>
      <c r="W13">
        <f>analytical!W49</f>
        <v>0.38117699999999999</v>
      </c>
      <c r="X13">
        <f>analytical!X49</f>
        <v>0.239958</v>
      </c>
      <c r="Y13">
        <f>analytical!Y49</f>
        <v>0.15995799999999999</v>
      </c>
      <c r="Z13">
        <f>analytical!Z49</f>
        <v>0.08</v>
      </c>
      <c r="AA13">
        <f>analytical!AA49</f>
        <v>0.21685399999999999</v>
      </c>
      <c r="AB13">
        <f>analytical!AB49</f>
        <v>4.76471</v>
      </c>
      <c r="AC13">
        <f>analytical!AC49</f>
        <v>1.55639E-2</v>
      </c>
      <c r="AD13">
        <f>analytical!AD49</f>
        <v>3.1991600000000002E-2</v>
      </c>
      <c r="AE13">
        <f>analytical!AE49</f>
        <v>15.491400000000001</v>
      </c>
      <c r="AF13">
        <f>analytical!AF49</f>
        <v>14.6236</v>
      </c>
      <c r="AG13">
        <f>analytical!AG49</f>
        <v>0.86772700000000003</v>
      </c>
      <c r="AH13">
        <f>analytical!AH49</f>
        <v>1.0767100000000001</v>
      </c>
      <c r="AI13">
        <f>analytical!AI49</f>
        <v>1.01004</v>
      </c>
      <c r="AJ13">
        <f>analytical!AJ49</f>
        <v>6.6666900000000001E-2</v>
      </c>
      <c r="AK13">
        <f>analytical!AK49</f>
        <v>0.19414799999999999</v>
      </c>
      <c r="AL13">
        <f>analytical!AL49</f>
        <v>13.0159</v>
      </c>
      <c r="AM13">
        <f>analytical!AM49</f>
        <v>3.4785299999999998E-2</v>
      </c>
      <c r="AN13">
        <f>analytical!AN49</f>
        <v>0.101004</v>
      </c>
    </row>
    <row r="14" spans="1:48">
      <c r="P14" s="2"/>
      <c r="Y14" s="2"/>
      <c r="AH14" s="2"/>
    </row>
    <row r="15" spans="1:48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74</v>
      </c>
      <c r="U15" t="s">
        <v>73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44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75</v>
      </c>
    </row>
    <row r="16" spans="1:48">
      <c r="K16" s="4">
        <f>(K2-K9)/K2</f>
        <v>-1.6029071195480544</v>
      </c>
      <c r="L16" s="4">
        <f t="shared" ref="L16:AN20" si="0">(L2-L9)/L2</f>
        <v>-1.9464313599634699</v>
      </c>
      <c r="M16" s="4">
        <f t="shared" si="0"/>
        <v>-9.4123378773402058E-2</v>
      </c>
      <c r="N16" s="4">
        <f t="shared" si="0"/>
        <v>-1.600354645816191</v>
      </c>
      <c r="O16" s="4">
        <f t="shared" si="0"/>
        <v>-2.1101183862983368</v>
      </c>
      <c r="P16" s="4">
        <f t="shared" si="0"/>
        <v>5.783373106706317E-3</v>
      </c>
      <c r="Q16" s="4">
        <f t="shared" si="0"/>
        <v>-5.8705305304258097E-3</v>
      </c>
      <c r="R16" s="4">
        <f t="shared" si="0"/>
        <v>-0.10048638736946795</v>
      </c>
      <c r="S16" s="4">
        <f t="shared" si="0"/>
        <v>-0.45619071635016384</v>
      </c>
      <c r="T16" s="4">
        <f t="shared" si="0"/>
        <v>0.41020089017201977</v>
      </c>
      <c r="U16" s="4">
        <f t="shared" si="0"/>
        <v>-0.13747354292499098</v>
      </c>
      <c r="V16" s="4">
        <f t="shared" si="0"/>
        <v>-0.13850577462339791</v>
      </c>
      <c r="W16" s="4">
        <f t="shared" si="0"/>
        <v>-0.13457116842112174</v>
      </c>
      <c r="X16" s="4">
        <f t="shared" si="0"/>
        <v>-0.12286566257051131</v>
      </c>
      <c r="Y16" s="4">
        <f t="shared" si="0"/>
        <v>-0.17620744022127552</v>
      </c>
      <c r="Z16" s="4">
        <f t="shared" si="0"/>
        <v>-5.7533081521880542E-4</v>
      </c>
      <c r="AA16" s="4">
        <f t="shared" si="0"/>
        <v>-3.9231389721133957E-2</v>
      </c>
      <c r="AB16" s="4">
        <f t="shared" si="0"/>
        <v>-0.13391835377238662</v>
      </c>
      <c r="AC16" s="4">
        <f t="shared" si="0"/>
        <v>-0.45102245692204018</v>
      </c>
      <c r="AD16" s="4">
        <f t="shared" si="0"/>
        <v>0.76460312261163887</v>
      </c>
      <c r="AE16" s="4">
        <f t="shared" si="0"/>
        <v>-1.7692675874733825</v>
      </c>
      <c r="AF16" s="4">
        <f t="shared" si="0"/>
        <v>-2.1302492842761431</v>
      </c>
      <c r="AG16" s="4">
        <f t="shared" si="0"/>
        <v>-8.7288468236373845E-2</v>
      </c>
      <c r="AH16" s="4">
        <f t="shared" si="0"/>
        <v>-1.77241154699513</v>
      </c>
      <c r="AI16" s="4">
        <f t="shared" si="0"/>
        <v>-2.3296292157291729</v>
      </c>
      <c r="AJ16" s="4">
        <f t="shared" si="0"/>
        <v>-8.4071040028825094E-4</v>
      </c>
      <c r="AK16" s="4">
        <f t="shared" si="0"/>
        <v>8.6362622798029556E-3</v>
      </c>
      <c r="AL16" s="4">
        <f t="shared" si="0"/>
        <v>-8.6373162375977419E-2</v>
      </c>
      <c r="AM16" s="4">
        <f t="shared" si="0"/>
        <v>-0.45710852123391882</v>
      </c>
      <c r="AN16" s="4">
        <f t="shared" si="0"/>
        <v>0.33413180061191333</v>
      </c>
    </row>
    <row r="17" spans="1:40">
      <c r="K17" s="4">
        <f>(K3-K10)/K3</f>
        <v>-1.4861572085280956</v>
      </c>
      <c r="L17" s="4">
        <f t="shared" si="0"/>
        <v>-1.7606320639068878</v>
      </c>
      <c r="M17" s="4">
        <f t="shared" si="0"/>
        <v>-0.138079743051504</v>
      </c>
      <c r="N17" s="4">
        <f t="shared" si="0"/>
        <v>-1.4095699230988323</v>
      </c>
      <c r="O17" s="4">
        <f t="shared" si="0"/>
        <v>-1.787576443220747</v>
      </c>
      <c r="P17" s="4">
        <f t="shared" si="0"/>
        <v>8.470771602593751E-6</v>
      </c>
      <c r="Q17" s="4">
        <f t="shared" si="0"/>
        <v>-1.6654129592984915E-2</v>
      </c>
      <c r="R17" s="4">
        <f t="shared" si="0"/>
        <v>-0.13807647246778126</v>
      </c>
      <c r="S17" s="4">
        <f t="shared" si="0"/>
        <v>-0.1216764903903744</v>
      </c>
      <c r="T17" s="4">
        <f t="shared" si="0"/>
        <v>0.47042333074453552</v>
      </c>
      <c r="U17" s="4">
        <f t="shared" si="0"/>
        <v>-0.14786921381337256</v>
      </c>
      <c r="V17" s="4">
        <f t="shared" si="0"/>
        <v>-0.15132987572169482</v>
      </c>
      <c r="W17" s="4">
        <f t="shared" si="0"/>
        <v>-0.13963284880294316</v>
      </c>
      <c r="X17" s="4">
        <f t="shared" si="0"/>
        <v>-0.1045928148703843</v>
      </c>
      <c r="Y17" s="4">
        <f t="shared" si="0"/>
        <v>-0.15727786151642703</v>
      </c>
      <c r="Z17" s="4">
        <f t="shared" si="0"/>
        <v>6.3959066197635068E-4</v>
      </c>
      <c r="AA17" s="4">
        <f t="shared" si="0"/>
        <v>-4.5209823733313698E-2</v>
      </c>
      <c r="AB17" s="4">
        <f t="shared" si="0"/>
        <v>-0.14036155049539367</v>
      </c>
      <c r="AC17" s="4">
        <f t="shared" si="0"/>
        <v>-0.12021370679524605</v>
      </c>
      <c r="AD17" s="4">
        <f t="shared" si="0"/>
        <v>0.76853222083924921</v>
      </c>
      <c r="AE17" s="4">
        <f t="shared" si="0"/>
        <v>-1.6528877202377272</v>
      </c>
      <c r="AF17" s="4">
        <f t="shared" si="0"/>
        <v>-1.9273299816196345</v>
      </c>
      <c r="AG17" s="4">
        <f t="shared" si="0"/>
        <v>-0.13770127292534062</v>
      </c>
      <c r="AH17" s="4">
        <f t="shared" si="0"/>
        <v>-1.5713821685756049</v>
      </c>
      <c r="AI17" s="4">
        <f t="shared" si="0"/>
        <v>-1.9606224552401139</v>
      </c>
      <c r="AJ17" s="4">
        <f t="shared" si="0"/>
        <v>-4.7272454415853149E-4</v>
      </c>
      <c r="AK17" s="4">
        <f t="shared" si="0"/>
        <v>6.0825507224222157E-4</v>
      </c>
      <c r="AL17" s="4">
        <f t="shared" si="0"/>
        <v>-0.13716638160773242</v>
      </c>
      <c r="AM17" s="4">
        <f t="shared" si="0"/>
        <v>-0.12195116079768142</v>
      </c>
      <c r="AN17" s="4">
        <f t="shared" si="0"/>
        <v>0.40795255976502953</v>
      </c>
    </row>
    <row r="18" spans="1:40">
      <c r="K18" s="4">
        <f>(K4-K11)/K4</f>
        <v>-1.321847128112086</v>
      </c>
      <c r="L18" s="4">
        <f t="shared" si="0"/>
        <v>-1.5365162082403792</v>
      </c>
      <c r="M18" s="4">
        <f t="shared" si="0"/>
        <v>-0.15641410352588142</v>
      </c>
      <c r="N18" s="4">
        <f t="shared" si="0"/>
        <v>-1.2265581559925187</v>
      </c>
      <c r="O18" s="4">
        <f t="shared" si="0"/>
        <v>-1.5158249595785676</v>
      </c>
      <c r="P18" s="4">
        <f t="shared" si="0"/>
        <v>-5.6028817241194652E-4</v>
      </c>
      <c r="Q18" s="4">
        <f t="shared" si="0"/>
        <v>-2.4103734603124524E-2</v>
      </c>
      <c r="R18" s="4">
        <f t="shared" si="0"/>
        <v>-0.15577092030974402</v>
      </c>
      <c r="S18" s="4">
        <f t="shared" si="0"/>
        <v>0.13086598895123905</v>
      </c>
      <c r="T18" s="4">
        <f t="shared" si="0"/>
        <v>0.52090923599553141</v>
      </c>
      <c r="U18" s="4">
        <f t="shared" si="0"/>
        <v>-0.15032785481123376</v>
      </c>
      <c r="V18" s="4">
        <f t="shared" si="0"/>
        <v>-0.15538306023885889</v>
      </c>
      <c r="W18" s="4">
        <f t="shared" si="0"/>
        <v>-0.13924926273377103</v>
      </c>
      <c r="X18" s="4">
        <f t="shared" si="0"/>
        <v>-9.7752862949525732E-2</v>
      </c>
      <c r="Y18" s="4">
        <f t="shared" si="0"/>
        <v>-0.15053756224581566</v>
      </c>
      <c r="Z18" s="4">
        <f t="shared" si="0"/>
        <v>5.2097843998805311E-4</v>
      </c>
      <c r="AA18" s="4">
        <f t="shared" si="0"/>
        <v>-4.7167767516613564E-2</v>
      </c>
      <c r="AB18" s="4">
        <f t="shared" si="0"/>
        <v>-0.13984409150517266</v>
      </c>
      <c r="AC18" s="4">
        <f t="shared" si="0"/>
        <v>0.13251800035395264</v>
      </c>
      <c r="AD18" s="4">
        <f t="shared" si="0"/>
        <v>0.77020026004316178</v>
      </c>
      <c r="AE18" s="4">
        <f t="shared" si="0"/>
        <v>-1.4784333079782133</v>
      </c>
      <c r="AF18" s="4">
        <f t="shared" si="0"/>
        <v>-1.6828931377692355</v>
      </c>
      <c r="AG18" s="4">
        <f t="shared" si="0"/>
        <v>-0.16176470588235281</v>
      </c>
      <c r="AH18" s="4">
        <f t="shared" si="0"/>
        <v>-1.3750008514928374</v>
      </c>
      <c r="AI18" s="4">
        <f t="shared" si="0"/>
        <v>-1.6573218442237667</v>
      </c>
      <c r="AJ18" s="4">
        <f t="shared" si="0"/>
        <v>1.7996760583085291E-4</v>
      </c>
      <c r="AK18" s="4">
        <f t="shared" si="0"/>
        <v>-6.4229573412122511E-3</v>
      </c>
      <c r="AL18" s="4">
        <f t="shared" si="0"/>
        <v>-0.16197363065885489</v>
      </c>
      <c r="AM18" s="4">
        <f t="shared" si="0"/>
        <v>0.13062861525678321</v>
      </c>
      <c r="AN18" s="4">
        <f t="shared" si="0"/>
        <v>0.46853999466327312</v>
      </c>
    </row>
    <row r="19" spans="1:40">
      <c r="K19" s="4">
        <f>(K5-K12)/K5</f>
        <v>-1.1908565876828414</v>
      </c>
      <c r="L19" s="4">
        <f t="shared" si="0"/>
        <v>-1.3639587114496543</v>
      </c>
      <c r="M19" s="4">
        <f t="shared" si="0"/>
        <v>-0.16332642823271024</v>
      </c>
      <c r="N19" s="4">
        <f t="shared" si="0"/>
        <v>-1.0939326797185283</v>
      </c>
      <c r="O19" s="4">
        <f t="shared" si="0"/>
        <v>-1.3262602989892125</v>
      </c>
      <c r="P19" s="4">
        <f t="shared" si="0"/>
        <v>8.3742777185620885E-5</v>
      </c>
      <c r="Q19" s="4">
        <f t="shared" si="0"/>
        <v>-2.9565677365726427E-2</v>
      </c>
      <c r="R19" s="4">
        <f t="shared" si="0"/>
        <v>-0.16342736191908835</v>
      </c>
      <c r="S19" s="4">
        <f t="shared" si="0"/>
        <v>0.29134363159428744</v>
      </c>
      <c r="T19" s="4">
        <f t="shared" si="0"/>
        <v>0.55587296366520911</v>
      </c>
      <c r="U19" s="4">
        <f t="shared" si="0"/>
        <v>-0.15044256385841828</v>
      </c>
      <c r="V19" s="4">
        <f t="shared" si="0"/>
        <v>-0.15664918727285526</v>
      </c>
      <c r="W19" s="4">
        <f t="shared" si="0"/>
        <v>-0.13748852612443976</v>
      </c>
      <c r="X19" s="4">
        <f t="shared" si="0"/>
        <v>-9.440311883850154E-2</v>
      </c>
      <c r="Y19" s="4">
        <f t="shared" si="0"/>
        <v>-0.14736540584347535</v>
      </c>
      <c r="Z19" s="4">
        <f t="shared" si="0"/>
        <v>3.2489440931695007E-4</v>
      </c>
      <c r="AA19" s="4">
        <f t="shared" si="0"/>
        <v>-4.7783447185294627E-2</v>
      </c>
      <c r="AB19" s="4">
        <f t="shared" si="0"/>
        <v>-0.13786092200147862</v>
      </c>
      <c r="AC19" s="4">
        <f t="shared" si="0"/>
        <v>0.29167918508662743</v>
      </c>
      <c r="AD19" s="4">
        <f t="shared" si="0"/>
        <v>0.77055096437977211</v>
      </c>
      <c r="AE19" s="4">
        <f t="shared" si="0"/>
        <v>-1.3373819089426264</v>
      </c>
      <c r="AF19" s="4">
        <f t="shared" si="0"/>
        <v>-1.4944248425289783</v>
      </c>
      <c r="AG19" s="4">
        <f t="shared" si="0"/>
        <v>-0.17324648502661064</v>
      </c>
      <c r="AH19" s="4">
        <f t="shared" si="0"/>
        <v>-1.2323634929141358</v>
      </c>
      <c r="AI19" s="4">
        <f t="shared" si="0"/>
        <v>-1.4478967401166136</v>
      </c>
      <c r="AJ19" s="4">
        <f t="shared" si="0"/>
        <v>-8.7500437501234184E-6</v>
      </c>
      <c r="AK19" s="4">
        <f t="shared" si="0"/>
        <v>-1.2686614688998198E-2</v>
      </c>
      <c r="AL19" s="4">
        <f t="shared" si="0"/>
        <v>-0.17323472799108502</v>
      </c>
      <c r="AM19" s="4">
        <f t="shared" si="0"/>
        <v>0.29131034124433958</v>
      </c>
      <c r="AN19" s="4">
        <f t="shared" si="0"/>
        <v>0.5104260035766286</v>
      </c>
    </row>
    <row r="20" spans="1:40">
      <c r="K20" s="4">
        <f>(K6-K13)/K6</f>
        <v>-1.0955664541318504</v>
      </c>
      <c r="L20" s="4">
        <f t="shared" si="0"/>
        <v>-1.2407134922619705</v>
      </c>
      <c r="M20" s="4">
        <f t="shared" si="0"/>
        <v>-0.16463841096656875</v>
      </c>
      <c r="N20" s="4">
        <f t="shared" si="0"/>
        <v>-1.0012151680751042</v>
      </c>
      <c r="O20" s="4">
        <f t="shared" si="0"/>
        <v>-1.196393367379385</v>
      </c>
      <c r="P20" s="4">
        <f t="shared" si="0"/>
        <v>1.8814247671664502E-3</v>
      </c>
      <c r="Q20" s="4">
        <f t="shared" si="0"/>
        <v>-3.2855189883596966E-2</v>
      </c>
      <c r="R20" s="4">
        <f t="shared" si="0"/>
        <v>-0.16683619563862104</v>
      </c>
      <c r="S20" s="4">
        <f t="shared" si="0"/>
        <v>0.3914601149287632</v>
      </c>
      <c r="T20" s="4">
        <f t="shared" si="0"/>
        <v>0.57977401982988575</v>
      </c>
      <c r="U20" s="4">
        <f t="shared" si="0"/>
        <v>-0.14993701779247368</v>
      </c>
      <c r="V20" s="4">
        <f t="shared" si="0"/>
        <v>-0.15705298241952986</v>
      </c>
      <c r="W20" s="4">
        <f t="shared" si="0"/>
        <v>-0.13550637643771457</v>
      </c>
      <c r="X20" s="4">
        <f t="shared" si="0"/>
        <v>-9.2182699528913739E-2</v>
      </c>
      <c r="Y20" s="4">
        <f t="shared" si="0"/>
        <v>-0.14550272128329994</v>
      </c>
      <c r="Z20" s="4">
        <f t="shared" si="0"/>
        <v>8.0934443101092794E-4</v>
      </c>
      <c r="AA20" s="4">
        <f t="shared" si="0"/>
        <v>-4.7998762818839934E-2</v>
      </c>
      <c r="AB20" s="4">
        <f t="shared" si="0"/>
        <v>-0.13642456448319956</v>
      </c>
      <c r="AC20" s="4">
        <f t="shared" si="0"/>
        <v>0.39100509846732956</v>
      </c>
      <c r="AD20" s="4">
        <f t="shared" si="0"/>
        <v>0.77084858426032699</v>
      </c>
      <c r="AE20" s="4">
        <f t="shared" si="0"/>
        <v>-1.2341507172720731</v>
      </c>
      <c r="AF20" s="4">
        <f t="shared" si="0"/>
        <v>-1.3596917987817174</v>
      </c>
      <c r="AG20" s="4">
        <f t="shared" si="0"/>
        <v>-0.1779158176805406</v>
      </c>
      <c r="AH20" s="4">
        <f t="shared" si="0"/>
        <v>-1.1327029237982242</v>
      </c>
      <c r="AI20" s="4">
        <f t="shared" si="0"/>
        <v>-1.3051642763896625</v>
      </c>
      <c r="AJ20" s="4">
        <f t="shared" si="0"/>
        <v>3.9134541855968575E-4</v>
      </c>
      <c r="AK20" s="4">
        <f t="shared" si="0"/>
        <v>-1.6449745034187294E-2</v>
      </c>
      <c r="AL20" s="4">
        <f t="shared" si="0"/>
        <v>-0.17837872093865428</v>
      </c>
      <c r="AM20" s="4">
        <f t="shared" si="0"/>
        <v>0.39153349379381763</v>
      </c>
      <c r="AN20" s="4">
        <f t="shared" si="0"/>
        <v>0.53888926932822023</v>
      </c>
    </row>
    <row r="25" spans="1:40" ht="19.5">
      <c r="A25" s="3"/>
    </row>
    <row r="62" spans="2:65">
      <c r="BM62">
        <v>0</v>
      </c>
    </row>
    <row r="64" spans="2:65">
      <c r="B64" t="s">
        <v>107</v>
      </c>
      <c r="F64" t="s">
        <v>108</v>
      </c>
      <c r="J64" t="s">
        <v>115</v>
      </c>
      <c r="N64" t="s">
        <v>116</v>
      </c>
      <c r="R64" t="s">
        <v>117</v>
      </c>
      <c r="V64" t="s">
        <v>118</v>
      </c>
    </row>
    <row r="65" spans="2:24">
      <c r="B65" t="s">
        <v>105</v>
      </c>
      <c r="C65" t="s">
        <v>106</v>
      </c>
      <c r="D65" t="s">
        <v>104</v>
      </c>
      <c r="F65" t="s">
        <v>105</v>
      </c>
      <c r="G65" t="s">
        <v>106</v>
      </c>
      <c r="H65" t="s">
        <v>104</v>
      </c>
      <c r="J65" t="s">
        <v>105</v>
      </c>
      <c r="K65" t="s">
        <v>106</v>
      </c>
      <c r="L65" t="s">
        <v>104</v>
      </c>
      <c r="N65" t="s">
        <v>105</v>
      </c>
      <c r="O65" t="s">
        <v>106</v>
      </c>
      <c r="P65" t="s">
        <v>104</v>
      </c>
      <c r="R65" t="s">
        <v>105</v>
      </c>
      <c r="S65" t="s">
        <v>106</v>
      </c>
      <c r="T65" t="s">
        <v>104</v>
      </c>
      <c r="V65" t="s">
        <v>105</v>
      </c>
      <c r="W65" t="s">
        <v>106</v>
      </c>
      <c r="X65" t="s">
        <v>104</v>
      </c>
    </row>
    <row r="66" spans="2:24">
      <c r="B66">
        <f>O2</f>
        <v>0.51754299999999998</v>
      </c>
      <c r="C66">
        <f>O9</f>
        <v>1.6096200000000001</v>
      </c>
      <c r="D66">
        <f>L2/((D2+C2)*(1-S2))</f>
        <v>0.51764589795449634</v>
      </c>
      <c r="F66">
        <f>P2</f>
        <v>0.16426399999999999</v>
      </c>
      <c r="G66">
        <f>P9</f>
        <v>0.16331399999999999</v>
      </c>
      <c r="H66">
        <f>M2/((C2*(1-(AC2+(1-AC2)*AD2)))+(D2*(1-(AM2+(1-AM2)*AN2))))</f>
        <v>0.1642987433304619</v>
      </c>
      <c r="J66">
        <f>Y2</f>
        <v>0.18330099999999999</v>
      </c>
      <c r="K66">
        <f>Y9</f>
        <v>0.21560000000000001</v>
      </c>
      <c r="L66">
        <f>V2/(C2*(1-AC2))</f>
        <v>0.18338980051140935</v>
      </c>
      <c r="N66">
        <f>Z2</f>
        <v>7.9953999999999997E-2</v>
      </c>
      <c r="O66">
        <f>Z9</f>
        <v>0.08</v>
      </c>
      <c r="P66">
        <f>W2/((C2*(1-(AC2+(1-AC2)*AD2))))</f>
        <v>7.9992876777452773E-2</v>
      </c>
      <c r="R66">
        <f>AI2</f>
        <v>0.63532900000000003</v>
      </c>
      <c r="S66">
        <f>AI9</f>
        <v>2.1154099999999998</v>
      </c>
      <c r="T66">
        <f>AF2/(D2*(1-AM2))</f>
        <v>0.63539423929366212</v>
      </c>
      <c r="V66">
        <f>AJ2</f>
        <v>0.19983100000000001</v>
      </c>
      <c r="W66">
        <f>AJ9</f>
        <v>0.19999900000000001</v>
      </c>
      <c r="X66">
        <f>AG2/(D2*(1-(AM2+(1-AM2)*AN2)))</f>
        <v>0.19985210411041626</v>
      </c>
    </row>
    <row r="67" spans="2:24">
      <c r="B67">
        <f>O3</f>
        <v>0.44019599999999998</v>
      </c>
      <c r="C67">
        <f>O10</f>
        <v>1.2270799999999999</v>
      </c>
      <c r="D67">
        <f>L3/((D3+C3)*(1-S3))</f>
        <v>0.44025753698875431</v>
      </c>
      <c r="F67">
        <f>P3</f>
        <v>0.11805300000000001</v>
      </c>
      <c r="G67">
        <f>P10</f>
        <v>0.118052</v>
      </c>
      <c r="H67">
        <f>M3/((C3*(1-(AC3+(1-AC3)*AD3)))+(D3*(1-(AM3+(1-AM3)*AN3))))</f>
        <v>0.11806774124908359</v>
      </c>
      <c r="J67">
        <f>Y3</f>
        <v>0.159889</v>
      </c>
      <c r="K67">
        <f>Y10</f>
        <v>0.18503600000000001</v>
      </c>
      <c r="L67">
        <f>V3/(C3*(1-AC3))</f>
        <v>0.15988363754702192</v>
      </c>
      <c r="N67">
        <f>Z3</f>
        <v>8.0051200000000003E-2</v>
      </c>
      <c r="O67">
        <f>Z10</f>
        <v>0.08</v>
      </c>
      <c r="P67">
        <f>W3/((C3*(1-(AC3+(1-AC3)*AD3))))</f>
        <v>8.004856651257386E-2</v>
      </c>
      <c r="R67">
        <f>AI3</f>
        <v>0.53786999999999996</v>
      </c>
      <c r="S67">
        <f>AI10</f>
        <v>1.59243</v>
      </c>
      <c r="T67">
        <f>AF3/(D3*(1-AM3))</f>
        <v>0.53797542902362605</v>
      </c>
      <c r="V67">
        <f>AJ3</f>
        <v>0.13327</v>
      </c>
      <c r="W67">
        <f>AJ10</f>
        <v>0.13333300000000001</v>
      </c>
      <c r="X67">
        <f>AG3/(D3*(1-(AM3+(1-AM3)*AN3)))</f>
        <v>0.13329644556431575</v>
      </c>
    </row>
    <row r="68" spans="2:24">
      <c r="B68">
        <f>O4</f>
        <v>0.40015899999999999</v>
      </c>
      <c r="C68">
        <f>O11</f>
        <v>1.0067299999999999</v>
      </c>
      <c r="D68">
        <f>L4/((D4+C4)*(1-S4))</f>
        <v>0.40018914855605936</v>
      </c>
      <c r="F68">
        <f>P4</f>
        <v>9.4415700000000005E-2</v>
      </c>
      <c r="G68">
        <f>P11</f>
        <v>9.44686E-2</v>
      </c>
      <c r="H68">
        <f>M4/((C4*(1-(AC4+(1-AC4)*AD4)))+(D4*(1-(AM4+(1-AM4)*AN4))))</f>
        <v>9.4423306743655011E-2</v>
      </c>
      <c r="J68">
        <f>Y4</f>
        <v>0.149006</v>
      </c>
      <c r="K68">
        <f>Y11</f>
        <v>0.17143700000000001</v>
      </c>
      <c r="L68">
        <f>V4/(C4*(1-AC4))</f>
        <v>0.14903590367478642</v>
      </c>
      <c r="N68">
        <f>Z4</f>
        <v>8.0041699999999993E-2</v>
      </c>
      <c r="O68">
        <f>Z11</f>
        <v>0.08</v>
      </c>
      <c r="P68">
        <f>W4/((C4*(1-(AC4+(1-AC4)*AD4))))</f>
        <v>8.005811258787586E-2</v>
      </c>
      <c r="R68">
        <f>AI4</f>
        <v>0.48718600000000001</v>
      </c>
      <c r="S68">
        <f>AI11</f>
        <v>1.29461</v>
      </c>
      <c r="T68">
        <f>AF4/(D4*(1-AM4))</f>
        <v>0.48720101533592836</v>
      </c>
      <c r="V68">
        <f>AJ4</f>
        <v>0.100018</v>
      </c>
      <c r="W68">
        <f>AJ11</f>
        <v>0.1</v>
      </c>
      <c r="X68">
        <f>AG4/(D4*(1-(AM4+(1-AM4)*AN4)))</f>
        <v>0.10002073895280145</v>
      </c>
    </row>
    <row r="69" spans="2:24">
      <c r="B69">
        <f>O5</f>
        <v>0.37673600000000002</v>
      </c>
      <c r="C69">
        <f>O12</f>
        <v>0.876386</v>
      </c>
      <c r="D69">
        <f>L5/((D5+C5)*(1-S5))</f>
        <v>0.37679568280965908</v>
      </c>
      <c r="F69">
        <f>P5</f>
        <v>8.0006900000000006E-2</v>
      </c>
      <c r="G69">
        <f>P12</f>
        <v>8.0000199999999994E-2</v>
      </c>
      <c r="H69">
        <f>M5/((C5*(1-(AC5+(1-AC5)*AD5)))+(D5*(1-(AM5+(1-AM5)*AN5))))</f>
        <v>8.002028353871532E-2</v>
      </c>
      <c r="J69">
        <f>Y5</f>
        <v>0.14313400000000001</v>
      </c>
      <c r="K69">
        <f>Y12</f>
        <v>0.16422700000000001</v>
      </c>
      <c r="L69">
        <f>V5/(C5*(1-AC5))</f>
        <v>0.14317644149239767</v>
      </c>
      <c r="N69">
        <f>Z5</f>
        <v>8.0026E-2</v>
      </c>
      <c r="O69">
        <f>Z12</f>
        <v>0.08</v>
      </c>
      <c r="P69">
        <f>W5/((C5*(1-(AC5+(1-AC5)*AD5))))</f>
        <v>8.0049996800784312E-2</v>
      </c>
      <c r="R69">
        <f>AI5</f>
        <v>0.45740900000000001</v>
      </c>
      <c r="S69">
        <f>AI12</f>
        <v>1.1196900000000001</v>
      </c>
      <c r="T69">
        <f>AF5/(D5*(1-AM5))</f>
        <v>0.45745997283847395</v>
      </c>
      <c r="V69">
        <f>AJ5</f>
        <v>7.9999600000000004E-2</v>
      </c>
      <c r="W69">
        <f>AJ12</f>
        <v>8.0000299999999996E-2</v>
      </c>
      <c r="X69">
        <f>AG5/(D5*(1-(AM5+(1-AM5)*AN5)))</f>
        <v>8.0008609790963095E-2</v>
      </c>
    </row>
    <row r="70" spans="2:24">
      <c r="B70">
        <f>O6</f>
        <v>0.36166700000000002</v>
      </c>
      <c r="C70">
        <f>O13</f>
        <v>0.79436300000000004</v>
      </c>
      <c r="D70">
        <f>L6/((D6+C6)*(1-S6))</f>
        <v>0.36170553152209545</v>
      </c>
      <c r="F70">
        <f>P6</f>
        <v>7.0372199999999996E-2</v>
      </c>
      <c r="G70">
        <f>P13</f>
        <v>7.0239800000000005E-2</v>
      </c>
      <c r="H70">
        <f>M6/((C6*(1-(AC6+(1-AC6)*AD6)))+(D6*(1-(AM6+(1-AM6)*AN6))))</f>
        <v>7.0379679277476889E-2</v>
      </c>
      <c r="J70">
        <f>Y6</f>
        <v>0.13963999999999999</v>
      </c>
      <c r="K70">
        <f>Y13</f>
        <v>0.15995799999999999</v>
      </c>
      <c r="L70">
        <f>V6/(C6*(1-AC6))</f>
        <v>0.13966353917154542</v>
      </c>
      <c r="N70">
        <f>Z6</f>
        <v>8.0064800000000005E-2</v>
      </c>
      <c r="O70">
        <f>Z13</f>
        <v>0.08</v>
      </c>
      <c r="P70">
        <f>W6/((C6*(1-(AC6+(1-AC6)*AD6))))</f>
        <v>8.0078268365741487E-2</v>
      </c>
      <c r="R70">
        <f>AI6</f>
        <v>0.438164</v>
      </c>
      <c r="S70">
        <f>AI13</f>
        <v>1.01004</v>
      </c>
      <c r="T70">
        <f>AF6/(D6*(1-AM6))</f>
        <v>0.43820145111871567</v>
      </c>
      <c r="V70">
        <f>AJ6</f>
        <v>6.6693000000000002E-2</v>
      </c>
      <c r="W70">
        <f>AJ13</f>
        <v>6.6666900000000001E-2</v>
      </c>
      <c r="X70">
        <f>AG6/(D6*(1-(AM6+(1-AM6)*AN6)))</f>
        <v>6.6698741998191147E-2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EFCD-70DF-4D29-B1A4-F46E591B6E27}">
  <sheetPr codeName="工作表16">
    <pageSetUpPr fitToPage="1"/>
  </sheetPr>
  <dimension ref="A1:BS123"/>
  <sheetViews>
    <sheetView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str">
        <f>simulation!I2</f>
        <v xml:space="preserve"> gamH</v>
      </c>
      <c r="J1" t="str">
        <f>simulation!J2</f>
        <v xml:space="preserve"> gamL</v>
      </c>
      <c r="K1" t="str">
        <f>simulation!K2</f>
        <v xml:space="preserve"> sLen_a</v>
      </c>
      <c r="L1" t="str">
        <f>simulation!L2</f>
        <v xml:space="preserve"> sLqu_a</v>
      </c>
      <c r="M1" t="str">
        <f>simulation!M2</f>
        <v xml:space="preserve"> sLbl_a</v>
      </c>
      <c r="N1" t="str">
        <f>simulation!N2</f>
        <v xml:space="preserve"> sWai_a</v>
      </c>
      <c r="O1" t="str">
        <f>simulation!O2</f>
        <v xml:space="preserve"> sWqu_a</v>
      </c>
      <c r="P1" t="str">
        <f>simulation!P2</f>
        <v xml:space="preserve"> sWbl_a</v>
      </c>
      <c r="Q1" t="str">
        <f>simulation!Q2</f>
        <v xml:space="preserve"> sBln_a</v>
      </c>
      <c r="R1" t="str">
        <f>simulation!R2</f>
        <v xml:space="preserve"> sThu_a</v>
      </c>
      <c r="S1" t="str">
        <f>simulation!S2</f>
        <v xml:space="preserve"> sPrb_a</v>
      </c>
      <c r="T1" t="str">
        <f>simulation!T2</f>
        <v xml:space="preserve"> sPim_a</v>
      </c>
      <c r="U1" t="str">
        <f>simulation!U2</f>
        <v xml:space="preserve"> sLen_H</v>
      </c>
      <c r="V1" t="str">
        <f>simulation!V2</f>
        <v xml:space="preserve"> sLqu_H</v>
      </c>
      <c r="W1" t="str">
        <f>simulation!W2</f>
        <v xml:space="preserve"> sLbl_H</v>
      </c>
      <c r="X1" t="str">
        <f>simulation!X2</f>
        <v xml:space="preserve"> sWai_H</v>
      </c>
      <c r="Y1" t="str">
        <f>simulation!Y2</f>
        <v xml:space="preserve"> sWqu_H</v>
      </c>
      <c r="Z1" t="str">
        <f>simulation!Z2</f>
        <v xml:space="preserve"> sWbl_H</v>
      </c>
      <c r="AA1" t="str">
        <f>simulation!AA2</f>
        <v xml:space="preserve"> sBln_H</v>
      </c>
      <c r="AB1" t="str">
        <f>simulation!AB2</f>
        <v xml:space="preserve"> sThu_H</v>
      </c>
      <c r="AC1" t="str">
        <f>simulation!AC2</f>
        <v xml:space="preserve"> sPrb_H</v>
      </c>
      <c r="AD1" t="str">
        <f>simulation!AD2</f>
        <v xml:space="preserve"> sPim_H</v>
      </c>
      <c r="AE1" t="str">
        <f>simulation!AE2</f>
        <v xml:space="preserve"> sLen_L</v>
      </c>
      <c r="AF1" t="str">
        <f>simulation!AF2</f>
        <v xml:space="preserve"> sLqu_L</v>
      </c>
      <c r="AG1" t="str">
        <f>simulation!AG2</f>
        <v xml:space="preserve"> sLbl_L</v>
      </c>
      <c r="AH1" t="str">
        <f>simulation!AH2</f>
        <v xml:space="preserve"> sWai_L</v>
      </c>
      <c r="AI1" t="str">
        <f>simulation!AI2</f>
        <v xml:space="preserve"> sWqu_L</v>
      </c>
      <c r="AJ1" t="str">
        <f>simulation!AJ2</f>
        <v xml:space="preserve"> sWbl_L</v>
      </c>
      <c r="AK1" t="str">
        <f>simulation!AK2</f>
        <v xml:space="preserve"> sBln_L</v>
      </c>
      <c r="AL1" t="str">
        <f>simulation!AL2</f>
        <v xml:space="preserve"> sThu_L</v>
      </c>
      <c r="AM1" t="str">
        <f>simulation!AM2</f>
        <v xml:space="preserve"> sPrb_L</v>
      </c>
      <c r="AN1" t="str">
        <f>simulation!AN2</f>
        <v xml:space="preserve"> sPim_L</v>
      </c>
      <c r="BS1">
        <v>0</v>
      </c>
    </row>
    <row r="2" spans="1:71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>
        <f>simulation!I3</f>
        <v>1</v>
      </c>
      <c r="J2">
        <f>simulation!J3</f>
        <v>0.5</v>
      </c>
      <c r="K2">
        <f>simulation!K3</f>
        <v>12.6045</v>
      </c>
      <c r="L2">
        <f>simulation!L3</f>
        <v>11.492699999999999</v>
      </c>
      <c r="M2">
        <f>simulation!M3</f>
        <v>1.1118600000000001</v>
      </c>
      <c r="N2">
        <f>simulation!N3</f>
        <v>0.73115300000000005</v>
      </c>
      <c r="O2">
        <f>simulation!O3</f>
        <v>0.63778800000000002</v>
      </c>
      <c r="P2">
        <f>simulation!P3</f>
        <v>9.3364900000000001E-2</v>
      </c>
      <c r="Q2">
        <f>simulation!Q3</f>
        <v>0.47166799999999998</v>
      </c>
      <c r="R2">
        <f>simulation!R3</f>
        <v>11.9087</v>
      </c>
      <c r="S2">
        <f>simulation!S3</f>
        <v>9.8923899999999995E-2</v>
      </c>
      <c r="T2">
        <f>simulation!T3</f>
        <v>0.33912300000000001</v>
      </c>
      <c r="U2">
        <f>simulation!U3</f>
        <v>1.0440799999999999</v>
      </c>
      <c r="V2">
        <f>simulation!V3</f>
        <v>0.72668999999999995</v>
      </c>
      <c r="W2">
        <f>simulation!W3</f>
        <v>0.31738699999999997</v>
      </c>
      <c r="X2">
        <f>simulation!X3</f>
        <v>0.23483899999999999</v>
      </c>
      <c r="Y2">
        <f>simulation!Y3</f>
        <v>0.15482399999999999</v>
      </c>
      <c r="Z2">
        <f>simulation!Z3</f>
        <v>8.0014699999999994E-2</v>
      </c>
      <c r="AA2">
        <f>simulation!AA3</f>
        <v>0.20037099999999999</v>
      </c>
      <c r="AB2">
        <f>simulation!AB3</f>
        <v>3.9666100000000002</v>
      </c>
      <c r="AC2">
        <f>simulation!AC3</f>
        <v>6.1011200000000002E-2</v>
      </c>
      <c r="AD2">
        <f>simulation!AD3</f>
        <v>0.15490000000000001</v>
      </c>
      <c r="AE2">
        <f>simulation!AE3</f>
        <v>11.560499999999999</v>
      </c>
      <c r="AF2">
        <f>simulation!AF3</f>
        <v>10.766</v>
      </c>
      <c r="AG2">
        <f>simulation!AG3</f>
        <v>0.79447000000000001</v>
      </c>
      <c r="AH2">
        <f>simulation!AH3</f>
        <v>0.90793000000000001</v>
      </c>
      <c r="AI2">
        <f>simulation!AI3</f>
        <v>0.80789800000000001</v>
      </c>
      <c r="AJ2">
        <f>simulation!AJ3</f>
        <v>0.100033</v>
      </c>
      <c r="AK2">
        <f>simulation!AK3</f>
        <v>0.27129700000000001</v>
      </c>
      <c r="AL2">
        <f>simulation!AL3</f>
        <v>7.9421099999999996</v>
      </c>
      <c r="AM2">
        <f>simulation!AM3</f>
        <v>0.11155900000000001</v>
      </c>
      <c r="AN2">
        <f>simulation!AN3</f>
        <v>0.40400999999999998</v>
      </c>
    </row>
    <row r="3" spans="1:71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>
        <f>simulation!I4</f>
        <v>1</v>
      </c>
      <c r="J3">
        <f>simulation!J4</f>
        <v>0.5</v>
      </c>
      <c r="K3">
        <f>simulation!K4</f>
        <v>10.328799999999999</v>
      </c>
      <c r="L3">
        <f>simulation!L4</f>
        <v>9.0381499999999999</v>
      </c>
      <c r="M3">
        <f>simulation!M4</f>
        <v>1.2906</v>
      </c>
      <c r="N3">
        <f>simulation!N4</f>
        <v>0.57992600000000005</v>
      </c>
      <c r="O3">
        <f>simulation!O4</f>
        <v>0.48587000000000002</v>
      </c>
      <c r="P3">
        <f>simulation!P4</f>
        <v>9.4055799999999995E-2</v>
      </c>
      <c r="Q3">
        <f>simulation!Q4</f>
        <v>0.46456500000000001</v>
      </c>
      <c r="R3">
        <f>simulation!R4</f>
        <v>13.7216</v>
      </c>
      <c r="S3">
        <f>simulation!S4</f>
        <v>7.0057099999999997E-2</v>
      </c>
      <c r="T3">
        <f>simulation!T4</f>
        <v>0.26235599999999998</v>
      </c>
      <c r="U3">
        <f>simulation!U4</f>
        <v>1.0505100000000001</v>
      </c>
      <c r="V3">
        <f>simulation!V4</f>
        <v>0.72425700000000004</v>
      </c>
      <c r="W3">
        <f>simulation!W4</f>
        <v>0.32625100000000001</v>
      </c>
      <c r="X3">
        <f>simulation!X4</f>
        <v>0.23075300000000001</v>
      </c>
      <c r="Y3">
        <f>simulation!Y4</f>
        <v>0.15077599999999999</v>
      </c>
      <c r="Z3">
        <f>simulation!Z4</f>
        <v>7.9977300000000001E-2</v>
      </c>
      <c r="AA3">
        <f>simulation!AA4</f>
        <v>0.198766</v>
      </c>
      <c r="AB3">
        <f>simulation!AB4</f>
        <v>4.0792900000000003</v>
      </c>
      <c r="AC3">
        <f>simulation!AC4</f>
        <v>3.9619799999999997E-2</v>
      </c>
      <c r="AD3">
        <f>simulation!AD4</f>
        <v>0.15077299999999999</v>
      </c>
      <c r="AE3">
        <f>simulation!AE4</f>
        <v>9.2782400000000003</v>
      </c>
      <c r="AF3">
        <f>simulation!AF4</f>
        <v>8.3139000000000003</v>
      </c>
      <c r="AG3">
        <f>simulation!AG4</f>
        <v>0.96434900000000001</v>
      </c>
      <c r="AH3">
        <f>simulation!AH4</f>
        <v>0.70253600000000005</v>
      </c>
      <c r="AI3">
        <f>simulation!AI4</f>
        <v>0.60252399999999995</v>
      </c>
      <c r="AJ3">
        <f>simulation!AJ4</f>
        <v>0.100012</v>
      </c>
      <c r="AK3">
        <f>simulation!AK4</f>
        <v>0.26579799999999998</v>
      </c>
      <c r="AL3">
        <f>simulation!AL4</f>
        <v>9.6423500000000004</v>
      </c>
      <c r="AM3">
        <f>simulation!AM4</f>
        <v>8.0205299999999993E-2</v>
      </c>
      <c r="AN3">
        <f>simulation!AN4</f>
        <v>0.30120000000000002</v>
      </c>
    </row>
    <row r="4" spans="1:71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>
        <f>simulation!I5</f>
        <v>1</v>
      </c>
      <c r="J4">
        <f>simulation!J5</f>
        <v>0.5</v>
      </c>
      <c r="K4">
        <f>simulation!K5</f>
        <v>8.9109400000000001</v>
      </c>
      <c r="L4">
        <f>simulation!L5</f>
        <v>7.5245199999999999</v>
      </c>
      <c r="M4">
        <f>simulation!M5</f>
        <v>1.38642</v>
      </c>
      <c r="N4">
        <f>simulation!N5</f>
        <v>0.49446200000000001</v>
      </c>
      <c r="O4">
        <f>simulation!O5</f>
        <v>0.40005600000000002</v>
      </c>
      <c r="P4">
        <f>simulation!P5</f>
        <v>9.4406500000000004E-2</v>
      </c>
      <c r="Q4">
        <f>simulation!Q5</f>
        <v>0.45733400000000002</v>
      </c>
      <c r="R4">
        <f>simulation!R5</f>
        <v>14.685600000000001</v>
      </c>
      <c r="S4">
        <f>simulation!S5</f>
        <v>5.9650300000000003E-2</v>
      </c>
      <c r="T4">
        <f>simulation!T5</f>
        <v>0.21920999999999999</v>
      </c>
      <c r="U4">
        <f>simulation!U5</f>
        <v>1.0508900000000001</v>
      </c>
      <c r="V4">
        <f>simulation!V5</f>
        <v>0.72135199999999999</v>
      </c>
      <c r="W4">
        <f>simulation!W5</f>
        <v>0.32953900000000003</v>
      </c>
      <c r="X4">
        <f>simulation!X5</f>
        <v>0.22903200000000001</v>
      </c>
      <c r="Y4">
        <f>simulation!Y5</f>
        <v>0.149032</v>
      </c>
      <c r="Z4">
        <f>simulation!Z5</f>
        <v>7.9999100000000004E-2</v>
      </c>
      <c r="AA4">
        <f>simulation!AA5</f>
        <v>0.19842899999999999</v>
      </c>
      <c r="AB4">
        <f>simulation!AB5</f>
        <v>4.1192900000000003</v>
      </c>
      <c r="AC4">
        <f>simulation!AC5</f>
        <v>3.2148099999999999E-2</v>
      </c>
      <c r="AD4">
        <f>simulation!AD5</f>
        <v>0.148948</v>
      </c>
      <c r="AE4">
        <f>simulation!AE5</f>
        <v>7.8600399999999997</v>
      </c>
      <c r="AF4">
        <f>simulation!AF5</f>
        <v>6.8031699999999997</v>
      </c>
      <c r="AG4">
        <f>simulation!AG5</f>
        <v>1.05688</v>
      </c>
      <c r="AH4">
        <f>simulation!AH5</f>
        <v>0.58706100000000006</v>
      </c>
      <c r="AI4">
        <f>simulation!AI5</f>
        <v>0.48703800000000003</v>
      </c>
      <c r="AJ4">
        <f>simulation!AJ5</f>
        <v>0.100023</v>
      </c>
      <c r="AK4">
        <f>simulation!AK5</f>
        <v>0.258905</v>
      </c>
      <c r="AL4">
        <f>simulation!AL5</f>
        <v>10.5663</v>
      </c>
      <c r="AM4">
        <f>simulation!AM5</f>
        <v>6.8819099999999994E-2</v>
      </c>
      <c r="AN4">
        <f>simulation!AN5</f>
        <v>0.24355599999999999</v>
      </c>
    </row>
    <row r="5" spans="1:71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>
        <f>simulation!I6</f>
        <v>1</v>
      </c>
      <c r="J5">
        <f>simulation!J6</f>
        <v>0.5</v>
      </c>
      <c r="K5">
        <f>simulation!K6</f>
        <v>8.0325900000000008</v>
      </c>
      <c r="L5">
        <f>simulation!L6</f>
        <v>6.59781</v>
      </c>
      <c r="M5">
        <f>simulation!M6</f>
        <v>1.4347799999999999</v>
      </c>
      <c r="N5">
        <f>simulation!N6</f>
        <v>0.445102</v>
      </c>
      <c r="O5">
        <f>simulation!O6</f>
        <v>0.35050300000000001</v>
      </c>
      <c r="P5">
        <f>simulation!P6</f>
        <v>9.4599600000000006E-2</v>
      </c>
      <c r="Q5">
        <f>simulation!Q6</f>
        <v>0.45164900000000002</v>
      </c>
      <c r="R5">
        <f>simulation!R6</f>
        <v>15.1668</v>
      </c>
      <c r="S5">
        <f>simulation!S6</f>
        <v>5.8813799999999999E-2</v>
      </c>
      <c r="T5">
        <f>simulation!T6</f>
        <v>0.194275</v>
      </c>
      <c r="U5">
        <f>simulation!U6</f>
        <v>1.0485599999999999</v>
      </c>
      <c r="V5">
        <f>simulation!V6</f>
        <v>0.71825600000000001</v>
      </c>
      <c r="W5">
        <f>simulation!W6</f>
        <v>0.33029900000000001</v>
      </c>
      <c r="X5">
        <f>simulation!X6</f>
        <v>0.228157</v>
      </c>
      <c r="Y5">
        <f>simulation!Y6</f>
        <v>0.148174</v>
      </c>
      <c r="Z5">
        <f>simulation!Z6</f>
        <v>7.9983600000000002E-2</v>
      </c>
      <c r="AA5">
        <f>simulation!AA6</f>
        <v>0.19839000000000001</v>
      </c>
      <c r="AB5">
        <f>simulation!AB6</f>
        <v>4.1295799999999998</v>
      </c>
      <c r="AC5">
        <f>simulation!AC6</f>
        <v>3.0831799999999999E-2</v>
      </c>
      <c r="AD5">
        <f>simulation!AD6</f>
        <v>0.14808199999999999</v>
      </c>
      <c r="AE5">
        <f>simulation!AE6</f>
        <v>6.9840299999999997</v>
      </c>
      <c r="AF5">
        <f>simulation!AF6</f>
        <v>5.8795500000000001</v>
      </c>
      <c r="AG5">
        <f>simulation!AG6</f>
        <v>1.1044799999999999</v>
      </c>
      <c r="AH5">
        <f>simulation!AH6</f>
        <v>0.52074299999999996</v>
      </c>
      <c r="AI5">
        <f>simulation!AI6</f>
        <v>0.42067500000000002</v>
      </c>
      <c r="AJ5">
        <f>simulation!AJ6</f>
        <v>0.100068</v>
      </c>
      <c r="AK5">
        <f>simulation!AK6</f>
        <v>0.25325900000000001</v>
      </c>
      <c r="AL5">
        <f>simulation!AL6</f>
        <v>11.0373</v>
      </c>
      <c r="AM5">
        <f>simulation!AM6</f>
        <v>6.8144999999999997E-2</v>
      </c>
      <c r="AN5">
        <f>simulation!AN6</f>
        <v>0.21029600000000001</v>
      </c>
    </row>
    <row r="6" spans="1:71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>
        <f>simulation!I7</f>
        <v>1</v>
      </c>
      <c r="J6">
        <f>simulation!J7</f>
        <v>0.5</v>
      </c>
      <c r="K6">
        <f>simulation!K7</f>
        <v>7.4383699999999999</v>
      </c>
      <c r="L6">
        <f>simulation!L7</f>
        <v>5.9819300000000002</v>
      </c>
      <c r="M6">
        <f>simulation!M7</f>
        <v>1.4564299999999999</v>
      </c>
      <c r="N6">
        <f>simulation!N7</f>
        <v>0.41407500000000003</v>
      </c>
      <c r="O6">
        <f>simulation!O7</f>
        <v>0.319384</v>
      </c>
      <c r="P6">
        <f>simulation!P7</f>
        <v>9.4690700000000003E-2</v>
      </c>
      <c r="Q6">
        <f>simulation!Q7</f>
        <v>0.44702999999999998</v>
      </c>
      <c r="R6">
        <f>simulation!R7</f>
        <v>15.3809</v>
      </c>
      <c r="S6">
        <f>simulation!S7</f>
        <v>6.3465599999999997E-2</v>
      </c>
      <c r="T6">
        <f>simulation!T7</f>
        <v>0.178789</v>
      </c>
      <c r="U6">
        <f>simulation!U7</f>
        <v>1.04373</v>
      </c>
      <c r="V6">
        <f>simulation!V7</f>
        <v>0.71384400000000003</v>
      </c>
      <c r="W6">
        <f>simulation!W7</f>
        <v>0.32989099999999999</v>
      </c>
      <c r="X6">
        <f>simulation!X7</f>
        <v>0.227547</v>
      </c>
      <c r="Y6">
        <f>simulation!Y7</f>
        <v>0.14755699999999999</v>
      </c>
      <c r="Z6">
        <f>simulation!Z7</f>
        <v>7.99903E-2</v>
      </c>
      <c r="AA6">
        <f>simulation!AA7</f>
        <v>0.198404</v>
      </c>
      <c r="AB6">
        <f>simulation!AB7</f>
        <v>4.1241300000000001</v>
      </c>
      <c r="AC6">
        <f>simulation!AC7</f>
        <v>3.2712600000000001E-2</v>
      </c>
      <c r="AD6">
        <f>simulation!AD7</f>
        <v>0.147512</v>
      </c>
      <c r="AE6">
        <f>simulation!AE7</f>
        <v>6.3946300000000003</v>
      </c>
      <c r="AF6">
        <f>simulation!AF7</f>
        <v>5.2680899999999999</v>
      </c>
      <c r="AG6">
        <f>simulation!AG7</f>
        <v>1.1265400000000001</v>
      </c>
      <c r="AH6">
        <f>simulation!AH7</f>
        <v>0.47929899999999998</v>
      </c>
      <c r="AI6">
        <f>simulation!AI7</f>
        <v>0.379222</v>
      </c>
      <c r="AJ6">
        <f>simulation!AJ7</f>
        <v>0.100076</v>
      </c>
      <c r="AK6">
        <f>simulation!AK7</f>
        <v>0.24862600000000001</v>
      </c>
      <c r="AL6">
        <f>simulation!AL7</f>
        <v>11.2568</v>
      </c>
      <c r="AM6">
        <f>simulation!AM7</f>
        <v>7.3721200000000001E-2</v>
      </c>
      <c r="AN6">
        <f>simulation!AN7</f>
        <v>0.18968099999999999</v>
      </c>
    </row>
    <row r="7" spans="1:71" s="1" customFormat="1">
      <c r="Q7" s="2"/>
      <c r="Z7" s="2"/>
      <c r="AI7" s="2"/>
      <c r="AV7"/>
    </row>
    <row r="8" spans="1:71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str">
        <f>analytical!I2</f>
        <v xml:space="preserve"> gamH</v>
      </c>
      <c r="J8" t="str">
        <f>analytical!J2</f>
        <v xml:space="preserve"> gamL</v>
      </c>
      <c r="K8" t="str">
        <f>analytical!K2</f>
        <v xml:space="preserve"> aLen_a</v>
      </c>
      <c r="L8" t="str">
        <f>analytical!L2</f>
        <v xml:space="preserve"> aLqu_a</v>
      </c>
      <c r="M8" t="str">
        <f>analytical!M2</f>
        <v xml:space="preserve"> aLbl_a</v>
      </c>
      <c r="N8" t="str">
        <f>analytical!N2</f>
        <v xml:space="preserve"> aWai_a</v>
      </c>
      <c r="O8" t="str">
        <f>analytical!O2</f>
        <v xml:space="preserve"> aWqu_a</v>
      </c>
      <c r="P8" t="str">
        <f>analytical!P2</f>
        <v xml:space="preserve"> aWbl_a</v>
      </c>
      <c r="Q8" t="str">
        <f>analytical!Q2</f>
        <v xml:space="preserve"> aBln_a</v>
      </c>
      <c r="R8" t="str">
        <f>analytical!R2</f>
        <v xml:space="preserve"> aThu_a</v>
      </c>
      <c r="S8" t="str">
        <f>analytical!S2</f>
        <v xml:space="preserve"> aPrb_a</v>
      </c>
      <c r="T8" t="str">
        <f>analytical!T2</f>
        <v xml:space="preserve"> aPim_a</v>
      </c>
      <c r="U8" t="str">
        <f>analytical!U2</f>
        <v xml:space="preserve"> aLen_H</v>
      </c>
      <c r="V8" t="str">
        <f>analytical!V2</f>
        <v xml:space="preserve"> aLqu_H</v>
      </c>
      <c r="W8" t="str">
        <f>analytical!W2</f>
        <v xml:space="preserve"> aLbl_H</v>
      </c>
      <c r="X8" t="str">
        <f>analytical!X2</f>
        <v xml:space="preserve"> aWai_H</v>
      </c>
      <c r="Y8" t="str">
        <f>analytical!Y2</f>
        <v xml:space="preserve"> aWqu_H</v>
      </c>
      <c r="Z8" t="str">
        <f>analytical!Z2</f>
        <v xml:space="preserve"> aWbl_H</v>
      </c>
      <c r="AA8" t="str">
        <f>analytical!AA2</f>
        <v xml:space="preserve"> aBln_H</v>
      </c>
      <c r="AB8" t="str">
        <f>analytical!AB2</f>
        <v xml:space="preserve"> aThu_H</v>
      </c>
      <c r="AC8" t="str">
        <f>analytical!AC2</f>
        <v xml:space="preserve"> aPrb_H</v>
      </c>
      <c r="AD8" t="str">
        <f>analytical!AD2</f>
        <v xml:space="preserve"> aPim_H</v>
      </c>
      <c r="AE8" t="str">
        <f>analytical!AE2</f>
        <v xml:space="preserve"> aLen_L</v>
      </c>
      <c r="AF8" t="str">
        <f>analytical!AF2</f>
        <v xml:space="preserve"> aLqu_L</v>
      </c>
      <c r="AG8" t="str">
        <f>analytical!AG2</f>
        <v xml:space="preserve"> aLbl_L</v>
      </c>
      <c r="AH8" t="str">
        <f>analytical!AH2</f>
        <v xml:space="preserve"> aWai_L</v>
      </c>
      <c r="AI8" t="str">
        <f>analytical!AI2</f>
        <v xml:space="preserve"> aWqu_L</v>
      </c>
      <c r="AJ8" t="str">
        <f>analytical!AJ2</f>
        <v xml:space="preserve"> aWbl_L</v>
      </c>
      <c r="AK8" t="str">
        <f>analytical!AK2</f>
        <v xml:space="preserve"> aBln_L</v>
      </c>
      <c r="AL8" t="str">
        <f>analytical!AL2</f>
        <v xml:space="preserve"> aThu_L</v>
      </c>
      <c r="AM8" t="str">
        <f>analytical!AM2</f>
        <v xml:space="preserve"> aPrb_L</v>
      </c>
      <c r="AN8" t="str">
        <f>analytical!AN2</f>
        <v xml:space="preserve"> aPim_L</v>
      </c>
    </row>
    <row r="9" spans="1:71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>
        <f>analytical!I3</f>
        <v>1</v>
      </c>
      <c r="J9">
        <f>analytical!J3</f>
        <v>0.5</v>
      </c>
      <c r="K9">
        <f>analytical!K3</f>
        <v>12.6092</v>
      </c>
      <c r="L9">
        <f>analytical!L3</f>
        <v>11.4978</v>
      </c>
      <c r="M9">
        <f>analytical!M3</f>
        <v>1.11141</v>
      </c>
      <c r="N9">
        <f>analytical!N3</f>
        <v>0.73138999999999998</v>
      </c>
      <c r="O9">
        <f>analytical!O3</f>
        <v>0.63805500000000004</v>
      </c>
      <c r="P9">
        <f>analytical!P3</f>
        <v>9.3335399999999999E-2</v>
      </c>
      <c r="Q9">
        <f>analytical!Q3</f>
        <v>0.47151500000000002</v>
      </c>
      <c r="R9">
        <f>analytical!R3</f>
        <v>11.9077</v>
      </c>
      <c r="S9">
        <f>analytical!S3</f>
        <v>9.8994899999999997E-2</v>
      </c>
      <c r="T9">
        <f>analytical!T3</f>
        <v>0.339198</v>
      </c>
      <c r="U9">
        <f>analytical!U3</f>
        <v>1.04437</v>
      </c>
      <c r="V9">
        <f>analytical!V3</f>
        <v>0.72693600000000003</v>
      </c>
      <c r="W9">
        <f>analytical!W3</f>
        <v>0.31743500000000002</v>
      </c>
      <c r="X9">
        <f>analytical!X3</f>
        <v>0.23483599999999999</v>
      </c>
      <c r="Y9">
        <f>analytical!Y3</f>
        <v>0.154836</v>
      </c>
      <c r="Z9">
        <f>analytical!Z3</f>
        <v>0.08</v>
      </c>
      <c r="AA9">
        <f>analytical!AA3</f>
        <v>0.20039799999999999</v>
      </c>
      <c r="AB9">
        <f>analytical!AB3</f>
        <v>3.96794</v>
      </c>
      <c r="AC9">
        <f>analytical!AC3</f>
        <v>6.1025299999999998E-2</v>
      </c>
      <c r="AD9">
        <f>analytical!AD3</f>
        <v>0.154836</v>
      </c>
      <c r="AE9">
        <f>analytical!AE3</f>
        <v>11.5649</v>
      </c>
      <c r="AF9">
        <f>analytical!AF3</f>
        <v>10.770899999999999</v>
      </c>
      <c r="AG9">
        <f>analytical!AG3</f>
        <v>0.79397700000000004</v>
      </c>
      <c r="AH9">
        <f>analytical!AH3</f>
        <v>0.90830699999999998</v>
      </c>
      <c r="AI9">
        <f>analytical!AI3</f>
        <v>0.808307</v>
      </c>
      <c r="AJ9">
        <f>analytical!AJ3</f>
        <v>9.99998E-2</v>
      </c>
      <c r="AK9">
        <f>analytical!AK3</f>
        <v>0.271117</v>
      </c>
      <c r="AL9">
        <f>analytical!AL3</f>
        <v>7.9397700000000002</v>
      </c>
      <c r="AM9">
        <f>analytical!AM3</f>
        <v>0.111651</v>
      </c>
      <c r="AN9">
        <f>analytical!AN3</f>
        <v>0.40415400000000001</v>
      </c>
    </row>
    <row r="10" spans="1:71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>
        <f>analytical!I4</f>
        <v>1</v>
      </c>
      <c r="J10">
        <f>analytical!J4</f>
        <v>0.5</v>
      </c>
      <c r="K10">
        <f>analytical!K4</f>
        <v>10.326599999999999</v>
      </c>
      <c r="L10">
        <f>analytical!L4</f>
        <v>9.0360300000000002</v>
      </c>
      <c r="M10">
        <f>analytical!M4</f>
        <v>1.2906200000000001</v>
      </c>
      <c r="N10">
        <f>analytical!N4</f>
        <v>0.579816</v>
      </c>
      <c r="O10">
        <f>analytical!O4</f>
        <v>0.48576000000000003</v>
      </c>
      <c r="P10">
        <f>analytical!P4</f>
        <v>9.4056200000000006E-2</v>
      </c>
      <c r="Q10">
        <f>analytical!Q4</f>
        <v>0.46452500000000002</v>
      </c>
      <c r="R10">
        <f>analytical!R4</f>
        <v>13.7219</v>
      </c>
      <c r="S10">
        <f>analytical!S4</f>
        <v>6.9908799999999993E-2</v>
      </c>
      <c r="T10">
        <f>analytical!T4</f>
        <v>0.26233899999999999</v>
      </c>
      <c r="U10">
        <f>analytical!U4</f>
        <v>1.05019</v>
      </c>
      <c r="V10">
        <f>analytical!V4</f>
        <v>0.72394899999999995</v>
      </c>
      <c r="W10">
        <f>analytical!W4</f>
        <v>0.32624300000000001</v>
      </c>
      <c r="X10">
        <f>analytical!X4</f>
        <v>0.23075999999999999</v>
      </c>
      <c r="Y10">
        <f>analytical!Y4</f>
        <v>0.15076000000000001</v>
      </c>
      <c r="Z10">
        <f>analytical!Z4</f>
        <v>0.08</v>
      </c>
      <c r="AA10">
        <f>analytical!AA4</f>
        <v>0.19867399999999999</v>
      </c>
      <c r="AB10">
        <f>analytical!AB4</f>
        <v>4.07803</v>
      </c>
      <c r="AC10">
        <f>analytical!AC4</f>
        <v>3.9603399999999997E-2</v>
      </c>
      <c r="AD10">
        <f>analytical!AD4</f>
        <v>0.15076000000000001</v>
      </c>
      <c r="AE10">
        <f>analytical!AE4</f>
        <v>9.2764600000000002</v>
      </c>
      <c r="AF10">
        <f>analytical!AF4</f>
        <v>8.3120799999999999</v>
      </c>
      <c r="AG10">
        <f>analytical!AG4</f>
        <v>0.96438199999999996</v>
      </c>
      <c r="AH10">
        <f>analytical!AH4</f>
        <v>0.70233199999999996</v>
      </c>
      <c r="AI10">
        <f>analytical!AI4</f>
        <v>0.60233099999999995</v>
      </c>
      <c r="AJ10">
        <f>analytical!AJ4</f>
        <v>0.1</v>
      </c>
      <c r="AK10">
        <f>analytical!AK4</f>
        <v>0.26584999999999998</v>
      </c>
      <c r="AL10">
        <f>analytical!AL4</f>
        <v>9.6438199999999998</v>
      </c>
      <c r="AM10">
        <f>analytical!AM4</f>
        <v>8.0010700000000004E-2</v>
      </c>
      <c r="AN10">
        <f>analytical!AN4</f>
        <v>0.30116599999999999</v>
      </c>
    </row>
    <row r="11" spans="1:71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>
        <f>analytical!I5</f>
        <v>1</v>
      </c>
      <c r="J11">
        <f>analytical!J5</f>
        <v>0.5</v>
      </c>
      <c r="K11">
        <f>analytical!K5</f>
        <v>8.9104500000000009</v>
      </c>
      <c r="L11">
        <f>analytical!L5</f>
        <v>7.5244099999999996</v>
      </c>
      <c r="M11">
        <f>analytical!M5</f>
        <v>1.3860300000000001</v>
      </c>
      <c r="N11">
        <f>analytical!N5</f>
        <v>0.49448300000000001</v>
      </c>
      <c r="O11">
        <f>analytical!O5</f>
        <v>0.400092</v>
      </c>
      <c r="P11">
        <f>analytical!P5</f>
        <v>9.4391199999999995E-2</v>
      </c>
      <c r="Q11">
        <f>analytical!Q5</f>
        <v>0.45728400000000002</v>
      </c>
      <c r="R11">
        <f>analytical!R5</f>
        <v>14.683999999999999</v>
      </c>
      <c r="S11">
        <f>analytical!S5</f>
        <v>5.9665000000000003E-2</v>
      </c>
      <c r="T11">
        <f>analytical!T5</f>
        <v>0.219217</v>
      </c>
      <c r="U11">
        <f>analytical!U5</f>
        <v>1.05054</v>
      </c>
      <c r="V11">
        <f>analytical!V5</f>
        <v>0.72109900000000005</v>
      </c>
      <c r="W11">
        <f>analytical!W5</f>
        <v>0.32944499999999999</v>
      </c>
      <c r="X11">
        <f>analytical!X5</f>
        <v>0.22901299999999999</v>
      </c>
      <c r="Y11">
        <f>analytical!Y5</f>
        <v>0.14901300000000001</v>
      </c>
      <c r="Z11">
        <f>analytical!Z5</f>
        <v>0.08</v>
      </c>
      <c r="AA11">
        <f>analytical!AA5</f>
        <v>0.198411</v>
      </c>
      <c r="AB11">
        <f>analytical!AB5</f>
        <v>4.1180599999999998</v>
      </c>
      <c r="AC11">
        <f>analytical!AC5</f>
        <v>3.21677E-2</v>
      </c>
      <c r="AD11">
        <f>analytical!AD5</f>
        <v>0.14901300000000001</v>
      </c>
      <c r="AE11">
        <f>analytical!AE5</f>
        <v>7.8598999999999997</v>
      </c>
      <c r="AF11">
        <f>analytical!AF5</f>
        <v>6.8033099999999997</v>
      </c>
      <c r="AG11">
        <f>analytical!AG5</f>
        <v>1.0565899999999999</v>
      </c>
      <c r="AH11">
        <f>analytical!AH5</f>
        <v>0.58708000000000005</v>
      </c>
      <c r="AI11">
        <f>analytical!AI5</f>
        <v>0.48708000000000001</v>
      </c>
      <c r="AJ11">
        <f>analytical!AJ5</f>
        <v>0.1</v>
      </c>
      <c r="AK11">
        <f>analytical!AK5</f>
        <v>0.25887300000000002</v>
      </c>
      <c r="AL11">
        <f>analytical!AL5</f>
        <v>10.565899999999999</v>
      </c>
      <c r="AM11">
        <f>analytical!AM5</f>
        <v>6.8830799999999998E-2</v>
      </c>
      <c r="AN11">
        <f>analytical!AN5</f>
        <v>0.24354000000000001</v>
      </c>
    </row>
    <row r="12" spans="1:71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>
        <f>analytical!I6</f>
        <v>1</v>
      </c>
      <c r="J12">
        <f>analytical!J6</f>
        <v>0.5</v>
      </c>
      <c r="K12">
        <f>analytical!K6</f>
        <v>8.0314700000000006</v>
      </c>
      <c r="L12">
        <f>analytical!L6</f>
        <v>6.59734</v>
      </c>
      <c r="M12">
        <f>analytical!M6</f>
        <v>1.4341299999999999</v>
      </c>
      <c r="N12">
        <f>analytical!N6</f>
        <v>0.44502199999999997</v>
      </c>
      <c r="O12">
        <f>analytical!O6</f>
        <v>0.35046500000000003</v>
      </c>
      <c r="P12">
        <f>analytical!P6</f>
        <v>9.4556600000000005E-2</v>
      </c>
      <c r="Q12">
        <f>analytical!Q6</f>
        <v>0.45162999999999998</v>
      </c>
      <c r="R12">
        <f>analytical!R6</f>
        <v>15.1669</v>
      </c>
      <c r="S12">
        <f>analytical!S6</f>
        <v>5.8774100000000003E-2</v>
      </c>
      <c r="T12">
        <f>analytical!T6</f>
        <v>0.194303</v>
      </c>
      <c r="U12">
        <f>analytical!U6</f>
        <v>1.0482100000000001</v>
      </c>
      <c r="V12">
        <f>analytical!V6</f>
        <v>0.71796499999999996</v>
      </c>
      <c r="W12">
        <f>analytical!W6</f>
        <v>0.33024199999999998</v>
      </c>
      <c r="X12">
        <f>analytical!X6</f>
        <v>0.228157</v>
      </c>
      <c r="Y12">
        <f>analytical!Y6</f>
        <v>0.14815700000000001</v>
      </c>
      <c r="Z12">
        <f>analytical!Z6</f>
        <v>0.08</v>
      </c>
      <c r="AA12">
        <f>analytical!AA6</f>
        <v>0.198431</v>
      </c>
      <c r="AB12">
        <f>analytical!AB6</f>
        <v>4.1280200000000002</v>
      </c>
      <c r="AC12">
        <f>analytical!AC6</f>
        <v>3.0802900000000001E-2</v>
      </c>
      <c r="AD12">
        <f>analytical!AD6</f>
        <v>0.14815700000000001</v>
      </c>
      <c r="AE12">
        <f>analytical!AE6</f>
        <v>6.9832599999999996</v>
      </c>
      <c r="AF12">
        <f>analytical!AF6</f>
        <v>5.8793699999999998</v>
      </c>
      <c r="AG12">
        <f>analytical!AG6</f>
        <v>1.10389</v>
      </c>
      <c r="AH12">
        <f>analytical!AH6</f>
        <v>0.52059999999999995</v>
      </c>
      <c r="AI12">
        <f>analytical!AI6</f>
        <v>0.42059999999999997</v>
      </c>
      <c r="AJ12">
        <f>analytical!AJ6</f>
        <v>0.1</v>
      </c>
      <c r="AK12">
        <f>analytical!AK6</f>
        <v>0.25319900000000001</v>
      </c>
      <c r="AL12">
        <f>analytical!AL6</f>
        <v>11.0389</v>
      </c>
      <c r="AM12">
        <f>analytical!AM6</f>
        <v>6.80978E-2</v>
      </c>
      <c r="AN12">
        <f>analytical!AN6</f>
        <v>0.21029999999999999</v>
      </c>
    </row>
    <row r="13" spans="1:71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>
        <f>analytical!I7</f>
        <v>1</v>
      </c>
      <c r="J13">
        <f>analytical!J7</f>
        <v>0.5</v>
      </c>
      <c r="K13">
        <f>analytical!K7</f>
        <v>7.4365899999999998</v>
      </c>
      <c r="L13">
        <f>analytical!L7</f>
        <v>5.9807199999999998</v>
      </c>
      <c r="M13">
        <f>analytical!M7</f>
        <v>1.45587</v>
      </c>
      <c r="N13">
        <f>analytical!N7</f>
        <v>0.41394399999999998</v>
      </c>
      <c r="O13">
        <f>analytical!O7</f>
        <v>0.31930399999999998</v>
      </c>
      <c r="P13">
        <f>analytical!P7</f>
        <v>9.4640100000000005E-2</v>
      </c>
      <c r="Q13">
        <f>analytical!Q7</f>
        <v>0.44697599999999998</v>
      </c>
      <c r="R13">
        <f>analytical!R7</f>
        <v>15.3832</v>
      </c>
      <c r="S13">
        <f>analytical!S7</f>
        <v>6.3476500000000005E-2</v>
      </c>
      <c r="T13">
        <f>analytical!T7</f>
        <v>0.178705</v>
      </c>
      <c r="U13">
        <f>analytical!U7</f>
        <v>1.0435700000000001</v>
      </c>
      <c r="V13">
        <f>analytical!V7</f>
        <v>0.71375100000000002</v>
      </c>
      <c r="W13">
        <f>analytical!W7</f>
        <v>0.32981500000000002</v>
      </c>
      <c r="X13">
        <f>analytical!X7</f>
        <v>0.227578</v>
      </c>
      <c r="Y13">
        <f>analytical!Y7</f>
        <v>0.14757799999999999</v>
      </c>
      <c r="Z13">
        <f>analytical!Z7</f>
        <v>0.08</v>
      </c>
      <c r="AA13">
        <f>analytical!AA7</f>
        <v>0.19838500000000001</v>
      </c>
      <c r="AB13">
        <f>analytical!AB7</f>
        <v>4.1226799999999999</v>
      </c>
      <c r="AC13">
        <f>analytical!AC7</f>
        <v>3.2713100000000002E-2</v>
      </c>
      <c r="AD13">
        <f>analytical!AD7</f>
        <v>0.14757799999999999</v>
      </c>
      <c r="AE13">
        <f>analytical!AE7</f>
        <v>6.3930199999999999</v>
      </c>
      <c r="AF13">
        <f>analytical!AF7</f>
        <v>5.2669600000000001</v>
      </c>
      <c r="AG13">
        <f>analytical!AG7</f>
        <v>1.1260600000000001</v>
      </c>
      <c r="AH13">
        <f>analytical!AH7</f>
        <v>0.47908099999999998</v>
      </c>
      <c r="AI13">
        <f>analytical!AI7</f>
        <v>0.379081</v>
      </c>
      <c r="AJ13">
        <f>analytical!AJ7</f>
        <v>0.1</v>
      </c>
      <c r="AK13">
        <f>analytical!AK7</f>
        <v>0.24859000000000001</v>
      </c>
      <c r="AL13">
        <f>analytical!AL7</f>
        <v>11.2606</v>
      </c>
      <c r="AM13">
        <f>analytical!AM7</f>
        <v>7.3731000000000005E-2</v>
      </c>
      <c r="AN13">
        <f>analytical!AN7</f>
        <v>0.18953999999999999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-3.7288270062276998E-4</v>
      </c>
      <c r="L16" s="4">
        <f t="shared" ref="L16:AN20" si="0">(L2-L9)/L2</f>
        <v>-4.4375995196955885E-4</v>
      </c>
      <c r="M16" s="4">
        <f t="shared" si="0"/>
        <v>4.0472721385791506E-4</v>
      </c>
      <c r="N16" s="4">
        <f t="shared" si="0"/>
        <v>-3.2414556187272935E-4</v>
      </c>
      <c r="O16" s="4">
        <f t="shared" si="0"/>
        <v>-4.1863440516287106E-4</v>
      </c>
      <c r="P16" s="4">
        <f t="shared" si="0"/>
        <v>3.159645648418383E-4</v>
      </c>
      <c r="Q16" s="4">
        <f t="shared" si="0"/>
        <v>3.2438070846434088E-4</v>
      </c>
      <c r="R16" s="4">
        <f t="shared" si="0"/>
        <v>8.3972221988919517E-5</v>
      </c>
      <c r="S16" s="4">
        <f t="shared" si="0"/>
        <v>-7.1772342174137519E-4</v>
      </c>
      <c r="T16" s="4">
        <f t="shared" si="0"/>
        <v>-2.2115869463289645E-4</v>
      </c>
      <c r="U16" s="4">
        <f t="shared" si="0"/>
        <v>-2.7775649375538612E-4</v>
      </c>
      <c r="V16" s="4">
        <f t="shared" si="0"/>
        <v>-3.3852124014377454E-4</v>
      </c>
      <c r="W16" s="4">
        <f t="shared" si="0"/>
        <v>-1.5123492770670509E-4</v>
      </c>
      <c r="X16" s="4">
        <f t="shared" si="0"/>
        <v>1.2774709481827978E-5</v>
      </c>
      <c r="Y16" s="4">
        <f t="shared" si="0"/>
        <v>-7.7507363199581469E-5</v>
      </c>
      <c r="Z16" s="4">
        <f t="shared" si="0"/>
        <v>1.8371624214041292E-4</v>
      </c>
      <c r="AA16" s="4">
        <f t="shared" si="0"/>
        <v>-1.347500386782481E-4</v>
      </c>
      <c r="AB16" s="4">
        <f t="shared" si="0"/>
        <v>-3.3529890763141104E-4</v>
      </c>
      <c r="AC16" s="4">
        <f t="shared" si="0"/>
        <v>-2.3110510857016515E-4</v>
      </c>
      <c r="AD16" s="4">
        <f t="shared" si="0"/>
        <v>4.1316978695938342E-4</v>
      </c>
      <c r="AE16" s="4">
        <f t="shared" si="0"/>
        <v>-3.8060637515681883E-4</v>
      </c>
      <c r="AF16" s="4">
        <f t="shared" si="0"/>
        <v>-4.5513654096221792E-4</v>
      </c>
      <c r="AG16" s="4">
        <f t="shared" si="0"/>
        <v>6.2053947914957855E-4</v>
      </c>
      <c r="AH16" s="4">
        <f t="shared" si="0"/>
        <v>-4.1523024902796545E-4</v>
      </c>
      <c r="AI16" s="4">
        <f t="shared" si="0"/>
        <v>-5.0625202686476844E-4</v>
      </c>
      <c r="AJ16" s="4">
        <f t="shared" si="0"/>
        <v>3.3189047614284406E-4</v>
      </c>
      <c r="AK16" s="4">
        <f t="shared" si="0"/>
        <v>6.6347950769825499E-4</v>
      </c>
      <c r="AL16" s="4">
        <f t="shared" si="0"/>
        <v>2.9463203103449119E-4</v>
      </c>
      <c r="AM16" s="4">
        <f t="shared" si="0"/>
        <v>-8.2467573212376285E-4</v>
      </c>
      <c r="AN16" s="4">
        <f t="shared" si="0"/>
        <v>-3.564268211183708E-4</v>
      </c>
    </row>
    <row r="17" spans="1:40">
      <c r="K17" s="4">
        <f>(K3-K10)/K3</f>
        <v>2.1299666950664182E-4</v>
      </c>
      <c r="L17" s="4">
        <f t="shared" si="0"/>
        <v>2.3456127636736253E-4</v>
      </c>
      <c r="M17" s="4">
        <f t="shared" si="0"/>
        <v>-1.549666821643501E-5</v>
      </c>
      <c r="N17" s="4">
        <f t="shared" si="0"/>
        <v>1.8967937288560003E-4</v>
      </c>
      <c r="O17" s="4">
        <f t="shared" si="0"/>
        <v>2.2639800769753016E-4</v>
      </c>
      <c r="P17" s="4">
        <f t="shared" si="0"/>
        <v>-4.2527946177854245E-6</v>
      </c>
      <c r="Q17" s="4">
        <f t="shared" si="0"/>
        <v>8.6102052457642081E-5</v>
      </c>
      <c r="R17" s="4">
        <f t="shared" si="0"/>
        <v>-2.1863339552187851E-5</v>
      </c>
      <c r="S17" s="4">
        <f t="shared" si="0"/>
        <v>2.1168446881187487E-3</v>
      </c>
      <c r="T17" s="4">
        <f t="shared" si="0"/>
        <v>6.4797450792012561E-5</v>
      </c>
      <c r="U17" s="4">
        <f t="shared" si="0"/>
        <v>3.046139494151393E-4</v>
      </c>
      <c r="V17" s="4">
        <f t="shared" si="0"/>
        <v>4.2526340787881368E-4</v>
      </c>
      <c r="W17" s="4">
        <f t="shared" si="0"/>
        <v>2.4520997636813376E-5</v>
      </c>
      <c r="X17" s="4">
        <f t="shared" si="0"/>
        <v>-3.0335466927750645E-5</v>
      </c>
      <c r="Y17" s="4">
        <f t="shared" si="0"/>
        <v>1.0611768451204599E-4</v>
      </c>
      <c r="Z17" s="4">
        <f t="shared" si="0"/>
        <v>-2.8383053691485578E-4</v>
      </c>
      <c r="AA17" s="4">
        <f t="shared" si="0"/>
        <v>4.6285582041198566E-4</v>
      </c>
      <c r="AB17" s="4">
        <f t="shared" si="0"/>
        <v>3.0887728011498588E-4</v>
      </c>
      <c r="AC17" s="4">
        <f t="shared" si="0"/>
        <v>4.1393444691794885E-4</v>
      </c>
      <c r="AD17" s="4">
        <f t="shared" si="0"/>
        <v>8.6222334237464571E-5</v>
      </c>
      <c r="AE17" s="4">
        <f t="shared" si="0"/>
        <v>1.918467295521688E-4</v>
      </c>
      <c r="AF17" s="4">
        <f t="shared" si="0"/>
        <v>2.1891049928437638E-4</v>
      </c>
      <c r="AG17" s="4">
        <f t="shared" si="0"/>
        <v>-3.4219976377794484E-5</v>
      </c>
      <c r="AH17" s="4">
        <f t="shared" si="0"/>
        <v>2.9037657856692463E-4</v>
      </c>
      <c r="AI17" s="4">
        <f t="shared" si="0"/>
        <v>3.2031919060485347E-4</v>
      </c>
      <c r="AJ17" s="4">
        <f t="shared" si="0"/>
        <v>1.199856017277739E-4</v>
      </c>
      <c r="AK17" s="4">
        <f t="shared" si="0"/>
        <v>-1.9563728846716866E-4</v>
      </c>
      <c r="AL17" s="4">
        <f t="shared" si="0"/>
        <v>-1.5245246231462416E-4</v>
      </c>
      <c r="AM17" s="4">
        <f t="shared" si="0"/>
        <v>2.4262735754369004E-3</v>
      </c>
      <c r="AN17" s="4">
        <f t="shared" si="0"/>
        <v>1.1288180610901063E-4</v>
      </c>
    </row>
    <row r="18" spans="1:40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5.4988587062556062E-5</v>
      </c>
      <c r="L18" s="4">
        <f t="shared" si="0"/>
        <v>1.461887269889329E-5</v>
      </c>
      <c r="M18" s="4">
        <f t="shared" si="0"/>
        <v>2.8130003894915711E-4</v>
      </c>
      <c r="N18" s="4">
        <f t="shared" si="0"/>
        <v>-4.247040217447093E-5</v>
      </c>
      <c r="O18" s="4">
        <f t="shared" si="0"/>
        <v>-8.99874017637043E-5</v>
      </c>
      <c r="P18" s="4">
        <f t="shared" si="0"/>
        <v>1.6206511204217664E-4</v>
      </c>
      <c r="Q18" s="4">
        <f t="shared" si="0"/>
        <v>1.0932928669198986E-4</v>
      </c>
      <c r="R18" s="4">
        <f t="shared" si="0"/>
        <v>1.0895026420449965E-4</v>
      </c>
      <c r="S18" s="4">
        <f t="shared" si="0"/>
        <v>-2.4643631297746089E-4</v>
      </c>
      <c r="T18" s="4">
        <f t="shared" si="0"/>
        <v>-3.1932849778782909E-5</v>
      </c>
      <c r="U18" s="4">
        <f t="shared" si="0"/>
        <v>3.3305103293405821E-4</v>
      </c>
      <c r="V18" s="4">
        <f t="shared" si="0"/>
        <v>3.507302953342442E-4</v>
      </c>
      <c r="W18" s="4">
        <f t="shared" si="0"/>
        <v>2.8524696621655854E-4</v>
      </c>
      <c r="X18" s="4">
        <f t="shared" si="0"/>
        <v>8.2957839952578681E-5</v>
      </c>
      <c r="Y18" s="4">
        <f t="shared" si="0"/>
        <v>1.2748939824998152E-4</v>
      </c>
      <c r="Z18" s="4">
        <f t="shared" si="0"/>
        <v>-1.1250126563900399E-5</v>
      </c>
      <c r="AA18" s="4">
        <f t="shared" si="0"/>
        <v>9.0712547057084631E-5</v>
      </c>
      <c r="AB18" s="4">
        <f t="shared" si="0"/>
        <v>2.9859514625105502E-4</v>
      </c>
      <c r="AC18" s="4">
        <f t="shared" si="0"/>
        <v>-6.0967833246759718E-4</v>
      </c>
      <c r="AD18" s="4">
        <f t="shared" si="0"/>
        <v>-4.3639390928384064E-4</v>
      </c>
      <c r="AE18" s="4">
        <f t="shared" si="0"/>
        <v>1.7811614190262264E-5</v>
      </c>
      <c r="AF18" s="4">
        <f t="shared" si="0"/>
        <v>-2.0578642015417665E-5</v>
      </c>
      <c r="AG18" s="4">
        <f t="shared" si="0"/>
        <v>2.7439255166161107E-4</v>
      </c>
      <c r="AH18" s="4">
        <f t="shared" si="0"/>
        <v>-3.2364609469869819E-5</v>
      </c>
      <c r="AI18" s="4">
        <f t="shared" si="0"/>
        <v>-8.6235570941048728E-5</v>
      </c>
      <c r="AJ18" s="4">
        <f t="shared" si="0"/>
        <v>2.2994711216415471E-4</v>
      </c>
      <c r="AK18" s="4">
        <f t="shared" si="0"/>
        <v>1.2359745852716822E-4</v>
      </c>
      <c r="AL18" s="4">
        <f t="shared" si="0"/>
        <v>3.7856203212178731E-5</v>
      </c>
      <c r="AM18" s="4">
        <f t="shared" si="0"/>
        <v>-1.7001094172988858E-4</v>
      </c>
      <c r="AN18" s="4">
        <f t="shared" si="0"/>
        <v>6.5693310778581712E-5</v>
      </c>
    </row>
    <row r="19" spans="1:40">
      <c r="K19" s="4">
        <f>(K5-K12)/K5</f>
        <v>1.394319889351046E-4</v>
      </c>
      <c r="L19" s="4">
        <f t="shared" si="0"/>
        <v>7.1235758531993257E-5</v>
      </c>
      <c r="M19" s="4">
        <f t="shared" si="0"/>
        <v>4.5303112672328823E-4</v>
      </c>
      <c r="N19" s="4">
        <f t="shared" si="0"/>
        <v>1.7973408342362984E-4</v>
      </c>
      <c r="O19" s="4">
        <f t="shared" si="0"/>
        <v>1.0841561983772604E-4</v>
      </c>
      <c r="P19" s="4">
        <f t="shared" si="0"/>
        <v>4.5454737652169107E-4</v>
      </c>
      <c r="Q19" s="4">
        <f t="shared" si="0"/>
        <v>4.206806613110348E-5</v>
      </c>
      <c r="R19" s="4">
        <f t="shared" si="0"/>
        <v>-6.5933486298867886E-6</v>
      </c>
      <c r="S19" s="4">
        <f t="shared" si="0"/>
        <v>6.7501164692634528E-4</v>
      </c>
      <c r="T19" s="4">
        <f t="shared" si="0"/>
        <v>-1.4412559516149915E-4</v>
      </c>
      <c r="U19" s="4">
        <f t="shared" si="0"/>
        <v>3.3379110399009161E-4</v>
      </c>
      <c r="V19" s="4">
        <f t="shared" si="0"/>
        <v>4.0514802521669324E-4</v>
      </c>
      <c r="W19" s="4">
        <f t="shared" si="0"/>
        <v>1.7257091302132083E-4</v>
      </c>
      <c r="X19" s="4">
        <f t="shared" si="0"/>
        <v>0</v>
      </c>
      <c r="Y19" s="4">
        <f t="shared" si="0"/>
        <v>1.1472997961848398E-4</v>
      </c>
      <c r="Z19" s="4">
        <f t="shared" si="0"/>
        <v>-2.0504203361688831E-4</v>
      </c>
      <c r="AA19" s="4">
        <f t="shared" si="0"/>
        <v>-2.0666364232060835E-4</v>
      </c>
      <c r="AB19" s="4">
        <f t="shared" si="0"/>
        <v>3.7776238745818264E-4</v>
      </c>
      <c r="AC19" s="4">
        <f t="shared" si="0"/>
        <v>9.3734391115661011E-4</v>
      </c>
      <c r="AD19" s="4">
        <f t="shared" si="0"/>
        <v>-5.0647614159735489E-4</v>
      </c>
      <c r="AE19" s="4">
        <f t="shared" si="0"/>
        <v>1.1025153099287367E-4</v>
      </c>
      <c r="AF19" s="4">
        <f t="shared" si="0"/>
        <v>3.0614587851160553E-5</v>
      </c>
      <c r="AG19" s="4">
        <f t="shared" si="0"/>
        <v>5.3418803418791509E-4</v>
      </c>
      <c r="AH19" s="4">
        <f t="shared" si="0"/>
        <v>2.7460762794699926E-4</v>
      </c>
      <c r="AI19" s="4">
        <f t="shared" si="0"/>
        <v>1.7828489926914422E-4</v>
      </c>
      <c r="AJ19" s="4">
        <f t="shared" si="0"/>
        <v>6.7953791421831772E-4</v>
      </c>
      <c r="AK19" s="4">
        <f t="shared" si="0"/>
        <v>2.3691162012013192E-4</v>
      </c>
      <c r="AL19" s="4">
        <f t="shared" si="0"/>
        <v>-1.4496298913682003E-4</v>
      </c>
      <c r="AM19" s="4">
        <f t="shared" si="0"/>
        <v>6.926406926406522E-4</v>
      </c>
      <c r="AN19" s="4">
        <f t="shared" si="0"/>
        <v>-1.9020808764675718E-5</v>
      </c>
    </row>
    <row r="20" spans="1:40">
      <c r="K20" s="4">
        <f>(K6-K13)/K6</f>
        <v>2.3929973905574943E-4</v>
      </c>
      <c r="L20" s="4">
        <f t="shared" si="0"/>
        <v>2.0227585411403633E-4</v>
      </c>
      <c r="M20" s="4">
        <f t="shared" si="0"/>
        <v>3.8450182981667087E-4</v>
      </c>
      <c r="N20" s="4">
        <f t="shared" si="0"/>
        <v>3.163678077644092E-4</v>
      </c>
      <c r="O20" s="4">
        <f t="shared" si="0"/>
        <v>2.5048217819309825E-4</v>
      </c>
      <c r="P20" s="4">
        <f t="shared" si="0"/>
        <v>5.3437137966028201E-4</v>
      </c>
      <c r="Q20" s="4">
        <f t="shared" si="0"/>
        <v>1.2079726192872626E-4</v>
      </c>
      <c r="R20" s="4">
        <f t="shared" si="0"/>
        <v>-1.4953611297128052E-4</v>
      </c>
      <c r="S20" s="4">
        <f t="shared" si="0"/>
        <v>-1.7174658397632931E-4</v>
      </c>
      <c r="T20" s="4">
        <f t="shared" si="0"/>
        <v>4.6982756209834354E-4</v>
      </c>
      <c r="U20" s="4">
        <f t="shared" si="0"/>
        <v>1.5329635058869436E-4</v>
      </c>
      <c r="V20" s="4">
        <f t="shared" si="0"/>
        <v>1.3028056550171989E-4</v>
      </c>
      <c r="W20" s="4">
        <f t="shared" si="0"/>
        <v>2.3037912522610494E-4</v>
      </c>
      <c r="X20" s="4">
        <f t="shared" si="0"/>
        <v>-1.3623559088892954E-4</v>
      </c>
      <c r="Y20" s="4">
        <f t="shared" si="0"/>
        <v>-1.4231788393633137E-4</v>
      </c>
      <c r="Z20" s="4">
        <f t="shared" si="0"/>
        <v>-1.212647033452978E-4</v>
      </c>
      <c r="AA20" s="4">
        <f t="shared" si="0"/>
        <v>9.5764198302409459E-5</v>
      </c>
      <c r="AB20" s="4">
        <f t="shared" si="0"/>
        <v>3.5158930489586249E-4</v>
      </c>
      <c r="AC20" s="4">
        <f t="shared" si="0"/>
        <v>-1.5284630387083264E-5</v>
      </c>
      <c r="AD20" s="4">
        <f t="shared" si="0"/>
        <v>-4.474212267475374E-4</v>
      </c>
      <c r="AE20" s="4">
        <f t="shared" si="0"/>
        <v>2.5177375391544679E-4</v>
      </c>
      <c r="AF20" s="4">
        <f t="shared" si="0"/>
        <v>2.1449899299363779E-4</v>
      </c>
      <c r="AG20" s="4">
        <f t="shared" si="0"/>
        <v>4.2608340582672244E-4</v>
      </c>
      <c r="AH20" s="4">
        <f t="shared" si="0"/>
        <v>4.5483090930712556E-4</v>
      </c>
      <c r="AI20" s="4">
        <f t="shared" si="0"/>
        <v>3.7181387155809059E-4</v>
      </c>
      <c r="AJ20" s="4">
        <f t="shared" si="0"/>
        <v>7.5942283864255909E-4</v>
      </c>
      <c r="AK20" s="4">
        <f t="shared" si="0"/>
        <v>1.4479579770421534E-4</v>
      </c>
      <c r="AL20" s="4">
        <f t="shared" si="0"/>
        <v>-3.3757373321015083E-4</v>
      </c>
      <c r="AM20" s="4">
        <f t="shared" si="0"/>
        <v>-1.3293326749977278E-4</v>
      </c>
      <c r="AN20" s="4">
        <f t="shared" si="0"/>
        <v>7.4335331424867145E-4</v>
      </c>
    </row>
    <row r="59" spans="1:1" ht="19.5">
      <c r="A59" s="3"/>
    </row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0.63778800000000002</v>
      </c>
      <c r="C100">
        <f>O9</f>
        <v>0.63805500000000004</v>
      </c>
      <c r="D100">
        <f>L2/((B2+C2)*(1-S2))</f>
        <v>0.63772083179212047</v>
      </c>
      <c r="F100">
        <f>P2</f>
        <v>9.3364900000000001E-2</v>
      </c>
      <c r="G100">
        <f>P9</f>
        <v>9.3335399999999999E-2</v>
      </c>
      <c r="H100">
        <f>M2/((B2*(1-(AC2+(1-AC2)*AD2)))+(C2*(1-(AM2+(1-AM2)*AN2))))</f>
        <v>9.3353388773172202E-2</v>
      </c>
      <c r="J100">
        <f>Y2</f>
        <v>0.15482399999999999</v>
      </c>
      <c r="K100">
        <f>Y9</f>
        <v>0.154836</v>
      </c>
      <c r="L100">
        <f>V2/(B2*(1-AC2))</f>
        <v>0.15478139888356496</v>
      </c>
      <c r="N100">
        <f>Z2</f>
        <v>8.0014699999999994E-2</v>
      </c>
      <c r="O100">
        <f>Z9</f>
        <v>0.08</v>
      </c>
      <c r="P100">
        <f>W2/((B2*(1-(AC2+(1-AC2)*AD2))))</f>
        <v>7.9992747946545498E-2</v>
      </c>
      <c r="R100">
        <f>AI2</f>
        <v>0.80789800000000001</v>
      </c>
      <c r="S100">
        <f>AI9</f>
        <v>0.808307</v>
      </c>
      <c r="T100">
        <f>AF2/(C2*(1-AM2))</f>
        <v>0.80785705897559135</v>
      </c>
      <c r="V100">
        <f>AJ2</f>
        <v>0.100033</v>
      </c>
      <c r="W100">
        <f>AJ9</f>
        <v>9.99998E-2</v>
      </c>
      <c r="X100">
        <f>AG2/(C2*(1-(AM2+(1-AM2)*AN2)))</f>
        <v>0.10002733041421891</v>
      </c>
    </row>
    <row r="101" spans="2:24">
      <c r="B101">
        <f>O3</f>
        <v>0.48587000000000002</v>
      </c>
      <c r="C101">
        <f>O10</f>
        <v>0.48576000000000003</v>
      </c>
      <c r="D101">
        <f>L3/((B3+C3)*(1-S3))</f>
        <v>0.48595187941109075</v>
      </c>
      <c r="F101">
        <f>P3</f>
        <v>9.4055799999999995E-2</v>
      </c>
      <c r="G101">
        <f>P10</f>
        <v>9.4056200000000006E-2</v>
      </c>
      <c r="H101">
        <f>M3/((B3*(1-(AC3+(1-AC3)*AD3)))+(C3*(1-(AM3+(1-AM3)*AN3))))</f>
        <v>9.4072595351167895E-2</v>
      </c>
      <c r="J101">
        <f>Y3</f>
        <v>0.15077599999999999</v>
      </c>
      <c r="K101">
        <f>Y10</f>
        <v>0.15076000000000001</v>
      </c>
      <c r="L101">
        <f>V3/(B3*(1-AC3))</f>
        <v>0.15082714116763341</v>
      </c>
      <c r="N101">
        <f>Z3</f>
        <v>7.9977300000000001E-2</v>
      </c>
      <c r="O101">
        <f>Z10</f>
        <v>0.08</v>
      </c>
      <c r="P101">
        <f>W3/((B3*(1-(AC3+(1-AC3)*AD3))))</f>
        <v>8.000458116668005E-2</v>
      </c>
      <c r="R101">
        <f>AI3</f>
        <v>0.60252399999999995</v>
      </c>
      <c r="S101">
        <f>AI10</f>
        <v>0.60233099999999995</v>
      </c>
      <c r="T101">
        <f>AF3/(C3*(1-AM3))</f>
        <v>0.60259099122880366</v>
      </c>
      <c r="V101">
        <f>AJ3</f>
        <v>0.100012</v>
      </c>
      <c r="W101">
        <f>AJ10</f>
        <v>0.1</v>
      </c>
      <c r="X101">
        <f>AG3/(C3*(1-(AM3+(1-AM3)*AN3)))</f>
        <v>0.10002283880109827</v>
      </c>
    </row>
    <row r="102" spans="2:24">
      <c r="B102">
        <f>O4</f>
        <v>0.40005600000000002</v>
      </c>
      <c r="C102">
        <f>O11</f>
        <v>0.400092</v>
      </c>
      <c r="D102">
        <f>L4/((B4+C4)*(1-S4))</f>
        <v>0.40009158295047043</v>
      </c>
      <c r="F102">
        <f>P4</f>
        <v>9.4406500000000004E-2</v>
      </c>
      <c r="G102">
        <f>P11</f>
        <v>9.4391199999999995E-2</v>
      </c>
      <c r="H102">
        <f>M4/((B4*(1-(AC4+(1-AC4)*AD4)))+(C4*(1-(AM4+(1-AM4)*AN4))))</f>
        <v>9.4415415885259382E-2</v>
      </c>
      <c r="J102">
        <f>Y4</f>
        <v>0.149032</v>
      </c>
      <c r="K102">
        <f>Y11</f>
        <v>0.14901300000000001</v>
      </c>
      <c r="L102">
        <f>V4/(B4*(1-AC4))</f>
        <v>0.14906247536425771</v>
      </c>
      <c r="N102">
        <f>Z4</f>
        <v>7.9999100000000004E-2</v>
      </c>
      <c r="O102">
        <f>Z11</f>
        <v>0.08</v>
      </c>
      <c r="P102">
        <f>W4/((B4*(1-(AC4+(1-AC4)*AD4))))</f>
        <v>8.0015074056378074E-2</v>
      </c>
      <c r="R102">
        <f>AI4</f>
        <v>0.48703800000000003</v>
      </c>
      <c r="S102">
        <f>AI11</f>
        <v>0.48708000000000001</v>
      </c>
      <c r="T102">
        <f>AF4/(C4*(1-AM4))</f>
        <v>0.48706397077803748</v>
      </c>
      <c r="V102">
        <f>AJ4</f>
        <v>0.100023</v>
      </c>
      <c r="W102">
        <f>AJ11</f>
        <v>0.1</v>
      </c>
      <c r="X102">
        <f>AG4/(C4*(1-(AM4+(1-AM4)*AN4)))</f>
        <v>0.10002845909612136</v>
      </c>
    </row>
    <row r="103" spans="2:24">
      <c r="B103">
        <f>O5</f>
        <v>0.35050300000000001</v>
      </c>
      <c r="C103">
        <f>O12</f>
        <v>0.35046500000000003</v>
      </c>
      <c r="D103">
        <f>L5/((B5+C5)*(1-S5))</f>
        <v>0.35050503290422236</v>
      </c>
      <c r="F103">
        <f>P5</f>
        <v>9.4599600000000006E-2</v>
      </c>
      <c r="G103">
        <f>P12</f>
        <v>9.4556600000000005E-2</v>
      </c>
      <c r="H103">
        <f>M5/((B5*(1-(AC5+(1-AC5)*AD5)))+(C5*(1-(AM5+(1-AM5)*AN5))))</f>
        <v>9.4601273201685654E-2</v>
      </c>
      <c r="J103">
        <f>Y5</f>
        <v>0.148174</v>
      </c>
      <c r="K103">
        <f>Y12</f>
        <v>0.14815700000000001</v>
      </c>
      <c r="L103">
        <f>V5/(B5*(1-AC5))</f>
        <v>0.14822112405256382</v>
      </c>
      <c r="N103">
        <f>Z5</f>
        <v>7.9983600000000002E-2</v>
      </c>
      <c r="O103">
        <f>Z12</f>
        <v>0.08</v>
      </c>
      <c r="P103">
        <f>W5/((B5*(1-(AC5+(1-AC5)*AD5))))</f>
        <v>8.0009269320397799E-2</v>
      </c>
      <c r="R103">
        <f>AI5</f>
        <v>0.42067500000000002</v>
      </c>
      <c r="S103">
        <f>AI12</f>
        <v>0.42059999999999997</v>
      </c>
      <c r="T103">
        <f>AF5/(C5*(1-AM5))</f>
        <v>0.42063411153022739</v>
      </c>
      <c r="V103">
        <f>AJ5</f>
        <v>0.100068</v>
      </c>
      <c r="W103">
        <f>AJ12</f>
        <v>0.1</v>
      </c>
      <c r="X103">
        <f>AG5/(C5*(1-(AM5+(1-AM5)*AN5)))</f>
        <v>0.10005848418944432</v>
      </c>
    </row>
    <row r="104" spans="2:24">
      <c r="B104">
        <f>O6</f>
        <v>0.319384</v>
      </c>
      <c r="C104">
        <f>O13</f>
        <v>0.31930399999999998</v>
      </c>
      <c r="D104">
        <f>L6/((B6+C6)*(1-S6))</f>
        <v>0.31936520431070126</v>
      </c>
      <c r="F104">
        <f>P6</f>
        <v>9.4690700000000003E-2</v>
      </c>
      <c r="G104">
        <f>P13</f>
        <v>9.4640100000000005E-2</v>
      </c>
      <c r="H104">
        <f>M6/((B6*(1-(AC6+(1-AC6)*AD6)))+(C6*(1-(AM6+(1-AM6)*AN6))))</f>
        <v>9.4685744196708874E-2</v>
      </c>
      <c r="J104">
        <f>Y6</f>
        <v>0.14755699999999999</v>
      </c>
      <c r="K104">
        <f>Y13</f>
        <v>0.14757799999999999</v>
      </c>
      <c r="L104">
        <f>V6/(B6*(1-AC6))</f>
        <v>0.14759708438257338</v>
      </c>
      <c r="N104">
        <f>Z6</f>
        <v>7.99903E-2</v>
      </c>
      <c r="O104">
        <f>Z13</f>
        <v>0.08</v>
      </c>
      <c r="P104">
        <f>W6/((B6*(1-(AC6+(1-AC6)*AD6))))</f>
        <v>8.0012282203295065E-2</v>
      </c>
      <c r="R104">
        <f>AI6</f>
        <v>0.379222</v>
      </c>
      <c r="S104">
        <f>AI13</f>
        <v>0.379081</v>
      </c>
      <c r="T104">
        <f>AF6/(C6*(1-AM6))</f>
        <v>0.37915798137666545</v>
      </c>
      <c r="V104">
        <f>AJ6</f>
        <v>0.100076</v>
      </c>
      <c r="W104">
        <f>AJ13</f>
        <v>0.1</v>
      </c>
      <c r="X104">
        <f>AG6/(C6*(1-(AM6+(1-AM6)*AN6)))</f>
        <v>0.1000593347746576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DF02-A2CD-4ED5-ABCC-82E606C4A25D}">
  <sheetPr codeName="工作表3"/>
  <dimension ref="A1:AN70"/>
  <sheetViews>
    <sheetView topLeftCell="A40" workbookViewId="0">
      <selection activeCell="A59" sqref="A59:XFD63"/>
    </sheetView>
  </sheetViews>
  <sheetFormatPr defaultRowHeight="16.5"/>
  <sheetData>
    <row r="1" spans="1:40">
      <c r="A1" t="s">
        <v>34</v>
      </c>
    </row>
    <row r="2" spans="1:4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109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60</v>
      </c>
      <c r="Z2" t="s">
        <v>110</v>
      </c>
      <c r="AA2" t="s">
        <v>61</v>
      </c>
      <c r="AB2" t="s">
        <v>62</v>
      </c>
      <c r="AC2" t="s">
        <v>63</v>
      </c>
      <c r="AD2" t="s">
        <v>64</v>
      </c>
      <c r="AE2" t="s">
        <v>65</v>
      </c>
      <c r="AF2" t="s">
        <v>66</v>
      </c>
      <c r="AG2" t="s">
        <v>67</v>
      </c>
      <c r="AH2" t="s">
        <v>111</v>
      </c>
      <c r="AI2" t="s">
        <v>68</v>
      </c>
      <c r="AJ2" t="s">
        <v>69</v>
      </c>
      <c r="AK2" t="s">
        <v>70</v>
      </c>
      <c r="AL2" t="s">
        <v>71</v>
      </c>
      <c r="AM2" t="s">
        <v>72</v>
      </c>
      <c r="AN2" t="s">
        <v>103</v>
      </c>
    </row>
    <row r="3" spans="1:40">
      <c r="A3">
        <v>3</v>
      </c>
      <c r="B3">
        <v>5</v>
      </c>
      <c r="C3">
        <v>15</v>
      </c>
      <c r="D3">
        <v>20</v>
      </c>
      <c r="E3">
        <v>20</v>
      </c>
      <c r="F3">
        <v>25</v>
      </c>
      <c r="G3">
        <v>20</v>
      </c>
      <c r="H3">
        <v>15</v>
      </c>
      <c r="I3">
        <v>1</v>
      </c>
      <c r="J3">
        <v>0.5</v>
      </c>
      <c r="K3">
        <v>12.6092</v>
      </c>
      <c r="L3">
        <v>11.4978</v>
      </c>
      <c r="M3">
        <v>1.11141</v>
      </c>
      <c r="N3">
        <v>0.73138999999999998</v>
      </c>
      <c r="O3">
        <v>0.63805500000000004</v>
      </c>
      <c r="P3">
        <v>9.3335399999999999E-2</v>
      </c>
      <c r="Q3">
        <v>0.47151500000000002</v>
      </c>
      <c r="R3">
        <v>11.9077</v>
      </c>
      <c r="S3">
        <v>9.8994899999999997E-2</v>
      </c>
      <c r="T3">
        <v>0.339198</v>
      </c>
      <c r="U3">
        <v>1.04437</v>
      </c>
      <c r="V3">
        <v>0.72693600000000003</v>
      </c>
      <c r="W3">
        <v>0.31743500000000002</v>
      </c>
      <c r="X3">
        <v>0.23483599999999999</v>
      </c>
      <c r="Y3">
        <v>0.154836</v>
      </c>
      <c r="Z3">
        <v>0.08</v>
      </c>
      <c r="AA3">
        <v>0.20039799999999999</v>
      </c>
      <c r="AB3">
        <v>3.96794</v>
      </c>
      <c r="AC3">
        <v>6.1025299999999998E-2</v>
      </c>
      <c r="AD3">
        <v>0.154836</v>
      </c>
      <c r="AE3">
        <v>11.5649</v>
      </c>
      <c r="AF3">
        <v>10.770899999999999</v>
      </c>
      <c r="AG3">
        <v>0.79397700000000004</v>
      </c>
      <c r="AH3">
        <v>0.90830699999999998</v>
      </c>
      <c r="AI3">
        <v>0.808307</v>
      </c>
      <c r="AJ3">
        <v>9.99998E-2</v>
      </c>
      <c r="AK3">
        <v>0.271117</v>
      </c>
      <c r="AL3">
        <v>7.9397700000000002</v>
      </c>
      <c r="AM3">
        <v>0.111651</v>
      </c>
      <c r="AN3">
        <v>0.40415400000000001</v>
      </c>
    </row>
    <row r="4" spans="1:40">
      <c r="A4">
        <v>4</v>
      </c>
      <c r="B4">
        <v>5</v>
      </c>
      <c r="C4">
        <v>15</v>
      </c>
      <c r="D4">
        <v>20</v>
      </c>
      <c r="E4">
        <v>20</v>
      </c>
      <c r="F4">
        <v>25</v>
      </c>
      <c r="G4">
        <v>20</v>
      </c>
      <c r="H4">
        <v>15</v>
      </c>
      <c r="I4">
        <v>1</v>
      </c>
      <c r="J4">
        <v>0.5</v>
      </c>
      <c r="K4">
        <v>10.326599999999999</v>
      </c>
      <c r="L4">
        <v>9.0360300000000002</v>
      </c>
      <c r="M4">
        <v>1.2906200000000001</v>
      </c>
      <c r="N4">
        <v>0.579816</v>
      </c>
      <c r="O4">
        <v>0.48576000000000003</v>
      </c>
      <c r="P4">
        <v>9.4056200000000006E-2</v>
      </c>
      <c r="Q4">
        <v>0.46452500000000002</v>
      </c>
      <c r="R4">
        <v>13.7219</v>
      </c>
      <c r="S4">
        <v>6.9908799999999993E-2</v>
      </c>
      <c r="T4">
        <v>0.26233899999999999</v>
      </c>
      <c r="U4">
        <v>1.05019</v>
      </c>
      <c r="V4">
        <v>0.72394899999999995</v>
      </c>
      <c r="W4">
        <v>0.32624300000000001</v>
      </c>
      <c r="X4">
        <v>0.23075999999999999</v>
      </c>
      <c r="Y4">
        <v>0.15076000000000001</v>
      </c>
      <c r="Z4">
        <v>0.08</v>
      </c>
      <c r="AA4">
        <v>0.19867399999999999</v>
      </c>
      <c r="AB4">
        <v>4.07803</v>
      </c>
      <c r="AC4">
        <v>3.9603399999999997E-2</v>
      </c>
      <c r="AD4">
        <v>0.15076000000000001</v>
      </c>
      <c r="AE4">
        <v>9.2764600000000002</v>
      </c>
      <c r="AF4">
        <v>8.3120799999999999</v>
      </c>
      <c r="AG4">
        <v>0.96438199999999996</v>
      </c>
      <c r="AH4">
        <v>0.70233199999999996</v>
      </c>
      <c r="AI4">
        <v>0.60233099999999995</v>
      </c>
      <c r="AJ4">
        <v>0.1</v>
      </c>
      <c r="AK4">
        <v>0.26584999999999998</v>
      </c>
      <c r="AL4">
        <v>9.6438199999999998</v>
      </c>
      <c r="AM4">
        <v>8.0010700000000004E-2</v>
      </c>
      <c r="AN4">
        <v>0.30116599999999999</v>
      </c>
    </row>
    <row r="5" spans="1:40">
      <c r="A5">
        <v>5</v>
      </c>
      <c r="B5">
        <v>5</v>
      </c>
      <c r="C5">
        <v>15</v>
      </c>
      <c r="D5">
        <v>20</v>
      </c>
      <c r="E5">
        <v>20</v>
      </c>
      <c r="F5">
        <v>25</v>
      </c>
      <c r="G5">
        <v>20</v>
      </c>
      <c r="H5">
        <v>15</v>
      </c>
      <c r="I5">
        <v>1</v>
      </c>
      <c r="J5">
        <v>0.5</v>
      </c>
      <c r="K5">
        <v>8.9104500000000009</v>
      </c>
      <c r="L5">
        <v>7.5244099999999996</v>
      </c>
      <c r="M5">
        <v>1.3860300000000001</v>
      </c>
      <c r="N5">
        <v>0.49448300000000001</v>
      </c>
      <c r="O5">
        <v>0.400092</v>
      </c>
      <c r="P5">
        <v>9.4391199999999995E-2</v>
      </c>
      <c r="Q5">
        <v>0.45728400000000002</v>
      </c>
      <c r="R5">
        <v>14.683999999999999</v>
      </c>
      <c r="S5">
        <v>5.9665000000000003E-2</v>
      </c>
      <c r="T5">
        <v>0.219217</v>
      </c>
      <c r="U5">
        <v>1.05054</v>
      </c>
      <c r="V5">
        <v>0.72109900000000005</v>
      </c>
      <c r="W5">
        <v>0.32944499999999999</v>
      </c>
      <c r="X5">
        <v>0.22901299999999999</v>
      </c>
      <c r="Y5">
        <v>0.14901300000000001</v>
      </c>
      <c r="Z5">
        <v>0.08</v>
      </c>
      <c r="AA5">
        <v>0.198411</v>
      </c>
      <c r="AB5">
        <v>4.1180599999999998</v>
      </c>
      <c r="AC5">
        <v>3.21677E-2</v>
      </c>
      <c r="AD5">
        <v>0.14901300000000001</v>
      </c>
      <c r="AE5">
        <v>7.8598999999999997</v>
      </c>
      <c r="AF5">
        <v>6.8033099999999997</v>
      </c>
      <c r="AG5">
        <v>1.0565899999999999</v>
      </c>
      <c r="AH5">
        <v>0.58708000000000005</v>
      </c>
      <c r="AI5">
        <v>0.48708000000000001</v>
      </c>
      <c r="AJ5">
        <v>0.1</v>
      </c>
      <c r="AK5">
        <v>0.25887300000000002</v>
      </c>
      <c r="AL5">
        <v>10.565899999999999</v>
      </c>
      <c r="AM5">
        <v>6.8830799999999998E-2</v>
      </c>
      <c r="AN5">
        <v>0.24354000000000001</v>
      </c>
    </row>
    <row r="6" spans="1:40">
      <c r="A6">
        <v>6</v>
      </c>
      <c r="B6">
        <v>5</v>
      </c>
      <c r="C6">
        <v>15</v>
      </c>
      <c r="D6">
        <v>20</v>
      </c>
      <c r="E6">
        <v>20</v>
      </c>
      <c r="F6">
        <v>25</v>
      </c>
      <c r="G6">
        <v>20</v>
      </c>
      <c r="H6">
        <v>15</v>
      </c>
      <c r="I6">
        <v>1</v>
      </c>
      <c r="J6">
        <v>0.5</v>
      </c>
      <c r="K6">
        <v>8.0314700000000006</v>
      </c>
      <c r="L6">
        <v>6.59734</v>
      </c>
      <c r="M6">
        <v>1.4341299999999999</v>
      </c>
      <c r="N6">
        <v>0.44502199999999997</v>
      </c>
      <c r="O6">
        <v>0.35046500000000003</v>
      </c>
      <c r="P6">
        <v>9.4556600000000005E-2</v>
      </c>
      <c r="Q6">
        <v>0.45162999999999998</v>
      </c>
      <c r="R6">
        <v>15.1669</v>
      </c>
      <c r="S6">
        <v>5.8774100000000003E-2</v>
      </c>
      <c r="T6">
        <v>0.194303</v>
      </c>
      <c r="U6">
        <v>1.0482100000000001</v>
      </c>
      <c r="V6">
        <v>0.71796499999999996</v>
      </c>
      <c r="W6">
        <v>0.33024199999999998</v>
      </c>
      <c r="X6">
        <v>0.228157</v>
      </c>
      <c r="Y6">
        <v>0.14815700000000001</v>
      </c>
      <c r="Z6">
        <v>0.08</v>
      </c>
      <c r="AA6">
        <v>0.198431</v>
      </c>
      <c r="AB6">
        <v>4.1280200000000002</v>
      </c>
      <c r="AC6">
        <v>3.0802900000000001E-2</v>
      </c>
      <c r="AD6">
        <v>0.14815700000000001</v>
      </c>
      <c r="AE6">
        <v>6.9832599999999996</v>
      </c>
      <c r="AF6">
        <v>5.8793699999999998</v>
      </c>
      <c r="AG6">
        <v>1.10389</v>
      </c>
      <c r="AH6">
        <v>0.52059999999999995</v>
      </c>
      <c r="AI6">
        <v>0.42059999999999997</v>
      </c>
      <c r="AJ6">
        <v>0.1</v>
      </c>
      <c r="AK6">
        <v>0.25319900000000001</v>
      </c>
      <c r="AL6">
        <v>11.0389</v>
      </c>
      <c r="AM6">
        <v>6.80978E-2</v>
      </c>
      <c r="AN6">
        <v>0.21029999999999999</v>
      </c>
    </row>
    <row r="7" spans="1:40">
      <c r="A7">
        <v>7</v>
      </c>
      <c r="B7">
        <v>5</v>
      </c>
      <c r="C7">
        <v>15</v>
      </c>
      <c r="D7">
        <v>20</v>
      </c>
      <c r="E7">
        <v>20</v>
      </c>
      <c r="F7">
        <v>25</v>
      </c>
      <c r="G7">
        <v>20</v>
      </c>
      <c r="H7">
        <v>15</v>
      </c>
      <c r="I7">
        <v>1</v>
      </c>
      <c r="J7">
        <v>0.5</v>
      </c>
      <c r="K7">
        <v>7.4365899999999998</v>
      </c>
      <c r="L7">
        <v>5.9807199999999998</v>
      </c>
      <c r="M7">
        <v>1.45587</v>
      </c>
      <c r="N7">
        <v>0.41394399999999998</v>
      </c>
      <c r="O7">
        <v>0.31930399999999998</v>
      </c>
      <c r="P7">
        <v>9.4640100000000005E-2</v>
      </c>
      <c r="Q7">
        <v>0.44697599999999998</v>
      </c>
      <c r="R7">
        <v>15.3832</v>
      </c>
      <c r="S7">
        <v>6.3476500000000005E-2</v>
      </c>
      <c r="T7">
        <v>0.178705</v>
      </c>
      <c r="U7">
        <v>1.0435700000000001</v>
      </c>
      <c r="V7">
        <v>0.71375100000000002</v>
      </c>
      <c r="W7">
        <v>0.32981500000000002</v>
      </c>
      <c r="X7">
        <v>0.227578</v>
      </c>
      <c r="Y7">
        <v>0.14757799999999999</v>
      </c>
      <c r="Z7">
        <v>0.08</v>
      </c>
      <c r="AA7">
        <v>0.19838500000000001</v>
      </c>
      <c r="AB7">
        <v>4.1226799999999999</v>
      </c>
      <c r="AC7">
        <v>3.2713100000000002E-2</v>
      </c>
      <c r="AD7">
        <v>0.14757799999999999</v>
      </c>
      <c r="AE7">
        <v>6.3930199999999999</v>
      </c>
      <c r="AF7">
        <v>5.2669600000000001</v>
      </c>
      <c r="AG7">
        <v>1.1260600000000001</v>
      </c>
      <c r="AH7">
        <v>0.47908099999999998</v>
      </c>
      <c r="AI7">
        <v>0.379081</v>
      </c>
      <c r="AJ7">
        <v>0.1</v>
      </c>
      <c r="AK7">
        <v>0.24859000000000001</v>
      </c>
      <c r="AL7">
        <v>11.2606</v>
      </c>
      <c r="AM7">
        <v>7.3731000000000005E-2</v>
      </c>
      <c r="AN7">
        <v>0.18953999999999999</v>
      </c>
    </row>
    <row r="8" spans="1:40">
      <c r="A8" t="s">
        <v>35</v>
      </c>
    </row>
    <row r="9" spans="1:40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45</v>
      </c>
      <c r="J9" t="s">
        <v>46</v>
      </c>
      <c r="K9" t="s">
        <v>47</v>
      </c>
      <c r="L9" t="s">
        <v>48</v>
      </c>
      <c r="M9" t="s">
        <v>49</v>
      </c>
      <c r="N9" t="s">
        <v>50</v>
      </c>
      <c r="O9" t="s">
        <v>51</v>
      </c>
      <c r="P9" t="s">
        <v>52</v>
      </c>
      <c r="Q9" t="s">
        <v>53</v>
      </c>
      <c r="R9" t="s">
        <v>109</v>
      </c>
      <c r="S9" t="s">
        <v>54</v>
      </c>
      <c r="T9" t="s">
        <v>55</v>
      </c>
      <c r="U9" t="s">
        <v>56</v>
      </c>
      <c r="V9" t="s">
        <v>57</v>
      </c>
      <c r="W9" t="s">
        <v>58</v>
      </c>
      <c r="X9" t="s">
        <v>59</v>
      </c>
      <c r="Y9" t="s">
        <v>60</v>
      </c>
      <c r="Z9" t="s">
        <v>110</v>
      </c>
      <c r="AA9" t="s">
        <v>61</v>
      </c>
      <c r="AB9" t="s">
        <v>62</v>
      </c>
      <c r="AC9" t="s">
        <v>63</v>
      </c>
      <c r="AD9" t="s">
        <v>64</v>
      </c>
      <c r="AE9" t="s">
        <v>65</v>
      </c>
      <c r="AF9" t="s">
        <v>66</v>
      </c>
      <c r="AG9" t="s">
        <v>67</v>
      </c>
      <c r="AH9" t="s">
        <v>111</v>
      </c>
      <c r="AI9" t="s">
        <v>68</v>
      </c>
      <c r="AJ9" t="s">
        <v>69</v>
      </c>
      <c r="AK9" t="s">
        <v>70</v>
      </c>
      <c r="AL9" t="s">
        <v>71</v>
      </c>
      <c r="AM9" t="s">
        <v>72</v>
      </c>
      <c r="AN9" t="s">
        <v>103</v>
      </c>
    </row>
    <row r="10" spans="1:40">
      <c r="A10">
        <v>5</v>
      </c>
      <c r="B10">
        <v>3</v>
      </c>
      <c r="C10">
        <v>15</v>
      </c>
      <c r="D10">
        <v>20</v>
      </c>
      <c r="E10">
        <v>20</v>
      </c>
      <c r="F10">
        <v>25</v>
      </c>
      <c r="G10">
        <v>20</v>
      </c>
      <c r="H10">
        <v>15</v>
      </c>
      <c r="I10">
        <v>1</v>
      </c>
      <c r="J10">
        <v>0.5</v>
      </c>
      <c r="K10">
        <v>7.33826</v>
      </c>
      <c r="L10">
        <v>5.9712199999999998</v>
      </c>
      <c r="M10">
        <v>1.36704</v>
      </c>
      <c r="N10">
        <v>0.44004599999999999</v>
      </c>
      <c r="O10">
        <v>0.34359000000000001</v>
      </c>
      <c r="P10">
        <v>9.6456399999999998E-2</v>
      </c>
      <c r="Q10">
        <v>0.45208199999999998</v>
      </c>
      <c r="R10">
        <v>14.172599999999999</v>
      </c>
      <c r="S10">
        <v>3.4505000000000001E-2</v>
      </c>
      <c r="T10">
        <v>0.18449299999999999</v>
      </c>
      <c r="U10">
        <v>0.64225299999999996</v>
      </c>
      <c r="V10">
        <v>0.44135999999999997</v>
      </c>
      <c r="W10">
        <v>0.20089399999999999</v>
      </c>
      <c r="X10">
        <v>0.22948499999999999</v>
      </c>
      <c r="Y10">
        <v>0.14948500000000001</v>
      </c>
      <c r="Z10">
        <v>0.08</v>
      </c>
      <c r="AA10">
        <v>0.143515</v>
      </c>
      <c r="AB10">
        <v>2.5111699999999999</v>
      </c>
      <c r="AC10">
        <v>1.58237E-2</v>
      </c>
      <c r="AD10">
        <v>0.14948500000000001</v>
      </c>
      <c r="AE10">
        <v>6.6959999999999997</v>
      </c>
      <c r="AF10">
        <v>5.5298600000000002</v>
      </c>
      <c r="AG10">
        <v>1.16615</v>
      </c>
      <c r="AH10">
        <v>0.48331600000000002</v>
      </c>
      <c r="AI10">
        <v>0.38331599999999999</v>
      </c>
      <c r="AJ10">
        <v>0.1</v>
      </c>
      <c r="AK10">
        <v>0.30856699999999998</v>
      </c>
      <c r="AL10">
        <v>11.6615</v>
      </c>
      <c r="AM10">
        <v>3.8241299999999999E-2</v>
      </c>
      <c r="AN10">
        <v>0.191658</v>
      </c>
    </row>
    <row r="11" spans="1:40">
      <c r="A11">
        <v>5</v>
      </c>
      <c r="B11">
        <v>4</v>
      </c>
      <c r="C11">
        <v>15</v>
      </c>
      <c r="D11">
        <v>20</v>
      </c>
      <c r="E11">
        <v>20</v>
      </c>
      <c r="F11">
        <v>25</v>
      </c>
      <c r="G11">
        <v>20</v>
      </c>
      <c r="H11">
        <v>15</v>
      </c>
      <c r="I11">
        <v>1</v>
      </c>
      <c r="J11">
        <v>0.5</v>
      </c>
      <c r="K11">
        <v>8.1596600000000006</v>
      </c>
      <c r="L11">
        <v>6.7834500000000002</v>
      </c>
      <c r="M11">
        <v>1.3762000000000001</v>
      </c>
      <c r="N11">
        <v>0.46996599999999999</v>
      </c>
      <c r="O11">
        <v>0.37457299999999999</v>
      </c>
      <c r="P11">
        <v>9.53928E-2</v>
      </c>
      <c r="Q11">
        <v>0.455235</v>
      </c>
      <c r="R11">
        <v>14.4267</v>
      </c>
      <c r="S11">
        <v>4.6851799999999999E-2</v>
      </c>
      <c r="T11">
        <v>0.203378</v>
      </c>
      <c r="U11">
        <v>0.84867899999999996</v>
      </c>
      <c r="V11">
        <v>0.58280900000000002</v>
      </c>
      <c r="W11">
        <v>0.26587</v>
      </c>
      <c r="X11">
        <v>0.22920199999999999</v>
      </c>
      <c r="Y11">
        <v>0.149202</v>
      </c>
      <c r="Z11">
        <v>0.08</v>
      </c>
      <c r="AA11">
        <v>0.17357400000000001</v>
      </c>
      <c r="AB11">
        <v>3.3233700000000002</v>
      </c>
      <c r="AC11">
        <v>2.3455299999999998E-2</v>
      </c>
      <c r="AD11">
        <v>0.149202</v>
      </c>
      <c r="AE11">
        <v>7.3109799999999998</v>
      </c>
      <c r="AF11">
        <v>6.2006399999999999</v>
      </c>
      <c r="AG11">
        <v>1.11033</v>
      </c>
      <c r="AH11">
        <v>0.53655299999999995</v>
      </c>
      <c r="AI11">
        <v>0.43655300000000002</v>
      </c>
      <c r="AJ11">
        <v>0.1</v>
      </c>
      <c r="AK11">
        <v>0.28166200000000002</v>
      </c>
      <c r="AL11">
        <v>11.103300000000001</v>
      </c>
      <c r="AM11">
        <v>5.3090900000000003E-2</v>
      </c>
      <c r="AN11">
        <v>0.218277</v>
      </c>
    </row>
    <row r="12" spans="1:40">
      <c r="A12">
        <v>5</v>
      </c>
      <c r="B12">
        <v>5</v>
      </c>
      <c r="C12">
        <v>15</v>
      </c>
      <c r="D12">
        <v>20</v>
      </c>
      <c r="E12">
        <v>20</v>
      </c>
      <c r="F12">
        <v>25</v>
      </c>
      <c r="G12">
        <v>20</v>
      </c>
      <c r="H12">
        <v>15</v>
      </c>
      <c r="I12">
        <v>1</v>
      </c>
      <c r="J12">
        <v>0.5</v>
      </c>
      <c r="K12">
        <v>8.9104500000000009</v>
      </c>
      <c r="L12">
        <v>7.5244099999999996</v>
      </c>
      <c r="M12">
        <v>1.3860300000000001</v>
      </c>
      <c r="N12">
        <v>0.49448300000000001</v>
      </c>
      <c r="O12">
        <v>0.400092</v>
      </c>
      <c r="P12">
        <v>9.4391199999999995E-2</v>
      </c>
      <c r="Q12">
        <v>0.45728400000000002</v>
      </c>
      <c r="R12">
        <v>14.683999999999999</v>
      </c>
      <c r="S12">
        <v>5.9665000000000003E-2</v>
      </c>
      <c r="T12">
        <v>0.219217</v>
      </c>
      <c r="U12">
        <v>1.05054</v>
      </c>
      <c r="V12">
        <v>0.72109900000000005</v>
      </c>
      <c r="W12">
        <v>0.32944499999999999</v>
      </c>
      <c r="X12">
        <v>0.22901299999999999</v>
      </c>
      <c r="Y12">
        <v>0.14901300000000001</v>
      </c>
      <c r="Z12">
        <v>0.08</v>
      </c>
      <c r="AA12">
        <v>0.198411</v>
      </c>
      <c r="AB12">
        <v>4.1180599999999998</v>
      </c>
      <c r="AC12">
        <v>3.21677E-2</v>
      </c>
      <c r="AD12">
        <v>0.14901300000000001</v>
      </c>
      <c r="AE12">
        <v>7.8598999999999997</v>
      </c>
      <c r="AF12">
        <v>6.8033099999999997</v>
      </c>
      <c r="AG12">
        <v>1.0565899999999999</v>
      </c>
      <c r="AH12">
        <v>0.58708000000000005</v>
      </c>
      <c r="AI12">
        <v>0.48708000000000001</v>
      </c>
      <c r="AJ12">
        <v>0.1</v>
      </c>
      <c r="AK12">
        <v>0.25887300000000002</v>
      </c>
      <c r="AL12">
        <v>10.565899999999999</v>
      </c>
      <c r="AM12">
        <v>6.8830799999999998E-2</v>
      </c>
      <c r="AN12">
        <v>0.24354000000000001</v>
      </c>
    </row>
    <row r="13" spans="1:40">
      <c r="A13">
        <v>5</v>
      </c>
      <c r="B13">
        <v>6</v>
      </c>
      <c r="C13">
        <v>15</v>
      </c>
      <c r="D13">
        <v>20</v>
      </c>
      <c r="E13">
        <v>20</v>
      </c>
      <c r="F13">
        <v>25</v>
      </c>
      <c r="G13">
        <v>20</v>
      </c>
      <c r="H13">
        <v>15</v>
      </c>
      <c r="I13">
        <v>1</v>
      </c>
      <c r="J13">
        <v>0.5</v>
      </c>
      <c r="K13">
        <v>9.5973600000000001</v>
      </c>
      <c r="L13">
        <v>8.2008899999999993</v>
      </c>
      <c r="M13">
        <v>1.3964799999999999</v>
      </c>
      <c r="N13">
        <v>0.51461800000000002</v>
      </c>
      <c r="O13">
        <v>0.42116599999999998</v>
      </c>
      <c r="P13">
        <v>9.3451800000000002E-2</v>
      </c>
      <c r="Q13">
        <v>0.45856000000000002</v>
      </c>
      <c r="R13">
        <v>14.943300000000001</v>
      </c>
      <c r="S13">
        <v>7.2769200000000006E-2</v>
      </c>
      <c r="T13">
        <v>0.232571</v>
      </c>
      <c r="U13">
        <v>1.2476799999999999</v>
      </c>
      <c r="V13">
        <v>0.85627299999999995</v>
      </c>
      <c r="W13">
        <v>0.39140999999999998</v>
      </c>
      <c r="X13">
        <v>0.22894600000000001</v>
      </c>
      <c r="Y13">
        <v>0.148946</v>
      </c>
      <c r="Z13">
        <v>0.08</v>
      </c>
      <c r="AA13">
        <v>0.219307</v>
      </c>
      <c r="AB13">
        <v>4.89262</v>
      </c>
      <c r="AC13">
        <v>4.1850999999999999E-2</v>
      </c>
      <c r="AD13">
        <v>0.148946</v>
      </c>
      <c r="AE13">
        <v>8.3496799999999993</v>
      </c>
      <c r="AF13">
        <v>7.3446199999999999</v>
      </c>
      <c r="AG13">
        <v>1.0050699999999999</v>
      </c>
      <c r="AH13">
        <v>0.63520699999999997</v>
      </c>
      <c r="AI13">
        <v>0.53520699999999999</v>
      </c>
      <c r="AJ13">
        <v>0.1</v>
      </c>
      <c r="AK13">
        <v>0.23925299999999999</v>
      </c>
      <c r="AL13">
        <v>10.050700000000001</v>
      </c>
      <c r="AM13">
        <v>8.5136500000000004E-2</v>
      </c>
      <c r="AN13">
        <v>0.26760299999999998</v>
      </c>
    </row>
    <row r="14" spans="1:40">
      <c r="A14">
        <v>5</v>
      </c>
      <c r="B14">
        <v>7</v>
      </c>
      <c r="C14">
        <v>15</v>
      </c>
      <c r="D14">
        <v>20</v>
      </c>
      <c r="E14">
        <v>20</v>
      </c>
      <c r="F14">
        <v>25</v>
      </c>
      <c r="G14">
        <v>20</v>
      </c>
      <c r="H14">
        <v>15</v>
      </c>
      <c r="I14">
        <v>1</v>
      </c>
      <c r="J14">
        <v>0.5</v>
      </c>
      <c r="K14">
        <v>10.226599999999999</v>
      </c>
      <c r="L14">
        <v>8.8191900000000008</v>
      </c>
      <c r="M14">
        <v>1.4074</v>
      </c>
      <c r="N14">
        <v>0.53119300000000003</v>
      </c>
      <c r="O14">
        <v>0.43861899999999998</v>
      </c>
      <c r="P14">
        <v>9.2574000000000004E-2</v>
      </c>
      <c r="Q14">
        <v>0.45929199999999998</v>
      </c>
      <c r="R14">
        <v>15.2029</v>
      </c>
      <c r="S14">
        <v>8.6057599999999998E-2</v>
      </c>
      <c r="T14">
        <v>0.24388799999999999</v>
      </c>
      <c r="U14">
        <v>1.43997</v>
      </c>
      <c r="V14">
        <v>0.98838199999999998</v>
      </c>
      <c r="W14">
        <v>0.45158500000000001</v>
      </c>
      <c r="X14">
        <v>0.22900499999999999</v>
      </c>
      <c r="Y14">
        <v>0.149005</v>
      </c>
      <c r="Z14">
        <v>0.08</v>
      </c>
      <c r="AA14">
        <v>0.23716999999999999</v>
      </c>
      <c r="AB14">
        <v>5.6448099999999997</v>
      </c>
      <c r="AC14">
        <v>5.2401000000000003E-2</v>
      </c>
      <c r="AD14">
        <v>0.149005</v>
      </c>
      <c r="AE14">
        <v>8.7866199999999992</v>
      </c>
      <c r="AF14">
        <v>7.8308099999999996</v>
      </c>
      <c r="AG14">
        <v>0.95581199999999999</v>
      </c>
      <c r="AH14">
        <v>0.681199</v>
      </c>
      <c r="AI14">
        <v>0.58119900000000002</v>
      </c>
      <c r="AJ14">
        <v>9.99998E-2</v>
      </c>
      <c r="AK14">
        <v>0.22212200000000001</v>
      </c>
      <c r="AL14">
        <v>9.5581200000000006</v>
      </c>
      <c r="AM14">
        <v>0.10176399999999999</v>
      </c>
      <c r="AN14">
        <v>0.290599</v>
      </c>
    </row>
    <row r="15" spans="1:40">
      <c r="A15" t="s">
        <v>36</v>
      </c>
    </row>
    <row r="16" spans="1:40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45</v>
      </c>
      <c r="J16" t="s">
        <v>46</v>
      </c>
      <c r="K16" t="s">
        <v>47</v>
      </c>
      <c r="L16" t="s">
        <v>48</v>
      </c>
      <c r="M16" t="s">
        <v>49</v>
      </c>
      <c r="N16" t="s">
        <v>50</v>
      </c>
      <c r="O16" t="s">
        <v>51</v>
      </c>
      <c r="P16" t="s">
        <v>52</v>
      </c>
      <c r="Q16" t="s">
        <v>53</v>
      </c>
      <c r="R16" t="s">
        <v>109</v>
      </c>
      <c r="S16" t="s">
        <v>54</v>
      </c>
      <c r="T16" t="s">
        <v>55</v>
      </c>
      <c r="U16" t="s">
        <v>56</v>
      </c>
      <c r="V16" t="s">
        <v>57</v>
      </c>
      <c r="W16" t="s">
        <v>58</v>
      </c>
      <c r="X16" t="s">
        <v>59</v>
      </c>
      <c r="Y16" t="s">
        <v>60</v>
      </c>
      <c r="Z16" t="s">
        <v>110</v>
      </c>
      <c r="AA16" t="s">
        <v>61</v>
      </c>
      <c r="AB16" t="s">
        <v>62</v>
      </c>
      <c r="AC16" t="s">
        <v>63</v>
      </c>
      <c r="AD16" t="s">
        <v>64</v>
      </c>
      <c r="AE16" t="s">
        <v>65</v>
      </c>
      <c r="AF16" t="s">
        <v>66</v>
      </c>
      <c r="AG16" t="s">
        <v>67</v>
      </c>
      <c r="AH16" t="s">
        <v>111</v>
      </c>
      <c r="AI16" t="s">
        <v>68</v>
      </c>
      <c r="AJ16" t="s">
        <v>69</v>
      </c>
      <c r="AK16" t="s">
        <v>70</v>
      </c>
      <c r="AL16" t="s">
        <v>71</v>
      </c>
      <c r="AM16" t="s">
        <v>72</v>
      </c>
      <c r="AN16" t="s">
        <v>103</v>
      </c>
    </row>
    <row r="17" spans="1:40">
      <c r="A17">
        <v>5</v>
      </c>
      <c r="B17">
        <v>5</v>
      </c>
      <c r="C17">
        <v>11</v>
      </c>
      <c r="D17">
        <v>20</v>
      </c>
      <c r="E17">
        <v>20</v>
      </c>
      <c r="F17">
        <v>25</v>
      </c>
      <c r="G17">
        <v>20</v>
      </c>
      <c r="H17">
        <v>15</v>
      </c>
      <c r="I17">
        <v>0.2</v>
      </c>
      <c r="J17">
        <v>0.1</v>
      </c>
      <c r="K17">
        <v>11.7859</v>
      </c>
      <c r="L17">
        <v>10.402900000000001</v>
      </c>
      <c r="M17">
        <v>1.3829499999999999</v>
      </c>
      <c r="N17">
        <v>0.74702500000000005</v>
      </c>
      <c r="O17">
        <v>0.65353300000000003</v>
      </c>
      <c r="P17">
        <v>9.3491599999999994E-2</v>
      </c>
      <c r="Q17">
        <v>0.45334400000000002</v>
      </c>
      <c r="R17">
        <v>14.792299999999999</v>
      </c>
      <c r="S17">
        <v>5.1242600000000003E-3</v>
      </c>
      <c r="T17">
        <v>7.0721199999999998E-2</v>
      </c>
      <c r="U17">
        <v>1.2395799999999999</v>
      </c>
      <c r="V17">
        <v>0.85446900000000003</v>
      </c>
      <c r="W17">
        <v>0.38511400000000001</v>
      </c>
      <c r="X17">
        <v>0.25141400000000003</v>
      </c>
      <c r="Y17">
        <v>0.17141400000000001</v>
      </c>
      <c r="Z17">
        <v>0.08</v>
      </c>
      <c r="AA17">
        <v>0.211757</v>
      </c>
      <c r="AB17">
        <v>4.8139200000000004</v>
      </c>
      <c r="AC17">
        <v>3.0372900000000002E-3</v>
      </c>
      <c r="AD17">
        <v>3.4282899999999998E-2</v>
      </c>
      <c r="AE17">
        <v>10.5463</v>
      </c>
      <c r="AF17">
        <v>9.5484799999999996</v>
      </c>
      <c r="AG17">
        <v>0.99783900000000003</v>
      </c>
      <c r="AH17">
        <v>0.97334799999999999</v>
      </c>
      <c r="AI17">
        <v>0.87334699999999998</v>
      </c>
      <c r="AJ17">
        <v>0.1</v>
      </c>
      <c r="AK17">
        <v>0.241588</v>
      </c>
      <c r="AL17">
        <v>9.9783899999999992</v>
      </c>
      <c r="AM17">
        <v>6.0728900000000001E-3</v>
      </c>
      <c r="AN17">
        <v>8.7334700000000001E-2</v>
      </c>
    </row>
    <row r="18" spans="1:40">
      <c r="A18">
        <v>5</v>
      </c>
      <c r="B18">
        <v>5</v>
      </c>
      <c r="C18">
        <v>13</v>
      </c>
      <c r="D18">
        <v>20</v>
      </c>
      <c r="E18">
        <v>20</v>
      </c>
      <c r="F18">
        <v>25</v>
      </c>
      <c r="G18">
        <v>20</v>
      </c>
      <c r="H18">
        <v>15</v>
      </c>
      <c r="I18">
        <v>0.2</v>
      </c>
      <c r="J18">
        <v>0.1</v>
      </c>
      <c r="K18">
        <v>16.195900000000002</v>
      </c>
      <c r="L18">
        <v>14.6837</v>
      </c>
      <c r="M18">
        <v>1.51224</v>
      </c>
      <c r="N18">
        <v>0.92693599999999998</v>
      </c>
      <c r="O18">
        <v>0.83287299999999997</v>
      </c>
      <c r="P18">
        <v>9.40632E-2</v>
      </c>
      <c r="Q18">
        <v>0.46266000000000002</v>
      </c>
      <c r="R18">
        <v>16.076899999999998</v>
      </c>
      <c r="S18">
        <v>2.0547699999999999E-2</v>
      </c>
      <c r="T18">
        <v>8.8104100000000005E-2</v>
      </c>
      <c r="U18">
        <v>1.23102</v>
      </c>
      <c r="V18">
        <v>0.849221</v>
      </c>
      <c r="W18">
        <v>0.381799</v>
      </c>
      <c r="X18">
        <v>0.25182599999999999</v>
      </c>
      <c r="Y18">
        <v>0.17182600000000001</v>
      </c>
      <c r="Z18">
        <v>0.08</v>
      </c>
      <c r="AA18">
        <v>0.210151</v>
      </c>
      <c r="AB18">
        <v>4.7724900000000003</v>
      </c>
      <c r="AC18">
        <v>1.15329E-2</v>
      </c>
      <c r="AD18">
        <v>3.4365199999999999E-2</v>
      </c>
      <c r="AE18">
        <v>14.9649</v>
      </c>
      <c r="AF18">
        <v>13.8344</v>
      </c>
      <c r="AG18">
        <v>1.1304399999999999</v>
      </c>
      <c r="AH18">
        <v>1.1903699999999999</v>
      </c>
      <c r="AI18">
        <v>1.0903700000000001</v>
      </c>
      <c r="AJ18">
        <v>0.1</v>
      </c>
      <c r="AK18">
        <v>0.25250899999999998</v>
      </c>
      <c r="AL18">
        <v>11.304399999999999</v>
      </c>
      <c r="AM18">
        <v>2.4014899999999999E-2</v>
      </c>
      <c r="AN18">
        <v>0.109037</v>
      </c>
    </row>
    <row r="19" spans="1:40">
      <c r="A19">
        <v>5</v>
      </c>
      <c r="B19">
        <v>5</v>
      </c>
      <c r="C19">
        <v>15</v>
      </c>
      <c r="D19">
        <v>20</v>
      </c>
      <c r="E19">
        <v>20</v>
      </c>
      <c r="F19">
        <v>25</v>
      </c>
      <c r="G19">
        <v>20</v>
      </c>
      <c r="H19">
        <v>15</v>
      </c>
      <c r="I19">
        <v>0.2</v>
      </c>
      <c r="J19">
        <v>0.1</v>
      </c>
      <c r="K19">
        <v>20.693300000000001</v>
      </c>
      <c r="L19">
        <v>19.0901</v>
      </c>
      <c r="M19">
        <v>1.6031599999999999</v>
      </c>
      <c r="N19">
        <v>1.1012</v>
      </c>
      <c r="O19">
        <v>1.0067299999999999</v>
      </c>
      <c r="P19">
        <v>9.44686E-2</v>
      </c>
      <c r="Q19">
        <v>0.46842299999999998</v>
      </c>
      <c r="R19">
        <v>16.970300000000002</v>
      </c>
      <c r="S19">
        <v>5.1870699999999999E-2</v>
      </c>
      <c r="T19">
        <v>0.10506699999999999</v>
      </c>
      <c r="U19">
        <v>1.2087300000000001</v>
      </c>
      <c r="V19">
        <v>0.83323800000000003</v>
      </c>
      <c r="W19">
        <v>0.37549199999999999</v>
      </c>
      <c r="X19">
        <v>0.25143700000000002</v>
      </c>
      <c r="Y19">
        <v>0.17143700000000001</v>
      </c>
      <c r="Z19">
        <v>0.08</v>
      </c>
      <c r="AA19">
        <v>0.207845</v>
      </c>
      <c r="AB19">
        <v>4.6936499999999999</v>
      </c>
      <c r="AC19">
        <v>2.7939599999999998E-2</v>
      </c>
      <c r="AD19">
        <v>3.4287499999999999E-2</v>
      </c>
      <c r="AE19">
        <v>19.4846</v>
      </c>
      <c r="AF19">
        <v>18.256900000000002</v>
      </c>
      <c r="AG19">
        <v>1.22766</v>
      </c>
      <c r="AH19">
        <v>1.3946099999999999</v>
      </c>
      <c r="AI19">
        <v>1.29461</v>
      </c>
      <c r="AJ19">
        <v>0.1</v>
      </c>
      <c r="AK19">
        <v>0.26057799999999998</v>
      </c>
      <c r="AL19">
        <v>12.2766</v>
      </c>
      <c r="AM19">
        <v>5.9847699999999997E-2</v>
      </c>
      <c r="AN19">
        <v>0.12946099999999999</v>
      </c>
    </row>
    <row r="20" spans="1:40">
      <c r="A20">
        <v>5</v>
      </c>
      <c r="B20">
        <v>5</v>
      </c>
      <c r="C20">
        <v>17</v>
      </c>
      <c r="D20">
        <v>20</v>
      </c>
      <c r="E20">
        <v>20</v>
      </c>
      <c r="F20">
        <v>25</v>
      </c>
      <c r="G20">
        <v>20</v>
      </c>
      <c r="H20">
        <v>15</v>
      </c>
      <c r="I20">
        <v>0.2</v>
      </c>
      <c r="J20">
        <v>0.1</v>
      </c>
      <c r="K20">
        <v>24.500900000000001</v>
      </c>
      <c r="L20">
        <v>22.840699999999998</v>
      </c>
      <c r="M20">
        <v>1.66018</v>
      </c>
      <c r="N20">
        <v>1.2434400000000001</v>
      </c>
      <c r="O20">
        <v>1.1486799999999999</v>
      </c>
      <c r="P20">
        <v>9.4763E-2</v>
      </c>
      <c r="Q20">
        <v>0.47167500000000001</v>
      </c>
      <c r="R20">
        <v>17.519200000000001</v>
      </c>
      <c r="S20">
        <v>9.6168799999999999E-2</v>
      </c>
      <c r="T20">
        <v>0.118939</v>
      </c>
      <c r="U20">
        <v>1.1765099999999999</v>
      </c>
      <c r="V20">
        <v>0.80953699999999995</v>
      </c>
      <c r="W20">
        <v>0.366977</v>
      </c>
      <c r="X20">
        <v>0.25046099999999999</v>
      </c>
      <c r="Y20">
        <v>0.170461</v>
      </c>
      <c r="Z20">
        <v>0.08</v>
      </c>
      <c r="AA20">
        <v>0.20494399999999999</v>
      </c>
      <c r="AB20">
        <v>4.5872099999999998</v>
      </c>
      <c r="AC20">
        <v>5.0176900000000003E-2</v>
      </c>
      <c r="AD20">
        <v>3.40921E-2</v>
      </c>
      <c r="AE20">
        <v>23.324400000000001</v>
      </c>
      <c r="AF20">
        <v>22.031199999999998</v>
      </c>
      <c r="AG20">
        <v>1.2931999999999999</v>
      </c>
      <c r="AH20">
        <v>1.5556300000000001</v>
      </c>
      <c r="AI20">
        <v>1.45563</v>
      </c>
      <c r="AJ20">
        <v>9.9999699999999997E-2</v>
      </c>
      <c r="AK20">
        <v>0.266731</v>
      </c>
      <c r="AL20">
        <v>12.932</v>
      </c>
      <c r="AM20">
        <v>0.109696</v>
      </c>
      <c r="AN20">
        <v>0.145563</v>
      </c>
    </row>
    <row r="21" spans="1:40">
      <c r="A21">
        <v>5</v>
      </c>
      <c r="B21">
        <v>5</v>
      </c>
      <c r="C21">
        <v>19</v>
      </c>
      <c r="D21">
        <v>20</v>
      </c>
      <c r="E21">
        <v>20</v>
      </c>
      <c r="F21">
        <v>25</v>
      </c>
      <c r="G21">
        <v>20</v>
      </c>
      <c r="H21">
        <v>15</v>
      </c>
      <c r="I21">
        <v>0.2</v>
      </c>
      <c r="J21">
        <v>0.1</v>
      </c>
      <c r="K21">
        <v>27.369599999999998</v>
      </c>
      <c r="L21">
        <v>25.675000000000001</v>
      </c>
      <c r="M21">
        <v>1.69465</v>
      </c>
      <c r="N21">
        <v>1.3482499999999999</v>
      </c>
      <c r="O21">
        <v>1.25326</v>
      </c>
      <c r="P21">
        <v>9.4987699999999994E-2</v>
      </c>
      <c r="Q21">
        <v>0.47347400000000001</v>
      </c>
      <c r="R21">
        <v>17.840699999999998</v>
      </c>
      <c r="S21">
        <v>0.146394</v>
      </c>
      <c r="T21">
        <v>0.12914800000000001</v>
      </c>
      <c r="U21">
        <v>1.1406099999999999</v>
      </c>
      <c r="V21">
        <v>0.78293800000000002</v>
      </c>
      <c r="W21">
        <v>0.35767700000000002</v>
      </c>
      <c r="X21">
        <v>0.249191</v>
      </c>
      <c r="Y21">
        <v>0.16919100000000001</v>
      </c>
      <c r="Z21">
        <v>0.08</v>
      </c>
      <c r="AA21">
        <v>0.201797</v>
      </c>
      <c r="AB21">
        <v>4.4709599999999998</v>
      </c>
      <c r="AC21">
        <v>7.4490000000000001E-2</v>
      </c>
      <c r="AD21">
        <v>3.3838100000000003E-2</v>
      </c>
      <c r="AE21">
        <v>26.228999999999999</v>
      </c>
      <c r="AF21">
        <v>24.892099999999999</v>
      </c>
      <c r="AG21">
        <v>1.33697</v>
      </c>
      <c r="AH21">
        <v>1.6695899999999999</v>
      </c>
      <c r="AI21">
        <v>1.56959</v>
      </c>
      <c r="AJ21">
        <v>9.9999699999999997E-2</v>
      </c>
      <c r="AK21">
        <v>0.271677</v>
      </c>
      <c r="AL21">
        <v>13.3697</v>
      </c>
      <c r="AM21">
        <v>0.16531699999999999</v>
      </c>
      <c r="AN21">
        <v>0.15695899999999999</v>
      </c>
    </row>
    <row r="22" spans="1:40">
      <c r="A22" t="s">
        <v>37</v>
      </c>
    </row>
    <row r="23" spans="1:40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45</v>
      </c>
      <c r="J23" t="s">
        <v>46</v>
      </c>
      <c r="K23" t="s">
        <v>47</v>
      </c>
      <c r="L23" t="s">
        <v>48</v>
      </c>
      <c r="M23" t="s">
        <v>49</v>
      </c>
      <c r="N23" t="s">
        <v>50</v>
      </c>
      <c r="O23" t="s">
        <v>51</v>
      </c>
      <c r="P23" t="s">
        <v>52</v>
      </c>
      <c r="Q23" t="s">
        <v>53</v>
      </c>
      <c r="R23" t="s">
        <v>109</v>
      </c>
      <c r="S23" t="s">
        <v>54</v>
      </c>
      <c r="T23" t="s">
        <v>55</v>
      </c>
      <c r="U23" t="s">
        <v>56</v>
      </c>
      <c r="V23" t="s">
        <v>57</v>
      </c>
      <c r="W23" t="s">
        <v>58</v>
      </c>
      <c r="X23" t="s">
        <v>59</v>
      </c>
      <c r="Y23" t="s">
        <v>60</v>
      </c>
      <c r="Z23" t="s">
        <v>110</v>
      </c>
      <c r="AA23" t="s">
        <v>61</v>
      </c>
      <c r="AB23" t="s">
        <v>62</v>
      </c>
      <c r="AC23" t="s">
        <v>63</v>
      </c>
      <c r="AD23" t="s">
        <v>64</v>
      </c>
      <c r="AE23" t="s">
        <v>65</v>
      </c>
      <c r="AF23" t="s">
        <v>66</v>
      </c>
      <c r="AG23" t="s">
        <v>67</v>
      </c>
      <c r="AH23" t="s">
        <v>111</v>
      </c>
      <c r="AI23" t="s">
        <v>68</v>
      </c>
      <c r="AJ23" t="s">
        <v>69</v>
      </c>
      <c r="AK23" t="s">
        <v>70</v>
      </c>
      <c r="AL23" t="s">
        <v>71</v>
      </c>
      <c r="AM23" t="s">
        <v>72</v>
      </c>
      <c r="AN23" t="s">
        <v>103</v>
      </c>
    </row>
    <row r="24" spans="1:40">
      <c r="A24">
        <v>5</v>
      </c>
      <c r="B24">
        <v>5</v>
      </c>
      <c r="C24">
        <v>15</v>
      </c>
      <c r="D24">
        <v>10</v>
      </c>
      <c r="E24">
        <v>20</v>
      </c>
      <c r="F24">
        <v>25</v>
      </c>
      <c r="G24">
        <v>20</v>
      </c>
      <c r="H24">
        <v>15</v>
      </c>
      <c r="I24">
        <v>1</v>
      </c>
      <c r="J24">
        <v>0.5</v>
      </c>
      <c r="K24">
        <v>10.370699999999999</v>
      </c>
      <c r="L24">
        <v>9.1470400000000005</v>
      </c>
      <c r="M24">
        <v>1.22363</v>
      </c>
      <c r="N24">
        <v>0.60028899999999996</v>
      </c>
      <c r="O24">
        <v>0.50608799999999998</v>
      </c>
      <c r="P24">
        <v>9.4200500000000006E-2</v>
      </c>
      <c r="Q24">
        <v>0.37148399999999998</v>
      </c>
      <c r="R24">
        <v>12.989699999999999</v>
      </c>
      <c r="S24">
        <v>9.63001E-2</v>
      </c>
      <c r="T24">
        <v>0.28130699999999997</v>
      </c>
      <c r="U24">
        <v>1.3229900000000001</v>
      </c>
      <c r="V24">
        <v>1.0216499999999999</v>
      </c>
      <c r="W24">
        <v>0.30133700000000002</v>
      </c>
      <c r="X24">
        <v>0.29336099999999998</v>
      </c>
      <c r="Y24">
        <v>0.213361</v>
      </c>
      <c r="Z24">
        <v>0.08</v>
      </c>
      <c r="AA24">
        <v>0.15564500000000001</v>
      </c>
      <c r="AB24">
        <v>3.7667099999999998</v>
      </c>
      <c r="AC24">
        <v>4.2327299999999998E-2</v>
      </c>
      <c r="AD24">
        <v>0.213361</v>
      </c>
      <c r="AE24">
        <v>9.0476899999999993</v>
      </c>
      <c r="AF24">
        <v>8.1253899999999994</v>
      </c>
      <c r="AG24">
        <v>0.92229499999999998</v>
      </c>
      <c r="AH24">
        <v>0.71159300000000003</v>
      </c>
      <c r="AI24">
        <v>0.61159200000000002</v>
      </c>
      <c r="AJ24">
        <v>0.1</v>
      </c>
      <c r="AK24">
        <v>0.215839</v>
      </c>
      <c r="AL24">
        <v>9.2229500000000009</v>
      </c>
      <c r="AM24">
        <v>0.114291</v>
      </c>
      <c r="AN24">
        <v>0.30579600000000001</v>
      </c>
    </row>
    <row r="25" spans="1:40">
      <c r="A25">
        <v>5</v>
      </c>
      <c r="B25">
        <v>5</v>
      </c>
      <c r="C25">
        <v>15</v>
      </c>
      <c r="D25">
        <v>15</v>
      </c>
      <c r="E25">
        <v>20</v>
      </c>
      <c r="F25">
        <v>25</v>
      </c>
      <c r="G25">
        <v>20</v>
      </c>
      <c r="H25">
        <v>15</v>
      </c>
      <c r="I25">
        <v>1</v>
      </c>
      <c r="J25">
        <v>0.5</v>
      </c>
      <c r="K25">
        <v>9.4526599999999998</v>
      </c>
      <c r="L25">
        <v>8.12392</v>
      </c>
      <c r="M25">
        <v>1.32874</v>
      </c>
      <c r="N25">
        <v>0.53200700000000001</v>
      </c>
      <c r="O25">
        <v>0.43768000000000001</v>
      </c>
      <c r="P25">
        <v>9.4327300000000003E-2</v>
      </c>
      <c r="Q25">
        <v>0.424151</v>
      </c>
      <c r="R25">
        <v>14.086499999999999</v>
      </c>
      <c r="S25">
        <v>7.19331E-2</v>
      </c>
      <c r="T25">
        <v>0.24108499999999999</v>
      </c>
      <c r="U25">
        <v>1.1454500000000001</v>
      </c>
      <c r="V25">
        <v>0.82580799999999999</v>
      </c>
      <c r="W25">
        <v>0.31963999999999998</v>
      </c>
      <c r="X25">
        <v>0.25128299999999998</v>
      </c>
      <c r="Y25">
        <v>0.17128299999999999</v>
      </c>
      <c r="Z25">
        <v>0.08</v>
      </c>
      <c r="AA25">
        <v>0.18156600000000001</v>
      </c>
      <c r="AB25">
        <v>3.9954999999999998</v>
      </c>
      <c r="AC25">
        <v>3.5737699999999997E-2</v>
      </c>
      <c r="AD25">
        <v>0.17128299999999999</v>
      </c>
      <c r="AE25">
        <v>8.3072099999999995</v>
      </c>
      <c r="AF25">
        <v>7.2981199999999999</v>
      </c>
      <c r="AG25">
        <v>1.0091000000000001</v>
      </c>
      <c r="AH25">
        <v>0.63115699999999997</v>
      </c>
      <c r="AI25">
        <v>0.53115699999999999</v>
      </c>
      <c r="AJ25">
        <v>0.1</v>
      </c>
      <c r="AK25">
        <v>0.242585</v>
      </c>
      <c r="AL25">
        <v>10.090999999999999</v>
      </c>
      <c r="AM25">
        <v>8.3998299999999998E-2</v>
      </c>
      <c r="AN25">
        <v>0.26557900000000001</v>
      </c>
    </row>
    <row r="26" spans="1:40">
      <c r="A26">
        <v>5</v>
      </c>
      <c r="B26">
        <v>5</v>
      </c>
      <c r="C26">
        <v>15</v>
      </c>
      <c r="D26">
        <v>20</v>
      </c>
      <c r="E26">
        <v>20</v>
      </c>
      <c r="F26">
        <v>25</v>
      </c>
      <c r="G26">
        <v>20</v>
      </c>
      <c r="H26">
        <v>15</v>
      </c>
      <c r="I26">
        <v>1</v>
      </c>
      <c r="J26">
        <v>0.5</v>
      </c>
      <c r="K26">
        <v>8.9104500000000009</v>
      </c>
      <c r="L26">
        <v>7.5244099999999996</v>
      </c>
      <c r="M26">
        <v>1.3860300000000001</v>
      </c>
      <c r="N26">
        <v>0.49448300000000001</v>
      </c>
      <c r="O26">
        <v>0.400092</v>
      </c>
      <c r="P26">
        <v>9.4391199999999995E-2</v>
      </c>
      <c r="Q26">
        <v>0.45728400000000002</v>
      </c>
      <c r="R26">
        <v>14.683999999999999</v>
      </c>
      <c r="S26">
        <v>5.9665000000000003E-2</v>
      </c>
      <c r="T26">
        <v>0.219217</v>
      </c>
      <c r="U26">
        <v>1.05054</v>
      </c>
      <c r="V26">
        <v>0.72109900000000005</v>
      </c>
      <c r="W26">
        <v>0.32944499999999999</v>
      </c>
      <c r="X26">
        <v>0.22901299999999999</v>
      </c>
      <c r="Y26">
        <v>0.14901300000000001</v>
      </c>
      <c r="Z26">
        <v>0.08</v>
      </c>
      <c r="AA26">
        <v>0.198411</v>
      </c>
      <c r="AB26">
        <v>4.1180599999999998</v>
      </c>
      <c r="AC26">
        <v>3.21677E-2</v>
      </c>
      <c r="AD26">
        <v>0.14901300000000001</v>
      </c>
      <c r="AE26">
        <v>7.8598999999999997</v>
      </c>
      <c r="AF26">
        <v>6.8033099999999997</v>
      </c>
      <c r="AG26">
        <v>1.0565899999999999</v>
      </c>
      <c r="AH26">
        <v>0.58708000000000005</v>
      </c>
      <c r="AI26">
        <v>0.48708000000000001</v>
      </c>
      <c r="AJ26">
        <v>0.1</v>
      </c>
      <c r="AK26">
        <v>0.25887300000000002</v>
      </c>
      <c r="AL26">
        <v>10.565899999999999</v>
      </c>
      <c r="AM26">
        <v>6.8830799999999998E-2</v>
      </c>
      <c r="AN26">
        <v>0.24354000000000001</v>
      </c>
    </row>
    <row r="27" spans="1:40">
      <c r="A27">
        <v>5</v>
      </c>
      <c r="B27">
        <v>5</v>
      </c>
      <c r="C27">
        <v>15</v>
      </c>
      <c r="D27">
        <v>25</v>
      </c>
      <c r="E27">
        <v>20</v>
      </c>
      <c r="F27">
        <v>25</v>
      </c>
      <c r="G27">
        <v>20</v>
      </c>
      <c r="H27">
        <v>15</v>
      </c>
      <c r="I27">
        <v>1</v>
      </c>
      <c r="J27">
        <v>0.5</v>
      </c>
      <c r="K27">
        <v>8.55532</v>
      </c>
      <c r="L27">
        <v>7.13361</v>
      </c>
      <c r="M27">
        <v>1.42171</v>
      </c>
      <c r="N27">
        <v>0.47085500000000002</v>
      </c>
      <c r="O27">
        <v>0.37642700000000001</v>
      </c>
      <c r="P27">
        <v>9.4428399999999996E-2</v>
      </c>
      <c r="Q27">
        <v>0.480132</v>
      </c>
      <c r="R27">
        <v>15.055999999999999</v>
      </c>
      <c r="S27">
        <v>5.2456900000000001E-2</v>
      </c>
      <c r="T27">
        <v>0.20552599999999999</v>
      </c>
      <c r="U27">
        <v>0.99172499999999997</v>
      </c>
      <c r="V27">
        <v>0.65617899999999996</v>
      </c>
      <c r="W27">
        <v>0.33554600000000001</v>
      </c>
      <c r="X27">
        <v>0.215281</v>
      </c>
      <c r="Y27">
        <v>0.13528100000000001</v>
      </c>
      <c r="Z27">
        <v>0.08</v>
      </c>
      <c r="AA27">
        <v>0.21026700000000001</v>
      </c>
      <c r="AB27">
        <v>4.1943200000000003</v>
      </c>
      <c r="AC27">
        <v>2.9899100000000001E-2</v>
      </c>
      <c r="AD27">
        <v>0.13528100000000001</v>
      </c>
      <c r="AE27">
        <v>7.5635899999999996</v>
      </c>
      <c r="AF27">
        <v>6.47743</v>
      </c>
      <c r="AG27">
        <v>1.0861700000000001</v>
      </c>
      <c r="AH27">
        <v>0.55937999999999999</v>
      </c>
      <c r="AI27">
        <v>0.45938000000000001</v>
      </c>
      <c r="AJ27">
        <v>0.1</v>
      </c>
      <c r="AK27">
        <v>0.26986500000000002</v>
      </c>
      <c r="AL27">
        <v>10.861700000000001</v>
      </c>
      <c r="AM27">
        <v>5.99762E-2</v>
      </c>
      <c r="AN27">
        <v>0.22969000000000001</v>
      </c>
    </row>
    <row r="28" spans="1:40">
      <c r="A28">
        <v>5</v>
      </c>
      <c r="B28">
        <v>5</v>
      </c>
      <c r="C28">
        <v>15</v>
      </c>
      <c r="D28">
        <v>30</v>
      </c>
      <c r="E28">
        <v>20</v>
      </c>
      <c r="F28">
        <v>25</v>
      </c>
      <c r="G28">
        <v>20</v>
      </c>
      <c r="H28">
        <v>15</v>
      </c>
      <c r="I28">
        <v>1</v>
      </c>
      <c r="J28">
        <v>0.5</v>
      </c>
      <c r="K28">
        <v>8.3058599999999991</v>
      </c>
      <c r="L28">
        <v>6.8599300000000003</v>
      </c>
      <c r="M28">
        <v>1.4459299999999999</v>
      </c>
      <c r="N28">
        <v>0.45465699999999998</v>
      </c>
      <c r="O28">
        <v>0.360205</v>
      </c>
      <c r="P28">
        <v>9.4452499999999995E-2</v>
      </c>
      <c r="Q28">
        <v>0.496867</v>
      </c>
      <c r="R28">
        <v>15.3085</v>
      </c>
      <c r="S28">
        <v>4.7773799999999998E-2</v>
      </c>
      <c r="T28">
        <v>0.19617200000000001</v>
      </c>
      <c r="U28">
        <v>0.95176799999999995</v>
      </c>
      <c r="V28">
        <v>0.61206400000000005</v>
      </c>
      <c r="W28">
        <v>0.33970499999999998</v>
      </c>
      <c r="X28">
        <v>0.205981</v>
      </c>
      <c r="Y28">
        <v>0.12598100000000001</v>
      </c>
      <c r="Z28">
        <v>0.08</v>
      </c>
      <c r="AA28">
        <v>0.21907199999999999</v>
      </c>
      <c r="AB28">
        <v>4.2463100000000003</v>
      </c>
      <c r="AC28">
        <v>2.8325800000000002E-2</v>
      </c>
      <c r="AD28">
        <v>0.12598100000000001</v>
      </c>
      <c r="AE28">
        <v>7.3540900000000002</v>
      </c>
      <c r="AF28">
        <v>6.2478699999999998</v>
      </c>
      <c r="AG28">
        <v>1.10622</v>
      </c>
      <c r="AH28">
        <v>0.54042000000000001</v>
      </c>
      <c r="AI28">
        <v>0.44041999999999998</v>
      </c>
      <c r="AJ28">
        <v>0.1</v>
      </c>
      <c r="AK28">
        <v>0.27779500000000001</v>
      </c>
      <c r="AL28">
        <v>11.062200000000001</v>
      </c>
      <c r="AM28">
        <v>5.4256499999999999E-2</v>
      </c>
      <c r="AN28">
        <v>0.22020999999999999</v>
      </c>
    </row>
    <row r="29" spans="1:40">
      <c r="A29" t="s">
        <v>38</v>
      </c>
    </row>
    <row r="30" spans="1:40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45</v>
      </c>
      <c r="J30" t="s">
        <v>46</v>
      </c>
      <c r="K30" t="s">
        <v>47</v>
      </c>
      <c r="L30" t="s">
        <v>48</v>
      </c>
      <c r="M30" t="s">
        <v>49</v>
      </c>
      <c r="N30" t="s">
        <v>50</v>
      </c>
      <c r="O30" t="s">
        <v>51</v>
      </c>
      <c r="P30" t="s">
        <v>52</v>
      </c>
      <c r="Q30" t="s">
        <v>53</v>
      </c>
      <c r="R30" t="s">
        <v>109</v>
      </c>
      <c r="S30" t="s">
        <v>54</v>
      </c>
      <c r="T30" t="s">
        <v>55</v>
      </c>
      <c r="U30" t="s">
        <v>56</v>
      </c>
      <c r="V30" t="s">
        <v>57</v>
      </c>
      <c r="W30" t="s">
        <v>58</v>
      </c>
      <c r="X30" t="s">
        <v>59</v>
      </c>
      <c r="Y30" t="s">
        <v>60</v>
      </c>
      <c r="Z30" t="s">
        <v>110</v>
      </c>
      <c r="AA30" t="s">
        <v>61</v>
      </c>
      <c r="AB30" t="s">
        <v>62</v>
      </c>
      <c r="AC30" t="s">
        <v>63</v>
      </c>
      <c r="AD30" t="s">
        <v>64</v>
      </c>
      <c r="AE30" t="s">
        <v>65</v>
      </c>
      <c r="AF30" t="s">
        <v>66</v>
      </c>
      <c r="AG30" t="s">
        <v>67</v>
      </c>
      <c r="AH30" t="s">
        <v>111</v>
      </c>
      <c r="AI30" t="s">
        <v>68</v>
      </c>
      <c r="AJ30" t="s">
        <v>69</v>
      </c>
      <c r="AK30" t="s">
        <v>70</v>
      </c>
      <c r="AL30" t="s">
        <v>71</v>
      </c>
      <c r="AM30" t="s">
        <v>72</v>
      </c>
      <c r="AN30" t="s">
        <v>103</v>
      </c>
    </row>
    <row r="31" spans="1:40">
      <c r="A31">
        <v>5</v>
      </c>
      <c r="B31">
        <v>5</v>
      </c>
      <c r="C31">
        <v>15</v>
      </c>
      <c r="D31">
        <v>20</v>
      </c>
      <c r="E31">
        <v>10</v>
      </c>
      <c r="F31">
        <v>25</v>
      </c>
      <c r="G31">
        <v>20</v>
      </c>
      <c r="H31">
        <v>15</v>
      </c>
      <c r="I31">
        <v>0.2</v>
      </c>
      <c r="J31">
        <v>0.1</v>
      </c>
      <c r="K31">
        <v>29.953199999999999</v>
      </c>
      <c r="L31">
        <v>28.7103</v>
      </c>
      <c r="M31">
        <v>1.2428999999999999</v>
      </c>
      <c r="N31">
        <v>1.8586100000000001</v>
      </c>
      <c r="O31">
        <v>1.7653000000000001</v>
      </c>
      <c r="P31">
        <v>9.3315599999999999E-2</v>
      </c>
      <c r="Q31">
        <v>0.38483800000000001</v>
      </c>
      <c r="R31">
        <v>13.3192</v>
      </c>
      <c r="S31">
        <v>0.18681500000000001</v>
      </c>
      <c r="T31">
        <v>0.18104300000000001</v>
      </c>
      <c r="U31">
        <v>1.0900799999999999</v>
      </c>
      <c r="V31">
        <v>0.73396399999999995</v>
      </c>
      <c r="W31">
        <v>0.35611399999999999</v>
      </c>
      <c r="X31">
        <v>0.239619</v>
      </c>
      <c r="Y31">
        <v>0.15961900000000001</v>
      </c>
      <c r="Z31">
        <v>0.08</v>
      </c>
      <c r="AA31">
        <v>0.20681099999999999</v>
      </c>
      <c r="AB31">
        <v>4.4514199999999997</v>
      </c>
      <c r="AC31">
        <v>8.0356700000000003E-2</v>
      </c>
      <c r="AD31">
        <v>3.1923800000000002E-2</v>
      </c>
      <c r="AE31">
        <v>28.863099999999999</v>
      </c>
      <c r="AF31">
        <v>27.976299999999998</v>
      </c>
      <c r="AG31">
        <v>0.88678199999999996</v>
      </c>
      <c r="AH31">
        <v>2.4982099999999998</v>
      </c>
      <c r="AI31">
        <v>2.3982100000000002</v>
      </c>
      <c r="AJ31">
        <v>9.9999699999999997E-2</v>
      </c>
      <c r="AK31">
        <v>0.17802599999999999</v>
      </c>
      <c r="AL31">
        <v>8.86782</v>
      </c>
      <c r="AM31">
        <v>0.222301</v>
      </c>
      <c r="AN31">
        <v>0.23982100000000001</v>
      </c>
    </row>
    <row r="32" spans="1:40">
      <c r="A32">
        <v>5</v>
      </c>
      <c r="B32">
        <v>5</v>
      </c>
      <c r="C32">
        <v>15</v>
      </c>
      <c r="D32">
        <v>20</v>
      </c>
      <c r="E32">
        <v>15</v>
      </c>
      <c r="F32">
        <v>25</v>
      </c>
      <c r="G32">
        <v>20</v>
      </c>
      <c r="H32">
        <v>15</v>
      </c>
      <c r="I32">
        <v>0.2</v>
      </c>
      <c r="J32">
        <v>0.1</v>
      </c>
      <c r="K32">
        <v>24.974699999999999</v>
      </c>
      <c r="L32">
        <v>23.5015</v>
      </c>
      <c r="M32">
        <v>1.4731700000000001</v>
      </c>
      <c r="N32">
        <v>1.3937999999999999</v>
      </c>
      <c r="O32">
        <v>1.2996799999999999</v>
      </c>
      <c r="P32">
        <v>9.4114799999999998E-2</v>
      </c>
      <c r="Q32">
        <v>0.434174</v>
      </c>
      <c r="R32">
        <v>15.652799999999999</v>
      </c>
      <c r="S32">
        <v>9.58754E-2</v>
      </c>
      <c r="T32">
        <v>0.13436400000000001</v>
      </c>
      <c r="U32">
        <v>1.16333</v>
      </c>
      <c r="V32">
        <v>0.79486299999999999</v>
      </c>
      <c r="W32">
        <v>0.36846600000000002</v>
      </c>
      <c r="X32">
        <v>0.24682000000000001</v>
      </c>
      <c r="Y32">
        <v>0.16682</v>
      </c>
      <c r="Z32">
        <v>0.08</v>
      </c>
      <c r="AA32">
        <v>0.207898</v>
      </c>
      <c r="AB32">
        <v>4.6058199999999996</v>
      </c>
      <c r="AC32">
        <v>4.7041699999999999E-2</v>
      </c>
      <c r="AD32">
        <v>3.3363999999999998E-2</v>
      </c>
      <c r="AE32">
        <v>23.811399999999999</v>
      </c>
      <c r="AF32">
        <v>22.706700000000001</v>
      </c>
      <c r="AG32">
        <v>1.1047</v>
      </c>
      <c r="AH32">
        <v>1.8049999999999999</v>
      </c>
      <c r="AI32">
        <v>1.7050000000000001</v>
      </c>
      <c r="AJ32">
        <v>9.9999699999999997E-2</v>
      </c>
      <c r="AK32">
        <v>0.226276</v>
      </c>
      <c r="AL32">
        <v>11.047000000000001</v>
      </c>
      <c r="AM32">
        <v>0.112153</v>
      </c>
      <c r="AN32">
        <v>0.17050000000000001</v>
      </c>
    </row>
    <row r="33" spans="1:40">
      <c r="A33">
        <v>5</v>
      </c>
      <c r="B33">
        <v>5</v>
      </c>
      <c r="C33">
        <v>15</v>
      </c>
      <c r="D33">
        <v>20</v>
      </c>
      <c r="E33">
        <v>20</v>
      </c>
      <c r="F33">
        <v>25</v>
      </c>
      <c r="G33">
        <v>20</v>
      </c>
      <c r="H33">
        <v>15</v>
      </c>
      <c r="I33">
        <v>0.2</v>
      </c>
      <c r="J33">
        <v>0.1</v>
      </c>
      <c r="K33">
        <v>20.693300000000001</v>
      </c>
      <c r="L33">
        <v>19.0901</v>
      </c>
      <c r="M33">
        <v>1.6031599999999999</v>
      </c>
      <c r="N33">
        <v>1.1012</v>
      </c>
      <c r="O33">
        <v>1.0067299999999999</v>
      </c>
      <c r="P33">
        <v>9.44686E-2</v>
      </c>
      <c r="Q33">
        <v>0.46842299999999998</v>
      </c>
      <c r="R33">
        <v>16.970300000000002</v>
      </c>
      <c r="S33">
        <v>5.1870699999999999E-2</v>
      </c>
      <c r="T33">
        <v>0.10506699999999999</v>
      </c>
      <c r="U33">
        <v>1.2087300000000001</v>
      </c>
      <c r="V33">
        <v>0.83323800000000003</v>
      </c>
      <c r="W33">
        <v>0.37549199999999999</v>
      </c>
      <c r="X33">
        <v>0.25143700000000002</v>
      </c>
      <c r="Y33">
        <v>0.17143700000000001</v>
      </c>
      <c r="Z33">
        <v>0.08</v>
      </c>
      <c r="AA33">
        <v>0.207845</v>
      </c>
      <c r="AB33">
        <v>4.6936499999999999</v>
      </c>
      <c r="AC33">
        <v>2.7939599999999998E-2</v>
      </c>
      <c r="AD33">
        <v>3.4287499999999999E-2</v>
      </c>
      <c r="AE33">
        <v>19.4846</v>
      </c>
      <c r="AF33">
        <v>18.256900000000002</v>
      </c>
      <c r="AG33">
        <v>1.22766</v>
      </c>
      <c r="AH33">
        <v>1.3946099999999999</v>
      </c>
      <c r="AI33">
        <v>1.29461</v>
      </c>
      <c r="AJ33">
        <v>0.1</v>
      </c>
      <c r="AK33">
        <v>0.26057799999999998</v>
      </c>
      <c r="AL33">
        <v>12.2766</v>
      </c>
      <c r="AM33">
        <v>5.9847699999999997E-2</v>
      </c>
      <c r="AN33">
        <v>0.12946099999999999</v>
      </c>
    </row>
    <row r="34" spans="1:40">
      <c r="A34">
        <v>5</v>
      </c>
      <c r="B34">
        <v>5</v>
      </c>
      <c r="C34">
        <v>15</v>
      </c>
      <c r="D34">
        <v>20</v>
      </c>
      <c r="E34">
        <v>25</v>
      </c>
      <c r="F34">
        <v>25</v>
      </c>
      <c r="G34">
        <v>20</v>
      </c>
      <c r="H34">
        <v>15</v>
      </c>
      <c r="I34">
        <v>0.2</v>
      </c>
      <c r="J34">
        <v>0.1</v>
      </c>
      <c r="K34">
        <v>17.7026</v>
      </c>
      <c r="L34">
        <v>16.028500000000001</v>
      </c>
      <c r="M34">
        <v>1.6740699999999999</v>
      </c>
      <c r="N34">
        <v>0.92183899999999996</v>
      </c>
      <c r="O34">
        <v>0.82719600000000004</v>
      </c>
      <c r="P34">
        <v>9.4642199999999996E-2</v>
      </c>
      <c r="Q34">
        <v>0.493145</v>
      </c>
      <c r="R34">
        <v>17.688400000000001</v>
      </c>
      <c r="S34">
        <v>3.11548E-2</v>
      </c>
      <c r="T34">
        <v>8.71416E-2</v>
      </c>
      <c r="U34">
        <v>1.2359500000000001</v>
      </c>
      <c r="V34">
        <v>0.85684700000000003</v>
      </c>
      <c r="W34">
        <v>0.379106</v>
      </c>
      <c r="X34">
        <v>0.25450400000000001</v>
      </c>
      <c r="Y34">
        <v>0.17450399999999999</v>
      </c>
      <c r="Z34">
        <v>0.08</v>
      </c>
      <c r="AA34">
        <v>0.20724799999999999</v>
      </c>
      <c r="AB34">
        <v>4.7388199999999996</v>
      </c>
      <c r="AC34">
        <v>1.79618E-2</v>
      </c>
      <c r="AD34">
        <v>3.4900800000000003E-2</v>
      </c>
      <c r="AE34">
        <v>16.4666</v>
      </c>
      <c r="AF34">
        <v>15.1717</v>
      </c>
      <c r="AG34">
        <v>1.2949600000000001</v>
      </c>
      <c r="AH34">
        <v>1.14873</v>
      </c>
      <c r="AI34">
        <v>1.0487299999999999</v>
      </c>
      <c r="AJ34">
        <v>0.1</v>
      </c>
      <c r="AK34">
        <v>0.28589700000000001</v>
      </c>
      <c r="AL34">
        <v>12.9496</v>
      </c>
      <c r="AM34">
        <v>3.5552500000000001E-2</v>
      </c>
      <c r="AN34">
        <v>0.10487299999999999</v>
      </c>
    </row>
    <row r="35" spans="1:40">
      <c r="A35">
        <v>5</v>
      </c>
      <c r="B35">
        <v>5</v>
      </c>
      <c r="C35">
        <v>15</v>
      </c>
      <c r="D35">
        <v>20</v>
      </c>
      <c r="E35">
        <v>30</v>
      </c>
      <c r="F35">
        <v>25</v>
      </c>
      <c r="G35">
        <v>20</v>
      </c>
      <c r="H35">
        <v>15</v>
      </c>
      <c r="I35">
        <v>0.2</v>
      </c>
      <c r="J35">
        <v>0.1</v>
      </c>
      <c r="K35">
        <v>15.7028</v>
      </c>
      <c r="L35">
        <v>13.988099999999999</v>
      </c>
      <c r="M35">
        <v>1.7146399999999999</v>
      </c>
      <c r="N35">
        <v>0.80896699999999999</v>
      </c>
      <c r="O35">
        <v>0.714229</v>
      </c>
      <c r="P35">
        <v>9.4737399999999999E-2</v>
      </c>
      <c r="Q35">
        <v>0.51186100000000001</v>
      </c>
      <c r="R35">
        <v>18.0989</v>
      </c>
      <c r="S35">
        <v>2.0754999999999999E-2</v>
      </c>
      <c r="T35">
        <v>7.5876899999999997E-2</v>
      </c>
      <c r="U35">
        <v>1.25332</v>
      </c>
      <c r="V35">
        <v>0.87231000000000003</v>
      </c>
      <c r="W35">
        <v>0.38100600000000001</v>
      </c>
      <c r="X35">
        <v>0.256687</v>
      </c>
      <c r="Y35">
        <v>0.17668700000000001</v>
      </c>
      <c r="Z35">
        <v>0.08</v>
      </c>
      <c r="AA35">
        <v>0.206507</v>
      </c>
      <c r="AB35">
        <v>4.7625799999999998</v>
      </c>
      <c r="AC35">
        <v>1.25918E-2</v>
      </c>
      <c r="AD35">
        <v>3.5337300000000002E-2</v>
      </c>
      <c r="AE35">
        <v>14.449400000000001</v>
      </c>
      <c r="AF35">
        <v>13.1158</v>
      </c>
      <c r="AG35">
        <v>1.3336300000000001</v>
      </c>
      <c r="AH35">
        <v>0.99540799999999996</v>
      </c>
      <c r="AI35">
        <v>0.89540699999999995</v>
      </c>
      <c r="AJ35">
        <v>0.1</v>
      </c>
      <c r="AK35">
        <v>0.30535400000000001</v>
      </c>
      <c r="AL35">
        <v>13.3363</v>
      </c>
      <c r="AM35">
        <v>2.3476E-2</v>
      </c>
      <c r="AN35">
        <v>8.9540700000000001E-2</v>
      </c>
    </row>
    <row r="36" spans="1:40">
      <c r="A36" t="s">
        <v>39</v>
      </c>
    </row>
    <row r="37" spans="1:40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45</v>
      </c>
      <c r="J37" t="s">
        <v>46</v>
      </c>
      <c r="K37" t="s">
        <v>47</v>
      </c>
      <c r="L37" t="s">
        <v>48</v>
      </c>
      <c r="M37" t="s">
        <v>49</v>
      </c>
      <c r="N37" t="s">
        <v>50</v>
      </c>
      <c r="O37" t="s">
        <v>51</v>
      </c>
      <c r="P37" t="s">
        <v>52</v>
      </c>
      <c r="Q37" t="s">
        <v>53</v>
      </c>
      <c r="R37" t="s">
        <v>109</v>
      </c>
      <c r="S37" t="s">
        <v>54</v>
      </c>
      <c r="T37" t="s">
        <v>55</v>
      </c>
      <c r="U37" t="s">
        <v>56</v>
      </c>
      <c r="V37" t="s">
        <v>57</v>
      </c>
      <c r="W37" t="s">
        <v>58</v>
      </c>
      <c r="X37" t="s">
        <v>59</v>
      </c>
      <c r="Y37" t="s">
        <v>60</v>
      </c>
      <c r="Z37" t="s">
        <v>110</v>
      </c>
      <c r="AA37" t="s">
        <v>61</v>
      </c>
      <c r="AB37" t="s">
        <v>62</v>
      </c>
      <c r="AC37" t="s">
        <v>63</v>
      </c>
      <c r="AD37" t="s">
        <v>64</v>
      </c>
      <c r="AE37" t="s">
        <v>65</v>
      </c>
      <c r="AF37" t="s">
        <v>66</v>
      </c>
      <c r="AG37" t="s">
        <v>67</v>
      </c>
      <c r="AH37" t="s">
        <v>111</v>
      </c>
      <c r="AI37" t="s">
        <v>68</v>
      </c>
      <c r="AJ37" t="s">
        <v>69</v>
      </c>
      <c r="AK37" t="s">
        <v>70</v>
      </c>
      <c r="AL37" t="s">
        <v>71</v>
      </c>
      <c r="AM37" t="s">
        <v>72</v>
      </c>
      <c r="AN37" t="s">
        <v>103</v>
      </c>
    </row>
    <row r="38" spans="1:40">
      <c r="A38">
        <v>5</v>
      </c>
      <c r="B38">
        <v>5</v>
      </c>
      <c r="C38">
        <v>15</v>
      </c>
      <c r="D38">
        <v>20</v>
      </c>
      <c r="E38">
        <v>20</v>
      </c>
      <c r="F38">
        <v>15</v>
      </c>
      <c r="G38">
        <v>20</v>
      </c>
      <c r="H38">
        <v>15</v>
      </c>
      <c r="I38">
        <v>1</v>
      </c>
      <c r="J38">
        <v>0.5</v>
      </c>
      <c r="K38">
        <v>10.1883</v>
      </c>
      <c r="L38">
        <v>8.7377000000000002</v>
      </c>
      <c r="M38">
        <v>1.4506300000000001</v>
      </c>
      <c r="N38">
        <v>0.59661699999999995</v>
      </c>
      <c r="O38">
        <v>0.486763</v>
      </c>
      <c r="P38">
        <v>0.10985399999999999</v>
      </c>
      <c r="Q38">
        <v>0.52604600000000001</v>
      </c>
      <c r="R38">
        <v>13.205</v>
      </c>
      <c r="S38">
        <v>0.102469</v>
      </c>
      <c r="T38">
        <v>0.264372</v>
      </c>
      <c r="U38">
        <v>1.2740899999999999</v>
      </c>
      <c r="V38">
        <v>0.75358700000000001</v>
      </c>
      <c r="W38">
        <v>0.52050600000000002</v>
      </c>
      <c r="X38">
        <v>0.29513800000000001</v>
      </c>
      <c r="Y38">
        <v>0.161805</v>
      </c>
      <c r="Z38">
        <v>0.13333300000000001</v>
      </c>
      <c r="AA38">
        <v>0.30715999999999999</v>
      </c>
      <c r="AB38">
        <v>3.9037899999999999</v>
      </c>
      <c r="AC38">
        <v>6.8524000000000002E-2</v>
      </c>
      <c r="AD38">
        <v>0.161805</v>
      </c>
      <c r="AE38">
        <v>8.9142299999999999</v>
      </c>
      <c r="AF38">
        <v>7.9841100000000003</v>
      </c>
      <c r="AG38">
        <v>0.93012099999999998</v>
      </c>
      <c r="AH38">
        <v>0.70061399999999996</v>
      </c>
      <c r="AI38">
        <v>0.60061399999999998</v>
      </c>
      <c r="AJ38">
        <v>0.1</v>
      </c>
      <c r="AK38">
        <v>0.218886</v>
      </c>
      <c r="AL38">
        <v>9.3012099999999993</v>
      </c>
      <c r="AM38">
        <v>0.113783</v>
      </c>
      <c r="AN38">
        <v>0.30030699999999999</v>
      </c>
    </row>
    <row r="39" spans="1:40">
      <c r="A39">
        <v>5</v>
      </c>
      <c r="B39">
        <v>5</v>
      </c>
      <c r="C39">
        <v>15</v>
      </c>
      <c r="D39">
        <v>20</v>
      </c>
      <c r="E39">
        <v>20</v>
      </c>
      <c r="F39">
        <v>20</v>
      </c>
      <c r="G39">
        <v>20</v>
      </c>
      <c r="H39">
        <v>15</v>
      </c>
      <c r="I39">
        <v>1</v>
      </c>
      <c r="J39">
        <v>0.5</v>
      </c>
      <c r="K39">
        <v>9.4232200000000006</v>
      </c>
      <c r="L39">
        <v>8.0102499999999992</v>
      </c>
      <c r="M39">
        <v>1.4129700000000001</v>
      </c>
      <c r="N39">
        <v>0.53296600000000005</v>
      </c>
      <c r="O39">
        <v>0.43296600000000002</v>
      </c>
      <c r="P39">
        <v>0.1</v>
      </c>
      <c r="Q39">
        <v>0.48453400000000002</v>
      </c>
      <c r="R39">
        <v>14.1297</v>
      </c>
      <c r="S39">
        <v>7.4956200000000001E-2</v>
      </c>
      <c r="T39">
        <v>0.23627200000000001</v>
      </c>
      <c r="U39">
        <v>1.1366799999999999</v>
      </c>
      <c r="V39">
        <v>0.73221099999999995</v>
      </c>
      <c r="W39">
        <v>0.40447</v>
      </c>
      <c r="X39">
        <v>0.25328099999999998</v>
      </c>
      <c r="Y39">
        <v>0.153281</v>
      </c>
      <c r="Z39">
        <v>0.1</v>
      </c>
      <c r="AA39">
        <v>0.24172099999999999</v>
      </c>
      <c r="AB39">
        <v>4.0446999999999997</v>
      </c>
      <c r="AC39">
        <v>4.4616700000000002E-2</v>
      </c>
      <c r="AD39">
        <v>0.153281</v>
      </c>
      <c r="AE39">
        <v>8.2865400000000005</v>
      </c>
      <c r="AF39">
        <v>7.2780399999999998</v>
      </c>
      <c r="AG39">
        <v>1.0085</v>
      </c>
      <c r="AH39">
        <v>0.63031700000000002</v>
      </c>
      <c r="AI39">
        <v>0.53031600000000001</v>
      </c>
      <c r="AJ39">
        <v>0.1</v>
      </c>
      <c r="AK39">
        <v>0.242813</v>
      </c>
      <c r="AL39">
        <v>10.085000000000001</v>
      </c>
      <c r="AM39">
        <v>8.50693E-2</v>
      </c>
      <c r="AN39">
        <v>0.265158</v>
      </c>
    </row>
    <row r="40" spans="1:40">
      <c r="A40">
        <v>5</v>
      </c>
      <c r="B40">
        <v>5</v>
      </c>
      <c r="C40">
        <v>15</v>
      </c>
      <c r="D40">
        <v>20</v>
      </c>
      <c r="E40">
        <v>20</v>
      </c>
      <c r="F40">
        <v>25</v>
      </c>
      <c r="G40">
        <v>20</v>
      </c>
      <c r="H40">
        <v>15</v>
      </c>
      <c r="I40">
        <v>1</v>
      </c>
      <c r="J40">
        <v>0.5</v>
      </c>
      <c r="K40">
        <v>8.9104500000000009</v>
      </c>
      <c r="L40">
        <v>7.5244099999999996</v>
      </c>
      <c r="M40">
        <v>1.3860300000000001</v>
      </c>
      <c r="N40">
        <v>0.49448300000000001</v>
      </c>
      <c r="O40">
        <v>0.400092</v>
      </c>
      <c r="P40">
        <v>9.4391199999999995E-2</v>
      </c>
      <c r="Q40">
        <v>0.45728400000000002</v>
      </c>
      <c r="R40">
        <v>14.683999999999999</v>
      </c>
      <c r="S40">
        <v>5.9665000000000003E-2</v>
      </c>
      <c r="T40">
        <v>0.219217</v>
      </c>
      <c r="U40">
        <v>1.05054</v>
      </c>
      <c r="V40">
        <v>0.72109900000000005</v>
      </c>
      <c r="W40">
        <v>0.32944499999999999</v>
      </c>
      <c r="X40">
        <v>0.22901299999999999</v>
      </c>
      <c r="Y40">
        <v>0.14901300000000001</v>
      </c>
      <c r="Z40">
        <v>0.08</v>
      </c>
      <c r="AA40">
        <v>0.198411</v>
      </c>
      <c r="AB40">
        <v>4.1180599999999998</v>
      </c>
      <c r="AC40">
        <v>3.21677E-2</v>
      </c>
      <c r="AD40">
        <v>0.14901300000000001</v>
      </c>
      <c r="AE40">
        <v>7.8598999999999997</v>
      </c>
      <c r="AF40">
        <v>6.8033099999999997</v>
      </c>
      <c r="AG40">
        <v>1.0565899999999999</v>
      </c>
      <c r="AH40">
        <v>0.58708000000000005</v>
      </c>
      <c r="AI40">
        <v>0.48708000000000001</v>
      </c>
      <c r="AJ40">
        <v>0.1</v>
      </c>
      <c r="AK40">
        <v>0.25887300000000002</v>
      </c>
      <c r="AL40">
        <v>10.565899999999999</v>
      </c>
      <c r="AM40">
        <v>6.8830799999999998E-2</v>
      </c>
      <c r="AN40">
        <v>0.24354000000000001</v>
      </c>
    </row>
    <row r="41" spans="1:40">
      <c r="A41">
        <v>5</v>
      </c>
      <c r="B41">
        <v>5</v>
      </c>
      <c r="C41">
        <v>15</v>
      </c>
      <c r="D41">
        <v>20</v>
      </c>
      <c r="E41">
        <v>20</v>
      </c>
      <c r="F41">
        <v>30</v>
      </c>
      <c r="G41">
        <v>20</v>
      </c>
      <c r="H41">
        <v>15</v>
      </c>
      <c r="I41">
        <v>1</v>
      </c>
      <c r="J41">
        <v>0.5</v>
      </c>
      <c r="K41">
        <v>8.5493900000000007</v>
      </c>
      <c r="L41">
        <v>7.1836200000000003</v>
      </c>
      <c r="M41">
        <v>1.36578</v>
      </c>
      <c r="N41">
        <v>0.46899099999999999</v>
      </c>
      <c r="O41">
        <v>0.37820900000000002</v>
      </c>
      <c r="P41">
        <v>9.0782299999999996E-2</v>
      </c>
      <c r="Q41">
        <v>0.43817800000000001</v>
      </c>
      <c r="R41">
        <v>15.044499999999999</v>
      </c>
      <c r="S41">
        <v>5.0311700000000001E-2</v>
      </c>
      <c r="T41">
        <v>0.207923</v>
      </c>
      <c r="U41">
        <v>0.99223899999999998</v>
      </c>
      <c r="V41">
        <v>0.71488600000000002</v>
      </c>
      <c r="W41">
        <v>0.27735399999999999</v>
      </c>
      <c r="X41">
        <v>0.21330399999999999</v>
      </c>
      <c r="Y41">
        <v>0.14663699999999999</v>
      </c>
      <c r="Z41">
        <v>6.6666699999999995E-2</v>
      </c>
      <c r="AA41">
        <v>0.16786699999999999</v>
      </c>
      <c r="AB41">
        <v>4.1603000000000003</v>
      </c>
      <c r="AC41">
        <v>2.4961899999999999E-2</v>
      </c>
      <c r="AD41">
        <v>0.14663699999999999</v>
      </c>
      <c r="AE41">
        <v>7.55715</v>
      </c>
      <c r="AF41">
        <v>6.4687299999999999</v>
      </c>
      <c r="AG41">
        <v>1.0884199999999999</v>
      </c>
      <c r="AH41">
        <v>0.558172</v>
      </c>
      <c r="AI41">
        <v>0.45817200000000002</v>
      </c>
      <c r="AJ41">
        <v>0.1</v>
      </c>
      <c r="AK41">
        <v>0.27031100000000002</v>
      </c>
      <c r="AL41">
        <v>10.8842</v>
      </c>
      <c r="AM41">
        <v>5.8761599999999997E-2</v>
      </c>
      <c r="AN41">
        <v>0.22908600000000001</v>
      </c>
    </row>
    <row r="42" spans="1:40">
      <c r="A42">
        <v>5</v>
      </c>
      <c r="B42">
        <v>5</v>
      </c>
      <c r="C42">
        <v>15</v>
      </c>
      <c r="D42">
        <v>20</v>
      </c>
      <c r="E42">
        <v>20</v>
      </c>
      <c r="F42">
        <v>35</v>
      </c>
      <c r="G42">
        <v>20</v>
      </c>
      <c r="H42">
        <v>15</v>
      </c>
      <c r="I42">
        <v>1</v>
      </c>
      <c r="J42">
        <v>0.5</v>
      </c>
      <c r="K42">
        <v>8.2843099999999996</v>
      </c>
      <c r="L42">
        <v>6.93431</v>
      </c>
      <c r="M42">
        <v>1.35</v>
      </c>
      <c r="N42">
        <v>0.45099899999999998</v>
      </c>
      <c r="O42">
        <v>0.36273</v>
      </c>
      <c r="P42">
        <v>8.82685E-2</v>
      </c>
      <c r="Q42">
        <v>0.42410599999999998</v>
      </c>
      <c r="R42">
        <v>15.2942</v>
      </c>
      <c r="S42">
        <v>4.4150399999999999E-2</v>
      </c>
      <c r="T42">
        <v>0.19996700000000001</v>
      </c>
      <c r="U42">
        <v>0.95047400000000004</v>
      </c>
      <c r="V42">
        <v>0.71123899999999995</v>
      </c>
      <c r="W42">
        <v>0.239234</v>
      </c>
      <c r="X42">
        <v>0.20235800000000001</v>
      </c>
      <c r="Y42">
        <v>0.14521500000000001</v>
      </c>
      <c r="Z42">
        <v>5.7142900000000003E-2</v>
      </c>
      <c r="AA42">
        <v>0.14527300000000001</v>
      </c>
      <c r="AB42">
        <v>4.1866000000000003</v>
      </c>
      <c r="AC42">
        <v>2.0431899999999999E-2</v>
      </c>
      <c r="AD42">
        <v>0.14521500000000001</v>
      </c>
      <c r="AE42">
        <v>7.3338299999999998</v>
      </c>
      <c r="AF42">
        <v>6.2230699999999999</v>
      </c>
      <c r="AG42">
        <v>1.11076</v>
      </c>
      <c r="AH42">
        <v>0.53765399999999997</v>
      </c>
      <c r="AI42">
        <v>0.43765399999999999</v>
      </c>
      <c r="AJ42">
        <v>0.1</v>
      </c>
      <c r="AK42">
        <v>0.278833</v>
      </c>
      <c r="AL42">
        <v>11.1076</v>
      </c>
      <c r="AM42">
        <v>5.2056600000000001E-2</v>
      </c>
      <c r="AN42">
        <v>0.21882699999999999</v>
      </c>
    </row>
    <row r="43" spans="1:40">
      <c r="A43" t="s">
        <v>40</v>
      </c>
    </row>
    <row r="44" spans="1:40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45</v>
      </c>
      <c r="J44" t="s">
        <v>46</v>
      </c>
      <c r="K44" t="s">
        <v>47</v>
      </c>
      <c r="L44" t="s">
        <v>48</v>
      </c>
      <c r="M44" t="s">
        <v>49</v>
      </c>
      <c r="N44" t="s">
        <v>50</v>
      </c>
      <c r="O44" t="s">
        <v>51</v>
      </c>
      <c r="P44" t="s">
        <v>52</v>
      </c>
      <c r="Q44" t="s">
        <v>53</v>
      </c>
      <c r="R44" t="s">
        <v>109</v>
      </c>
      <c r="S44" t="s">
        <v>54</v>
      </c>
      <c r="T44" t="s">
        <v>55</v>
      </c>
      <c r="U44" t="s">
        <v>56</v>
      </c>
      <c r="V44" t="s">
        <v>57</v>
      </c>
      <c r="W44" t="s">
        <v>58</v>
      </c>
      <c r="X44" t="s">
        <v>59</v>
      </c>
      <c r="Y44" t="s">
        <v>60</v>
      </c>
      <c r="Z44" t="s">
        <v>110</v>
      </c>
      <c r="AA44" t="s">
        <v>61</v>
      </c>
      <c r="AB44" t="s">
        <v>62</v>
      </c>
      <c r="AC44" t="s">
        <v>63</v>
      </c>
      <c r="AD44" t="s">
        <v>64</v>
      </c>
      <c r="AE44" t="s">
        <v>65</v>
      </c>
      <c r="AF44" t="s">
        <v>66</v>
      </c>
      <c r="AG44" t="s">
        <v>67</v>
      </c>
      <c r="AH44" t="s">
        <v>111</v>
      </c>
      <c r="AI44" t="s">
        <v>68</v>
      </c>
      <c r="AJ44" t="s">
        <v>69</v>
      </c>
      <c r="AK44" t="s">
        <v>70</v>
      </c>
      <c r="AL44" t="s">
        <v>71</v>
      </c>
      <c r="AM44" t="s">
        <v>72</v>
      </c>
      <c r="AN44" t="s">
        <v>103</v>
      </c>
    </row>
    <row r="45" spans="1:40">
      <c r="A45">
        <v>5</v>
      </c>
      <c r="B45">
        <v>5</v>
      </c>
      <c r="C45">
        <v>15</v>
      </c>
      <c r="D45">
        <v>20</v>
      </c>
      <c r="E45">
        <v>20</v>
      </c>
      <c r="F45">
        <v>25</v>
      </c>
      <c r="G45">
        <v>10</v>
      </c>
      <c r="H45">
        <v>15</v>
      </c>
      <c r="I45">
        <v>0.2</v>
      </c>
      <c r="J45">
        <v>0.1</v>
      </c>
      <c r="K45">
        <v>29.6721</v>
      </c>
      <c r="L45">
        <v>27.359000000000002</v>
      </c>
      <c r="M45">
        <v>2.3131300000000001</v>
      </c>
      <c r="N45">
        <v>1.77294</v>
      </c>
      <c r="O45">
        <v>1.6096200000000001</v>
      </c>
      <c r="P45">
        <v>0.16331399999999999</v>
      </c>
      <c r="Q45">
        <v>0.57605300000000004</v>
      </c>
      <c r="R45">
        <v>14.1637</v>
      </c>
      <c r="S45">
        <v>0.150142</v>
      </c>
      <c r="T45">
        <v>0.16670199999999999</v>
      </c>
      <c r="U45">
        <v>1.3220400000000001</v>
      </c>
      <c r="V45">
        <v>0.97563</v>
      </c>
      <c r="W45">
        <v>0.34640500000000002</v>
      </c>
      <c r="X45">
        <v>0.29559999999999997</v>
      </c>
      <c r="Y45">
        <v>0.21560000000000001</v>
      </c>
      <c r="Z45">
        <v>0.08</v>
      </c>
      <c r="AA45">
        <v>0.180369</v>
      </c>
      <c r="AB45">
        <v>4.3300599999999996</v>
      </c>
      <c r="AC45">
        <v>9.4962599999999994E-2</v>
      </c>
      <c r="AD45">
        <v>4.3119999999999999E-2</v>
      </c>
      <c r="AE45">
        <v>28.350100000000001</v>
      </c>
      <c r="AF45">
        <v>26.383400000000002</v>
      </c>
      <c r="AG45">
        <v>1.96672</v>
      </c>
      <c r="AH45">
        <v>2.31541</v>
      </c>
      <c r="AI45">
        <v>2.1154099999999998</v>
      </c>
      <c r="AJ45">
        <v>0.19999900000000001</v>
      </c>
      <c r="AK45">
        <v>0.39568399999999998</v>
      </c>
      <c r="AL45">
        <v>9.8336000000000006</v>
      </c>
      <c r="AM45">
        <v>0.16853499999999999</v>
      </c>
      <c r="AN45">
        <v>0.21154100000000001</v>
      </c>
    </row>
    <row r="46" spans="1:40">
      <c r="A46">
        <v>5</v>
      </c>
      <c r="B46">
        <v>5</v>
      </c>
      <c r="C46">
        <v>15</v>
      </c>
      <c r="D46">
        <v>20</v>
      </c>
      <c r="E46">
        <v>20</v>
      </c>
      <c r="F46">
        <v>25</v>
      </c>
      <c r="G46">
        <v>15</v>
      </c>
      <c r="H46">
        <v>15</v>
      </c>
      <c r="I46">
        <v>0.2</v>
      </c>
      <c r="J46">
        <v>0.1</v>
      </c>
      <c r="K46">
        <v>24.4345</v>
      </c>
      <c r="L46">
        <v>22.542300000000001</v>
      </c>
      <c r="M46">
        <v>1.8921600000000001</v>
      </c>
      <c r="N46">
        <v>1.34514</v>
      </c>
      <c r="O46">
        <v>1.2270799999999999</v>
      </c>
      <c r="P46">
        <v>0.118052</v>
      </c>
      <c r="Q46">
        <v>0.51222999999999996</v>
      </c>
      <c r="R46">
        <v>16.028099999999998</v>
      </c>
      <c r="S46">
        <v>8.1467700000000004E-2</v>
      </c>
      <c r="T46">
        <v>0.12751199999999999</v>
      </c>
      <c r="U46">
        <v>1.2498</v>
      </c>
      <c r="V46">
        <v>0.88240799999999997</v>
      </c>
      <c r="W46">
        <v>0.36738799999999999</v>
      </c>
      <c r="X46">
        <v>0.26503599999999999</v>
      </c>
      <c r="Y46">
        <v>0.18503600000000001</v>
      </c>
      <c r="Z46">
        <v>0.08</v>
      </c>
      <c r="AA46">
        <v>0.198408</v>
      </c>
      <c r="AB46">
        <v>4.5923499999999997</v>
      </c>
      <c r="AC46">
        <v>4.62329E-2</v>
      </c>
      <c r="AD46">
        <v>3.70073E-2</v>
      </c>
      <c r="AE46">
        <v>23.184699999999999</v>
      </c>
      <c r="AF46">
        <v>21.6599</v>
      </c>
      <c r="AG46">
        <v>1.52477</v>
      </c>
      <c r="AH46">
        <v>1.72576</v>
      </c>
      <c r="AI46">
        <v>1.59243</v>
      </c>
      <c r="AJ46">
        <v>0.13333300000000001</v>
      </c>
      <c r="AK46">
        <v>0.31382199999999999</v>
      </c>
      <c r="AL46">
        <v>11.4358</v>
      </c>
      <c r="AM46">
        <v>9.3212600000000007E-2</v>
      </c>
      <c r="AN46">
        <v>0.159243</v>
      </c>
    </row>
    <row r="47" spans="1:40">
      <c r="A47">
        <v>5</v>
      </c>
      <c r="B47">
        <v>5</v>
      </c>
      <c r="C47">
        <v>15</v>
      </c>
      <c r="D47">
        <v>20</v>
      </c>
      <c r="E47">
        <v>20</v>
      </c>
      <c r="F47">
        <v>25</v>
      </c>
      <c r="G47">
        <v>20</v>
      </c>
      <c r="H47">
        <v>15</v>
      </c>
      <c r="I47">
        <v>0.2</v>
      </c>
      <c r="J47">
        <v>0.1</v>
      </c>
      <c r="K47">
        <v>20.693300000000001</v>
      </c>
      <c r="L47">
        <v>19.0901</v>
      </c>
      <c r="M47">
        <v>1.6031599999999999</v>
      </c>
      <c r="N47">
        <v>1.1012</v>
      </c>
      <c r="O47">
        <v>1.0067299999999999</v>
      </c>
      <c r="P47">
        <v>9.44686E-2</v>
      </c>
      <c r="Q47">
        <v>0.46842299999999998</v>
      </c>
      <c r="R47">
        <v>16.970300000000002</v>
      </c>
      <c r="S47">
        <v>5.1870699999999999E-2</v>
      </c>
      <c r="T47">
        <v>0.10506699999999999</v>
      </c>
      <c r="U47">
        <v>1.2087300000000001</v>
      </c>
      <c r="V47">
        <v>0.83323800000000003</v>
      </c>
      <c r="W47">
        <v>0.37549199999999999</v>
      </c>
      <c r="X47">
        <v>0.25143700000000002</v>
      </c>
      <c r="Y47">
        <v>0.17143700000000001</v>
      </c>
      <c r="Z47">
        <v>0.08</v>
      </c>
      <c r="AA47">
        <v>0.207845</v>
      </c>
      <c r="AB47">
        <v>4.6936499999999999</v>
      </c>
      <c r="AC47">
        <v>2.7939599999999998E-2</v>
      </c>
      <c r="AD47">
        <v>3.4287499999999999E-2</v>
      </c>
      <c r="AE47">
        <v>19.4846</v>
      </c>
      <c r="AF47">
        <v>18.256900000000002</v>
      </c>
      <c r="AG47">
        <v>1.22766</v>
      </c>
      <c r="AH47">
        <v>1.3946099999999999</v>
      </c>
      <c r="AI47">
        <v>1.29461</v>
      </c>
      <c r="AJ47">
        <v>0.1</v>
      </c>
      <c r="AK47">
        <v>0.26057799999999998</v>
      </c>
      <c r="AL47">
        <v>12.2766</v>
      </c>
      <c r="AM47">
        <v>5.9847699999999997E-2</v>
      </c>
      <c r="AN47">
        <v>0.12946099999999999</v>
      </c>
    </row>
    <row r="48" spans="1:40">
      <c r="A48">
        <v>5</v>
      </c>
      <c r="B48">
        <v>5</v>
      </c>
      <c r="C48">
        <v>15</v>
      </c>
      <c r="D48">
        <v>20</v>
      </c>
      <c r="E48">
        <v>20</v>
      </c>
      <c r="F48">
        <v>25</v>
      </c>
      <c r="G48">
        <v>25</v>
      </c>
      <c r="H48">
        <v>15</v>
      </c>
      <c r="I48">
        <v>0.2</v>
      </c>
      <c r="J48">
        <v>0.1</v>
      </c>
      <c r="K48">
        <v>18.265499999999999</v>
      </c>
      <c r="L48">
        <v>16.8672</v>
      </c>
      <c r="M48">
        <v>1.3983300000000001</v>
      </c>
      <c r="N48">
        <v>0.95638699999999999</v>
      </c>
      <c r="O48">
        <v>0.876386</v>
      </c>
      <c r="P48">
        <v>8.0000199999999994E-2</v>
      </c>
      <c r="Q48">
        <v>0.43598399999999998</v>
      </c>
      <c r="R48">
        <v>17.479099999999999</v>
      </c>
      <c r="S48">
        <v>3.7686699999999997E-2</v>
      </c>
      <c r="T48">
        <v>9.1820600000000002E-2</v>
      </c>
      <c r="U48">
        <v>1.18407</v>
      </c>
      <c r="V48">
        <v>0.80487399999999998</v>
      </c>
      <c r="W48">
        <v>0.37919999999999998</v>
      </c>
      <c r="X48">
        <v>0.244227</v>
      </c>
      <c r="Y48">
        <v>0.16422700000000001</v>
      </c>
      <c r="Z48">
        <v>0.08</v>
      </c>
      <c r="AA48">
        <v>0.21335699999999999</v>
      </c>
      <c r="AB48">
        <v>4.7400099999999998</v>
      </c>
      <c r="AC48">
        <v>1.98038E-2</v>
      </c>
      <c r="AD48">
        <v>3.2845399999999997E-2</v>
      </c>
      <c r="AE48">
        <v>17.081399999999999</v>
      </c>
      <c r="AF48">
        <v>16.0623</v>
      </c>
      <c r="AG48">
        <v>1.0191300000000001</v>
      </c>
      <c r="AH48">
        <v>1.1996899999999999</v>
      </c>
      <c r="AI48">
        <v>1.1196900000000001</v>
      </c>
      <c r="AJ48">
        <v>8.0000299999999996E-2</v>
      </c>
      <c r="AK48">
        <v>0.22262699999999999</v>
      </c>
      <c r="AL48">
        <v>12.739100000000001</v>
      </c>
      <c r="AM48">
        <v>4.3647699999999998E-2</v>
      </c>
      <c r="AN48">
        <v>0.111969</v>
      </c>
    </row>
    <row r="49" spans="1:40">
      <c r="A49">
        <v>5</v>
      </c>
      <c r="B49">
        <v>5</v>
      </c>
      <c r="C49">
        <v>15</v>
      </c>
      <c r="D49">
        <v>20</v>
      </c>
      <c r="E49">
        <v>20</v>
      </c>
      <c r="F49">
        <v>25</v>
      </c>
      <c r="G49">
        <v>30</v>
      </c>
      <c r="H49">
        <v>15</v>
      </c>
      <c r="I49">
        <v>0.2</v>
      </c>
      <c r="J49">
        <v>0.1</v>
      </c>
      <c r="K49">
        <v>16.6599</v>
      </c>
      <c r="L49">
        <v>15.411</v>
      </c>
      <c r="M49">
        <v>1.2488999999999999</v>
      </c>
      <c r="N49">
        <v>0.86460300000000001</v>
      </c>
      <c r="O49">
        <v>0.79436300000000004</v>
      </c>
      <c r="P49">
        <v>7.0239800000000005E-2</v>
      </c>
      <c r="Q49">
        <v>0.41100199999999998</v>
      </c>
      <c r="R49">
        <v>17.7806</v>
      </c>
      <c r="S49">
        <v>2.99799E-2</v>
      </c>
      <c r="T49">
        <v>8.3494700000000005E-2</v>
      </c>
      <c r="U49">
        <v>1.16852</v>
      </c>
      <c r="V49">
        <v>0.78734099999999996</v>
      </c>
      <c r="W49">
        <v>0.38117699999999999</v>
      </c>
      <c r="X49">
        <v>0.239958</v>
      </c>
      <c r="Y49">
        <v>0.15995799999999999</v>
      </c>
      <c r="Z49">
        <v>0.08</v>
      </c>
      <c r="AA49">
        <v>0.21685399999999999</v>
      </c>
      <c r="AB49">
        <v>4.76471</v>
      </c>
      <c r="AC49">
        <v>1.55639E-2</v>
      </c>
      <c r="AD49">
        <v>3.1991600000000002E-2</v>
      </c>
      <c r="AE49">
        <v>15.491400000000001</v>
      </c>
      <c r="AF49">
        <v>14.6236</v>
      </c>
      <c r="AG49">
        <v>0.86772700000000003</v>
      </c>
      <c r="AH49">
        <v>1.0767100000000001</v>
      </c>
      <c r="AI49">
        <v>1.01004</v>
      </c>
      <c r="AJ49">
        <v>6.6666900000000001E-2</v>
      </c>
      <c r="AK49">
        <v>0.19414799999999999</v>
      </c>
      <c r="AL49">
        <v>13.0159</v>
      </c>
      <c r="AM49">
        <v>3.4785299999999998E-2</v>
      </c>
      <c r="AN49">
        <v>0.101004</v>
      </c>
    </row>
    <row r="50" spans="1:40">
      <c r="A50" t="s">
        <v>41</v>
      </c>
    </row>
    <row r="51" spans="1:40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45</v>
      </c>
      <c r="J51" t="s">
        <v>46</v>
      </c>
      <c r="K51" t="s">
        <v>47</v>
      </c>
      <c r="L51" t="s">
        <v>48</v>
      </c>
      <c r="M51" t="s">
        <v>49</v>
      </c>
      <c r="N51" t="s">
        <v>50</v>
      </c>
      <c r="O51" t="s">
        <v>51</v>
      </c>
      <c r="P51" t="s">
        <v>52</v>
      </c>
      <c r="Q51" t="s">
        <v>53</v>
      </c>
      <c r="R51" t="s">
        <v>109</v>
      </c>
      <c r="S51" t="s">
        <v>54</v>
      </c>
      <c r="T51" t="s">
        <v>55</v>
      </c>
      <c r="U51" t="s">
        <v>56</v>
      </c>
      <c r="V51" t="s">
        <v>57</v>
      </c>
      <c r="W51" t="s">
        <v>58</v>
      </c>
      <c r="X51" t="s">
        <v>59</v>
      </c>
      <c r="Y51" t="s">
        <v>60</v>
      </c>
      <c r="Z51" t="s">
        <v>110</v>
      </c>
      <c r="AA51" t="s">
        <v>61</v>
      </c>
      <c r="AB51" t="s">
        <v>62</v>
      </c>
      <c r="AC51" t="s">
        <v>63</v>
      </c>
      <c r="AD51" t="s">
        <v>64</v>
      </c>
      <c r="AE51" t="s">
        <v>65</v>
      </c>
      <c r="AF51" t="s">
        <v>66</v>
      </c>
      <c r="AG51" t="s">
        <v>67</v>
      </c>
      <c r="AH51" t="s">
        <v>111</v>
      </c>
      <c r="AI51" t="s">
        <v>68</v>
      </c>
      <c r="AJ51" t="s">
        <v>69</v>
      </c>
      <c r="AK51" t="s">
        <v>70</v>
      </c>
      <c r="AL51" t="s">
        <v>71</v>
      </c>
      <c r="AM51" t="s">
        <v>72</v>
      </c>
      <c r="AN51" t="s">
        <v>103</v>
      </c>
    </row>
    <row r="52" spans="1:40">
      <c r="A52">
        <v>5</v>
      </c>
      <c r="B52">
        <v>5</v>
      </c>
      <c r="C52">
        <v>15</v>
      </c>
      <c r="D52">
        <v>20</v>
      </c>
      <c r="E52">
        <v>20</v>
      </c>
      <c r="F52">
        <v>25</v>
      </c>
      <c r="G52">
        <v>20</v>
      </c>
      <c r="H52">
        <v>11</v>
      </c>
      <c r="I52">
        <v>1</v>
      </c>
      <c r="J52">
        <v>0.5</v>
      </c>
      <c r="K52">
        <v>7.5675800000000004</v>
      </c>
      <c r="L52">
        <v>6.26877</v>
      </c>
      <c r="M52">
        <v>1.29881</v>
      </c>
      <c r="N52">
        <v>0.40689700000000001</v>
      </c>
      <c r="O52">
        <v>0.32489600000000002</v>
      </c>
      <c r="P52">
        <v>8.2001199999999996E-2</v>
      </c>
      <c r="Q52">
        <v>0.45055000000000001</v>
      </c>
      <c r="R52">
        <v>15.839</v>
      </c>
      <c r="S52">
        <v>3.5265600000000001E-2</v>
      </c>
      <c r="T52">
        <v>0.17910300000000001</v>
      </c>
      <c r="U52">
        <v>0.93830000000000002</v>
      </c>
      <c r="V52">
        <v>0.64271299999999998</v>
      </c>
      <c r="W52">
        <v>0.29558699999999999</v>
      </c>
      <c r="X52">
        <v>0.20033899999999999</v>
      </c>
      <c r="Y52">
        <v>0.13100600000000001</v>
      </c>
      <c r="Z52">
        <v>6.93333E-2</v>
      </c>
      <c r="AA52">
        <v>0.18598000000000001</v>
      </c>
      <c r="AB52">
        <v>4.2632700000000003</v>
      </c>
      <c r="AC52">
        <v>1.8803500000000001E-2</v>
      </c>
      <c r="AD52">
        <v>0.13100600000000001</v>
      </c>
      <c r="AE52">
        <v>6.6292799999999996</v>
      </c>
      <c r="AF52">
        <v>5.6260599999999998</v>
      </c>
      <c r="AG52">
        <v>1.0032300000000001</v>
      </c>
      <c r="AH52">
        <v>0.47767199999999999</v>
      </c>
      <c r="AI52">
        <v>0.39100499999999999</v>
      </c>
      <c r="AJ52">
        <v>8.6666800000000002E-2</v>
      </c>
      <c r="AK52">
        <v>0.26457000000000003</v>
      </c>
      <c r="AL52">
        <v>11.575699999999999</v>
      </c>
      <c r="AM52">
        <v>4.0752900000000002E-2</v>
      </c>
      <c r="AN52">
        <v>0.19550300000000001</v>
      </c>
    </row>
    <row r="53" spans="1:40">
      <c r="A53">
        <v>5</v>
      </c>
      <c r="B53">
        <v>5</v>
      </c>
      <c r="C53">
        <v>15</v>
      </c>
      <c r="D53">
        <v>20</v>
      </c>
      <c r="E53">
        <v>20</v>
      </c>
      <c r="F53">
        <v>25</v>
      </c>
      <c r="G53">
        <v>20</v>
      </c>
      <c r="H53">
        <v>13</v>
      </c>
      <c r="I53">
        <v>1</v>
      </c>
      <c r="J53">
        <v>0.5</v>
      </c>
      <c r="K53">
        <v>8.2610100000000006</v>
      </c>
      <c r="L53">
        <v>6.9147499999999997</v>
      </c>
      <c r="M53">
        <v>1.34626</v>
      </c>
      <c r="N53">
        <v>0.45096799999999998</v>
      </c>
      <c r="O53">
        <v>0.36276000000000003</v>
      </c>
      <c r="P53">
        <v>8.82082E-2</v>
      </c>
      <c r="Q53">
        <v>0.45427400000000001</v>
      </c>
      <c r="R53">
        <v>15.2623</v>
      </c>
      <c r="S53">
        <v>4.6924500000000001E-2</v>
      </c>
      <c r="T53">
        <v>0.19931299999999999</v>
      </c>
      <c r="U53">
        <v>0.99655499999999997</v>
      </c>
      <c r="V53">
        <v>0.68366400000000005</v>
      </c>
      <c r="W53">
        <v>0.31289099999999997</v>
      </c>
      <c r="X53">
        <v>0.21492900000000001</v>
      </c>
      <c r="Y53">
        <v>0.140263</v>
      </c>
      <c r="Z53">
        <v>7.4666700000000003E-2</v>
      </c>
      <c r="AA53">
        <v>0.19239999999999999</v>
      </c>
      <c r="AB53">
        <v>4.1905000000000001</v>
      </c>
      <c r="AC53">
        <v>2.5166899999999999E-2</v>
      </c>
      <c r="AD53">
        <v>0.140263</v>
      </c>
      <c r="AE53">
        <v>7.2644500000000001</v>
      </c>
      <c r="AF53">
        <v>6.2310800000000004</v>
      </c>
      <c r="AG53">
        <v>1.0333699999999999</v>
      </c>
      <c r="AH53">
        <v>0.53253399999999995</v>
      </c>
      <c r="AI53">
        <v>0.43919999999999998</v>
      </c>
      <c r="AJ53">
        <v>9.3333399999999997E-2</v>
      </c>
      <c r="AK53">
        <v>0.261874</v>
      </c>
      <c r="AL53">
        <v>11.0718</v>
      </c>
      <c r="AM53">
        <v>5.4177000000000003E-2</v>
      </c>
      <c r="AN53">
        <v>0.21959999999999999</v>
      </c>
    </row>
    <row r="54" spans="1:40">
      <c r="A54">
        <v>5</v>
      </c>
      <c r="B54">
        <v>5</v>
      </c>
      <c r="C54">
        <v>15</v>
      </c>
      <c r="D54">
        <v>20</v>
      </c>
      <c r="E54">
        <v>20</v>
      </c>
      <c r="F54">
        <v>25</v>
      </c>
      <c r="G54">
        <v>20</v>
      </c>
      <c r="H54">
        <v>15</v>
      </c>
      <c r="I54">
        <v>1</v>
      </c>
      <c r="J54">
        <v>0.5</v>
      </c>
      <c r="K54">
        <v>8.9104500000000009</v>
      </c>
      <c r="L54">
        <v>7.5244099999999996</v>
      </c>
      <c r="M54">
        <v>1.3860300000000001</v>
      </c>
      <c r="N54">
        <v>0.49448300000000001</v>
      </c>
      <c r="O54">
        <v>0.400092</v>
      </c>
      <c r="P54">
        <v>9.4391199999999995E-2</v>
      </c>
      <c r="Q54">
        <v>0.45728400000000002</v>
      </c>
      <c r="R54">
        <v>14.683999999999999</v>
      </c>
      <c r="S54">
        <v>5.9665000000000003E-2</v>
      </c>
      <c r="T54">
        <v>0.219217</v>
      </c>
      <c r="U54">
        <v>1.05054</v>
      </c>
      <c r="V54">
        <v>0.72109900000000005</v>
      </c>
      <c r="W54">
        <v>0.32944499999999999</v>
      </c>
      <c r="X54">
        <v>0.22901299999999999</v>
      </c>
      <c r="Y54">
        <v>0.14901300000000001</v>
      </c>
      <c r="Z54">
        <v>0.08</v>
      </c>
      <c r="AA54">
        <v>0.198411</v>
      </c>
      <c r="AB54">
        <v>4.1180599999999998</v>
      </c>
      <c r="AC54">
        <v>3.21677E-2</v>
      </c>
      <c r="AD54">
        <v>0.14901300000000001</v>
      </c>
      <c r="AE54">
        <v>7.8598999999999997</v>
      </c>
      <c r="AF54">
        <v>6.8033099999999997</v>
      </c>
      <c r="AG54">
        <v>1.0565899999999999</v>
      </c>
      <c r="AH54">
        <v>0.58708000000000005</v>
      </c>
      <c r="AI54">
        <v>0.48708000000000001</v>
      </c>
      <c r="AJ54">
        <v>0.1</v>
      </c>
      <c r="AK54">
        <v>0.25887300000000002</v>
      </c>
      <c r="AL54">
        <v>10.565899999999999</v>
      </c>
      <c r="AM54">
        <v>6.8830799999999998E-2</v>
      </c>
      <c r="AN54">
        <v>0.24354000000000001</v>
      </c>
    </row>
    <row r="55" spans="1:40">
      <c r="A55">
        <v>5</v>
      </c>
      <c r="B55">
        <v>5</v>
      </c>
      <c r="C55">
        <v>15</v>
      </c>
      <c r="D55">
        <v>20</v>
      </c>
      <c r="E55">
        <v>20</v>
      </c>
      <c r="F55">
        <v>25</v>
      </c>
      <c r="G55">
        <v>20</v>
      </c>
      <c r="H55">
        <v>17</v>
      </c>
      <c r="I55">
        <v>1</v>
      </c>
      <c r="J55">
        <v>0.5</v>
      </c>
      <c r="K55">
        <v>9.5132999999999992</v>
      </c>
      <c r="L55">
        <v>8.0943900000000006</v>
      </c>
      <c r="M55">
        <v>1.4189099999999999</v>
      </c>
      <c r="N55">
        <v>0.53722400000000003</v>
      </c>
      <c r="O55">
        <v>0.43667499999999998</v>
      </c>
      <c r="P55">
        <v>0.10055</v>
      </c>
      <c r="Q55">
        <v>0.45968799999999999</v>
      </c>
      <c r="R55">
        <v>14.111499999999999</v>
      </c>
      <c r="S55">
        <v>7.3178499999999994E-2</v>
      </c>
      <c r="T55">
        <v>0.23871500000000001</v>
      </c>
      <c r="U55">
        <v>1.10073</v>
      </c>
      <c r="V55">
        <v>0.75544199999999995</v>
      </c>
      <c r="W55">
        <v>0.34528799999999998</v>
      </c>
      <c r="X55">
        <v>0.24265800000000001</v>
      </c>
      <c r="Y55">
        <v>0.15732499999999999</v>
      </c>
      <c r="Z55">
        <v>8.5333300000000001E-2</v>
      </c>
      <c r="AA55">
        <v>0.20405300000000001</v>
      </c>
      <c r="AB55">
        <v>4.0463500000000003</v>
      </c>
      <c r="AC55">
        <v>3.9642299999999998E-2</v>
      </c>
      <c r="AD55">
        <v>0.15732499999999999</v>
      </c>
      <c r="AE55">
        <v>8.4125700000000005</v>
      </c>
      <c r="AF55">
        <v>7.3389499999999996</v>
      </c>
      <c r="AG55">
        <v>1.07362</v>
      </c>
      <c r="AH55">
        <v>0.64100500000000005</v>
      </c>
      <c r="AI55">
        <v>0.53433900000000001</v>
      </c>
      <c r="AJ55">
        <v>0.106667</v>
      </c>
      <c r="AK55">
        <v>0.25563599999999997</v>
      </c>
      <c r="AL55">
        <v>10.065200000000001</v>
      </c>
      <c r="AM55">
        <v>8.4357299999999996E-2</v>
      </c>
      <c r="AN55">
        <v>0.26716899999999999</v>
      </c>
    </row>
    <row r="56" spans="1:40">
      <c r="A56">
        <v>5</v>
      </c>
      <c r="B56">
        <v>5</v>
      </c>
      <c r="C56">
        <v>15</v>
      </c>
      <c r="D56">
        <v>20</v>
      </c>
      <c r="E56">
        <v>20</v>
      </c>
      <c r="F56">
        <v>25</v>
      </c>
      <c r="G56">
        <v>20</v>
      </c>
      <c r="H56">
        <v>19</v>
      </c>
      <c r="I56">
        <v>1</v>
      </c>
      <c r="J56">
        <v>0.5</v>
      </c>
      <c r="K56">
        <v>10.068899999999999</v>
      </c>
      <c r="L56">
        <v>8.6231600000000004</v>
      </c>
      <c r="M56">
        <v>1.4457</v>
      </c>
      <c r="N56">
        <v>0.57901800000000003</v>
      </c>
      <c r="O56">
        <v>0.472335</v>
      </c>
      <c r="P56">
        <v>0.106683</v>
      </c>
      <c r="Q56">
        <v>0.461586</v>
      </c>
      <c r="R56">
        <v>13.551399999999999</v>
      </c>
      <c r="S56">
        <v>8.7177400000000002E-2</v>
      </c>
      <c r="T56">
        <v>0.25772299999999998</v>
      </c>
      <c r="U56">
        <v>1.14754</v>
      </c>
      <c r="V56">
        <v>0.78706900000000002</v>
      </c>
      <c r="W56">
        <v>0.36046800000000001</v>
      </c>
      <c r="X56">
        <v>0.25591900000000001</v>
      </c>
      <c r="Y56">
        <v>0.16525300000000001</v>
      </c>
      <c r="Z56">
        <v>9.0666700000000003E-2</v>
      </c>
      <c r="AA56">
        <v>0.20936099999999999</v>
      </c>
      <c r="AB56">
        <v>3.9757500000000001</v>
      </c>
      <c r="AC56">
        <v>4.7436100000000002E-2</v>
      </c>
      <c r="AD56">
        <v>0.16525300000000001</v>
      </c>
      <c r="AE56">
        <v>8.9213299999999993</v>
      </c>
      <c r="AF56">
        <v>7.8360900000000004</v>
      </c>
      <c r="AG56">
        <v>1.0852299999999999</v>
      </c>
      <c r="AH56">
        <v>0.69405899999999998</v>
      </c>
      <c r="AI56">
        <v>0.58072500000000005</v>
      </c>
      <c r="AJ56">
        <v>0.113333</v>
      </c>
      <c r="AK56">
        <v>0.25222499999999998</v>
      </c>
      <c r="AL56">
        <v>9.5755999999999997</v>
      </c>
      <c r="AM56">
        <v>0.100424</v>
      </c>
      <c r="AN56">
        <v>0.29036299999999998</v>
      </c>
    </row>
    <row r="57" spans="1:40">
      <c r="A57" t="s">
        <v>42</v>
      </c>
    </row>
    <row r="58" spans="1:40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45</v>
      </c>
      <c r="J58" t="s">
        <v>46</v>
      </c>
      <c r="K58" t="s">
        <v>47</v>
      </c>
      <c r="L58" t="s">
        <v>48</v>
      </c>
      <c r="M58" t="s">
        <v>49</v>
      </c>
      <c r="N58" t="s">
        <v>50</v>
      </c>
      <c r="O58" t="s">
        <v>51</v>
      </c>
      <c r="P58" t="s">
        <v>52</v>
      </c>
      <c r="Q58" t="s">
        <v>53</v>
      </c>
      <c r="R58" t="s">
        <v>109</v>
      </c>
      <c r="S58" t="s">
        <v>54</v>
      </c>
      <c r="T58" t="s">
        <v>55</v>
      </c>
      <c r="U58" t="s">
        <v>56</v>
      </c>
      <c r="V58" t="s">
        <v>57</v>
      </c>
      <c r="W58" t="s">
        <v>58</v>
      </c>
      <c r="X58" t="s">
        <v>59</v>
      </c>
      <c r="Y58" t="s">
        <v>60</v>
      </c>
      <c r="Z58" t="s">
        <v>110</v>
      </c>
      <c r="AA58" t="s">
        <v>61</v>
      </c>
      <c r="AB58" t="s">
        <v>62</v>
      </c>
      <c r="AC58" t="s">
        <v>63</v>
      </c>
      <c r="AD58" t="s">
        <v>64</v>
      </c>
      <c r="AE58" t="s">
        <v>65</v>
      </c>
      <c r="AF58" t="s">
        <v>66</v>
      </c>
      <c r="AG58" t="s">
        <v>67</v>
      </c>
      <c r="AH58" t="s">
        <v>111</v>
      </c>
      <c r="AI58" t="s">
        <v>68</v>
      </c>
      <c r="AJ58" t="s">
        <v>69</v>
      </c>
      <c r="AK58" t="s">
        <v>70</v>
      </c>
      <c r="AL58" t="s">
        <v>71</v>
      </c>
      <c r="AM58" t="s">
        <v>72</v>
      </c>
      <c r="AN58" t="s">
        <v>103</v>
      </c>
    </row>
    <row r="59" spans="1:40">
      <c r="A59">
        <v>5</v>
      </c>
      <c r="B59">
        <v>5</v>
      </c>
      <c r="C59">
        <v>15</v>
      </c>
      <c r="D59">
        <v>20</v>
      </c>
      <c r="E59">
        <v>20</v>
      </c>
      <c r="F59">
        <v>25</v>
      </c>
      <c r="G59">
        <v>20</v>
      </c>
      <c r="H59">
        <v>15</v>
      </c>
      <c r="I59">
        <v>0.2</v>
      </c>
      <c r="J59">
        <v>0.5</v>
      </c>
      <c r="K59">
        <v>9.2739899999999995</v>
      </c>
      <c r="L59">
        <v>7.8723900000000002</v>
      </c>
      <c r="M59">
        <v>1.4016</v>
      </c>
      <c r="N59">
        <v>0.51620500000000002</v>
      </c>
      <c r="O59">
        <v>0.42241899999999999</v>
      </c>
      <c r="P59">
        <v>9.3786499999999995E-2</v>
      </c>
      <c r="Q59">
        <v>0.45759899999999998</v>
      </c>
      <c r="R59">
        <v>14.944599999999999</v>
      </c>
      <c r="S59">
        <v>6.8176700000000007E-2</v>
      </c>
      <c r="T59">
        <v>0.198099</v>
      </c>
      <c r="U59">
        <v>1.18587</v>
      </c>
      <c r="V59">
        <v>0.81442700000000001</v>
      </c>
      <c r="W59">
        <v>0.37144100000000002</v>
      </c>
      <c r="X59">
        <v>0.24946399999999999</v>
      </c>
      <c r="Y59">
        <v>0.169464</v>
      </c>
      <c r="Z59">
        <v>0.08</v>
      </c>
      <c r="AA59">
        <v>0.20791899999999999</v>
      </c>
      <c r="AB59">
        <v>4.6430100000000003</v>
      </c>
      <c r="AC59">
        <v>3.8820199999999999E-2</v>
      </c>
      <c r="AD59">
        <v>3.3892800000000001E-2</v>
      </c>
      <c r="AE59">
        <v>8.08812</v>
      </c>
      <c r="AF59">
        <v>7.0579700000000001</v>
      </c>
      <c r="AG59">
        <v>1.03016</v>
      </c>
      <c r="AH59">
        <v>0.61031599999999997</v>
      </c>
      <c r="AI59">
        <v>0.51031599999999999</v>
      </c>
      <c r="AJ59">
        <v>0.1</v>
      </c>
      <c r="AK59">
        <v>0.24968099999999999</v>
      </c>
      <c r="AL59">
        <v>10.301600000000001</v>
      </c>
      <c r="AM59">
        <v>7.7962100000000006E-2</v>
      </c>
      <c r="AN59">
        <v>0.255158</v>
      </c>
    </row>
    <row r="60" spans="1:40">
      <c r="A60">
        <v>5</v>
      </c>
      <c r="B60">
        <v>5</v>
      </c>
      <c r="C60">
        <v>15</v>
      </c>
      <c r="D60">
        <v>20</v>
      </c>
      <c r="E60">
        <v>20</v>
      </c>
      <c r="F60">
        <v>25</v>
      </c>
      <c r="G60">
        <v>20</v>
      </c>
      <c r="H60">
        <v>15</v>
      </c>
      <c r="I60">
        <v>0.6</v>
      </c>
      <c r="J60">
        <v>0.5</v>
      </c>
      <c r="K60">
        <v>9.0871099999999991</v>
      </c>
      <c r="L60">
        <v>7.6940799999999996</v>
      </c>
      <c r="M60">
        <v>1.39303</v>
      </c>
      <c r="N60">
        <v>0.50496099999999999</v>
      </c>
      <c r="O60">
        <v>0.41085899999999997</v>
      </c>
      <c r="P60">
        <v>9.4102199999999997E-2</v>
      </c>
      <c r="Q60">
        <v>0.457453</v>
      </c>
      <c r="R60">
        <v>14.8034</v>
      </c>
      <c r="S60">
        <v>6.3658199999999998E-2</v>
      </c>
      <c r="T60">
        <v>0.209512</v>
      </c>
      <c r="U60">
        <v>1.11374</v>
      </c>
      <c r="V60">
        <v>0.76450499999999999</v>
      </c>
      <c r="W60">
        <v>0.34923700000000002</v>
      </c>
      <c r="X60">
        <v>0.23847399999999999</v>
      </c>
      <c r="Y60">
        <v>0.158474</v>
      </c>
      <c r="Z60">
        <v>0.08</v>
      </c>
      <c r="AA60">
        <v>0.203101</v>
      </c>
      <c r="AB60">
        <v>4.3654599999999997</v>
      </c>
      <c r="AC60">
        <v>3.5167900000000002E-2</v>
      </c>
      <c r="AD60">
        <v>9.5084500000000002E-2</v>
      </c>
      <c r="AE60">
        <v>7.9733700000000001</v>
      </c>
      <c r="AF60">
        <v>6.9295799999999996</v>
      </c>
      <c r="AG60">
        <v>1.04379</v>
      </c>
      <c r="AH60">
        <v>0.59843500000000005</v>
      </c>
      <c r="AI60">
        <v>0.49843500000000002</v>
      </c>
      <c r="AJ60">
        <v>0.1</v>
      </c>
      <c r="AK60">
        <v>0.25435200000000002</v>
      </c>
      <c r="AL60">
        <v>10.437900000000001</v>
      </c>
      <c r="AM60">
        <v>7.3154999999999998E-2</v>
      </c>
      <c r="AN60">
        <v>0.24921699999999999</v>
      </c>
    </row>
    <row r="61" spans="1:40">
      <c r="A61">
        <v>5</v>
      </c>
      <c r="B61">
        <v>5</v>
      </c>
      <c r="C61">
        <v>15</v>
      </c>
      <c r="D61">
        <v>20</v>
      </c>
      <c r="E61">
        <v>20</v>
      </c>
      <c r="F61">
        <v>25</v>
      </c>
      <c r="G61">
        <v>20</v>
      </c>
      <c r="H61">
        <v>15</v>
      </c>
      <c r="I61">
        <v>1</v>
      </c>
      <c r="J61">
        <v>0.5</v>
      </c>
      <c r="K61">
        <v>8.9104500000000009</v>
      </c>
      <c r="L61">
        <v>7.5244099999999996</v>
      </c>
      <c r="M61">
        <v>1.3860300000000001</v>
      </c>
      <c r="N61">
        <v>0.49448300000000001</v>
      </c>
      <c r="O61">
        <v>0.400092</v>
      </c>
      <c r="P61">
        <v>9.4391199999999995E-2</v>
      </c>
      <c r="Q61">
        <v>0.45728400000000002</v>
      </c>
      <c r="R61">
        <v>14.683999999999999</v>
      </c>
      <c r="S61">
        <v>5.9665000000000003E-2</v>
      </c>
      <c r="T61">
        <v>0.219217</v>
      </c>
      <c r="U61">
        <v>1.05054</v>
      </c>
      <c r="V61">
        <v>0.72109900000000005</v>
      </c>
      <c r="W61">
        <v>0.32944499999999999</v>
      </c>
      <c r="X61">
        <v>0.22901299999999999</v>
      </c>
      <c r="Y61">
        <v>0.14901300000000001</v>
      </c>
      <c r="Z61">
        <v>0.08</v>
      </c>
      <c r="AA61">
        <v>0.198411</v>
      </c>
      <c r="AB61">
        <v>4.1180599999999998</v>
      </c>
      <c r="AC61">
        <v>3.21677E-2</v>
      </c>
      <c r="AD61">
        <v>0.14901300000000001</v>
      </c>
      <c r="AE61">
        <v>7.8598999999999997</v>
      </c>
      <c r="AF61">
        <v>6.8033099999999997</v>
      </c>
      <c r="AG61">
        <v>1.0565899999999999</v>
      </c>
      <c r="AH61">
        <v>0.58708000000000005</v>
      </c>
      <c r="AI61">
        <v>0.48708000000000001</v>
      </c>
      <c r="AJ61">
        <v>0.1</v>
      </c>
      <c r="AK61">
        <v>0.25887300000000002</v>
      </c>
      <c r="AL61">
        <v>10.565899999999999</v>
      </c>
      <c r="AM61">
        <v>6.8830799999999998E-2</v>
      </c>
      <c r="AN61">
        <v>0.24354000000000001</v>
      </c>
    </row>
    <row r="62" spans="1:40">
      <c r="A62">
        <v>5</v>
      </c>
      <c r="B62">
        <v>5</v>
      </c>
      <c r="C62">
        <v>15</v>
      </c>
      <c r="D62">
        <v>20</v>
      </c>
      <c r="E62">
        <v>20</v>
      </c>
      <c r="F62">
        <v>25</v>
      </c>
      <c r="G62">
        <v>20</v>
      </c>
      <c r="H62">
        <v>15</v>
      </c>
      <c r="I62">
        <v>1.4</v>
      </c>
      <c r="J62">
        <v>0.5</v>
      </c>
      <c r="K62">
        <v>8.7419600000000006</v>
      </c>
      <c r="L62">
        <v>7.3614600000000001</v>
      </c>
      <c r="M62">
        <v>1.38049</v>
      </c>
      <c r="N62">
        <v>0.48457899999999998</v>
      </c>
      <c r="O62">
        <v>0.38992199999999999</v>
      </c>
      <c r="P62">
        <v>9.4657099999999994E-2</v>
      </c>
      <c r="Q62">
        <v>0.457096</v>
      </c>
      <c r="R62">
        <v>14.584199999999999</v>
      </c>
      <c r="S62">
        <v>5.6033100000000002E-2</v>
      </c>
      <c r="T62">
        <v>0.22750699999999999</v>
      </c>
      <c r="U62">
        <v>0.99441900000000005</v>
      </c>
      <c r="V62">
        <v>0.682728</v>
      </c>
      <c r="W62">
        <v>0.311691</v>
      </c>
      <c r="X62">
        <v>0.22071199999999999</v>
      </c>
      <c r="Y62">
        <v>0.140712</v>
      </c>
      <c r="Z62">
        <v>0.08</v>
      </c>
      <c r="AA62">
        <v>0.193799</v>
      </c>
      <c r="AB62">
        <v>3.8961299999999999</v>
      </c>
      <c r="AC62">
        <v>2.9609199999999999E-2</v>
      </c>
      <c r="AD62">
        <v>0.19699700000000001</v>
      </c>
      <c r="AE62">
        <v>7.7475399999999999</v>
      </c>
      <c r="AF62">
        <v>6.6787299999999998</v>
      </c>
      <c r="AG62">
        <v>1.0688</v>
      </c>
      <c r="AH62">
        <v>0.57612099999999999</v>
      </c>
      <c r="AI62">
        <v>0.47612100000000002</v>
      </c>
      <c r="AJ62">
        <v>0.1</v>
      </c>
      <c r="AK62">
        <v>0.263297</v>
      </c>
      <c r="AL62">
        <v>10.688000000000001</v>
      </c>
      <c r="AM62">
        <v>6.4841099999999999E-2</v>
      </c>
      <c r="AN62">
        <v>0.23806099999999999</v>
      </c>
    </row>
    <row r="63" spans="1:40">
      <c r="A63">
        <v>5</v>
      </c>
      <c r="B63">
        <v>5</v>
      </c>
      <c r="C63">
        <v>15</v>
      </c>
      <c r="D63">
        <v>20</v>
      </c>
      <c r="E63">
        <v>20</v>
      </c>
      <c r="F63">
        <v>25</v>
      </c>
      <c r="G63">
        <v>20</v>
      </c>
      <c r="H63">
        <v>15</v>
      </c>
      <c r="I63">
        <v>1.8</v>
      </c>
      <c r="J63">
        <v>0.5</v>
      </c>
      <c r="K63">
        <v>8.5804399999999994</v>
      </c>
      <c r="L63">
        <v>7.2042099999999998</v>
      </c>
      <c r="M63">
        <v>1.3762300000000001</v>
      </c>
      <c r="N63">
        <v>0.47514200000000001</v>
      </c>
      <c r="O63">
        <v>0.38024000000000002</v>
      </c>
      <c r="P63">
        <v>9.4902600000000004E-2</v>
      </c>
      <c r="Q63">
        <v>0.45689200000000002</v>
      </c>
      <c r="R63">
        <v>14.5015</v>
      </c>
      <c r="S63">
        <v>5.2674899999999997E-2</v>
      </c>
      <c r="T63">
        <v>0.23461000000000001</v>
      </c>
      <c r="U63">
        <v>0.94409299999999996</v>
      </c>
      <c r="V63">
        <v>0.64841000000000004</v>
      </c>
      <c r="W63">
        <v>0.29568299999999997</v>
      </c>
      <c r="X63">
        <v>0.21333099999999999</v>
      </c>
      <c r="Y63">
        <v>0.13333100000000001</v>
      </c>
      <c r="Z63">
        <v>0.08</v>
      </c>
      <c r="AA63">
        <v>0.189244</v>
      </c>
      <c r="AB63">
        <v>3.6960299999999999</v>
      </c>
      <c r="AC63">
        <v>2.7365400000000002E-2</v>
      </c>
      <c r="AD63">
        <v>0.23999500000000001</v>
      </c>
      <c r="AE63">
        <v>7.6363500000000002</v>
      </c>
      <c r="AF63">
        <v>6.5557999999999996</v>
      </c>
      <c r="AG63">
        <v>1.0805400000000001</v>
      </c>
      <c r="AH63">
        <v>0.56550100000000003</v>
      </c>
      <c r="AI63">
        <v>0.465501</v>
      </c>
      <c r="AJ63">
        <v>0.1</v>
      </c>
      <c r="AK63">
        <v>0.267648</v>
      </c>
      <c r="AL63">
        <v>10.805400000000001</v>
      </c>
      <c r="AM63">
        <v>6.1111400000000003E-2</v>
      </c>
      <c r="AN63">
        <v>0.23275000000000001</v>
      </c>
    </row>
    <row r="64" spans="1:40">
      <c r="A64" t="s">
        <v>43</v>
      </c>
    </row>
    <row r="65" spans="1:40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45</v>
      </c>
      <c r="J65" t="s">
        <v>46</v>
      </c>
      <c r="K65" t="s">
        <v>47</v>
      </c>
      <c r="L65" t="s">
        <v>48</v>
      </c>
      <c r="M65" t="s">
        <v>49</v>
      </c>
      <c r="N65" t="s">
        <v>50</v>
      </c>
      <c r="O65" t="s">
        <v>51</v>
      </c>
      <c r="P65" t="s">
        <v>52</v>
      </c>
      <c r="Q65" t="s">
        <v>53</v>
      </c>
      <c r="R65" t="s">
        <v>109</v>
      </c>
      <c r="S65" t="s">
        <v>54</v>
      </c>
      <c r="T65" t="s">
        <v>55</v>
      </c>
      <c r="U65" t="s">
        <v>56</v>
      </c>
      <c r="V65" t="s">
        <v>57</v>
      </c>
      <c r="W65" t="s">
        <v>58</v>
      </c>
      <c r="X65" t="s">
        <v>59</v>
      </c>
      <c r="Y65" t="s">
        <v>60</v>
      </c>
      <c r="Z65" t="s">
        <v>110</v>
      </c>
      <c r="AA65" t="s">
        <v>61</v>
      </c>
      <c r="AB65" t="s">
        <v>62</v>
      </c>
      <c r="AC65" t="s">
        <v>63</v>
      </c>
      <c r="AD65" t="s">
        <v>64</v>
      </c>
      <c r="AE65" t="s">
        <v>65</v>
      </c>
      <c r="AF65" t="s">
        <v>66</v>
      </c>
      <c r="AG65" t="s">
        <v>67</v>
      </c>
      <c r="AH65" t="s">
        <v>111</v>
      </c>
      <c r="AI65" t="s">
        <v>68</v>
      </c>
      <c r="AJ65" t="s">
        <v>69</v>
      </c>
      <c r="AK65" t="s">
        <v>70</v>
      </c>
      <c r="AL65" t="s">
        <v>71</v>
      </c>
      <c r="AM65" t="s">
        <v>72</v>
      </c>
      <c r="AN65" t="s">
        <v>103</v>
      </c>
    </row>
    <row r="66" spans="1:40">
      <c r="A66">
        <v>5</v>
      </c>
      <c r="B66">
        <v>5</v>
      </c>
      <c r="C66">
        <v>15</v>
      </c>
      <c r="D66">
        <v>20</v>
      </c>
      <c r="E66">
        <v>20</v>
      </c>
      <c r="F66">
        <v>25</v>
      </c>
      <c r="G66">
        <v>20</v>
      </c>
      <c r="H66">
        <v>15</v>
      </c>
      <c r="I66">
        <v>0.2</v>
      </c>
      <c r="J66">
        <v>0.06</v>
      </c>
      <c r="K66">
        <v>22.1798</v>
      </c>
      <c r="L66">
        <v>20.556699999999999</v>
      </c>
      <c r="M66">
        <v>1.6230599999999999</v>
      </c>
      <c r="N66">
        <v>1.2053700000000001</v>
      </c>
      <c r="O66">
        <v>1.11077</v>
      </c>
      <c r="P66">
        <v>9.4593099999999999E-2</v>
      </c>
      <c r="Q66">
        <v>0.46946399999999999</v>
      </c>
      <c r="R66">
        <v>17.158300000000001</v>
      </c>
      <c r="S66">
        <v>7.4666700000000003E-2</v>
      </c>
      <c r="T66">
        <v>7.28549E-2</v>
      </c>
      <c r="U66">
        <v>1.1917800000000001</v>
      </c>
      <c r="V66">
        <v>0.82069899999999996</v>
      </c>
      <c r="W66">
        <v>0.37107899999999999</v>
      </c>
      <c r="X66">
        <v>0.25088500000000002</v>
      </c>
      <c r="Y66">
        <v>0.17088500000000001</v>
      </c>
      <c r="Z66">
        <v>0.08</v>
      </c>
      <c r="AA66">
        <v>0.206284</v>
      </c>
      <c r="AB66">
        <v>4.63849</v>
      </c>
      <c r="AC66">
        <v>3.9474599999999999E-2</v>
      </c>
      <c r="AD66">
        <v>3.4177100000000002E-2</v>
      </c>
      <c r="AE66">
        <v>20.988</v>
      </c>
      <c r="AF66">
        <v>19.736000000000001</v>
      </c>
      <c r="AG66">
        <v>1.2519800000000001</v>
      </c>
      <c r="AH66">
        <v>1.54016</v>
      </c>
      <c r="AI66">
        <v>1.4401600000000001</v>
      </c>
      <c r="AJ66">
        <v>9.9999699999999997E-2</v>
      </c>
      <c r="AK66">
        <v>0.26318000000000003</v>
      </c>
      <c r="AL66">
        <v>12.5198</v>
      </c>
      <c r="AM66">
        <v>8.6397299999999996E-2</v>
      </c>
      <c r="AN66">
        <v>8.6409600000000003E-2</v>
      </c>
    </row>
    <row r="67" spans="1:40">
      <c r="A67">
        <v>5</v>
      </c>
      <c r="B67">
        <v>5</v>
      </c>
      <c r="C67">
        <v>15</v>
      </c>
      <c r="D67">
        <v>20</v>
      </c>
      <c r="E67">
        <v>20</v>
      </c>
      <c r="F67">
        <v>25</v>
      </c>
      <c r="G67">
        <v>20</v>
      </c>
      <c r="H67">
        <v>15</v>
      </c>
      <c r="I67">
        <v>0.2</v>
      </c>
      <c r="J67">
        <v>0.08</v>
      </c>
      <c r="K67">
        <v>21.433599999999998</v>
      </c>
      <c r="L67">
        <v>19.820599999999999</v>
      </c>
      <c r="M67">
        <v>1.61307</v>
      </c>
      <c r="N67">
        <v>1.15167</v>
      </c>
      <c r="O67">
        <v>1.05714</v>
      </c>
      <c r="P67">
        <v>9.4529500000000002E-2</v>
      </c>
      <c r="Q67">
        <v>0.46894400000000003</v>
      </c>
      <c r="R67">
        <v>17.064299999999999</v>
      </c>
      <c r="S67">
        <v>6.2541600000000003E-2</v>
      </c>
      <c r="T67">
        <v>8.9866699999999994E-2</v>
      </c>
      <c r="U67">
        <v>1.20076</v>
      </c>
      <c r="V67">
        <v>0.82734099999999999</v>
      </c>
      <c r="W67">
        <v>0.373415</v>
      </c>
      <c r="X67">
        <v>0.25118000000000001</v>
      </c>
      <c r="Y67">
        <v>0.17118</v>
      </c>
      <c r="Z67">
        <v>0.08</v>
      </c>
      <c r="AA67">
        <v>0.207118</v>
      </c>
      <c r="AB67">
        <v>4.6676799999999998</v>
      </c>
      <c r="AC67">
        <v>3.3369999999999997E-2</v>
      </c>
      <c r="AD67">
        <v>3.4236099999999998E-2</v>
      </c>
      <c r="AE67">
        <v>20.232900000000001</v>
      </c>
      <c r="AF67">
        <v>18.993200000000002</v>
      </c>
      <c r="AG67">
        <v>1.23966</v>
      </c>
      <c r="AH67">
        <v>1.46485</v>
      </c>
      <c r="AI67">
        <v>1.3648499999999999</v>
      </c>
      <c r="AJ67">
        <v>0.1</v>
      </c>
      <c r="AK67">
        <v>0.26182699999999998</v>
      </c>
      <c r="AL67">
        <v>12.396599999999999</v>
      </c>
      <c r="AM67">
        <v>7.2265499999999996E-2</v>
      </c>
      <c r="AN67">
        <v>0.10918799999999999</v>
      </c>
    </row>
    <row r="68" spans="1:40">
      <c r="A68">
        <v>5</v>
      </c>
      <c r="B68">
        <v>5</v>
      </c>
      <c r="C68">
        <v>15</v>
      </c>
      <c r="D68">
        <v>20</v>
      </c>
      <c r="E68">
        <v>20</v>
      </c>
      <c r="F68">
        <v>25</v>
      </c>
      <c r="G68">
        <v>20</v>
      </c>
      <c r="H68">
        <v>15</v>
      </c>
      <c r="I68">
        <v>0.2</v>
      </c>
      <c r="J68">
        <v>0.1</v>
      </c>
      <c r="K68">
        <v>20.693300000000001</v>
      </c>
      <c r="L68">
        <v>19.0901</v>
      </c>
      <c r="M68">
        <v>1.6031599999999999</v>
      </c>
      <c r="N68">
        <v>1.1012</v>
      </c>
      <c r="O68">
        <v>1.0067299999999999</v>
      </c>
      <c r="P68">
        <v>9.44686E-2</v>
      </c>
      <c r="Q68">
        <v>0.46842299999999998</v>
      </c>
      <c r="R68">
        <v>16.970300000000002</v>
      </c>
      <c r="S68">
        <v>5.1870699999999999E-2</v>
      </c>
      <c r="T68">
        <v>0.10506699999999999</v>
      </c>
      <c r="U68">
        <v>1.2087300000000001</v>
      </c>
      <c r="V68">
        <v>0.83323800000000003</v>
      </c>
      <c r="W68">
        <v>0.37549199999999999</v>
      </c>
      <c r="X68">
        <v>0.25143700000000002</v>
      </c>
      <c r="Y68">
        <v>0.17143700000000001</v>
      </c>
      <c r="Z68">
        <v>0.08</v>
      </c>
      <c r="AA68">
        <v>0.207845</v>
      </c>
      <c r="AB68">
        <v>4.6936499999999999</v>
      </c>
      <c r="AC68">
        <v>2.7939599999999998E-2</v>
      </c>
      <c r="AD68">
        <v>3.4287499999999999E-2</v>
      </c>
      <c r="AE68">
        <v>19.4846</v>
      </c>
      <c r="AF68">
        <v>18.256900000000002</v>
      </c>
      <c r="AG68">
        <v>1.22766</v>
      </c>
      <c r="AH68">
        <v>1.3946099999999999</v>
      </c>
      <c r="AI68">
        <v>1.29461</v>
      </c>
      <c r="AJ68">
        <v>0.1</v>
      </c>
      <c r="AK68">
        <v>0.26057799999999998</v>
      </c>
      <c r="AL68">
        <v>12.2766</v>
      </c>
      <c r="AM68">
        <v>5.9847699999999997E-2</v>
      </c>
      <c r="AN68">
        <v>0.12946099999999999</v>
      </c>
    </row>
    <row r="69" spans="1:40">
      <c r="A69">
        <v>5</v>
      </c>
      <c r="B69">
        <v>5</v>
      </c>
      <c r="C69">
        <v>15</v>
      </c>
      <c r="D69">
        <v>20</v>
      </c>
      <c r="E69">
        <v>20</v>
      </c>
      <c r="F69">
        <v>25</v>
      </c>
      <c r="G69">
        <v>20</v>
      </c>
      <c r="H69">
        <v>15</v>
      </c>
      <c r="I69">
        <v>0.2</v>
      </c>
      <c r="J69">
        <v>0.12</v>
      </c>
      <c r="K69">
        <v>19.964600000000001</v>
      </c>
      <c r="L69">
        <v>18.371300000000002</v>
      </c>
      <c r="M69">
        <v>1.5933200000000001</v>
      </c>
      <c r="N69">
        <v>1.0538400000000001</v>
      </c>
      <c r="O69">
        <v>0.95943299999999998</v>
      </c>
      <c r="P69">
        <v>9.4410900000000006E-2</v>
      </c>
      <c r="Q69">
        <v>0.46790199999999998</v>
      </c>
      <c r="R69">
        <v>16.8765</v>
      </c>
      <c r="S69">
        <v>4.25945E-2</v>
      </c>
      <c r="T69">
        <v>0.118635</v>
      </c>
      <c r="U69">
        <v>1.2157199999999999</v>
      </c>
      <c r="V69">
        <v>0.83840499999999996</v>
      </c>
      <c r="W69">
        <v>0.37731900000000002</v>
      </c>
      <c r="X69">
        <v>0.25165799999999999</v>
      </c>
      <c r="Y69">
        <v>0.17165800000000001</v>
      </c>
      <c r="Z69">
        <v>0.08</v>
      </c>
      <c r="AA69">
        <v>0.20847199999999999</v>
      </c>
      <c r="AB69">
        <v>4.7164799999999998</v>
      </c>
      <c r="AC69">
        <v>2.3167400000000001E-2</v>
      </c>
      <c r="AD69">
        <v>3.4331599999999997E-2</v>
      </c>
      <c r="AE69">
        <v>18.748899999999999</v>
      </c>
      <c r="AF69">
        <v>17.532900000000001</v>
      </c>
      <c r="AG69">
        <v>1.216</v>
      </c>
      <c r="AH69">
        <v>1.32918</v>
      </c>
      <c r="AI69">
        <v>1.2291799999999999</v>
      </c>
      <c r="AJ69">
        <v>0.1</v>
      </c>
      <c r="AK69">
        <v>0.25942999999999999</v>
      </c>
      <c r="AL69">
        <v>12.16</v>
      </c>
      <c r="AM69">
        <v>4.9070099999999998E-2</v>
      </c>
      <c r="AN69">
        <v>0.14750099999999999</v>
      </c>
    </row>
    <row r="70" spans="1:40">
      <c r="A70">
        <v>5</v>
      </c>
      <c r="B70">
        <v>5</v>
      </c>
      <c r="C70">
        <v>15</v>
      </c>
      <c r="D70">
        <v>20</v>
      </c>
      <c r="E70">
        <v>20</v>
      </c>
      <c r="F70">
        <v>25</v>
      </c>
      <c r="G70">
        <v>20</v>
      </c>
      <c r="H70">
        <v>15</v>
      </c>
      <c r="I70">
        <v>0.2</v>
      </c>
      <c r="J70">
        <v>0.14000000000000001</v>
      </c>
      <c r="K70">
        <v>19.253</v>
      </c>
      <c r="L70">
        <v>17.6694</v>
      </c>
      <c r="M70">
        <v>1.5835900000000001</v>
      </c>
      <c r="N70">
        <v>1.00952</v>
      </c>
      <c r="O70">
        <v>0.91516200000000003</v>
      </c>
      <c r="P70">
        <v>9.4356200000000001E-2</v>
      </c>
      <c r="Q70">
        <v>0.46738200000000002</v>
      </c>
      <c r="R70">
        <v>16.783200000000001</v>
      </c>
      <c r="S70">
        <v>3.4630000000000001E-2</v>
      </c>
      <c r="T70">
        <v>0.130742</v>
      </c>
      <c r="U70">
        <v>1.2217800000000001</v>
      </c>
      <c r="V70">
        <v>0.84287299999999998</v>
      </c>
      <c r="W70">
        <v>0.37890400000000002</v>
      </c>
      <c r="X70">
        <v>0.25184400000000001</v>
      </c>
      <c r="Y70">
        <v>0.171844</v>
      </c>
      <c r="Z70">
        <v>0.08</v>
      </c>
      <c r="AA70">
        <v>0.209008</v>
      </c>
      <c r="AB70">
        <v>4.7363</v>
      </c>
      <c r="AC70">
        <v>1.9024900000000001E-2</v>
      </c>
      <c r="AD70">
        <v>3.4368799999999998E-2</v>
      </c>
      <c r="AE70">
        <v>18.031199999999998</v>
      </c>
      <c r="AF70">
        <v>16.826499999999999</v>
      </c>
      <c r="AG70">
        <v>1.20469</v>
      </c>
      <c r="AH70">
        <v>1.2683</v>
      </c>
      <c r="AI70">
        <v>1.1682999999999999</v>
      </c>
      <c r="AJ70">
        <v>0.1</v>
      </c>
      <c r="AK70">
        <v>0.25837399999999999</v>
      </c>
      <c r="AL70">
        <v>12.046900000000001</v>
      </c>
      <c r="AM70">
        <v>3.9831699999999998E-2</v>
      </c>
      <c r="AN70">
        <v>0.16356299999999999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71CE-19FE-4D42-831B-BD4986D82C5E}">
  <sheetPr codeName="工作表17">
    <pageSetUpPr fitToPage="1"/>
  </sheetPr>
  <dimension ref="A1:BS123"/>
  <sheetViews>
    <sheetView topLeftCell="AD1"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str">
        <f>simulation!I2</f>
        <v xml:space="preserve"> gamH</v>
      </c>
      <c r="J1" t="str">
        <f>simulation!J2</f>
        <v xml:space="preserve"> gamL</v>
      </c>
      <c r="K1" t="str">
        <f>simulation!K2</f>
        <v xml:space="preserve"> sLen_a</v>
      </c>
      <c r="L1" t="str">
        <f>simulation!L2</f>
        <v xml:space="preserve"> sLqu_a</v>
      </c>
      <c r="M1" t="str">
        <f>simulation!M2</f>
        <v xml:space="preserve"> sLbl_a</v>
      </c>
      <c r="N1" t="str">
        <f>simulation!N2</f>
        <v xml:space="preserve"> sWai_a</v>
      </c>
      <c r="O1" t="str">
        <f>simulation!O2</f>
        <v xml:space="preserve"> sWqu_a</v>
      </c>
      <c r="P1" t="str">
        <f>simulation!P2</f>
        <v xml:space="preserve"> sWbl_a</v>
      </c>
      <c r="Q1" t="str">
        <f>simulation!Q2</f>
        <v xml:space="preserve"> sBln_a</v>
      </c>
      <c r="R1" t="str">
        <f>simulation!R2</f>
        <v xml:space="preserve"> sThu_a</v>
      </c>
      <c r="S1" t="str">
        <f>simulation!S2</f>
        <v xml:space="preserve"> sPrb_a</v>
      </c>
      <c r="T1" t="str">
        <f>simulation!T2</f>
        <v xml:space="preserve"> sPim_a</v>
      </c>
      <c r="U1" t="str">
        <f>simulation!U2</f>
        <v xml:space="preserve"> sLen_H</v>
      </c>
      <c r="V1" t="str">
        <f>simulation!V2</f>
        <v xml:space="preserve"> sLqu_H</v>
      </c>
      <c r="W1" t="str">
        <f>simulation!W2</f>
        <v xml:space="preserve"> sLbl_H</v>
      </c>
      <c r="X1" t="str">
        <f>simulation!X2</f>
        <v xml:space="preserve"> sWai_H</v>
      </c>
      <c r="Y1" t="str">
        <f>simulation!Y2</f>
        <v xml:space="preserve"> sWqu_H</v>
      </c>
      <c r="Z1" t="str">
        <f>simulation!Z2</f>
        <v xml:space="preserve"> sWbl_H</v>
      </c>
      <c r="AA1" t="str">
        <f>simulation!AA2</f>
        <v xml:space="preserve"> sBln_H</v>
      </c>
      <c r="AB1" t="str">
        <f>simulation!AB2</f>
        <v xml:space="preserve"> sThu_H</v>
      </c>
      <c r="AC1" t="str">
        <f>simulation!AC2</f>
        <v xml:space="preserve"> sPrb_H</v>
      </c>
      <c r="AD1" t="str">
        <f>simulation!AD2</f>
        <v xml:space="preserve"> sPim_H</v>
      </c>
      <c r="AE1" t="str">
        <f>simulation!AE2</f>
        <v xml:space="preserve"> sLen_L</v>
      </c>
      <c r="AF1" t="str">
        <f>simulation!AF2</f>
        <v xml:space="preserve"> sLqu_L</v>
      </c>
      <c r="AG1" t="str">
        <f>simulation!AG2</f>
        <v xml:space="preserve"> sLbl_L</v>
      </c>
      <c r="AH1" t="str">
        <f>simulation!AH2</f>
        <v xml:space="preserve"> sWai_L</v>
      </c>
      <c r="AI1" t="str">
        <f>simulation!AI2</f>
        <v xml:space="preserve"> sWqu_L</v>
      </c>
      <c r="AJ1" t="str">
        <f>simulation!AJ2</f>
        <v xml:space="preserve"> sWbl_L</v>
      </c>
      <c r="AK1" t="str">
        <f>simulation!AK2</f>
        <v xml:space="preserve"> sBln_L</v>
      </c>
      <c r="AL1" t="str">
        <f>simulation!AL2</f>
        <v xml:space="preserve"> sThu_L</v>
      </c>
      <c r="AM1" t="str">
        <f>simulation!AM2</f>
        <v xml:space="preserve"> sPrb_L</v>
      </c>
      <c r="AN1" t="str">
        <f>simulation!AN2</f>
        <v xml:space="preserve"> sPim_L</v>
      </c>
      <c r="BS1">
        <v>0</v>
      </c>
    </row>
    <row r="2" spans="1:71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>
        <f>simulation!I3</f>
        <v>1</v>
      </c>
      <c r="J2">
        <f>simulation!J3</f>
        <v>0.5</v>
      </c>
      <c r="K2">
        <f>simulation!K3</f>
        <v>12.6045</v>
      </c>
      <c r="L2">
        <f>simulation!L3</f>
        <v>11.492699999999999</v>
      </c>
      <c r="M2">
        <f>simulation!M3</f>
        <v>1.1118600000000001</v>
      </c>
      <c r="N2">
        <f>simulation!N3</f>
        <v>0.73115300000000005</v>
      </c>
      <c r="O2">
        <f>simulation!O3</f>
        <v>0.63778800000000002</v>
      </c>
      <c r="P2">
        <f>simulation!P3</f>
        <v>9.3364900000000001E-2</v>
      </c>
      <c r="Q2">
        <f>simulation!Q3</f>
        <v>0.47166799999999998</v>
      </c>
      <c r="R2">
        <f>simulation!R3</f>
        <v>11.9087</v>
      </c>
      <c r="S2">
        <f>simulation!S3</f>
        <v>9.8923899999999995E-2</v>
      </c>
      <c r="T2">
        <f>simulation!T3</f>
        <v>0.33912300000000001</v>
      </c>
      <c r="U2">
        <f>simulation!U3</f>
        <v>1.0440799999999999</v>
      </c>
      <c r="V2">
        <f>simulation!V3</f>
        <v>0.72668999999999995</v>
      </c>
      <c r="W2">
        <f>simulation!W3</f>
        <v>0.31738699999999997</v>
      </c>
      <c r="X2">
        <f>simulation!X3</f>
        <v>0.23483899999999999</v>
      </c>
      <c r="Y2">
        <f>simulation!Y3</f>
        <v>0.15482399999999999</v>
      </c>
      <c r="Z2">
        <f>simulation!Z3</f>
        <v>8.0014699999999994E-2</v>
      </c>
      <c r="AA2">
        <f>simulation!AA3</f>
        <v>0.20037099999999999</v>
      </c>
      <c r="AB2">
        <f>simulation!AB3</f>
        <v>3.9666100000000002</v>
      </c>
      <c r="AC2">
        <f>simulation!AC3</f>
        <v>6.1011200000000002E-2</v>
      </c>
      <c r="AD2">
        <f>simulation!AD3</f>
        <v>0.15490000000000001</v>
      </c>
      <c r="AE2">
        <f>simulation!AE3</f>
        <v>11.560499999999999</v>
      </c>
      <c r="AF2">
        <f>simulation!AF3</f>
        <v>10.766</v>
      </c>
      <c r="AG2">
        <f>simulation!AG3</f>
        <v>0.79447000000000001</v>
      </c>
      <c r="AH2">
        <f>simulation!AH3</f>
        <v>0.90793000000000001</v>
      </c>
      <c r="AI2">
        <f>simulation!AI3</f>
        <v>0.80789800000000001</v>
      </c>
      <c r="AJ2">
        <f>simulation!AJ3</f>
        <v>0.100033</v>
      </c>
      <c r="AK2">
        <f>simulation!AK3</f>
        <v>0.27129700000000001</v>
      </c>
      <c r="AL2">
        <f>simulation!AL3</f>
        <v>7.9421099999999996</v>
      </c>
      <c r="AM2">
        <f>simulation!AM3</f>
        <v>0.11155900000000001</v>
      </c>
      <c r="AN2">
        <f>simulation!AN3</f>
        <v>0.40400999999999998</v>
      </c>
    </row>
    <row r="3" spans="1:71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>
        <f>simulation!I4</f>
        <v>1</v>
      </c>
      <c r="J3">
        <f>simulation!J4</f>
        <v>0.5</v>
      </c>
      <c r="K3">
        <f>simulation!K4</f>
        <v>10.328799999999999</v>
      </c>
      <c r="L3">
        <f>simulation!L4</f>
        <v>9.0381499999999999</v>
      </c>
      <c r="M3">
        <f>simulation!M4</f>
        <v>1.2906</v>
      </c>
      <c r="N3">
        <f>simulation!N4</f>
        <v>0.57992600000000005</v>
      </c>
      <c r="O3">
        <f>simulation!O4</f>
        <v>0.48587000000000002</v>
      </c>
      <c r="P3">
        <f>simulation!P4</f>
        <v>9.4055799999999995E-2</v>
      </c>
      <c r="Q3">
        <f>simulation!Q4</f>
        <v>0.46456500000000001</v>
      </c>
      <c r="R3">
        <f>simulation!R4</f>
        <v>13.7216</v>
      </c>
      <c r="S3">
        <f>simulation!S4</f>
        <v>7.0057099999999997E-2</v>
      </c>
      <c r="T3">
        <f>simulation!T4</f>
        <v>0.26235599999999998</v>
      </c>
      <c r="U3">
        <f>simulation!U4</f>
        <v>1.0505100000000001</v>
      </c>
      <c r="V3">
        <f>simulation!V4</f>
        <v>0.72425700000000004</v>
      </c>
      <c r="W3">
        <f>simulation!W4</f>
        <v>0.32625100000000001</v>
      </c>
      <c r="X3">
        <f>simulation!X4</f>
        <v>0.23075300000000001</v>
      </c>
      <c r="Y3">
        <f>simulation!Y4</f>
        <v>0.15077599999999999</v>
      </c>
      <c r="Z3">
        <f>simulation!Z4</f>
        <v>7.9977300000000001E-2</v>
      </c>
      <c r="AA3">
        <f>simulation!AA4</f>
        <v>0.198766</v>
      </c>
      <c r="AB3">
        <f>simulation!AB4</f>
        <v>4.0792900000000003</v>
      </c>
      <c r="AC3">
        <f>simulation!AC4</f>
        <v>3.9619799999999997E-2</v>
      </c>
      <c r="AD3">
        <f>simulation!AD4</f>
        <v>0.15077299999999999</v>
      </c>
      <c r="AE3">
        <f>simulation!AE4</f>
        <v>9.2782400000000003</v>
      </c>
      <c r="AF3">
        <f>simulation!AF4</f>
        <v>8.3139000000000003</v>
      </c>
      <c r="AG3">
        <f>simulation!AG4</f>
        <v>0.96434900000000001</v>
      </c>
      <c r="AH3">
        <f>simulation!AH4</f>
        <v>0.70253600000000005</v>
      </c>
      <c r="AI3">
        <f>simulation!AI4</f>
        <v>0.60252399999999995</v>
      </c>
      <c r="AJ3">
        <f>simulation!AJ4</f>
        <v>0.100012</v>
      </c>
      <c r="AK3">
        <f>simulation!AK4</f>
        <v>0.26579799999999998</v>
      </c>
      <c r="AL3">
        <f>simulation!AL4</f>
        <v>9.6423500000000004</v>
      </c>
      <c r="AM3">
        <f>simulation!AM4</f>
        <v>8.0205299999999993E-2</v>
      </c>
      <c r="AN3">
        <f>simulation!AN4</f>
        <v>0.30120000000000002</v>
      </c>
    </row>
    <row r="4" spans="1:71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>
        <f>simulation!I5</f>
        <v>1</v>
      </c>
      <c r="J4">
        <f>simulation!J5</f>
        <v>0.5</v>
      </c>
      <c r="K4">
        <f>simulation!K5</f>
        <v>8.9109400000000001</v>
      </c>
      <c r="L4">
        <f>simulation!L5</f>
        <v>7.5245199999999999</v>
      </c>
      <c r="M4">
        <f>simulation!M5</f>
        <v>1.38642</v>
      </c>
      <c r="N4">
        <f>simulation!N5</f>
        <v>0.49446200000000001</v>
      </c>
      <c r="O4">
        <f>simulation!O5</f>
        <v>0.40005600000000002</v>
      </c>
      <c r="P4">
        <f>simulation!P5</f>
        <v>9.4406500000000004E-2</v>
      </c>
      <c r="Q4">
        <f>simulation!Q5</f>
        <v>0.45733400000000002</v>
      </c>
      <c r="R4">
        <f>simulation!R5</f>
        <v>14.685600000000001</v>
      </c>
      <c r="S4">
        <f>simulation!S5</f>
        <v>5.9650300000000003E-2</v>
      </c>
      <c r="T4">
        <f>simulation!T5</f>
        <v>0.21920999999999999</v>
      </c>
      <c r="U4">
        <f>simulation!U5</f>
        <v>1.0508900000000001</v>
      </c>
      <c r="V4">
        <f>simulation!V5</f>
        <v>0.72135199999999999</v>
      </c>
      <c r="W4">
        <f>simulation!W5</f>
        <v>0.32953900000000003</v>
      </c>
      <c r="X4">
        <f>simulation!X5</f>
        <v>0.22903200000000001</v>
      </c>
      <c r="Y4">
        <f>simulation!Y5</f>
        <v>0.149032</v>
      </c>
      <c r="Z4">
        <f>simulation!Z5</f>
        <v>7.9999100000000004E-2</v>
      </c>
      <c r="AA4">
        <f>simulation!AA5</f>
        <v>0.19842899999999999</v>
      </c>
      <c r="AB4">
        <f>simulation!AB5</f>
        <v>4.1192900000000003</v>
      </c>
      <c r="AC4">
        <f>simulation!AC5</f>
        <v>3.2148099999999999E-2</v>
      </c>
      <c r="AD4">
        <f>simulation!AD5</f>
        <v>0.148948</v>
      </c>
      <c r="AE4">
        <f>simulation!AE5</f>
        <v>7.8600399999999997</v>
      </c>
      <c r="AF4">
        <f>simulation!AF5</f>
        <v>6.8031699999999997</v>
      </c>
      <c r="AG4">
        <f>simulation!AG5</f>
        <v>1.05688</v>
      </c>
      <c r="AH4">
        <f>simulation!AH5</f>
        <v>0.58706100000000006</v>
      </c>
      <c r="AI4">
        <f>simulation!AI5</f>
        <v>0.48703800000000003</v>
      </c>
      <c r="AJ4">
        <f>simulation!AJ5</f>
        <v>0.100023</v>
      </c>
      <c r="AK4">
        <f>simulation!AK5</f>
        <v>0.258905</v>
      </c>
      <c r="AL4">
        <f>simulation!AL5</f>
        <v>10.5663</v>
      </c>
      <c r="AM4">
        <f>simulation!AM5</f>
        <v>6.8819099999999994E-2</v>
      </c>
      <c r="AN4">
        <f>simulation!AN5</f>
        <v>0.24355599999999999</v>
      </c>
    </row>
    <row r="5" spans="1:71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>
        <f>simulation!I6</f>
        <v>1</v>
      </c>
      <c r="J5">
        <f>simulation!J6</f>
        <v>0.5</v>
      </c>
      <c r="K5">
        <f>simulation!K6</f>
        <v>8.0325900000000008</v>
      </c>
      <c r="L5">
        <f>simulation!L6</f>
        <v>6.59781</v>
      </c>
      <c r="M5">
        <f>simulation!M6</f>
        <v>1.4347799999999999</v>
      </c>
      <c r="N5">
        <f>simulation!N6</f>
        <v>0.445102</v>
      </c>
      <c r="O5">
        <f>simulation!O6</f>
        <v>0.35050300000000001</v>
      </c>
      <c r="P5">
        <f>simulation!P6</f>
        <v>9.4599600000000006E-2</v>
      </c>
      <c r="Q5">
        <f>simulation!Q6</f>
        <v>0.45164900000000002</v>
      </c>
      <c r="R5">
        <f>simulation!R6</f>
        <v>15.1668</v>
      </c>
      <c r="S5">
        <f>simulation!S6</f>
        <v>5.8813799999999999E-2</v>
      </c>
      <c r="T5">
        <f>simulation!T6</f>
        <v>0.194275</v>
      </c>
      <c r="U5">
        <f>simulation!U6</f>
        <v>1.0485599999999999</v>
      </c>
      <c r="V5">
        <f>simulation!V6</f>
        <v>0.71825600000000001</v>
      </c>
      <c r="W5">
        <f>simulation!W6</f>
        <v>0.33029900000000001</v>
      </c>
      <c r="X5">
        <f>simulation!X6</f>
        <v>0.228157</v>
      </c>
      <c r="Y5">
        <f>simulation!Y6</f>
        <v>0.148174</v>
      </c>
      <c r="Z5">
        <f>simulation!Z6</f>
        <v>7.9983600000000002E-2</v>
      </c>
      <c r="AA5">
        <f>simulation!AA6</f>
        <v>0.19839000000000001</v>
      </c>
      <c r="AB5">
        <f>simulation!AB6</f>
        <v>4.1295799999999998</v>
      </c>
      <c r="AC5">
        <f>simulation!AC6</f>
        <v>3.0831799999999999E-2</v>
      </c>
      <c r="AD5">
        <f>simulation!AD6</f>
        <v>0.14808199999999999</v>
      </c>
      <c r="AE5">
        <f>simulation!AE6</f>
        <v>6.9840299999999997</v>
      </c>
      <c r="AF5">
        <f>simulation!AF6</f>
        <v>5.8795500000000001</v>
      </c>
      <c r="AG5">
        <f>simulation!AG6</f>
        <v>1.1044799999999999</v>
      </c>
      <c r="AH5">
        <f>simulation!AH6</f>
        <v>0.52074299999999996</v>
      </c>
      <c r="AI5">
        <f>simulation!AI6</f>
        <v>0.42067500000000002</v>
      </c>
      <c r="AJ5">
        <f>simulation!AJ6</f>
        <v>0.100068</v>
      </c>
      <c r="AK5">
        <f>simulation!AK6</f>
        <v>0.25325900000000001</v>
      </c>
      <c r="AL5">
        <f>simulation!AL6</f>
        <v>11.0373</v>
      </c>
      <c r="AM5">
        <f>simulation!AM6</f>
        <v>6.8144999999999997E-2</v>
      </c>
      <c r="AN5">
        <f>simulation!AN6</f>
        <v>0.21029600000000001</v>
      </c>
    </row>
    <row r="6" spans="1:71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>
        <f>simulation!I7</f>
        <v>1</v>
      </c>
      <c r="J6">
        <f>simulation!J7</f>
        <v>0.5</v>
      </c>
      <c r="K6">
        <f>simulation!K7</f>
        <v>7.4383699999999999</v>
      </c>
      <c r="L6">
        <f>simulation!L7</f>
        <v>5.9819300000000002</v>
      </c>
      <c r="M6">
        <f>simulation!M7</f>
        <v>1.4564299999999999</v>
      </c>
      <c r="N6">
        <f>simulation!N7</f>
        <v>0.41407500000000003</v>
      </c>
      <c r="O6">
        <f>simulation!O7</f>
        <v>0.319384</v>
      </c>
      <c r="P6">
        <f>simulation!P7</f>
        <v>9.4690700000000003E-2</v>
      </c>
      <c r="Q6">
        <f>simulation!Q7</f>
        <v>0.44702999999999998</v>
      </c>
      <c r="R6">
        <f>simulation!R7</f>
        <v>15.3809</v>
      </c>
      <c r="S6">
        <f>simulation!S7</f>
        <v>6.3465599999999997E-2</v>
      </c>
      <c r="T6">
        <f>simulation!T7</f>
        <v>0.178789</v>
      </c>
      <c r="U6">
        <f>simulation!U7</f>
        <v>1.04373</v>
      </c>
      <c r="V6">
        <f>simulation!V7</f>
        <v>0.71384400000000003</v>
      </c>
      <c r="W6">
        <f>simulation!W7</f>
        <v>0.32989099999999999</v>
      </c>
      <c r="X6">
        <f>simulation!X7</f>
        <v>0.227547</v>
      </c>
      <c r="Y6">
        <f>simulation!Y7</f>
        <v>0.14755699999999999</v>
      </c>
      <c r="Z6">
        <f>simulation!Z7</f>
        <v>7.99903E-2</v>
      </c>
      <c r="AA6">
        <f>simulation!AA7</f>
        <v>0.198404</v>
      </c>
      <c r="AB6">
        <f>simulation!AB7</f>
        <v>4.1241300000000001</v>
      </c>
      <c r="AC6">
        <f>simulation!AC7</f>
        <v>3.2712600000000001E-2</v>
      </c>
      <c r="AD6">
        <f>simulation!AD7</f>
        <v>0.147512</v>
      </c>
      <c r="AE6">
        <f>simulation!AE7</f>
        <v>6.3946300000000003</v>
      </c>
      <c r="AF6">
        <f>simulation!AF7</f>
        <v>5.2680899999999999</v>
      </c>
      <c r="AG6">
        <f>simulation!AG7</f>
        <v>1.1265400000000001</v>
      </c>
      <c r="AH6">
        <f>simulation!AH7</f>
        <v>0.47929899999999998</v>
      </c>
      <c r="AI6">
        <f>simulation!AI7</f>
        <v>0.379222</v>
      </c>
      <c r="AJ6">
        <f>simulation!AJ7</f>
        <v>0.100076</v>
      </c>
      <c r="AK6">
        <f>simulation!AK7</f>
        <v>0.24862600000000001</v>
      </c>
      <c r="AL6">
        <f>simulation!AL7</f>
        <v>11.2568</v>
      </c>
      <c r="AM6">
        <f>simulation!AM7</f>
        <v>7.3721200000000001E-2</v>
      </c>
      <c r="AN6">
        <f>simulation!AN7</f>
        <v>0.18968099999999999</v>
      </c>
    </row>
    <row r="7" spans="1:71" s="1" customFormat="1">
      <c r="Q7" s="2"/>
      <c r="Z7" s="2"/>
      <c r="AI7" s="2"/>
      <c r="AV7"/>
    </row>
    <row r="8" spans="1:71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str">
        <f>analytical!I2</f>
        <v xml:space="preserve"> gamH</v>
      </c>
      <c r="J8" t="str">
        <f>analytical!J2</f>
        <v xml:space="preserve"> gamL</v>
      </c>
      <c r="K8" t="str">
        <f>analytical!K2</f>
        <v xml:space="preserve"> aLen_a</v>
      </c>
      <c r="L8" t="str">
        <f>analytical!L2</f>
        <v xml:space="preserve"> aLqu_a</v>
      </c>
      <c r="M8" t="str">
        <f>analytical!M2</f>
        <v xml:space="preserve"> aLbl_a</v>
      </c>
      <c r="N8" t="str">
        <f>analytical!N2</f>
        <v xml:space="preserve"> aWai_a</v>
      </c>
      <c r="O8" t="str">
        <f>analytical!O2</f>
        <v xml:space="preserve"> aWqu_a</v>
      </c>
      <c r="P8" t="str">
        <f>analytical!P2</f>
        <v xml:space="preserve"> aWbl_a</v>
      </c>
      <c r="Q8" t="str">
        <f>analytical!Q2</f>
        <v xml:space="preserve"> aBln_a</v>
      </c>
      <c r="R8" t="str">
        <f>analytical!R2</f>
        <v xml:space="preserve"> aThu_a</v>
      </c>
      <c r="S8" t="str">
        <f>analytical!S2</f>
        <v xml:space="preserve"> aPrb_a</v>
      </c>
      <c r="T8" t="str">
        <f>analytical!T2</f>
        <v xml:space="preserve"> aPim_a</v>
      </c>
      <c r="U8" t="str">
        <f>analytical!U2</f>
        <v xml:space="preserve"> aLen_H</v>
      </c>
      <c r="V8" t="str">
        <f>analytical!V2</f>
        <v xml:space="preserve"> aLqu_H</v>
      </c>
      <c r="W8" t="str">
        <f>analytical!W2</f>
        <v xml:space="preserve"> aLbl_H</v>
      </c>
      <c r="X8" t="str">
        <f>analytical!X2</f>
        <v xml:space="preserve"> aWai_H</v>
      </c>
      <c r="Y8" t="str">
        <f>analytical!Y2</f>
        <v xml:space="preserve"> aWqu_H</v>
      </c>
      <c r="Z8" t="str">
        <f>analytical!Z2</f>
        <v xml:space="preserve"> aWbl_H</v>
      </c>
      <c r="AA8" t="str">
        <f>analytical!AA2</f>
        <v xml:space="preserve"> aBln_H</v>
      </c>
      <c r="AB8" t="str">
        <f>analytical!AB2</f>
        <v xml:space="preserve"> aThu_H</v>
      </c>
      <c r="AC8" t="str">
        <f>analytical!AC2</f>
        <v xml:space="preserve"> aPrb_H</v>
      </c>
      <c r="AD8" t="str">
        <f>analytical!AD2</f>
        <v xml:space="preserve"> aPim_H</v>
      </c>
      <c r="AE8" t="str">
        <f>analytical!AE2</f>
        <v xml:space="preserve"> aLen_L</v>
      </c>
      <c r="AF8" t="str">
        <f>analytical!AF2</f>
        <v xml:space="preserve"> aLqu_L</v>
      </c>
      <c r="AG8" t="str">
        <f>analytical!AG2</f>
        <v xml:space="preserve"> aLbl_L</v>
      </c>
      <c r="AH8" t="str">
        <f>analytical!AH2</f>
        <v xml:space="preserve"> aWai_L</v>
      </c>
      <c r="AI8" t="str">
        <f>analytical!AI2</f>
        <v xml:space="preserve"> aWqu_L</v>
      </c>
      <c r="AJ8" t="str">
        <f>analytical!AJ2</f>
        <v xml:space="preserve"> aWbl_L</v>
      </c>
      <c r="AK8" t="str">
        <f>analytical!AK2</f>
        <v xml:space="preserve"> aBln_L</v>
      </c>
      <c r="AL8" t="str">
        <f>analytical!AL2</f>
        <v xml:space="preserve"> aThu_L</v>
      </c>
      <c r="AM8" t="str">
        <f>analytical!AM2</f>
        <v xml:space="preserve"> aPrb_L</v>
      </c>
      <c r="AN8" t="str">
        <f>analytical!AN2</f>
        <v xml:space="preserve"> aPim_L</v>
      </c>
    </row>
    <row r="9" spans="1:71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>
        <f>analytical!I3</f>
        <v>1</v>
      </c>
      <c r="J9">
        <f>analytical!J3</f>
        <v>0.5</v>
      </c>
      <c r="K9">
        <f>analytical!K3</f>
        <v>12.6092</v>
      </c>
      <c r="L9">
        <f>analytical!L3</f>
        <v>11.4978</v>
      </c>
      <c r="M9">
        <f>analytical!M3</f>
        <v>1.11141</v>
      </c>
      <c r="N9">
        <f>analytical!N3</f>
        <v>0.73138999999999998</v>
      </c>
      <c r="O9">
        <f>analytical!O3</f>
        <v>0.63805500000000004</v>
      </c>
      <c r="P9">
        <f>analytical!P3</f>
        <v>9.3335399999999999E-2</v>
      </c>
      <c r="Q9">
        <f>analytical!Q3</f>
        <v>0.47151500000000002</v>
      </c>
      <c r="R9">
        <f>analytical!R3</f>
        <v>11.9077</v>
      </c>
      <c r="S9">
        <f>analytical!S3</f>
        <v>9.8994899999999997E-2</v>
      </c>
      <c r="T9">
        <f>analytical!T3</f>
        <v>0.339198</v>
      </c>
      <c r="U9">
        <f>analytical!U3</f>
        <v>1.04437</v>
      </c>
      <c r="V9">
        <f>analytical!V3</f>
        <v>0.72693600000000003</v>
      </c>
      <c r="W9">
        <f>analytical!W3</f>
        <v>0.31743500000000002</v>
      </c>
      <c r="X9">
        <f>analytical!X3</f>
        <v>0.23483599999999999</v>
      </c>
      <c r="Y9">
        <f>analytical!Y3</f>
        <v>0.154836</v>
      </c>
      <c r="Z9">
        <f>analytical!Z3</f>
        <v>0.08</v>
      </c>
      <c r="AA9">
        <f>analytical!AA3</f>
        <v>0.20039799999999999</v>
      </c>
      <c r="AB9">
        <f>analytical!AB3</f>
        <v>3.96794</v>
      </c>
      <c r="AC9">
        <f>analytical!AC3</f>
        <v>6.1025299999999998E-2</v>
      </c>
      <c r="AD9">
        <f>analytical!AD3</f>
        <v>0.154836</v>
      </c>
      <c r="AE9">
        <f>analytical!AE3</f>
        <v>11.5649</v>
      </c>
      <c r="AF9">
        <f>analytical!AF3</f>
        <v>10.770899999999999</v>
      </c>
      <c r="AG9">
        <f>analytical!AG3</f>
        <v>0.79397700000000004</v>
      </c>
      <c r="AH9">
        <f>analytical!AH3</f>
        <v>0.90830699999999998</v>
      </c>
      <c r="AI9">
        <f>analytical!AI3</f>
        <v>0.808307</v>
      </c>
      <c r="AJ9">
        <f>analytical!AJ3</f>
        <v>9.99998E-2</v>
      </c>
      <c r="AK9">
        <f>analytical!AK3</f>
        <v>0.271117</v>
      </c>
      <c r="AL9">
        <f>analytical!AL3</f>
        <v>7.9397700000000002</v>
      </c>
      <c r="AM9">
        <f>analytical!AM3</f>
        <v>0.111651</v>
      </c>
      <c r="AN9">
        <f>analytical!AN3</f>
        <v>0.40415400000000001</v>
      </c>
    </row>
    <row r="10" spans="1:71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>
        <f>analytical!I4</f>
        <v>1</v>
      </c>
      <c r="J10">
        <f>analytical!J4</f>
        <v>0.5</v>
      </c>
      <c r="K10">
        <f>analytical!K4</f>
        <v>10.326599999999999</v>
      </c>
      <c r="L10">
        <f>analytical!L4</f>
        <v>9.0360300000000002</v>
      </c>
      <c r="M10">
        <f>analytical!M4</f>
        <v>1.2906200000000001</v>
      </c>
      <c r="N10">
        <f>analytical!N4</f>
        <v>0.579816</v>
      </c>
      <c r="O10">
        <f>analytical!O4</f>
        <v>0.48576000000000003</v>
      </c>
      <c r="P10">
        <f>analytical!P4</f>
        <v>9.4056200000000006E-2</v>
      </c>
      <c r="Q10">
        <f>analytical!Q4</f>
        <v>0.46452500000000002</v>
      </c>
      <c r="R10">
        <f>analytical!R4</f>
        <v>13.7219</v>
      </c>
      <c r="S10">
        <f>analytical!S4</f>
        <v>6.9908799999999993E-2</v>
      </c>
      <c r="T10">
        <f>analytical!T4</f>
        <v>0.26233899999999999</v>
      </c>
      <c r="U10">
        <f>analytical!U4</f>
        <v>1.05019</v>
      </c>
      <c r="V10">
        <f>analytical!V4</f>
        <v>0.72394899999999995</v>
      </c>
      <c r="W10">
        <f>analytical!W4</f>
        <v>0.32624300000000001</v>
      </c>
      <c r="X10">
        <f>analytical!X4</f>
        <v>0.23075999999999999</v>
      </c>
      <c r="Y10">
        <f>analytical!Y4</f>
        <v>0.15076000000000001</v>
      </c>
      <c r="Z10">
        <f>analytical!Z4</f>
        <v>0.08</v>
      </c>
      <c r="AA10">
        <f>analytical!AA4</f>
        <v>0.19867399999999999</v>
      </c>
      <c r="AB10">
        <f>analytical!AB4</f>
        <v>4.07803</v>
      </c>
      <c r="AC10">
        <f>analytical!AC4</f>
        <v>3.9603399999999997E-2</v>
      </c>
      <c r="AD10">
        <f>analytical!AD4</f>
        <v>0.15076000000000001</v>
      </c>
      <c r="AE10">
        <f>analytical!AE4</f>
        <v>9.2764600000000002</v>
      </c>
      <c r="AF10">
        <f>analytical!AF4</f>
        <v>8.3120799999999999</v>
      </c>
      <c r="AG10">
        <f>analytical!AG4</f>
        <v>0.96438199999999996</v>
      </c>
      <c r="AH10">
        <f>analytical!AH4</f>
        <v>0.70233199999999996</v>
      </c>
      <c r="AI10">
        <f>analytical!AI4</f>
        <v>0.60233099999999995</v>
      </c>
      <c r="AJ10">
        <f>analytical!AJ4</f>
        <v>0.1</v>
      </c>
      <c r="AK10">
        <f>analytical!AK4</f>
        <v>0.26584999999999998</v>
      </c>
      <c r="AL10">
        <f>analytical!AL4</f>
        <v>9.6438199999999998</v>
      </c>
      <c r="AM10">
        <f>analytical!AM4</f>
        <v>8.0010700000000004E-2</v>
      </c>
      <c r="AN10">
        <f>analytical!AN4</f>
        <v>0.30116599999999999</v>
      </c>
    </row>
    <row r="11" spans="1:71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>
        <f>analytical!I5</f>
        <v>1</v>
      </c>
      <c r="J11">
        <f>analytical!J5</f>
        <v>0.5</v>
      </c>
      <c r="K11">
        <f>analytical!K5</f>
        <v>8.9104500000000009</v>
      </c>
      <c r="L11">
        <f>analytical!L5</f>
        <v>7.5244099999999996</v>
      </c>
      <c r="M11">
        <f>analytical!M5</f>
        <v>1.3860300000000001</v>
      </c>
      <c r="N11">
        <f>analytical!N5</f>
        <v>0.49448300000000001</v>
      </c>
      <c r="O11">
        <f>analytical!O5</f>
        <v>0.400092</v>
      </c>
      <c r="P11">
        <f>analytical!P5</f>
        <v>9.4391199999999995E-2</v>
      </c>
      <c r="Q11">
        <f>analytical!Q5</f>
        <v>0.45728400000000002</v>
      </c>
      <c r="R11">
        <f>analytical!R5</f>
        <v>14.683999999999999</v>
      </c>
      <c r="S11">
        <f>analytical!S5</f>
        <v>5.9665000000000003E-2</v>
      </c>
      <c r="T11">
        <f>analytical!T5</f>
        <v>0.219217</v>
      </c>
      <c r="U11">
        <f>analytical!U5</f>
        <v>1.05054</v>
      </c>
      <c r="V11">
        <f>analytical!V5</f>
        <v>0.72109900000000005</v>
      </c>
      <c r="W11">
        <f>analytical!W5</f>
        <v>0.32944499999999999</v>
      </c>
      <c r="X11">
        <f>analytical!X5</f>
        <v>0.22901299999999999</v>
      </c>
      <c r="Y11">
        <f>analytical!Y5</f>
        <v>0.14901300000000001</v>
      </c>
      <c r="Z11">
        <f>analytical!Z5</f>
        <v>0.08</v>
      </c>
      <c r="AA11">
        <f>analytical!AA5</f>
        <v>0.198411</v>
      </c>
      <c r="AB11">
        <f>analytical!AB5</f>
        <v>4.1180599999999998</v>
      </c>
      <c r="AC11">
        <f>analytical!AC5</f>
        <v>3.21677E-2</v>
      </c>
      <c r="AD11">
        <f>analytical!AD5</f>
        <v>0.14901300000000001</v>
      </c>
      <c r="AE11">
        <f>analytical!AE5</f>
        <v>7.8598999999999997</v>
      </c>
      <c r="AF11">
        <f>analytical!AF5</f>
        <v>6.8033099999999997</v>
      </c>
      <c r="AG11">
        <f>analytical!AG5</f>
        <v>1.0565899999999999</v>
      </c>
      <c r="AH11">
        <f>analytical!AH5</f>
        <v>0.58708000000000005</v>
      </c>
      <c r="AI11">
        <f>analytical!AI5</f>
        <v>0.48708000000000001</v>
      </c>
      <c r="AJ11">
        <f>analytical!AJ5</f>
        <v>0.1</v>
      </c>
      <c r="AK11">
        <f>analytical!AK5</f>
        <v>0.25887300000000002</v>
      </c>
      <c r="AL11">
        <f>analytical!AL5</f>
        <v>10.565899999999999</v>
      </c>
      <c r="AM11">
        <f>analytical!AM5</f>
        <v>6.8830799999999998E-2</v>
      </c>
      <c r="AN11">
        <f>analytical!AN5</f>
        <v>0.24354000000000001</v>
      </c>
    </row>
    <row r="12" spans="1:71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>
        <f>analytical!I6</f>
        <v>1</v>
      </c>
      <c r="J12">
        <f>analytical!J6</f>
        <v>0.5</v>
      </c>
      <c r="K12">
        <f>analytical!K6</f>
        <v>8.0314700000000006</v>
      </c>
      <c r="L12">
        <f>analytical!L6</f>
        <v>6.59734</v>
      </c>
      <c r="M12">
        <f>analytical!M6</f>
        <v>1.4341299999999999</v>
      </c>
      <c r="N12">
        <f>analytical!N6</f>
        <v>0.44502199999999997</v>
      </c>
      <c r="O12">
        <f>analytical!O6</f>
        <v>0.35046500000000003</v>
      </c>
      <c r="P12">
        <f>analytical!P6</f>
        <v>9.4556600000000005E-2</v>
      </c>
      <c r="Q12">
        <f>analytical!Q6</f>
        <v>0.45162999999999998</v>
      </c>
      <c r="R12">
        <f>analytical!R6</f>
        <v>15.1669</v>
      </c>
      <c r="S12">
        <f>analytical!S6</f>
        <v>5.8774100000000003E-2</v>
      </c>
      <c r="T12">
        <f>analytical!T6</f>
        <v>0.194303</v>
      </c>
      <c r="U12">
        <f>analytical!U6</f>
        <v>1.0482100000000001</v>
      </c>
      <c r="V12">
        <f>analytical!V6</f>
        <v>0.71796499999999996</v>
      </c>
      <c r="W12">
        <f>analytical!W6</f>
        <v>0.33024199999999998</v>
      </c>
      <c r="X12">
        <f>analytical!X6</f>
        <v>0.228157</v>
      </c>
      <c r="Y12">
        <f>analytical!Y6</f>
        <v>0.14815700000000001</v>
      </c>
      <c r="Z12">
        <f>analytical!Z6</f>
        <v>0.08</v>
      </c>
      <c r="AA12">
        <f>analytical!AA6</f>
        <v>0.198431</v>
      </c>
      <c r="AB12">
        <f>analytical!AB6</f>
        <v>4.1280200000000002</v>
      </c>
      <c r="AC12">
        <f>analytical!AC6</f>
        <v>3.0802900000000001E-2</v>
      </c>
      <c r="AD12">
        <f>analytical!AD6</f>
        <v>0.14815700000000001</v>
      </c>
      <c r="AE12">
        <f>analytical!AE6</f>
        <v>6.9832599999999996</v>
      </c>
      <c r="AF12">
        <f>analytical!AF6</f>
        <v>5.8793699999999998</v>
      </c>
      <c r="AG12">
        <f>analytical!AG6</f>
        <v>1.10389</v>
      </c>
      <c r="AH12">
        <f>analytical!AH6</f>
        <v>0.52059999999999995</v>
      </c>
      <c r="AI12">
        <f>analytical!AI6</f>
        <v>0.42059999999999997</v>
      </c>
      <c r="AJ12">
        <f>analytical!AJ6</f>
        <v>0.1</v>
      </c>
      <c r="AK12">
        <f>analytical!AK6</f>
        <v>0.25319900000000001</v>
      </c>
      <c r="AL12">
        <f>analytical!AL6</f>
        <v>11.0389</v>
      </c>
      <c r="AM12">
        <f>analytical!AM6</f>
        <v>6.80978E-2</v>
      </c>
      <c r="AN12">
        <f>analytical!AN6</f>
        <v>0.21029999999999999</v>
      </c>
    </row>
    <row r="13" spans="1:71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>
        <f>analytical!I7</f>
        <v>1</v>
      </c>
      <c r="J13">
        <f>analytical!J7</f>
        <v>0.5</v>
      </c>
      <c r="K13">
        <f>analytical!K7</f>
        <v>7.4365899999999998</v>
      </c>
      <c r="L13">
        <f>analytical!L7</f>
        <v>5.9807199999999998</v>
      </c>
      <c r="M13">
        <f>analytical!M7</f>
        <v>1.45587</v>
      </c>
      <c r="N13">
        <f>analytical!N7</f>
        <v>0.41394399999999998</v>
      </c>
      <c r="O13">
        <f>analytical!O7</f>
        <v>0.31930399999999998</v>
      </c>
      <c r="P13">
        <f>analytical!P7</f>
        <v>9.4640100000000005E-2</v>
      </c>
      <c r="Q13">
        <f>analytical!Q7</f>
        <v>0.44697599999999998</v>
      </c>
      <c r="R13">
        <f>analytical!R7</f>
        <v>15.3832</v>
      </c>
      <c r="S13">
        <f>analytical!S7</f>
        <v>6.3476500000000005E-2</v>
      </c>
      <c r="T13">
        <f>analytical!T7</f>
        <v>0.178705</v>
      </c>
      <c r="U13">
        <f>analytical!U7</f>
        <v>1.0435700000000001</v>
      </c>
      <c r="V13">
        <f>analytical!V7</f>
        <v>0.71375100000000002</v>
      </c>
      <c r="W13">
        <f>analytical!W7</f>
        <v>0.32981500000000002</v>
      </c>
      <c r="X13">
        <f>analytical!X7</f>
        <v>0.227578</v>
      </c>
      <c r="Y13">
        <f>analytical!Y7</f>
        <v>0.14757799999999999</v>
      </c>
      <c r="Z13">
        <f>analytical!Z7</f>
        <v>0.08</v>
      </c>
      <c r="AA13">
        <f>analytical!AA7</f>
        <v>0.19838500000000001</v>
      </c>
      <c r="AB13">
        <f>analytical!AB7</f>
        <v>4.1226799999999999</v>
      </c>
      <c r="AC13">
        <f>analytical!AC7</f>
        <v>3.2713100000000002E-2</v>
      </c>
      <c r="AD13">
        <f>analytical!AD7</f>
        <v>0.14757799999999999</v>
      </c>
      <c r="AE13">
        <f>analytical!AE7</f>
        <v>6.3930199999999999</v>
      </c>
      <c r="AF13">
        <f>analytical!AF7</f>
        <v>5.2669600000000001</v>
      </c>
      <c r="AG13">
        <f>analytical!AG7</f>
        <v>1.1260600000000001</v>
      </c>
      <c r="AH13">
        <f>analytical!AH7</f>
        <v>0.47908099999999998</v>
      </c>
      <c r="AI13">
        <f>analytical!AI7</f>
        <v>0.379081</v>
      </c>
      <c r="AJ13">
        <f>analytical!AJ7</f>
        <v>0.1</v>
      </c>
      <c r="AK13">
        <f>analytical!AK7</f>
        <v>0.24859000000000001</v>
      </c>
      <c r="AL13">
        <f>analytical!AL7</f>
        <v>11.2606</v>
      </c>
      <c r="AM13">
        <f>analytical!AM7</f>
        <v>7.3731000000000005E-2</v>
      </c>
      <c r="AN13">
        <f>analytical!AN7</f>
        <v>0.18953999999999999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-3.7288270062276998E-4</v>
      </c>
      <c r="L16" s="4">
        <f t="shared" ref="L16:AN20" si="0">(L2-L9)/L2</f>
        <v>-4.4375995196955885E-4</v>
      </c>
      <c r="M16" s="4">
        <f t="shared" si="0"/>
        <v>4.0472721385791506E-4</v>
      </c>
      <c r="N16" s="4">
        <f t="shared" si="0"/>
        <v>-3.2414556187272935E-4</v>
      </c>
      <c r="O16" s="4">
        <f t="shared" si="0"/>
        <v>-4.1863440516287106E-4</v>
      </c>
      <c r="P16" s="4">
        <f t="shared" si="0"/>
        <v>3.159645648418383E-4</v>
      </c>
      <c r="Q16" s="4">
        <f t="shared" si="0"/>
        <v>3.2438070846434088E-4</v>
      </c>
      <c r="R16" s="4">
        <f t="shared" si="0"/>
        <v>8.3972221988919517E-5</v>
      </c>
      <c r="S16" s="4">
        <f t="shared" si="0"/>
        <v>-7.1772342174137519E-4</v>
      </c>
      <c r="T16" s="4">
        <f t="shared" si="0"/>
        <v>-2.2115869463289645E-4</v>
      </c>
      <c r="U16" s="4">
        <f t="shared" si="0"/>
        <v>-2.7775649375538612E-4</v>
      </c>
      <c r="V16" s="4">
        <f t="shared" si="0"/>
        <v>-3.3852124014377454E-4</v>
      </c>
      <c r="W16" s="4">
        <f t="shared" si="0"/>
        <v>-1.5123492770670509E-4</v>
      </c>
      <c r="X16" s="4">
        <f t="shared" si="0"/>
        <v>1.2774709481827978E-5</v>
      </c>
      <c r="Y16" s="4">
        <f t="shared" si="0"/>
        <v>-7.7507363199581469E-5</v>
      </c>
      <c r="Z16" s="4">
        <f t="shared" si="0"/>
        <v>1.8371624214041292E-4</v>
      </c>
      <c r="AA16" s="4">
        <f t="shared" si="0"/>
        <v>-1.347500386782481E-4</v>
      </c>
      <c r="AB16" s="4">
        <f t="shared" si="0"/>
        <v>-3.3529890763141104E-4</v>
      </c>
      <c r="AC16" s="4">
        <f t="shared" si="0"/>
        <v>-2.3110510857016515E-4</v>
      </c>
      <c r="AD16" s="4">
        <f t="shared" si="0"/>
        <v>4.1316978695938342E-4</v>
      </c>
      <c r="AE16" s="4">
        <f t="shared" si="0"/>
        <v>-3.8060637515681883E-4</v>
      </c>
      <c r="AF16" s="4">
        <f t="shared" si="0"/>
        <v>-4.5513654096221792E-4</v>
      </c>
      <c r="AG16" s="4">
        <f t="shared" si="0"/>
        <v>6.2053947914957855E-4</v>
      </c>
      <c r="AH16" s="4">
        <f t="shared" si="0"/>
        <v>-4.1523024902796545E-4</v>
      </c>
      <c r="AI16" s="4">
        <f t="shared" si="0"/>
        <v>-5.0625202686476844E-4</v>
      </c>
      <c r="AJ16" s="4">
        <f t="shared" si="0"/>
        <v>3.3189047614284406E-4</v>
      </c>
      <c r="AK16" s="4">
        <f t="shared" si="0"/>
        <v>6.6347950769825499E-4</v>
      </c>
      <c r="AL16" s="4">
        <f t="shared" si="0"/>
        <v>2.9463203103449119E-4</v>
      </c>
      <c r="AM16" s="4">
        <f t="shared" si="0"/>
        <v>-8.2467573212376285E-4</v>
      </c>
      <c r="AN16" s="4">
        <f t="shared" si="0"/>
        <v>-3.564268211183708E-4</v>
      </c>
    </row>
    <row r="17" spans="1:40">
      <c r="K17" s="4">
        <f>(K3-K10)/K3</f>
        <v>2.1299666950664182E-4</v>
      </c>
      <c r="L17" s="4">
        <f t="shared" si="0"/>
        <v>2.3456127636736253E-4</v>
      </c>
      <c r="M17" s="4">
        <f t="shared" si="0"/>
        <v>-1.549666821643501E-5</v>
      </c>
      <c r="N17" s="4">
        <f t="shared" si="0"/>
        <v>1.8967937288560003E-4</v>
      </c>
      <c r="O17" s="4">
        <f t="shared" si="0"/>
        <v>2.2639800769753016E-4</v>
      </c>
      <c r="P17" s="4">
        <f t="shared" si="0"/>
        <v>-4.2527946177854245E-6</v>
      </c>
      <c r="Q17" s="4">
        <f t="shared" si="0"/>
        <v>8.6102052457642081E-5</v>
      </c>
      <c r="R17" s="4">
        <f t="shared" si="0"/>
        <v>-2.1863339552187851E-5</v>
      </c>
      <c r="S17" s="4">
        <f t="shared" si="0"/>
        <v>2.1168446881187487E-3</v>
      </c>
      <c r="T17" s="4">
        <f t="shared" si="0"/>
        <v>6.4797450792012561E-5</v>
      </c>
      <c r="U17" s="4">
        <f t="shared" si="0"/>
        <v>3.046139494151393E-4</v>
      </c>
      <c r="V17" s="4">
        <f t="shared" si="0"/>
        <v>4.2526340787881368E-4</v>
      </c>
      <c r="W17" s="4">
        <f t="shared" si="0"/>
        <v>2.4520997636813376E-5</v>
      </c>
      <c r="X17" s="4">
        <f t="shared" si="0"/>
        <v>-3.0335466927750645E-5</v>
      </c>
      <c r="Y17" s="4">
        <f t="shared" si="0"/>
        <v>1.0611768451204599E-4</v>
      </c>
      <c r="Z17" s="4">
        <f t="shared" si="0"/>
        <v>-2.8383053691485578E-4</v>
      </c>
      <c r="AA17" s="4">
        <f t="shared" si="0"/>
        <v>4.6285582041198566E-4</v>
      </c>
      <c r="AB17" s="4">
        <f t="shared" si="0"/>
        <v>3.0887728011498588E-4</v>
      </c>
      <c r="AC17" s="4">
        <f t="shared" si="0"/>
        <v>4.1393444691794885E-4</v>
      </c>
      <c r="AD17" s="4">
        <f t="shared" si="0"/>
        <v>8.6222334237464571E-5</v>
      </c>
      <c r="AE17" s="4">
        <f t="shared" si="0"/>
        <v>1.918467295521688E-4</v>
      </c>
      <c r="AF17" s="4">
        <f t="shared" si="0"/>
        <v>2.1891049928437638E-4</v>
      </c>
      <c r="AG17" s="4">
        <f t="shared" si="0"/>
        <v>-3.4219976377794484E-5</v>
      </c>
      <c r="AH17" s="4">
        <f t="shared" si="0"/>
        <v>2.9037657856692463E-4</v>
      </c>
      <c r="AI17" s="4">
        <f t="shared" si="0"/>
        <v>3.2031919060485347E-4</v>
      </c>
      <c r="AJ17" s="4">
        <f t="shared" si="0"/>
        <v>1.199856017277739E-4</v>
      </c>
      <c r="AK17" s="4">
        <f t="shared" si="0"/>
        <v>-1.9563728846716866E-4</v>
      </c>
      <c r="AL17" s="4">
        <f t="shared" si="0"/>
        <v>-1.5245246231462416E-4</v>
      </c>
      <c r="AM17" s="4">
        <f t="shared" si="0"/>
        <v>2.4262735754369004E-3</v>
      </c>
      <c r="AN17" s="4">
        <f t="shared" si="0"/>
        <v>1.1288180610901063E-4</v>
      </c>
    </row>
    <row r="18" spans="1:40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5.4988587062556062E-5</v>
      </c>
      <c r="L18" s="4">
        <f t="shared" si="0"/>
        <v>1.461887269889329E-5</v>
      </c>
      <c r="M18" s="4">
        <f t="shared" si="0"/>
        <v>2.8130003894915711E-4</v>
      </c>
      <c r="N18" s="4">
        <f t="shared" si="0"/>
        <v>-4.247040217447093E-5</v>
      </c>
      <c r="O18" s="4">
        <f t="shared" si="0"/>
        <v>-8.99874017637043E-5</v>
      </c>
      <c r="P18" s="4">
        <f t="shared" si="0"/>
        <v>1.6206511204217664E-4</v>
      </c>
      <c r="Q18" s="4">
        <f t="shared" si="0"/>
        <v>1.0932928669198986E-4</v>
      </c>
      <c r="R18" s="4">
        <f t="shared" si="0"/>
        <v>1.0895026420449965E-4</v>
      </c>
      <c r="S18" s="4">
        <f t="shared" si="0"/>
        <v>-2.4643631297746089E-4</v>
      </c>
      <c r="T18" s="4">
        <f t="shared" si="0"/>
        <v>-3.1932849778782909E-5</v>
      </c>
      <c r="U18" s="4">
        <f t="shared" si="0"/>
        <v>3.3305103293405821E-4</v>
      </c>
      <c r="V18" s="4">
        <f t="shared" si="0"/>
        <v>3.507302953342442E-4</v>
      </c>
      <c r="W18" s="4">
        <f t="shared" si="0"/>
        <v>2.8524696621655854E-4</v>
      </c>
      <c r="X18" s="4">
        <f t="shared" si="0"/>
        <v>8.2957839952578681E-5</v>
      </c>
      <c r="Y18" s="4">
        <f t="shared" si="0"/>
        <v>1.2748939824998152E-4</v>
      </c>
      <c r="Z18" s="4">
        <f t="shared" si="0"/>
        <v>-1.1250126563900399E-5</v>
      </c>
      <c r="AA18" s="4">
        <f t="shared" si="0"/>
        <v>9.0712547057084631E-5</v>
      </c>
      <c r="AB18" s="4">
        <f t="shared" si="0"/>
        <v>2.9859514625105502E-4</v>
      </c>
      <c r="AC18" s="4">
        <f t="shared" si="0"/>
        <v>-6.0967833246759718E-4</v>
      </c>
      <c r="AD18" s="4">
        <f t="shared" si="0"/>
        <v>-4.3639390928384064E-4</v>
      </c>
      <c r="AE18" s="4">
        <f t="shared" si="0"/>
        <v>1.7811614190262264E-5</v>
      </c>
      <c r="AF18" s="4">
        <f t="shared" si="0"/>
        <v>-2.0578642015417665E-5</v>
      </c>
      <c r="AG18" s="4">
        <f t="shared" si="0"/>
        <v>2.7439255166161107E-4</v>
      </c>
      <c r="AH18" s="4">
        <f t="shared" si="0"/>
        <v>-3.2364609469869819E-5</v>
      </c>
      <c r="AI18" s="4">
        <f t="shared" si="0"/>
        <v>-8.6235570941048728E-5</v>
      </c>
      <c r="AJ18" s="4">
        <f t="shared" si="0"/>
        <v>2.2994711216415471E-4</v>
      </c>
      <c r="AK18" s="4">
        <f t="shared" si="0"/>
        <v>1.2359745852716822E-4</v>
      </c>
      <c r="AL18" s="4">
        <f t="shared" si="0"/>
        <v>3.7856203212178731E-5</v>
      </c>
      <c r="AM18" s="4">
        <f t="shared" si="0"/>
        <v>-1.7001094172988858E-4</v>
      </c>
      <c r="AN18" s="4">
        <f t="shared" si="0"/>
        <v>6.5693310778581712E-5</v>
      </c>
    </row>
    <row r="19" spans="1:40">
      <c r="K19" s="4">
        <f>(K5-K12)/K5</f>
        <v>1.394319889351046E-4</v>
      </c>
      <c r="L19" s="4">
        <f t="shared" si="0"/>
        <v>7.1235758531993257E-5</v>
      </c>
      <c r="M19" s="4">
        <f t="shared" si="0"/>
        <v>4.5303112672328823E-4</v>
      </c>
      <c r="N19" s="4">
        <f t="shared" si="0"/>
        <v>1.7973408342362984E-4</v>
      </c>
      <c r="O19" s="4">
        <f t="shared" si="0"/>
        <v>1.0841561983772604E-4</v>
      </c>
      <c r="P19" s="4">
        <f t="shared" si="0"/>
        <v>4.5454737652169107E-4</v>
      </c>
      <c r="Q19" s="4">
        <f t="shared" si="0"/>
        <v>4.206806613110348E-5</v>
      </c>
      <c r="R19" s="4">
        <f t="shared" si="0"/>
        <v>-6.5933486298867886E-6</v>
      </c>
      <c r="S19" s="4">
        <f t="shared" si="0"/>
        <v>6.7501164692634528E-4</v>
      </c>
      <c r="T19" s="4">
        <f t="shared" si="0"/>
        <v>-1.4412559516149915E-4</v>
      </c>
      <c r="U19" s="4">
        <f t="shared" si="0"/>
        <v>3.3379110399009161E-4</v>
      </c>
      <c r="V19" s="4">
        <f t="shared" si="0"/>
        <v>4.0514802521669324E-4</v>
      </c>
      <c r="W19" s="4">
        <f t="shared" si="0"/>
        <v>1.7257091302132083E-4</v>
      </c>
      <c r="X19" s="4">
        <f t="shared" si="0"/>
        <v>0</v>
      </c>
      <c r="Y19" s="4">
        <f t="shared" si="0"/>
        <v>1.1472997961848398E-4</v>
      </c>
      <c r="Z19" s="4">
        <f t="shared" si="0"/>
        <v>-2.0504203361688831E-4</v>
      </c>
      <c r="AA19" s="4">
        <f t="shared" si="0"/>
        <v>-2.0666364232060835E-4</v>
      </c>
      <c r="AB19" s="4">
        <f t="shared" si="0"/>
        <v>3.7776238745818264E-4</v>
      </c>
      <c r="AC19" s="4">
        <f t="shared" si="0"/>
        <v>9.3734391115661011E-4</v>
      </c>
      <c r="AD19" s="4">
        <f t="shared" si="0"/>
        <v>-5.0647614159735489E-4</v>
      </c>
      <c r="AE19" s="4">
        <f t="shared" si="0"/>
        <v>1.1025153099287367E-4</v>
      </c>
      <c r="AF19" s="4">
        <f t="shared" si="0"/>
        <v>3.0614587851160553E-5</v>
      </c>
      <c r="AG19" s="4">
        <f t="shared" si="0"/>
        <v>5.3418803418791509E-4</v>
      </c>
      <c r="AH19" s="4">
        <f t="shared" si="0"/>
        <v>2.7460762794699926E-4</v>
      </c>
      <c r="AI19" s="4">
        <f t="shared" si="0"/>
        <v>1.7828489926914422E-4</v>
      </c>
      <c r="AJ19" s="4">
        <f t="shared" si="0"/>
        <v>6.7953791421831772E-4</v>
      </c>
      <c r="AK19" s="4">
        <f t="shared" si="0"/>
        <v>2.3691162012013192E-4</v>
      </c>
      <c r="AL19" s="4">
        <f t="shared" si="0"/>
        <v>-1.4496298913682003E-4</v>
      </c>
      <c r="AM19" s="4">
        <f t="shared" si="0"/>
        <v>6.926406926406522E-4</v>
      </c>
      <c r="AN19" s="4">
        <f t="shared" si="0"/>
        <v>-1.9020808764675718E-5</v>
      </c>
    </row>
    <row r="20" spans="1:40">
      <c r="K20" s="4">
        <f>(K6-K13)/K6</f>
        <v>2.3929973905574943E-4</v>
      </c>
      <c r="L20" s="4">
        <f t="shared" si="0"/>
        <v>2.0227585411403633E-4</v>
      </c>
      <c r="M20" s="4">
        <f t="shared" si="0"/>
        <v>3.8450182981667087E-4</v>
      </c>
      <c r="N20" s="4">
        <f t="shared" si="0"/>
        <v>3.163678077644092E-4</v>
      </c>
      <c r="O20" s="4">
        <f t="shared" si="0"/>
        <v>2.5048217819309825E-4</v>
      </c>
      <c r="P20" s="4">
        <f t="shared" si="0"/>
        <v>5.3437137966028201E-4</v>
      </c>
      <c r="Q20" s="4">
        <f t="shared" si="0"/>
        <v>1.2079726192872626E-4</v>
      </c>
      <c r="R20" s="4">
        <f t="shared" si="0"/>
        <v>-1.4953611297128052E-4</v>
      </c>
      <c r="S20" s="4">
        <f t="shared" si="0"/>
        <v>-1.7174658397632931E-4</v>
      </c>
      <c r="T20" s="4">
        <f t="shared" si="0"/>
        <v>4.6982756209834354E-4</v>
      </c>
      <c r="U20" s="4">
        <f t="shared" si="0"/>
        <v>1.5329635058869436E-4</v>
      </c>
      <c r="V20" s="4">
        <f t="shared" si="0"/>
        <v>1.3028056550171989E-4</v>
      </c>
      <c r="W20" s="4">
        <f t="shared" si="0"/>
        <v>2.3037912522610494E-4</v>
      </c>
      <c r="X20" s="4">
        <f t="shared" si="0"/>
        <v>-1.3623559088892954E-4</v>
      </c>
      <c r="Y20" s="4">
        <f t="shared" si="0"/>
        <v>-1.4231788393633137E-4</v>
      </c>
      <c r="Z20" s="4">
        <f t="shared" si="0"/>
        <v>-1.212647033452978E-4</v>
      </c>
      <c r="AA20" s="4">
        <f t="shared" si="0"/>
        <v>9.5764198302409459E-5</v>
      </c>
      <c r="AB20" s="4">
        <f t="shared" si="0"/>
        <v>3.5158930489586249E-4</v>
      </c>
      <c r="AC20" s="4">
        <f t="shared" si="0"/>
        <v>-1.5284630387083264E-5</v>
      </c>
      <c r="AD20" s="4">
        <f t="shared" si="0"/>
        <v>-4.474212267475374E-4</v>
      </c>
      <c r="AE20" s="4">
        <f t="shared" si="0"/>
        <v>2.5177375391544679E-4</v>
      </c>
      <c r="AF20" s="4">
        <f t="shared" si="0"/>
        <v>2.1449899299363779E-4</v>
      </c>
      <c r="AG20" s="4">
        <f t="shared" si="0"/>
        <v>4.2608340582672244E-4</v>
      </c>
      <c r="AH20" s="4">
        <f t="shared" si="0"/>
        <v>4.5483090930712556E-4</v>
      </c>
      <c r="AI20" s="4">
        <f t="shared" si="0"/>
        <v>3.7181387155809059E-4</v>
      </c>
      <c r="AJ20" s="4">
        <f t="shared" si="0"/>
        <v>7.5942283864255909E-4</v>
      </c>
      <c r="AK20" s="4">
        <f t="shared" si="0"/>
        <v>1.4479579770421534E-4</v>
      </c>
      <c r="AL20" s="4">
        <f t="shared" si="0"/>
        <v>-3.3757373321015083E-4</v>
      </c>
      <c r="AM20" s="4">
        <f t="shared" si="0"/>
        <v>-1.3293326749977278E-4</v>
      </c>
      <c r="AN20" s="4">
        <f t="shared" si="0"/>
        <v>7.4335331424867145E-4</v>
      </c>
    </row>
    <row r="59" spans="1:1" ht="19.5">
      <c r="A59" s="3"/>
    </row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0.63778800000000002</v>
      </c>
      <c r="C100">
        <f>O9</f>
        <v>0.63805500000000004</v>
      </c>
      <c r="D100">
        <f>L2/((B2+C2)*(1-S2))</f>
        <v>0.63772083179212047</v>
      </c>
      <c r="F100">
        <f>P2</f>
        <v>9.3364900000000001E-2</v>
      </c>
      <c r="G100">
        <f>P9</f>
        <v>9.3335399999999999E-2</v>
      </c>
      <c r="H100">
        <f>M2/((B2*(1-(AC2+(1-AC2)*AD2)))+(C2*(1-(AM2+(1-AM2)*AN2))))</f>
        <v>9.3353388773172202E-2</v>
      </c>
      <c r="J100">
        <f>Y2</f>
        <v>0.15482399999999999</v>
      </c>
      <c r="K100">
        <f>Y9</f>
        <v>0.154836</v>
      </c>
      <c r="L100">
        <f>V2/(B2*(1-AC2))</f>
        <v>0.15478139888356496</v>
      </c>
      <c r="N100">
        <f>Z2</f>
        <v>8.0014699999999994E-2</v>
      </c>
      <c r="O100">
        <f>Z9</f>
        <v>0.08</v>
      </c>
      <c r="P100">
        <f>W2/((B2*(1-(AC2+(1-AC2)*AD2))))</f>
        <v>7.9992747946545498E-2</v>
      </c>
      <c r="R100">
        <f>AI2</f>
        <v>0.80789800000000001</v>
      </c>
      <c r="S100">
        <f>AI9</f>
        <v>0.808307</v>
      </c>
      <c r="T100">
        <f>AF2/(C2*(1-AM2))</f>
        <v>0.80785705897559135</v>
      </c>
      <c r="V100">
        <f>AJ2</f>
        <v>0.100033</v>
      </c>
      <c r="W100">
        <f>AJ9</f>
        <v>9.99998E-2</v>
      </c>
      <c r="X100">
        <f>AG2/(C2*(1-(AM2+(1-AM2)*AN2)))</f>
        <v>0.10002733041421891</v>
      </c>
    </row>
    <row r="101" spans="2:24">
      <c r="B101">
        <f>O3</f>
        <v>0.48587000000000002</v>
      </c>
      <c r="C101">
        <f>O10</f>
        <v>0.48576000000000003</v>
      </c>
      <c r="D101">
        <f>L3/((B3+C3)*(1-S3))</f>
        <v>0.48595187941109075</v>
      </c>
      <c r="F101">
        <f>P3</f>
        <v>9.4055799999999995E-2</v>
      </c>
      <c r="G101">
        <f>P10</f>
        <v>9.4056200000000006E-2</v>
      </c>
      <c r="H101">
        <f>M3/((B3*(1-(AC3+(1-AC3)*AD3)))+(C3*(1-(AM3+(1-AM3)*AN3))))</f>
        <v>9.4072595351167895E-2</v>
      </c>
      <c r="J101">
        <f>Y3</f>
        <v>0.15077599999999999</v>
      </c>
      <c r="K101">
        <f>Y10</f>
        <v>0.15076000000000001</v>
      </c>
      <c r="L101">
        <f>V3/(B3*(1-AC3))</f>
        <v>0.15082714116763341</v>
      </c>
      <c r="N101">
        <f>Z3</f>
        <v>7.9977300000000001E-2</v>
      </c>
      <c r="O101">
        <f>Z10</f>
        <v>0.08</v>
      </c>
      <c r="P101">
        <f>W3/((B3*(1-(AC3+(1-AC3)*AD3))))</f>
        <v>8.000458116668005E-2</v>
      </c>
      <c r="R101">
        <f>AI3</f>
        <v>0.60252399999999995</v>
      </c>
      <c r="S101">
        <f>AI10</f>
        <v>0.60233099999999995</v>
      </c>
      <c r="T101">
        <f>AF3/(C3*(1-AM3))</f>
        <v>0.60259099122880366</v>
      </c>
      <c r="V101">
        <f>AJ3</f>
        <v>0.100012</v>
      </c>
      <c r="W101">
        <f>AJ10</f>
        <v>0.1</v>
      </c>
      <c r="X101">
        <f>AG3/(C3*(1-(AM3+(1-AM3)*AN3)))</f>
        <v>0.10002283880109827</v>
      </c>
    </row>
    <row r="102" spans="2:24">
      <c r="B102">
        <f>O4</f>
        <v>0.40005600000000002</v>
      </c>
      <c r="C102">
        <f>O11</f>
        <v>0.400092</v>
      </c>
      <c r="D102">
        <f>L4/((B4+C4)*(1-S4))</f>
        <v>0.40009158295047043</v>
      </c>
      <c r="F102">
        <f>P4</f>
        <v>9.4406500000000004E-2</v>
      </c>
      <c r="G102">
        <f>P11</f>
        <v>9.4391199999999995E-2</v>
      </c>
      <c r="H102">
        <f>M4/((B4*(1-(AC4+(1-AC4)*AD4)))+(C4*(1-(AM4+(1-AM4)*AN4))))</f>
        <v>9.4415415885259382E-2</v>
      </c>
      <c r="J102">
        <f>Y4</f>
        <v>0.149032</v>
      </c>
      <c r="K102">
        <f>Y11</f>
        <v>0.14901300000000001</v>
      </c>
      <c r="L102">
        <f>V4/(B4*(1-AC4))</f>
        <v>0.14906247536425771</v>
      </c>
      <c r="N102">
        <f>Z4</f>
        <v>7.9999100000000004E-2</v>
      </c>
      <c r="O102">
        <f>Z11</f>
        <v>0.08</v>
      </c>
      <c r="P102">
        <f>W4/((B4*(1-(AC4+(1-AC4)*AD4))))</f>
        <v>8.0015074056378074E-2</v>
      </c>
      <c r="R102">
        <f>AI4</f>
        <v>0.48703800000000003</v>
      </c>
      <c r="S102">
        <f>AI11</f>
        <v>0.48708000000000001</v>
      </c>
      <c r="T102">
        <f>AF4/(C4*(1-AM4))</f>
        <v>0.48706397077803748</v>
      </c>
      <c r="V102">
        <f>AJ4</f>
        <v>0.100023</v>
      </c>
      <c r="W102">
        <f>AJ11</f>
        <v>0.1</v>
      </c>
      <c r="X102">
        <f>AG4/(C4*(1-(AM4+(1-AM4)*AN4)))</f>
        <v>0.10002845909612136</v>
      </c>
    </row>
    <row r="103" spans="2:24">
      <c r="B103">
        <f>O5</f>
        <v>0.35050300000000001</v>
      </c>
      <c r="C103">
        <f>O12</f>
        <v>0.35046500000000003</v>
      </c>
      <c r="D103">
        <f>L5/((B5+C5)*(1-S5))</f>
        <v>0.35050503290422236</v>
      </c>
      <c r="F103">
        <f>P5</f>
        <v>9.4599600000000006E-2</v>
      </c>
      <c r="G103">
        <f>P12</f>
        <v>9.4556600000000005E-2</v>
      </c>
      <c r="H103">
        <f>M5/((B5*(1-(AC5+(1-AC5)*AD5)))+(C5*(1-(AM5+(1-AM5)*AN5))))</f>
        <v>9.4601273201685654E-2</v>
      </c>
      <c r="J103">
        <f>Y5</f>
        <v>0.148174</v>
      </c>
      <c r="K103">
        <f>Y12</f>
        <v>0.14815700000000001</v>
      </c>
      <c r="L103">
        <f>V5/(B5*(1-AC5))</f>
        <v>0.14822112405256382</v>
      </c>
      <c r="N103">
        <f>Z5</f>
        <v>7.9983600000000002E-2</v>
      </c>
      <c r="O103">
        <f>Z12</f>
        <v>0.08</v>
      </c>
      <c r="P103">
        <f>W5/((B5*(1-(AC5+(1-AC5)*AD5))))</f>
        <v>8.0009269320397799E-2</v>
      </c>
      <c r="R103">
        <f>AI5</f>
        <v>0.42067500000000002</v>
      </c>
      <c r="S103">
        <f>AI12</f>
        <v>0.42059999999999997</v>
      </c>
      <c r="T103">
        <f>AF5/(C5*(1-AM5))</f>
        <v>0.42063411153022739</v>
      </c>
      <c r="V103">
        <f>AJ5</f>
        <v>0.100068</v>
      </c>
      <c r="W103">
        <f>AJ12</f>
        <v>0.1</v>
      </c>
      <c r="X103">
        <f>AG5/(C5*(1-(AM5+(1-AM5)*AN5)))</f>
        <v>0.10005848418944432</v>
      </c>
    </row>
    <row r="104" spans="2:24">
      <c r="B104">
        <f>O6</f>
        <v>0.319384</v>
      </c>
      <c r="C104">
        <f>O13</f>
        <v>0.31930399999999998</v>
      </c>
      <c r="D104">
        <f>L6/((B6+C6)*(1-S6))</f>
        <v>0.31936520431070126</v>
      </c>
      <c r="F104">
        <f>P6</f>
        <v>9.4690700000000003E-2</v>
      </c>
      <c r="G104">
        <f>P13</f>
        <v>9.4640100000000005E-2</v>
      </c>
      <c r="H104">
        <f>M6/((B6*(1-(AC6+(1-AC6)*AD6)))+(C6*(1-(AM6+(1-AM6)*AN6))))</f>
        <v>9.4685744196708874E-2</v>
      </c>
      <c r="J104">
        <f>Y6</f>
        <v>0.14755699999999999</v>
      </c>
      <c r="K104">
        <f>Y13</f>
        <v>0.14757799999999999</v>
      </c>
      <c r="L104">
        <f>V6/(B6*(1-AC6))</f>
        <v>0.14759708438257338</v>
      </c>
      <c r="N104">
        <f>Z6</f>
        <v>7.99903E-2</v>
      </c>
      <c r="O104">
        <f>Z13</f>
        <v>0.08</v>
      </c>
      <c r="P104">
        <f>W6/((B6*(1-(AC6+(1-AC6)*AD6))))</f>
        <v>8.0012282203295065E-2</v>
      </c>
      <c r="R104">
        <f>AI6</f>
        <v>0.379222</v>
      </c>
      <c r="S104">
        <f>AI13</f>
        <v>0.379081</v>
      </c>
      <c r="T104">
        <f>AF6/(C6*(1-AM6))</f>
        <v>0.37915798137666545</v>
      </c>
      <c r="V104">
        <f>AJ6</f>
        <v>0.100076</v>
      </c>
      <c r="W104">
        <f>AJ13</f>
        <v>0.1</v>
      </c>
      <c r="X104">
        <f>AG6/(C6*(1-(AM6+(1-AM6)*AN6)))</f>
        <v>0.1000593347746576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F41A-2EF2-415F-AA72-106E6928AEA3}">
  <sheetPr codeName="工作表18">
    <pageSetUpPr fitToPage="1"/>
  </sheetPr>
  <dimension ref="A1:BS123"/>
  <sheetViews>
    <sheetView topLeftCell="AY1"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simulation!J65</f>
        <v xml:space="preserve"> gamL</v>
      </c>
      <c r="B1" t="str">
        <f>simulation!A65</f>
        <v>b</v>
      </c>
      <c r="C1" t="str">
        <f>simulation!B65</f>
        <v xml:space="preserve"> lamH</v>
      </c>
      <c r="D1" t="str">
        <f>simulation!C65</f>
        <v xml:space="preserve"> lamL</v>
      </c>
      <c r="E1" t="str">
        <f>simulation!D65</f>
        <v xml:space="preserve"> muqH</v>
      </c>
      <c r="F1" t="str">
        <f>simulation!E65</f>
        <v xml:space="preserve"> muqL</v>
      </c>
      <c r="G1" t="str">
        <f>simulation!F65</f>
        <v xml:space="preserve"> mubH</v>
      </c>
      <c r="H1" t="str">
        <f>simulation!G65</f>
        <v xml:space="preserve"> mubL</v>
      </c>
      <c r="I1" t="str">
        <f>simulation!H65</f>
        <v xml:space="preserve"> gtob</v>
      </c>
      <c r="J1" t="str">
        <f>simulation!I65</f>
        <v xml:space="preserve"> gamH</v>
      </c>
      <c r="K1" t="str">
        <f>simulation!K65</f>
        <v xml:space="preserve"> sLen_a</v>
      </c>
      <c r="L1" t="str">
        <f>simulation!L65</f>
        <v xml:space="preserve"> sLqu_a</v>
      </c>
      <c r="M1" t="str">
        <f>simulation!M65</f>
        <v xml:space="preserve"> sLbl_a</v>
      </c>
      <c r="N1" t="str">
        <f>simulation!N65</f>
        <v xml:space="preserve"> sWai_a</v>
      </c>
      <c r="O1" t="str">
        <f>simulation!O65</f>
        <v xml:space="preserve"> sWqu_a</v>
      </c>
      <c r="P1" t="str">
        <f>simulation!P65</f>
        <v xml:space="preserve"> sWbl_a</v>
      </c>
      <c r="Q1" t="str">
        <f>simulation!Q65</f>
        <v xml:space="preserve"> sBln_a</v>
      </c>
      <c r="R1" t="str">
        <f>simulation!R65</f>
        <v xml:space="preserve"> sThu_a</v>
      </c>
      <c r="S1" t="str">
        <f>simulation!S65</f>
        <v xml:space="preserve"> sPrb_a</v>
      </c>
      <c r="T1" t="str">
        <f>simulation!T65</f>
        <v xml:space="preserve"> sPim_a</v>
      </c>
      <c r="U1" t="str">
        <f>simulation!U65</f>
        <v xml:space="preserve"> sLen_H</v>
      </c>
      <c r="V1" t="str">
        <f>simulation!V65</f>
        <v xml:space="preserve"> sLqu_H</v>
      </c>
      <c r="W1" t="str">
        <f>simulation!W65</f>
        <v xml:space="preserve"> sLbl_H</v>
      </c>
      <c r="X1" t="str">
        <f>simulation!X65</f>
        <v xml:space="preserve"> sWai_H</v>
      </c>
      <c r="Y1" t="str">
        <f>simulation!Y65</f>
        <v xml:space="preserve"> sWqu_H</v>
      </c>
      <c r="Z1" t="str">
        <f>simulation!Z65</f>
        <v xml:space="preserve"> sWbl_H</v>
      </c>
      <c r="AA1" t="str">
        <f>simulation!AA65</f>
        <v xml:space="preserve"> sBln_H</v>
      </c>
      <c r="AB1" t="str">
        <f>simulation!AB65</f>
        <v xml:space="preserve"> sThu_H</v>
      </c>
      <c r="AC1" t="str">
        <f>simulation!AC65</f>
        <v xml:space="preserve"> sPrb_H</v>
      </c>
      <c r="AD1" t="str">
        <f>simulation!AD65</f>
        <v xml:space="preserve"> sPim_H</v>
      </c>
      <c r="AE1" t="str">
        <f>simulation!AE65</f>
        <v xml:space="preserve"> sLen_L</v>
      </c>
      <c r="AF1" t="str">
        <f>simulation!AF65</f>
        <v xml:space="preserve"> sLqu_L</v>
      </c>
      <c r="AG1" t="str">
        <f>simulation!AG65</f>
        <v xml:space="preserve"> sLbl_L</v>
      </c>
      <c r="AH1" t="str">
        <f>simulation!AH65</f>
        <v xml:space="preserve"> sWai_L</v>
      </c>
      <c r="AI1" t="str">
        <f>simulation!AI65</f>
        <v xml:space="preserve"> sWqu_L</v>
      </c>
      <c r="AJ1" t="str">
        <f>simulation!AJ65</f>
        <v xml:space="preserve"> sWbl_L</v>
      </c>
      <c r="AK1" t="str">
        <f>simulation!AK65</f>
        <v xml:space="preserve"> sBln_L</v>
      </c>
      <c r="AL1" t="str">
        <f>simulation!AL65</f>
        <v xml:space="preserve"> sThu_L</v>
      </c>
      <c r="AM1" t="str">
        <f>simulation!AM65</f>
        <v xml:space="preserve"> sPrb_L</v>
      </c>
      <c r="AN1" t="str">
        <f>simulation!AN65</f>
        <v xml:space="preserve"> sPim_L</v>
      </c>
      <c r="BS1">
        <v>0</v>
      </c>
    </row>
    <row r="2" spans="1:71">
      <c r="A2">
        <f>simulation!J66</f>
        <v>0.1</v>
      </c>
      <c r="B2">
        <f>simulation!A66</f>
        <v>5</v>
      </c>
      <c r="C2">
        <f>simulation!B66</f>
        <v>5</v>
      </c>
      <c r="D2">
        <f>simulation!C66</f>
        <v>15</v>
      </c>
      <c r="E2">
        <f>simulation!D66</f>
        <v>20</v>
      </c>
      <c r="F2">
        <f>simulation!E66</f>
        <v>20</v>
      </c>
      <c r="G2">
        <f>simulation!F66</f>
        <v>25</v>
      </c>
      <c r="H2">
        <f>simulation!G66</f>
        <v>20</v>
      </c>
      <c r="I2">
        <f>simulation!H66</f>
        <v>15</v>
      </c>
      <c r="J2">
        <f>simulation!I66</f>
        <v>1</v>
      </c>
      <c r="K2">
        <f>simulation!K66</f>
        <v>10.379899999999999</v>
      </c>
      <c r="L2">
        <f>simulation!L66</f>
        <v>8.8984699999999997</v>
      </c>
      <c r="M2">
        <f>simulation!M66</f>
        <v>1.48139</v>
      </c>
      <c r="N2">
        <f>simulation!N66</f>
        <v>0.61498200000000003</v>
      </c>
      <c r="O2">
        <f>simulation!O66</f>
        <v>0.52004600000000001</v>
      </c>
      <c r="P2">
        <f>simulation!P66</f>
        <v>9.4935099999999994E-2</v>
      </c>
      <c r="Q2">
        <f>simulation!Q66</f>
        <v>0.46227200000000002</v>
      </c>
      <c r="R2">
        <f>simulation!R66</f>
        <v>15.6043</v>
      </c>
      <c r="S2">
        <f>simulation!S66</f>
        <v>0.144509</v>
      </c>
      <c r="T2">
        <f>simulation!T66</f>
        <v>8.8052400000000003E-2</v>
      </c>
      <c r="U2">
        <f>simulation!U66</f>
        <v>1.0012799999999999</v>
      </c>
      <c r="V2">
        <f>simulation!V66</f>
        <v>0.68501500000000004</v>
      </c>
      <c r="W2">
        <f>simulation!W66</f>
        <v>0.31626700000000002</v>
      </c>
      <c r="X2">
        <f>simulation!X66</f>
        <v>0.22766600000000001</v>
      </c>
      <c r="Y2">
        <f>simulation!Y66</f>
        <v>0.14766899999999999</v>
      </c>
      <c r="Z2">
        <f>simulation!Z66</f>
        <v>7.9996800000000007E-2</v>
      </c>
      <c r="AA2">
        <f>simulation!AA66</f>
        <v>0.19273999999999999</v>
      </c>
      <c r="AB2">
        <f>simulation!AB66</f>
        <v>3.9534899999999999</v>
      </c>
      <c r="AC2">
        <f>simulation!AC66</f>
        <v>7.24326E-2</v>
      </c>
      <c r="AD2">
        <f>simulation!AD66</f>
        <v>0.14774200000000001</v>
      </c>
      <c r="AE2">
        <f>simulation!AE66</f>
        <v>9.3785799999999995</v>
      </c>
      <c r="AF2">
        <f>simulation!AF66</f>
        <v>8.2134599999999995</v>
      </c>
      <c r="AG2">
        <f>simulation!AG66</f>
        <v>1.1651199999999999</v>
      </c>
      <c r="AH2">
        <f>simulation!AH66</f>
        <v>0.758552</v>
      </c>
      <c r="AI2">
        <f>simulation!AI66</f>
        <v>0.65854800000000002</v>
      </c>
      <c r="AJ2">
        <f>simulation!AJ66</f>
        <v>0.100004</v>
      </c>
      <c r="AK2">
        <f>simulation!AK66</f>
        <v>0.26953199999999999</v>
      </c>
      <c r="AL2">
        <f>simulation!AL66</f>
        <v>11.6508</v>
      </c>
      <c r="AM2">
        <f>simulation!AM66</f>
        <v>0.16854</v>
      </c>
      <c r="AN2">
        <f>simulation!AN66</f>
        <v>6.5851400000000004E-2</v>
      </c>
    </row>
    <row r="3" spans="1:71">
      <c r="A3">
        <f>simulation!J67</f>
        <v>0.3</v>
      </c>
      <c r="B3">
        <f>simulation!A67</f>
        <v>5</v>
      </c>
      <c r="C3">
        <f>simulation!B67</f>
        <v>5</v>
      </c>
      <c r="D3">
        <f>simulation!C67</f>
        <v>15</v>
      </c>
      <c r="E3">
        <f>simulation!D67</f>
        <v>20</v>
      </c>
      <c r="F3">
        <f>simulation!E67</f>
        <v>20</v>
      </c>
      <c r="G3">
        <f>simulation!F67</f>
        <v>25</v>
      </c>
      <c r="H3">
        <f>simulation!G67</f>
        <v>20</v>
      </c>
      <c r="I3">
        <f>simulation!H67</f>
        <v>15</v>
      </c>
      <c r="J3">
        <f>simulation!I67</f>
        <v>1</v>
      </c>
      <c r="K3">
        <f>simulation!K67</f>
        <v>9.6421299999999999</v>
      </c>
      <c r="L3">
        <f>simulation!L67</f>
        <v>8.2097999999999995</v>
      </c>
      <c r="M3">
        <f>simulation!M67</f>
        <v>1.4323399999999999</v>
      </c>
      <c r="N3">
        <f>simulation!N67</f>
        <v>0.5484</v>
      </c>
      <c r="O3">
        <f>simulation!O67</f>
        <v>0.45376300000000003</v>
      </c>
      <c r="P3">
        <f>simulation!P67</f>
        <v>9.4637100000000002E-2</v>
      </c>
      <c r="Q3">
        <f>simulation!Q67</f>
        <v>0.45967000000000002</v>
      </c>
      <c r="R3">
        <f>simulation!R67</f>
        <v>15.135</v>
      </c>
      <c r="S3">
        <f>simulation!S67</f>
        <v>9.5418699999999995E-2</v>
      </c>
      <c r="T3">
        <f>simulation!T67</f>
        <v>0.16347400000000001</v>
      </c>
      <c r="U3">
        <f>simulation!U67</f>
        <v>1.02925</v>
      </c>
      <c r="V3">
        <f>simulation!V67</f>
        <v>0.70547899999999997</v>
      </c>
      <c r="W3">
        <f>simulation!W67</f>
        <v>0.32377600000000001</v>
      </c>
      <c r="X3">
        <f>simulation!X67</f>
        <v>0.228465</v>
      </c>
      <c r="Y3">
        <f>simulation!Y67</f>
        <v>0.148454</v>
      </c>
      <c r="Z3">
        <f>simulation!Z67</f>
        <v>8.0011600000000002E-2</v>
      </c>
      <c r="AA3">
        <f>simulation!AA67</f>
        <v>0.196106</v>
      </c>
      <c r="AB3">
        <f>simulation!AB67</f>
        <v>4.0466100000000003</v>
      </c>
      <c r="AC3">
        <f>simulation!AC67</f>
        <v>4.9474200000000003E-2</v>
      </c>
      <c r="AD3">
        <f>simulation!AD67</f>
        <v>0.14847199999999999</v>
      </c>
      <c r="AE3">
        <f>simulation!AE67</f>
        <v>8.6128800000000005</v>
      </c>
      <c r="AF3">
        <f>simulation!AF67</f>
        <v>7.5043199999999999</v>
      </c>
      <c r="AG3">
        <f>simulation!AG67</f>
        <v>1.10856</v>
      </c>
      <c r="AH3">
        <f>simulation!AH67</f>
        <v>0.66249400000000003</v>
      </c>
      <c r="AI3">
        <f>simulation!AI67</f>
        <v>0.56252000000000002</v>
      </c>
      <c r="AJ3">
        <f>simulation!AJ67</f>
        <v>9.9974599999999997E-2</v>
      </c>
      <c r="AK3">
        <f>simulation!AK67</f>
        <v>0.26356299999999999</v>
      </c>
      <c r="AL3">
        <f>simulation!AL67</f>
        <v>11.0884</v>
      </c>
      <c r="AM3">
        <f>simulation!AM67</f>
        <v>0.11073</v>
      </c>
      <c r="AN3">
        <f>simulation!AN67</f>
        <v>0.168818</v>
      </c>
    </row>
    <row r="4" spans="1:71">
      <c r="A4">
        <f>simulation!J68</f>
        <v>0.5</v>
      </c>
      <c r="B4">
        <f>simulation!A68</f>
        <v>5</v>
      </c>
      <c r="C4">
        <f>simulation!B68</f>
        <v>5</v>
      </c>
      <c r="D4">
        <f>simulation!C68</f>
        <v>15</v>
      </c>
      <c r="E4">
        <f>simulation!D68</f>
        <v>20</v>
      </c>
      <c r="F4">
        <f>simulation!E68</f>
        <v>20</v>
      </c>
      <c r="G4">
        <f>simulation!F68</f>
        <v>25</v>
      </c>
      <c r="H4">
        <f>simulation!G68</f>
        <v>20</v>
      </c>
      <c r="I4">
        <f>simulation!H68</f>
        <v>15</v>
      </c>
      <c r="J4">
        <f>simulation!I68</f>
        <v>1</v>
      </c>
      <c r="K4">
        <f>simulation!K68</f>
        <v>8.9105500000000006</v>
      </c>
      <c r="L4">
        <f>simulation!L68</f>
        <v>7.5247900000000003</v>
      </c>
      <c r="M4">
        <f>simulation!M68</f>
        <v>1.3857600000000001</v>
      </c>
      <c r="N4">
        <f>simulation!N68</f>
        <v>0.494506</v>
      </c>
      <c r="O4">
        <f>simulation!O68</f>
        <v>0.40012199999999998</v>
      </c>
      <c r="P4">
        <f>simulation!P68</f>
        <v>9.4383499999999995E-2</v>
      </c>
      <c r="Q4">
        <f>simulation!Q68</f>
        <v>0.45729799999999998</v>
      </c>
      <c r="R4">
        <f>simulation!R68</f>
        <v>14.6822</v>
      </c>
      <c r="S4">
        <f>simulation!S68</f>
        <v>5.9676199999999999E-2</v>
      </c>
      <c r="T4">
        <f>simulation!T68</f>
        <v>0.21928700000000001</v>
      </c>
      <c r="U4">
        <f>simulation!U68</f>
        <v>1.0509200000000001</v>
      </c>
      <c r="V4">
        <f>simulation!V68</f>
        <v>0.72136</v>
      </c>
      <c r="W4">
        <f>simulation!W68</f>
        <v>0.32956000000000002</v>
      </c>
      <c r="X4">
        <f>simulation!X68</f>
        <v>0.229073</v>
      </c>
      <c r="Y4">
        <f>simulation!Y68</f>
        <v>0.149058</v>
      </c>
      <c r="Z4">
        <f>simulation!Z68</f>
        <v>8.0015100000000006E-2</v>
      </c>
      <c r="AA4">
        <f>simulation!AA68</f>
        <v>0.19842899999999999</v>
      </c>
      <c r="AB4">
        <f>simulation!AB68</f>
        <v>4.1187199999999997</v>
      </c>
      <c r="AC4">
        <f>simulation!AC68</f>
        <v>3.2129699999999997E-2</v>
      </c>
      <c r="AD4">
        <f>simulation!AD68</f>
        <v>0.14893100000000001</v>
      </c>
      <c r="AE4">
        <f>simulation!AE68</f>
        <v>7.8596300000000001</v>
      </c>
      <c r="AF4">
        <f>simulation!AF68</f>
        <v>6.8034299999999996</v>
      </c>
      <c r="AG4">
        <f>simulation!AG68</f>
        <v>1.0562</v>
      </c>
      <c r="AH4">
        <f>simulation!AH68</f>
        <v>0.58710200000000001</v>
      </c>
      <c r="AI4">
        <f>simulation!AI68</f>
        <v>0.48711599999999999</v>
      </c>
      <c r="AJ4">
        <f>simulation!AJ68</f>
        <v>9.99858E-2</v>
      </c>
      <c r="AK4">
        <f>simulation!AK68</f>
        <v>0.25886900000000002</v>
      </c>
      <c r="AL4">
        <f>simulation!AL68</f>
        <v>10.563499999999999</v>
      </c>
      <c r="AM4">
        <f>simulation!AM68</f>
        <v>6.8858799999999998E-2</v>
      </c>
      <c r="AN4">
        <f>simulation!AN68</f>
        <v>0.24366599999999999</v>
      </c>
    </row>
    <row r="5" spans="1:71">
      <c r="A5">
        <f>simulation!J69</f>
        <v>0.7</v>
      </c>
      <c r="B5">
        <f>simulation!A69</f>
        <v>5</v>
      </c>
      <c r="C5">
        <f>simulation!B69</f>
        <v>5</v>
      </c>
      <c r="D5">
        <f>simulation!C69</f>
        <v>15</v>
      </c>
      <c r="E5">
        <f>simulation!D69</f>
        <v>20</v>
      </c>
      <c r="F5">
        <f>simulation!E69</f>
        <v>20</v>
      </c>
      <c r="G5">
        <f>simulation!F69</f>
        <v>25</v>
      </c>
      <c r="H5">
        <f>simulation!G69</f>
        <v>20</v>
      </c>
      <c r="I5">
        <f>simulation!H69</f>
        <v>15</v>
      </c>
      <c r="J5">
        <f>simulation!I69</f>
        <v>1</v>
      </c>
      <c r="K5">
        <f>simulation!K69</f>
        <v>8.2202199999999994</v>
      </c>
      <c r="L5">
        <f>simulation!L69</f>
        <v>6.8793199999999999</v>
      </c>
      <c r="M5">
        <f>simulation!M69</f>
        <v>1.3408899999999999</v>
      </c>
      <c r="N5">
        <f>simulation!N69</f>
        <v>0.45078800000000002</v>
      </c>
      <c r="O5">
        <f>simulation!O69</f>
        <v>0.35669499999999998</v>
      </c>
      <c r="P5">
        <f>simulation!P69</f>
        <v>9.4093599999999999E-2</v>
      </c>
      <c r="Q5">
        <f>simulation!Q69</f>
        <v>0.45478200000000002</v>
      </c>
      <c r="R5">
        <f>simulation!R69</f>
        <v>14.2506</v>
      </c>
      <c r="S5">
        <f>simulation!S69</f>
        <v>3.5506299999999998E-2</v>
      </c>
      <c r="T5">
        <f>simulation!T69</f>
        <v>0.2611</v>
      </c>
      <c r="U5">
        <f>simulation!U69</f>
        <v>1.0646599999999999</v>
      </c>
      <c r="V5">
        <f>simulation!V69</f>
        <v>0.73138499999999995</v>
      </c>
      <c r="W5">
        <f>simulation!W69</f>
        <v>0.33327400000000001</v>
      </c>
      <c r="X5">
        <f>simulation!X69</f>
        <v>0.22923499999999999</v>
      </c>
      <c r="Y5">
        <f>simulation!Y69</f>
        <v>0.14927299999999999</v>
      </c>
      <c r="Z5">
        <f>simulation!Z69</f>
        <v>7.99618E-2</v>
      </c>
      <c r="AA5">
        <f>simulation!AA69</f>
        <v>0.199935</v>
      </c>
      <c r="AB5">
        <f>simulation!AB69</f>
        <v>4.1679199999999996</v>
      </c>
      <c r="AC5">
        <f>simulation!AC69</f>
        <v>1.9988300000000001E-2</v>
      </c>
      <c r="AD5">
        <f>simulation!AD69</f>
        <v>0.149344</v>
      </c>
      <c r="AE5">
        <f>simulation!AE69</f>
        <v>7.1555600000000004</v>
      </c>
      <c r="AF5">
        <f>simulation!AF69</f>
        <v>6.1479400000000002</v>
      </c>
      <c r="AG5">
        <f>simulation!AG69</f>
        <v>1.00762</v>
      </c>
      <c r="AH5">
        <f>simulation!AH69</f>
        <v>0.52727199999999996</v>
      </c>
      <c r="AI5">
        <f>simulation!AI69</f>
        <v>0.42733599999999999</v>
      </c>
      <c r="AJ5">
        <f>simulation!AJ69</f>
        <v>9.9935300000000005E-2</v>
      </c>
      <c r="AK5">
        <f>simulation!AK69</f>
        <v>0.25484699999999999</v>
      </c>
      <c r="AL5">
        <f>simulation!AL69</f>
        <v>10.082700000000001</v>
      </c>
      <c r="AM5">
        <f>simulation!AM69</f>
        <v>4.0679699999999999E-2</v>
      </c>
      <c r="AN5">
        <f>simulation!AN69</f>
        <v>0.29916100000000001</v>
      </c>
    </row>
    <row r="6" spans="1:71">
      <c r="A6">
        <f>simulation!J70</f>
        <v>0.9</v>
      </c>
      <c r="B6">
        <f>simulation!A70</f>
        <v>5</v>
      </c>
      <c r="C6">
        <f>simulation!B70</f>
        <v>5</v>
      </c>
      <c r="D6">
        <f>simulation!C70</f>
        <v>15</v>
      </c>
      <c r="E6">
        <f>simulation!D70</f>
        <v>20</v>
      </c>
      <c r="F6">
        <f>simulation!E70</f>
        <v>20</v>
      </c>
      <c r="G6">
        <f>simulation!F70</f>
        <v>25</v>
      </c>
      <c r="H6">
        <f>simulation!G70</f>
        <v>20</v>
      </c>
      <c r="I6">
        <f>simulation!H70</f>
        <v>15</v>
      </c>
      <c r="J6">
        <f>simulation!I70</f>
        <v>1</v>
      </c>
      <c r="K6">
        <f>simulation!K70</f>
        <v>7.6085799999999999</v>
      </c>
      <c r="L6">
        <f>simulation!L70</f>
        <v>6.3091100000000004</v>
      </c>
      <c r="M6">
        <f>simulation!M70</f>
        <v>1.2994699999999999</v>
      </c>
      <c r="N6">
        <f>simulation!N70</f>
        <v>0.41597899999999999</v>
      </c>
      <c r="O6">
        <f>simulation!O70</f>
        <v>0.32205600000000001</v>
      </c>
      <c r="P6">
        <f>simulation!P70</f>
        <v>9.39223E-2</v>
      </c>
      <c r="Q6">
        <f>simulation!Q70</f>
        <v>0.45244400000000001</v>
      </c>
      <c r="R6">
        <f>simulation!R70</f>
        <v>13.835599999999999</v>
      </c>
      <c r="S6">
        <f>simulation!S70</f>
        <v>2.0452499999999998E-2</v>
      </c>
      <c r="T6">
        <f>simulation!T70</f>
        <v>0.29374600000000001</v>
      </c>
      <c r="U6">
        <f>simulation!U70</f>
        <v>1.0743400000000001</v>
      </c>
      <c r="V6">
        <f>simulation!V70</f>
        <v>0.73837299999999995</v>
      </c>
      <c r="W6">
        <f>simulation!W70</f>
        <v>0.33597100000000002</v>
      </c>
      <c r="X6">
        <f>simulation!X70</f>
        <v>0.22948399999999999</v>
      </c>
      <c r="Y6">
        <f>simulation!Y70</f>
        <v>0.149501</v>
      </c>
      <c r="Z6">
        <f>simulation!Z70</f>
        <v>7.9982899999999996E-2</v>
      </c>
      <c r="AA6">
        <f>simulation!AA70</f>
        <v>0.20083000000000001</v>
      </c>
      <c r="AB6">
        <f>simulation!AB70</f>
        <v>4.2005299999999997</v>
      </c>
      <c r="AC6">
        <f>simulation!AC70</f>
        <v>1.2016000000000001E-2</v>
      </c>
      <c r="AD6">
        <f>simulation!AD70</f>
        <v>0.149504</v>
      </c>
      <c r="AE6">
        <f>simulation!AE70</f>
        <v>6.5342399999999996</v>
      </c>
      <c r="AF6">
        <f>simulation!AF70</f>
        <v>5.5707399999999998</v>
      </c>
      <c r="AG6">
        <f>simulation!AG70</f>
        <v>0.96349799999999997</v>
      </c>
      <c r="AH6">
        <f>simulation!AH70</f>
        <v>0.48022399999999998</v>
      </c>
      <c r="AI6">
        <f>simulation!AI70</f>
        <v>0.38022499999999998</v>
      </c>
      <c r="AJ6">
        <f>simulation!AJ70</f>
        <v>9.9999299999999999E-2</v>
      </c>
      <c r="AK6">
        <f>simulation!AK70</f>
        <v>0.251614</v>
      </c>
      <c r="AL6">
        <f>simulation!AL70</f>
        <v>9.63504</v>
      </c>
      <c r="AM6">
        <f>simulation!AM70</f>
        <v>2.3264E-2</v>
      </c>
      <c r="AN6">
        <f>simulation!AN70</f>
        <v>0.34237000000000001</v>
      </c>
    </row>
    <row r="7" spans="1:71" s="1" customFormat="1">
      <c r="C7"/>
      <c r="Q7" s="2"/>
      <c r="Z7" s="2"/>
      <c r="AI7" s="2"/>
      <c r="AV7"/>
    </row>
    <row r="8" spans="1:71">
      <c r="A8" t="str">
        <f>analytical!J65</f>
        <v xml:space="preserve"> gamL</v>
      </c>
      <c r="B8" t="str">
        <f>analytical!A65</f>
        <v>b</v>
      </c>
      <c r="C8" t="str">
        <f>analytical!B65</f>
        <v xml:space="preserve"> lamH</v>
      </c>
      <c r="D8" t="str">
        <f>analytical!C65</f>
        <v xml:space="preserve"> lamL</v>
      </c>
      <c r="E8" t="str">
        <f>analytical!D65</f>
        <v xml:space="preserve"> muqH</v>
      </c>
      <c r="F8" t="str">
        <f>analytical!E65</f>
        <v xml:space="preserve"> muqL</v>
      </c>
      <c r="G8" t="str">
        <f>analytical!F65</f>
        <v xml:space="preserve"> mubH</v>
      </c>
      <c r="H8" t="str">
        <f>analytical!G65</f>
        <v xml:space="preserve"> mubL</v>
      </c>
      <c r="I8" t="str">
        <f>analytical!H65</f>
        <v xml:space="preserve"> gtob</v>
      </c>
      <c r="J8" t="str">
        <f>analytical!I65</f>
        <v xml:space="preserve"> gamH</v>
      </c>
      <c r="K8" t="str">
        <f>analytical!K65</f>
        <v xml:space="preserve"> aLen_a</v>
      </c>
      <c r="L8" t="str">
        <f>analytical!L65</f>
        <v xml:space="preserve"> aLqu_a</v>
      </c>
      <c r="M8" t="str">
        <f>analytical!M65</f>
        <v xml:space="preserve"> aLbl_a</v>
      </c>
      <c r="N8" t="str">
        <f>analytical!N65</f>
        <v xml:space="preserve"> aWai_a</v>
      </c>
      <c r="O8" t="str">
        <f>analytical!O65</f>
        <v xml:space="preserve"> aWqu_a</v>
      </c>
      <c r="P8" t="str">
        <f>analytical!P65</f>
        <v xml:space="preserve"> aWbl_a</v>
      </c>
      <c r="Q8" t="str">
        <f>analytical!Q65</f>
        <v xml:space="preserve"> aBln_a</v>
      </c>
      <c r="R8" t="str">
        <f>analytical!R65</f>
        <v xml:space="preserve"> aThu_a</v>
      </c>
      <c r="S8" t="str">
        <f>analytical!S65</f>
        <v xml:space="preserve"> aPrb_a</v>
      </c>
      <c r="T8" t="str">
        <f>analytical!T65</f>
        <v xml:space="preserve"> aPim_a</v>
      </c>
      <c r="U8" t="str">
        <f>analytical!U65</f>
        <v xml:space="preserve"> aLen_H</v>
      </c>
      <c r="V8" t="str">
        <f>analytical!V65</f>
        <v xml:space="preserve"> aLqu_H</v>
      </c>
      <c r="W8" t="str">
        <f>analytical!W65</f>
        <v xml:space="preserve"> aLbl_H</v>
      </c>
      <c r="X8" t="str">
        <f>analytical!X65</f>
        <v xml:space="preserve"> aWai_H</v>
      </c>
      <c r="Y8" t="str">
        <f>analytical!Y65</f>
        <v xml:space="preserve"> aWqu_H</v>
      </c>
      <c r="Z8" t="str">
        <f>analytical!Z65</f>
        <v xml:space="preserve"> aWbl_H</v>
      </c>
      <c r="AA8" t="str">
        <f>analytical!AA65</f>
        <v xml:space="preserve"> aBln_H</v>
      </c>
      <c r="AB8" t="str">
        <f>analytical!AB65</f>
        <v xml:space="preserve"> aThu_H</v>
      </c>
      <c r="AC8" t="str">
        <f>analytical!AC65</f>
        <v xml:space="preserve"> aPrb_H</v>
      </c>
      <c r="AD8" t="str">
        <f>analytical!AD65</f>
        <v xml:space="preserve"> aPim_H</v>
      </c>
      <c r="AE8" t="str">
        <f>analytical!AE65</f>
        <v xml:space="preserve"> aLen_L</v>
      </c>
      <c r="AF8" t="str">
        <f>analytical!AF65</f>
        <v xml:space="preserve"> aLqu_L</v>
      </c>
      <c r="AG8" t="str">
        <f>analytical!AG65</f>
        <v xml:space="preserve"> aLbl_L</v>
      </c>
      <c r="AH8" t="str">
        <f>analytical!AH65</f>
        <v xml:space="preserve"> aWai_L</v>
      </c>
      <c r="AI8" t="str">
        <f>analytical!AI65</f>
        <v xml:space="preserve"> aWqu_L</v>
      </c>
      <c r="AJ8" t="str">
        <f>analytical!AJ65</f>
        <v xml:space="preserve"> aWbl_L</v>
      </c>
      <c r="AK8" t="str">
        <f>analytical!AK65</f>
        <v xml:space="preserve"> aBln_L</v>
      </c>
      <c r="AL8" t="str">
        <f>analytical!AL65</f>
        <v xml:space="preserve"> aThu_L</v>
      </c>
      <c r="AM8" t="str">
        <f>analytical!AM65</f>
        <v xml:space="preserve"> aPrb_L</v>
      </c>
      <c r="AN8" t="str">
        <f>analytical!AN65</f>
        <v xml:space="preserve"> aPim_L</v>
      </c>
    </row>
    <row r="9" spans="1:71">
      <c r="A9">
        <f>analytical!J66</f>
        <v>0.06</v>
      </c>
      <c r="B9">
        <f>analytical!A66</f>
        <v>5</v>
      </c>
      <c r="C9">
        <f>analytical!B66</f>
        <v>5</v>
      </c>
      <c r="D9">
        <f>analytical!C66</f>
        <v>15</v>
      </c>
      <c r="E9">
        <f>analytical!D66</f>
        <v>20</v>
      </c>
      <c r="F9">
        <f>analytical!E66</f>
        <v>20</v>
      </c>
      <c r="G9">
        <f>analytical!F66</f>
        <v>25</v>
      </c>
      <c r="H9">
        <f>analytical!G66</f>
        <v>20</v>
      </c>
      <c r="I9">
        <f>analytical!H66</f>
        <v>15</v>
      </c>
      <c r="J9">
        <f>analytical!I66</f>
        <v>0.2</v>
      </c>
      <c r="K9">
        <f>analytical!K66</f>
        <v>22.1798</v>
      </c>
      <c r="L9">
        <f>analytical!L66</f>
        <v>20.556699999999999</v>
      </c>
      <c r="M9">
        <f>analytical!M66</f>
        <v>1.6230599999999999</v>
      </c>
      <c r="N9">
        <f>analytical!N66</f>
        <v>1.2053700000000001</v>
      </c>
      <c r="O9">
        <f>analytical!O66</f>
        <v>1.11077</v>
      </c>
      <c r="P9">
        <f>analytical!P66</f>
        <v>9.4593099999999999E-2</v>
      </c>
      <c r="Q9">
        <f>analytical!Q66</f>
        <v>0.46946399999999999</v>
      </c>
      <c r="R9">
        <f>analytical!R66</f>
        <v>17.158300000000001</v>
      </c>
      <c r="S9">
        <f>analytical!S66</f>
        <v>7.4666700000000003E-2</v>
      </c>
      <c r="T9">
        <f>analytical!T66</f>
        <v>7.28549E-2</v>
      </c>
      <c r="U9">
        <f>analytical!U66</f>
        <v>1.1917800000000001</v>
      </c>
      <c r="V9">
        <f>analytical!V66</f>
        <v>0.82069899999999996</v>
      </c>
      <c r="W9">
        <f>analytical!W66</f>
        <v>0.37107899999999999</v>
      </c>
      <c r="X9">
        <f>analytical!X66</f>
        <v>0.25088500000000002</v>
      </c>
      <c r="Y9">
        <f>analytical!Y66</f>
        <v>0.17088500000000001</v>
      </c>
      <c r="Z9">
        <f>analytical!Z66</f>
        <v>0.08</v>
      </c>
      <c r="AA9">
        <f>analytical!AA66</f>
        <v>0.206284</v>
      </c>
      <c r="AB9">
        <f>analytical!AB66</f>
        <v>4.63849</v>
      </c>
      <c r="AC9">
        <f>analytical!AC66</f>
        <v>3.9474599999999999E-2</v>
      </c>
      <c r="AD9">
        <f>analytical!AD66</f>
        <v>3.4177100000000002E-2</v>
      </c>
      <c r="AE9">
        <f>analytical!AE66</f>
        <v>20.988</v>
      </c>
      <c r="AF9">
        <f>analytical!AF66</f>
        <v>19.736000000000001</v>
      </c>
      <c r="AG9">
        <f>analytical!AG66</f>
        <v>1.2519800000000001</v>
      </c>
      <c r="AH9">
        <f>analytical!AH66</f>
        <v>1.54016</v>
      </c>
      <c r="AI9">
        <f>analytical!AI66</f>
        <v>1.4401600000000001</v>
      </c>
      <c r="AJ9">
        <f>analytical!AJ66</f>
        <v>9.9999699999999997E-2</v>
      </c>
      <c r="AK9">
        <f>analytical!AK66</f>
        <v>0.26318000000000003</v>
      </c>
      <c r="AL9">
        <f>analytical!AL66</f>
        <v>12.5198</v>
      </c>
      <c r="AM9">
        <f>analytical!AM66</f>
        <v>8.6397299999999996E-2</v>
      </c>
      <c r="AN9">
        <f>analytical!AN66</f>
        <v>8.6409600000000003E-2</v>
      </c>
    </row>
    <row r="10" spans="1:71">
      <c r="A10">
        <f>analytical!J67</f>
        <v>0.08</v>
      </c>
      <c r="B10">
        <f>analytical!A67</f>
        <v>5</v>
      </c>
      <c r="C10">
        <f>analytical!B67</f>
        <v>5</v>
      </c>
      <c r="D10">
        <f>analytical!C67</f>
        <v>15</v>
      </c>
      <c r="E10">
        <f>analytical!D67</f>
        <v>20</v>
      </c>
      <c r="F10">
        <f>analytical!E67</f>
        <v>20</v>
      </c>
      <c r="G10">
        <f>analytical!F67</f>
        <v>25</v>
      </c>
      <c r="H10">
        <f>analytical!G67</f>
        <v>20</v>
      </c>
      <c r="I10">
        <f>analytical!H67</f>
        <v>15</v>
      </c>
      <c r="J10">
        <f>analytical!I67</f>
        <v>0.2</v>
      </c>
      <c r="K10">
        <f>analytical!K67</f>
        <v>21.433599999999998</v>
      </c>
      <c r="L10">
        <f>analytical!L67</f>
        <v>19.820599999999999</v>
      </c>
      <c r="M10">
        <f>analytical!M67</f>
        <v>1.61307</v>
      </c>
      <c r="N10">
        <f>analytical!N67</f>
        <v>1.15167</v>
      </c>
      <c r="O10">
        <f>analytical!O67</f>
        <v>1.05714</v>
      </c>
      <c r="P10">
        <f>analytical!P67</f>
        <v>9.4529500000000002E-2</v>
      </c>
      <c r="Q10">
        <f>analytical!Q67</f>
        <v>0.46894400000000003</v>
      </c>
      <c r="R10">
        <f>analytical!R67</f>
        <v>17.064299999999999</v>
      </c>
      <c r="S10">
        <f>analytical!S67</f>
        <v>6.2541600000000003E-2</v>
      </c>
      <c r="T10">
        <f>analytical!T67</f>
        <v>8.9866699999999994E-2</v>
      </c>
      <c r="U10">
        <f>analytical!U67</f>
        <v>1.20076</v>
      </c>
      <c r="V10">
        <f>analytical!V67</f>
        <v>0.82734099999999999</v>
      </c>
      <c r="W10">
        <f>analytical!W67</f>
        <v>0.373415</v>
      </c>
      <c r="X10">
        <f>analytical!X67</f>
        <v>0.25118000000000001</v>
      </c>
      <c r="Y10">
        <f>analytical!Y67</f>
        <v>0.17118</v>
      </c>
      <c r="Z10">
        <f>analytical!Z67</f>
        <v>0.08</v>
      </c>
      <c r="AA10">
        <f>analytical!AA67</f>
        <v>0.207118</v>
      </c>
      <c r="AB10">
        <f>analytical!AB67</f>
        <v>4.6676799999999998</v>
      </c>
      <c r="AC10">
        <f>analytical!AC67</f>
        <v>3.3369999999999997E-2</v>
      </c>
      <c r="AD10">
        <f>analytical!AD67</f>
        <v>3.4236099999999998E-2</v>
      </c>
      <c r="AE10">
        <f>analytical!AE67</f>
        <v>20.232900000000001</v>
      </c>
      <c r="AF10">
        <f>analytical!AF67</f>
        <v>18.993200000000002</v>
      </c>
      <c r="AG10">
        <f>analytical!AG67</f>
        <v>1.23966</v>
      </c>
      <c r="AH10">
        <f>analytical!AH67</f>
        <v>1.46485</v>
      </c>
      <c r="AI10">
        <f>analytical!AI67</f>
        <v>1.3648499999999999</v>
      </c>
      <c r="AJ10">
        <f>analytical!AJ67</f>
        <v>0.1</v>
      </c>
      <c r="AK10">
        <f>analytical!AK67</f>
        <v>0.26182699999999998</v>
      </c>
      <c r="AL10">
        <f>analytical!AL67</f>
        <v>12.396599999999999</v>
      </c>
      <c r="AM10">
        <f>analytical!AM67</f>
        <v>7.2265499999999996E-2</v>
      </c>
      <c r="AN10">
        <f>analytical!AN67</f>
        <v>0.10918799999999999</v>
      </c>
    </row>
    <row r="11" spans="1:71">
      <c r="A11">
        <f>analytical!J68</f>
        <v>0.1</v>
      </c>
      <c r="B11">
        <f>analytical!A68</f>
        <v>5</v>
      </c>
      <c r="C11">
        <f>analytical!B68</f>
        <v>5</v>
      </c>
      <c r="D11">
        <f>analytical!C68</f>
        <v>15</v>
      </c>
      <c r="E11">
        <f>analytical!D68</f>
        <v>20</v>
      </c>
      <c r="F11">
        <f>analytical!E68</f>
        <v>20</v>
      </c>
      <c r="G11">
        <f>analytical!F68</f>
        <v>25</v>
      </c>
      <c r="H11">
        <f>analytical!G68</f>
        <v>20</v>
      </c>
      <c r="I11">
        <f>analytical!H68</f>
        <v>15</v>
      </c>
      <c r="J11">
        <f>analytical!I68</f>
        <v>0.2</v>
      </c>
      <c r="K11">
        <f>analytical!K68</f>
        <v>20.693300000000001</v>
      </c>
      <c r="L11">
        <f>analytical!L68</f>
        <v>19.0901</v>
      </c>
      <c r="M11">
        <f>analytical!M68</f>
        <v>1.6031599999999999</v>
      </c>
      <c r="N11">
        <f>analytical!N68</f>
        <v>1.1012</v>
      </c>
      <c r="O11">
        <f>analytical!O68</f>
        <v>1.0067299999999999</v>
      </c>
      <c r="P11">
        <f>analytical!P68</f>
        <v>9.44686E-2</v>
      </c>
      <c r="Q11">
        <f>analytical!Q68</f>
        <v>0.46842299999999998</v>
      </c>
      <c r="R11">
        <f>analytical!R68</f>
        <v>16.970300000000002</v>
      </c>
      <c r="S11">
        <f>analytical!S68</f>
        <v>5.1870699999999999E-2</v>
      </c>
      <c r="T11">
        <f>analytical!T68</f>
        <v>0.10506699999999999</v>
      </c>
      <c r="U11">
        <f>analytical!U68</f>
        <v>1.2087300000000001</v>
      </c>
      <c r="V11">
        <f>analytical!V68</f>
        <v>0.83323800000000003</v>
      </c>
      <c r="W11">
        <f>analytical!W68</f>
        <v>0.37549199999999999</v>
      </c>
      <c r="X11">
        <f>analytical!X68</f>
        <v>0.25143700000000002</v>
      </c>
      <c r="Y11">
        <f>analytical!Y68</f>
        <v>0.17143700000000001</v>
      </c>
      <c r="Z11">
        <f>analytical!Z68</f>
        <v>0.08</v>
      </c>
      <c r="AA11">
        <f>analytical!AA68</f>
        <v>0.207845</v>
      </c>
      <c r="AB11">
        <f>analytical!AB68</f>
        <v>4.6936499999999999</v>
      </c>
      <c r="AC11">
        <f>analytical!AC68</f>
        <v>2.7939599999999998E-2</v>
      </c>
      <c r="AD11">
        <f>analytical!AD68</f>
        <v>3.4287499999999999E-2</v>
      </c>
      <c r="AE11">
        <f>analytical!AE68</f>
        <v>19.4846</v>
      </c>
      <c r="AF11">
        <f>analytical!AF68</f>
        <v>18.256900000000002</v>
      </c>
      <c r="AG11">
        <f>analytical!AG68</f>
        <v>1.22766</v>
      </c>
      <c r="AH11">
        <f>analytical!AH68</f>
        <v>1.3946099999999999</v>
      </c>
      <c r="AI11">
        <f>analytical!AI68</f>
        <v>1.29461</v>
      </c>
      <c r="AJ11">
        <f>analytical!AJ68</f>
        <v>0.1</v>
      </c>
      <c r="AK11">
        <f>analytical!AK68</f>
        <v>0.26057799999999998</v>
      </c>
      <c r="AL11">
        <f>analytical!AL68</f>
        <v>12.2766</v>
      </c>
      <c r="AM11">
        <f>analytical!AM68</f>
        <v>5.9847699999999997E-2</v>
      </c>
      <c r="AN11">
        <f>analytical!AN68</f>
        <v>0.12946099999999999</v>
      </c>
    </row>
    <row r="12" spans="1:71">
      <c r="A12">
        <f>analytical!J69</f>
        <v>0.12</v>
      </c>
      <c r="B12">
        <f>analytical!A69</f>
        <v>5</v>
      </c>
      <c r="C12">
        <f>analytical!B69</f>
        <v>5</v>
      </c>
      <c r="D12">
        <f>analytical!C69</f>
        <v>15</v>
      </c>
      <c r="E12">
        <f>analytical!D69</f>
        <v>20</v>
      </c>
      <c r="F12">
        <f>analytical!E69</f>
        <v>20</v>
      </c>
      <c r="G12">
        <f>analytical!F69</f>
        <v>25</v>
      </c>
      <c r="H12">
        <f>analytical!G69</f>
        <v>20</v>
      </c>
      <c r="I12">
        <f>analytical!H69</f>
        <v>15</v>
      </c>
      <c r="J12">
        <f>analytical!I69</f>
        <v>0.2</v>
      </c>
      <c r="K12">
        <f>analytical!K69</f>
        <v>19.964600000000001</v>
      </c>
      <c r="L12">
        <f>analytical!L69</f>
        <v>18.371300000000002</v>
      </c>
      <c r="M12">
        <f>analytical!M69</f>
        <v>1.5933200000000001</v>
      </c>
      <c r="N12">
        <f>analytical!N69</f>
        <v>1.0538400000000001</v>
      </c>
      <c r="O12">
        <f>analytical!O69</f>
        <v>0.95943299999999998</v>
      </c>
      <c r="P12">
        <f>analytical!P69</f>
        <v>9.4410900000000006E-2</v>
      </c>
      <c r="Q12">
        <f>analytical!Q69</f>
        <v>0.46790199999999998</v>
      </c>
      <c r="R12">
        <f>analytical!R69</f>
        <v>16.8765</v>
      </c>
      <c r="S12">
        <f>analytical!S69</f>
        <v>4.25945E-2</v>
      </c>
      <c r="T12">
        <f>analytical!T69</f>
        <v>0.118635</v>
      </c>
      <c r="U12">
        <f>analytical!U69</f>
        <v>1.2157199999999999</v>
      </c>
      <c r="V12">
        <f>analytical!V69</f>
        <v>0.83840499999999996</v>
      </c>
      <c r="W12">
        <f>analytical!W69</f>
        <v>0.37731900000000002</v>
      </c>
      <c r="X12">
        <f>analytical!X69</f>
        <v>0.25165799999999999</v>
      </c>
      <c r="Y12">
        <f>analytical!Y69</f>
        <v>0.17165800000000001</v>
      </c>
      <c r="Z12">
        <f>analytical!Z69</f>
        <v>0.08</v>
      </c>
      <c r="AA12">
        <f>analytical!AA69</f>
        <v>0.20847199999999999</v>
      </c>
      <c r="AB12">
        <f>analytical!AB69</f>
        <v>4.7164799999999998</v>
      </c>
      <c r="AC12">
        <f>analytical!AC69</f>
        <v>2.3167400000000001E-2</v>
      </c>
      <c r="AD12">
        <f>analytical!AD69</f>
        <v>3.4331599999999997E-2</v>
      </c>
      <c r="AE12">
        <f>analytical!AE69</f>
        <v>18.748899999999999</v>
      </c>
      <c r="AF12">
        <f>analytical!AF69</f>
        <v>17.532900000000001</v>
      </c>
      <c r="AG12">
        <f>analytical!AG69</f>
        <v>1.216</v>
      </c>
      <c r="AH12">
        <f>analytical!AH69</f>
        <v>1.32918</v>
      </c>
      <c r="AI12">
        <f>analytical!AI69</f>
        <v>1.2291799999999999</v>
      </c>
      <c r="AJ12">
        <f>analytical!AJ69</f>
        <v>0.1</v>
      </c>
      <c r="AK12">
        <f>analytical!AK69</f>
        <v>0.25942999999999999</v>
      </c>
      <c r="AL12">
        <f>analytical!AL69</f>
        <v>12.16</v>
      </c>
      <c r="AM12">
        <f>analytical!AM69</f>
        <v>4.9070099999999998E-2</v>
      </c>
      <c r="AN12">
        <f>analytical!AN69</f>
        <v>0.14750099999999999</v>
      </c>
    </row>
    <row r="13" spans="1:71">
      <c r="A13">
        <f>analytical!J70</f>
        <v>0.14000000000000001</v>
      </c>
      <c r="B13">
        <f>analytical!A70</f>
        <v>5</v>
      </c>
      <c r="C13">
        <f>analytical!B70</f>
        <v>5</v>
      </c>
      <c r="D13">
        <f>analytical!C70</f>
        <v>15</v>
      </c>
      <c r="E13">
        <f>analytical!D70</f>
        <v>20</v>
      </c>
      <c r="F13">
        <f>analytical!E70</f>
        <v>20</v>
      </c>
      <c r="G13">
        <f>analytical!F70</f>
        <v>25</v>
      </c>
      <c r="H13">
        <f>analytical!G70</f>
        <v>20</v>
      </c>
      <c r="I13">
        <f>analytical!H70</f>
        <v>15</v>
      </c>
      <c r="J13">
        <f>analytical!I70</f>
        <v>0.2</v>
      </c>
      <c r="K13">
        <f>analytical!K70</f>
        <v>19.253</v>
      </c>
      <c r="L13">
        <f>analytical!L70</f>
        <v>17.6694</v>
      </c>
      <c r="M13">
        <f>analytical!M70</f>
        <v>1.5835900000000001</v>
      </c>
      <c r="N13">
        <f>analytical!N70</f>
        <v>1.00952</v>
      </c>
      <c r="O13">
        <f>analytical!O70</f>
        <v>0.91516200000000003</v>
      </c>
      <c r="P13">
        <f>analytical!P70</f>
        <v>9.4356200000000001E-2</v>
      </c>
      <c r="Q13">
        <f>analytical!Q70</f>
        <v>0.46738200000000002</v>
      </c>
      <c r="R13">
        <f>analytical!R70</f>
        <v>16.783200000000001</v>
      </c>
      <c r="S13">
        <f>analytical!S70</f>
        <v>3.4630000000000001E-2</v>
      </c>
      <c r="T13">
        <f>analytical!T70</f>
        <v>0.130742</v>
      </c>
      <c r="U13">
        <f>analytical!U70</f>
        <v>1.2217800000000001</v>
      </c>
      <c r="V13">
        <f>analytical!V70</f>
        <v>0.84287299999999998</v>
      </c>
      <c r="W13">
        <f>analytical!W70</f>
        <v>0.37890400000000002</v>
      </c>
      <c r="X13">
        <f>analytical!X70</f>
        <v>0.25184400000000001</v>
      </c>
      <c r="Y13">
        <f>analytical!Y70</f>
        <v>0.171844</v>
      </c>
      <c r="Z13">
        <f>analytical!Z70</f>
        <v>0.08</v>
      </c>
      <c r="AA13">
        <f>analytical!AA70</f>
        <v>0.209008</v>
      </c>
      <c r="AB13">
        <f>analytical!AB70</f>
        <v>4.7363</v>
      </c>
      <c r="AC13">
        <f>analytical!AC70</f>
        <v>1.9024900000000001E-2</v>
      </c>
      <c r="AD13">
        <f>analytical!AD70</f>
        <v>3.4368799999999998E-2</v>
      </c>
      <c r="AE13">
        <f>analytical!AE70</f>
        <v>18.031199999999998</v>
      </c>
      <c r="AF13">
        <f>analytical!AF70</f>
        <v>16.826499999999999</v>
      </c>
      <c r="AG13">
        <f>analytical!AG70</f>
        <v>1.20469</v>
      </c>
      <c r="AH13">
        <f>analytical!AH70</f>
        <v>1.2683</v>
      </c>
      <c r="AI13">
        <f>analytical!AI70</f>
        <v>1.1682999999999999</v>
      </c>
      <c r="AJ13">
        <f>analytical!AJ70</f>
        <v>0.1</v>
      </c>
      <c r="AK13">
        <f>analytical!AK70</f>
        <v>0.25837399999999999</v>
      </c>
      <c r="AL13">
        <f>analytical!AL70</f>
        <v>12.046900000000001</v>
      </c>
      <c r="AM13">
        <f>analytical!AM70</f>
        <v>3.9831699999999998E-2</v>
      </c>
      <c r="AN13">
        <f>analytical!AN70</f>
        <v>0.16356299999999999</v>
      </c>
    </row>
    <row r="14" spans="1:71">
      <c r="B14" s="1"/>
      <c r="F14" s="1"/>
      <c r="G14" s="1"/>
      <c r="P14" s="2"/>
      <c r="Y14" s="2"/>
      <c r="AH14" s="2"/>
    </row>
    <row r="15" spans="1:71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74</v>
      </c>
      <c r="U15" t="s">
        <v>73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44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75</v>
      </c>
    </row>
    <row r="16" spans="1:71">
      <c r="K16" s="4">
        <f>(K2-K9)/K2</f>
        <v>-1.1368028593724411</v>
      </c>
      <c r="L16" s="4">
        <f t="shared" ref="L16:AN20" si="0">(L2-L9)/L2</f>
        <v>-1.3101387092387793</v>
      </c>
      <c r="M16" s="4">
        <f t="shared" si="0"/>
        <v>-9.563315534734268E-2</v>
      </c>
      <c r="N16" s="4">
        <f t="shared" si="0"/>
        <v>-0.96000858561713998</v>
      </c>
      <c r="O16" s="4">
        <f t="shared" si="0"/>
        <v>-1.1359072082085047</v>
      </c>
      <c r="P16" s="4">
        <f t="shared" si="0"/>
        <v>3.6024610497065374E-3</v>
      </c>
      <c r="Q16" s="4">
        <f t="shared" si="0"/>
        <v>-1.5557939914163038E-2</v>
      </c>
      <c r="R16" s="4">
        <f t="shared" si="0"/>
        <v>-9.9587934095089189E-2</v>
      </c>
      <c r="S16" s="4">
        <f t="shared" si="0"/>
        <v>0.48330761405863992</v>
      </c>
      <c r="T16" s="4">
        <f t="shared" si="0"/>
        <v>0.17259609050974195</v>
      </c>
      <c r="U16" s="4">
        <f t="shared" si="0"/>
        <v>-0.19025647171620338</v>
      </c>
      <c r="V16" s="4">
        <f t="shared" si="0"/>
        <v>-0.19807449471909361</v>
      </c>
      <c r="W16" s="4">
        <f t="shared" si="0"/>
        <v>-0.17330926084605719</v>
      </c>
      <c r="X16" s="4">
        <f t="shared" si="0"/>
        <v>-0.10198712148498246</v>
      </c>
      <c r="Y16" s="4">
        <f t="shared" si="0"/>
        <v>-0.1572164773920052</v>
      </c>
      <c r="Z16" s="4">
        <f t="shared" si="0"/>
        <v>-4.0001600063938472E-5</v>
      </c>
      <c r="AA16" s="4">
        <f t="shared" si="0"/>
        <v>-7.027083117152641E-2</v>
      </c>
      <c r="AB16" s="4">
        <f t="shared" si="0"/>
        <v>-0.17326463453809168</v>
      </c>
      <c r="AC16" s="4">
        <f t="shared" si="0"/>
        <v>0.45501611152989124</v>
      </c>
      <c r="AD16" s="4">
        <f t="shared" si="0"/>
        <v>0.76867038486009398</v>
      </c>
      <c r="AE16" s="4">
        <f t="shared" si="0"/>
        <v>-1.2378654337863515</v>
      </c>
      <c r="AF16" s="4">
        <f t="shared" si="0"/>
        <v>-1.4028850204420551</v>
      </c>
      <c r="AG16" s="4">
        <f t="shared" si="0"/>
        <v>-7.4550260917330538E-2</v>
      </c>
      <c r="AH16" s="4">
        <f t="shared" si="0"/>
        <v>-1.0303947521066452</v>
      </c>
      <c r="AI16" s="4">
        <f t="shared" si="0"/>
        <v>-1.186871723853083</v>
      </c>
      <c r="AJ16" s="4">
        <f t="shared" si="0"/>
        <v>4.2998280068784744E-5</v>
      </c>
      <c r="AK16" s="4">
        <f t="shared" si="0"/>
        <v>2.356677500259698E-2</v>
      </c>
      <c r="AL16" s="4">
        <f t="shared" si="0"/>
        <v>-7.4587152813540683E-2</v>
      </c>
      <c r="AM16" s="4">
        <f t="shared" si="0"/>
        <v>0.48737807048771803</v>
      </c>
      <c r="AN16" s="4">
        <f t="shared" si="0"/>
        <v>-0.31219078106160231</v>
      </c>
    </row>
    <row r="17" spans="1:40">
      <c r="K17" s="4">
        <f>(K3-K10)/K3</f>
        <v>-1.2229113276838208</v>
      </c>
      <c r="L17" s="4">
        <f t="shared" si="0"/>
        <v>-1.4142610051401983</v>
      </c>
      <c r="M17" s="4">
        <f t="shared" si="0"/>
        <v>-0.12617814206124248</v>
      </c>
      <c r="N17" s="4">
        <f t="shared" si="0"/>
        <v>-1.1000547045951858</v>
      </c>
      <c r="O17" s="4">
        <f t="shared" si="0"/>
        <v>-1.3297183772145369</v>
      </c>
      <c r="P17" s="4">
        <f t="shared" si="0"/>
        <v>1.1369748227703445E-3</v>
      </c>
      <c r="Q17" s="4">
        <f t="shared" si="0"/>
        <v>-2.0175343180977665E-2</v>
      </c>
      <c r="R17" s="4">
        <f t="shared" si="0"/>
        <v>-0.12747274529236866</v>
      </c>
      <c r="S17" s="4">
        <f t="shared" si="0"/>
        <v>0.34455615094315889</v>
      </c>
      <c r="T17" s="4">
        <f t="shared" si="0"/>
        <v>0.45026915595140521</v>
      </c>
      <c r="U17" s="4">
        <f t="shared" si="0"/>
        <v>-0.16663589992713146</v>
      </c>
      <c r="V17" s="4">
        <f t="shared" si="0"/>
        <v>-0.17273653787001461</v>
      </c>
      <c r="W17" s="4">
        <f t="shared" si="0"/>
        <v>-0.15331278414706459</v>
      </c>
      <c r="X17" s="4">
        <f t="shared" si="0"/>
        <v>-9.9424419495327571E-2</v>
      </c>
      <c r="Y17" s="4">
        <f t="shared" si="0"/>
        <v>-0.15308445713823807</v>
      </c>
      <c r="Z17" s="4">
        <f t="shared" si="0"/>
        <v>1.4497897804818924E-4</v>
      </c>
      <c r="AA17" s="4">
        <f t="shared" si="0"/>
        <v>-5.6153304845338717E-2</v>
      </c>
      <c r="AB17" s="4">
        <f t="shared" si="0"/>
        <v>-0.15347908496247464</v>
      </c>
      <c r="AC17" s="4">
        <f t="shared" si="0"/>
        <v>0.32550703194796488</v>
      </c>
      <c r="AD17" s="4">
        <f t="shared" si="0"/>
        <v>0.76941039387898058</v>
      </c>
      <c r="AE17" s="4">
        <f t="shared" si="0"/>
        <v>-1.3491445370189761</v>
      </c>
      <c r="AF17" s="4">
        <f t="shared" si="0"/>
        <v>-1.530968828621381</v>
      </c>
      <c r="AG17" s="4">
        <f t="shared" si="0"/>
        <v>-0.11826152846936566</v>
      </c>
      <c r="AH17" s="4">
        <f t="shared" si="0"/>
        <v>-1.2111143648093416</v>
      </c>
      <c r="AI17" s="4">
        <f t="shared" si="0"/>
        <v>-1.4263137310673395</v>
      </c>
      <c r="AJ17" s="4">
        <f t="shared" si="0"/>
        <v>-2.5406453239131487E-4</v>
      </c>
      <c r="AK17" s="4">
        <f t="shared" si="0"/>
        <v>6.5866604948343101E-3</v>
      </c>
      <c r="AL17" s="4">
        <f t="shared" si="0"/>
        <v>-0.11797914938133539</v>
      </c>
      <c r="AM17" s="4">
        <f t="shared" si="0"/>
        <v>0.34737198591167706</v>
      </c>
      <c r="AN17" s="4">
        <f t="shared" si="0"/>
        <v>0.35322062813207122</v>
      </c>
    </row>
    <row r="18" spans="1:40">
      <c r="K18" s="4">
        <f>(K4-K11)/K4</f>
        <v>-1.322337005010914</v>
      </c>
      <c r="L18" s="4">
        <f t="shared" si="0"/>
        <v>-1.5369611643647199</v>
      </c>
      <c r="M18" s="4">
        <f t="shared" si="0"/>
        <v>-0.15688142246853698</v>
      </c>
      <c r="N18" s="4">
        <f t="shared" si="0"/>
        <v>-1.2268688347563022</v>
      </c>
      <c r="O18" s="4">
        <f t="shared" si="0"/>
        <v>-1.5160576024312584</v>
      </c>
      <c r="P18" s="4">
        <f t="shared" si="0"/>
        <v>-9.0164064693515941E-4</v>
      </c>
      <c r="Q18" s="4">
        <f t="shared" si="0"/>
        <v>-2.4327681293161124E-2</v>
      </c>
      <c r="R18" s="4">
        <f t="shared" si="0"/>
        <v>-0.155841767582515</v>
      </c>
      <c r="S18" s="4">
        <f t="shared" si="0"/>
        <v>0.13079753737670965</v>
      </c>
      <c r="T18" s="4">
        <f t="shared" si="0"/>
        <v>0.52086991020899553</v>
      </c>
      <c r="U18" s="4">
        <f t="shared" si="0"/>
        <v>-0.15016366612111293</v>
      </c>
      <c r="V18" s="4">
        <f t="shared" si="0"/>
        <v>-0.15509315736941337</v>
      </c>
      <c r="W18" s="4">
        <f t="shared" si="0"/>
        <v>-0.1393737104017477</v>
      </c>
      <c r="X18" s="4">
        <f t="shared" si="0"/>
        <v>-9.7628266971664157E-2</v>
      </c>
      <c r="Y18" s="4">
        <f t="shared" si="0"/>
        <v>-0.15013618859772712</v>
      </c>
      <c r="Z18" s="4">
        <f t="shared" si="0"/>
        <v>1.8871438016079462E-4</v>
      </c>
      <c r="AA18" s="4">
        <f t="shared" si="0"/>
        <v>-4.7452741282776247E-2</v>
      </c>
      <c r="AB18" s="4">
        <f t="shared" si="0"/>
        <v>-0.13958948411156868</v>
      </c>
      <c r="AC18" s="4">
        <f t="shared" si="0"/>
        <v>0.1304120486652536</v>
      </c>
      <c r="AD18" s="4">
        <f t="shared" si="0"/>
        <v>0.76977593650751019</v>
      </c>
      <c r="AE18" s="4">
        <f t="shared" si="0"/>
        <v>-1.4790734423885095</v>
      </c>
      <c r="AF18" s="4">
        <f t="shared" si="0"/>
        <v>-1.6834846540642006</v>
      </c>
      <c r="AG18" s="4">
        <f t="shared" si="0"/>
        <v>-0.16233667865934476</v>
      </c>
      <c r="AH18" s="4">
        <f t="shared" si="0"/>
        <v>-1.3754134715943735</v>
      </c>
      <c r="AI18" s="4">
        <f t="shared" si="0"/>
        <v>-1.6577037091781015</v>
      </c>
      <c r="AJ18" s="4">
        <f t="shared" si="0"/>
        <v>-1.4202016686375339E-4</v>
      </c>
      <c r="AK18" s="4">
        <f t="shared" si="0"/>
        <v>-6.6017947301529366E-3</v>
      </c>
      <c r="AL18" s="4">
        <f t="shared" si="0"/>
        <v>-0.16217162872154123</v>
      </c>
      <c r="AM18" s="4">
        <f t="shared" si="0"/>
        <v>0.13086344809958933</v>
      </c>
      <c r="AN18" s="4">
        <f t="shared" si="0"/>
        <v>0.46869485279029494</v>
      </c>
    </row>
    <row r="19" spans="1:40">
      <c r="K19" s="4">
        <f>(K5-K12)/K5</f>
        <v>-1.4287184527908015</v>
      </c>
      <c r="L19" s="4">
        <f t="shared" si="0"/>
        <v>-1.6705110388817501</v>
      </c>
      <c r="M19" s="4">
        <f t="shared" si="0"/>
        <v>-0.18825556160460602</v>
      </c>
      <c r="N19" s="4">
        <f t="shared" si="0"/>
        <v>-1.3377729664498614</v>
      </c>
      <c r="O19" s="4">
        <f t="shared" si="0"/>
        <v>-1.6897853908801639</v>
      </c>
      <c r="P19" s="4">
        <f t="shared" si="0"/>
        <v>-3.3721740904801862E-3</v>
      </c>
      <c r="Q19" s="4">
        <f t="shared" si="0"/>
        <v>-2.8848986987171799E-2</v>
      </c>
      <c r="R19" s="4">
        <f t="shared" si="0"/>
        <v>-0.18426592564523597</v>
      </c>
      <c r="S19" s="4">
        <f t="shared" si="0"/>
        <v>-0.19963217795151855</v>
      </c>
      <c r="T19" s="4">
        <f t="shared" si="0"/>
        <v>0.5456338567598622</v>
      </c>
      <c r="U19" s="4">
        <f t="shared" si="0"/>
        <v>-0.14188567242124245</v>
      </c>
      <c r="V19" s="4">
        <f t="shared" si="0"/>
        <v>-0.14632512288329677</v>
      </c>
      <c r="W19" s="4">
        <f t="shared" si="0"/>
        <v>-0.13215852421731067</v>
      </c>
      <c r="X19" s="4">
        <f t="shared" si="0"/>
        <v>-9.7816651034964119E-2</v>
      </c>
      <c r="Y19" s="4">
        <f t="shared" si="0"/>
        <v>-0.14996014014590728</v>
      </c>
      <c r="Z19" s="4">
        <f t="shared" si="0"/>
        <v>-4.7772811517502259E-4</v>
      </c>
      <c r="AA19" s="4">
        <f t="shared" si="0"/>
        <v>-4.2698877135068841E-2</v>
      </c>
      <c r="AB19" s="4">
        <f t="shared" si="0"/>
        <v>-0.13161481026507232</v>
      </c>
      <c r="AC19" s="4">
        <f t="shared" si="0"/>
        <v>-0.15904804310521659</v>
      </c>
      <c r="AD19" s="4">
        <f t="shared" si="0"/>
        <v>0.77011731304906805</v>
      </c>
      <c r="AE19" s="4">
        <f t="shared" si="0"/>
        <v>-1.6201862607538748</v>
      </c>
      <c r="AF19" s="4">
        <f t="shared" si="0"/>
        <v>-1.8518332970068023</v>
      </c>
      <c r="AG19" s="4">
        <f t="shared" si="0"/>
        <v>-0.20680415235902425</v>
      </c>
      <c r="AH19" s="4">
        <f t="shared" si="0"/>
        <v>-1.5208620977408247</v>
      </c>
      <c r="AI19" s="4">
        <f t="shared" si="0"/>
        <v>-1.8763783065316286</v>
      </c>
      <c r="AJ19" s="4">
        <f t="shared" si="0"/>
        <v>-6.4741888001537858E-4</v>
      </c>
      <c r="AK19" s="4">
        <f t="shared" si="0"/>
        <v>-1.7983339023021672E-2</v>
      </c>
      <c r="AL19" s="4">
        <f t="shared" si="0"/>
        <v>-0.20602616362680623</v>
      </c>
      <c r="AM19" s="4">
        <f t="shared" si="0"/>
        <v>-0.20625520837174313</v>
      </c>
      <c r="AN19" s="4">
        <f t="shared" si="0"/>
        <v>0.50695110659477671</v>
      </c>
    </row>
    <row r="20" spans="1:40">
      <c r="K20" s="4">
        <f>(K6-K13)/K6</f>
        <v>-1.5304327482920599</v>
      </c>
      <c r="L20" s="4">
        <f t="shared" si="0"/>
        <v>-1.8006168857414118</v>
      </c>
      <c r="M20" s="4">
        <f t="shared" si="0"/>
        <v>-0.21864298521705017</v>
      </c>
      <c r="N20" s="4">
        <f t="shared" si="0"/>
        <v>-1.4268532786510857</v>
      </c>
      <c r="O20" s="4">
        <f t="shared" si="0"/>
        <v>-1.8416238169759296</v>
      </c>
      <c r="P20" s="4">
        <f t="shared" si="0"/>
        <v>-4.6197761341023481E-3</v>
      </c>
      <c r="Q20" s="4">
        <f t="shared" si="0"/>
        <v>-3.3016240683929957E-2</v>
      </c>
      <c r="R20" s="4">
        <f t="shared" si="0"/>
        <v>-0.21304460955795204</v>
      </c>
      <c r="S20" s="4">
        <f t="shared" si="0"/>
        <v>-0.69319154137636008</v>
      </c>
      <c r="T20" s="4">
        <f t="shared" si="0"/>
        <v>0.55491479032905977</v>
      </c>
      <c r="U20" s="4">
        <f t="shared" si="0"/>
        <v>-0.13723774596496455</v>
      </c>
      <c r="V20" s="4">
        <f t="shared" si="0"/>
        <v>-0.14152738521045602</v>
      </c>
      <c r="W20" s="4">
        <f t="shared" si="0"/>
        <v>-0.12778781501974873</v>
      </c>
      <c r="X20" s="4">
        <f t="shared" si="0"/>
        <v>-9.7435986822610815E-2</v>
      </c>
      <c r="Y20" s="4">
        <f t="shared" si="0"/>
        <v>-0.14945050534779034</v>
      </c>
      <c r="Z20" s="4">
        <f t="shared" si="0"/>
        <v>-2.1379569883070006E-4</v>
      </c>
      <c r="AA20" s="4">
        <f t="shared" si="0"/>
        <v>-4.0721007817557088E-2</v>
      </c>
      <c r="AB20" s="4">
        <f t="shared" si="0"/>
        <v>-0.12754819034740864</v>
      </c>
      <c r="AC20" s="4">
        <f t="shared" si="0"/>
        <v>-0.58329727030625833</v>
      </c>
      <c r="AD20" s="4">
        <f t="shared" si="0"/>
        <v>0.77011451198630132</v>
      </c>
      <c r="AE20" s="4">
        <f t="shared" si="0"/>
        <v>-1.7594946007492835</v>
      </c>
      <c r="AF20" s="4">
        <f t="shared" si="0"/>
        <v>-2.0205143302326078</v>
      </c>
      <c r="AG20" s="4">
        <f t="shared" si="0"/>
        <v>-0.2503295284473866</v>
      </c>
      <c r="AH20" s="4">
        <f t="shared" si="0"/>
        <v>-1.6410591723862198</v>
      </c>
      <c r="AI20" s="4">
        <f t="shared" si="0"/>
        <v>-2.0726543493983822</v>
      </c>
      <c r="AJ20" s="4">
        <f t="shared" si="0"/>
        <v>-7.0000490004055142E-6</v>
      </c>
      <c r="AK20" s="4">
        <f t="shared" si="0"/>
        <v>-2.6866549556065992E-2</v>
      </c>
      <c r="AL20" s="4">
        <f t="shared" si="0"/>
        <v>-0.2503217423072453</v>
      </c>
      <c r="AM20" s="4">
        <f t="shared" si="0"/>
        <v>-0.71216041953232456</v>
      </c>
      <c r="AN20" s="4">
        <f t="shared" si="0"/>
        <v>0.52226246458509806</v>
      </c>
    </row>
    <row r="25" spans="1:40" ht="19.5">
      <c r="A25" s="3"/>
    </row>
    <row r="62" spans="2:65">
      <c r="BM62">
        <v>0</v>
      </c>
    </row>
    <row r="64" spans="2:65">
      <c r="B64" t="s">
        <v>107</v>
      </c>
      <c r="F64" t="s">
        <v>108</v>
      </c>
      <c r="J64" t="s">
        <v>115</v>
      </c>
      <c r="N64" t="s">
        <v>116</v>
      </c>
      <c r="R64" t="s">
        <v>117</v>
      </c>
      <c r="V64" t="s">
        <v>118</v>
      </c>
    </row>
    <row r="65" spans="2:24">
      <c r="B65" t="s">
        <v>105</v>
      </c>
      <c r="C65" t="s">
        <v>106</v>
      </c>
      <c r="D65" t="s">
        <v>104</v>
      </c>
      <c r="F65" t="s">
        <v>105</v>
      </c>
      <c r="G65" t="s">
        <v>106</v>
      </c>
      <c r="H65" t="s">
        <v>104</v>
      </c>
      <c r="J65" t="s">
        <v>105</v>
      </c>
      <c r="K65" t="s">
        <v>106</v>
      </c>
      <c r="L65" t="s">
        <v>104</v>
      </c>
      <c r="N65" t="s">
        <v>105</v>
      </c>
      <c r="O65" t="s">
        <v>106</v>
      </c>
      <c r="P65" t="s">
        <v>104</v>
      </c>
      <c r="R65" t="s">
        <v>105</v>
      </c>
      <c r="S65" t="s">
        <v>106</v>
      </c>
      <c r="T65" t="s">
        <v>104</v>
      </c>
      <c r="V65" t="s">
        <v>105</v>
      </c>
      <c r="W65" t="s">
        <v>106</v>
      </c>
      <c r="X65" t="s">
        <v>104</v>
      </c>
    </row>
    <row r="66" spans="2:24">
      <c r="B66">
        <f>O2</f>
        <v>0.52004600000000001</v>
      </c>
      <c r="C66">
        <f>O9</f>
        <v>1.11077</v>
      </c>
      <c r="D66">
        <f>L2/((D2+C2)*(1-S2))</f>
        <v>0.52007969692258593</v>
      </c>
      <c r="F66">
        <f>P2</f>
        <v>9.4935099999999994E-2</v>
      </c>
      <c r="G66">
        <f>P9</f>
        <v>9.4593099999999999E-2</v>
      </c>
      <c r="H66">
        <f>M2/((C2*(1-(AC2+(1-AC2)*AD2)))+(D2*(1-(AM2+(1-AM2)*AN2))))</f>
        <v>9.4941169085238988E-2</v>
      </c>
      <c r="J66">
        <f>Y2</f>
        <v>0.14766899999999999</v>
      </c>
      <c r="K66">
        <f>Y9</f>
        <v>0.17088500000000001</v>
      </c>
      <c r="L66">
        <f>V2/(C2*(1-AC2))</f>
        <v>0.14770139614652261</v>
      </c>
      <c r="N66">
        <f>Z2</f>
        <v>7.9996800000000007E-2</v>
      </c>
      <c r="O66">
        <f>Z9</f>
        <v>0.08</v>
      </c>
      <c r="P66">
        <f>W2/((C2*(1-(AC2+(1-AC2)*AD2))))</f>
        <v>8.0014244963938913E-2</v>
      </c>
      <c r="R66">
        <f>AI2</f>
        <v>0.65854800000000002</v>
      </c>
      <c r="S66">
        <f>AI9</f>
        <v>1.4401600000000001</v>
      </c>
      <c r="T66">
        <f>AF2/(D2*(1-AM2))</f>
        <v>0.65855723666802968</v>
      </c>
      <c r="V66">
        <f>AJ2</f>
        <v>0.100004</v>
      </c>
      <c r="W66">
        <f>AJ9</f>
        <v>9.9999699999999997E-2</v>
      </c>
      <c r="X66">
        <f>AG2/(D2*(1-(AM2+(1-AM2)*AN2)))</f>
        <v>0.10000508192931942</v>
      </c>
    </row>
    <row r="67" spans="2:24">
      <c r="B67">
        <f>O3</f>
        <v>0.45376300000000003</v>
      </c>
      <c r="C67">
        <f>O10</f>
        <v>1.05714</v>
      </c>
      <c r="D67">
        <f>L3/((D3+C3)*(1-S3))</f>
        <v>0.45379005734476263</v>
      </c>
      <c r="F67">
        <f>P3</f>
        <v>9.4637100000000002E-2</v>
      </c>
      <c r="G67">
        <f>P10</f>
        <v>9.4529500000000002E-2</v>
      </c>
      <c r="H67">
        <f>M3/((C3*(1-(AC3+(1-AC3)*AD3)))+(D3*(1-(AM3+(1-AM3)*AN3))))</f>
        <v>9.464275437364672E-2</v>
      </c>
      <c r="J67">
        <f>Y3</f>
        <v>0.148454</v>
      </c>
      <c r="K67">
        <f>Y10</f>
        <v>0.17118</v>
      </c>
      <c r="L67">
        <f>V3/(C3*(1-AC3))</f>
        <v>0.14843973724858389</v>
      </c>
      <c r="N67">
        <f>Z3</f>
        <v>8.0011600000000002E-2</v>
      </c>
      <c r="O67">
        <f>Z10</f>
        <v>0.08</v>
      </c>
      <c r="P67">
        <f>W3/((C3*(1-(AC3+(1-AC3)*AD3))))</f>
        <v>8.0004019432773979E-2</v>
      </c>
      <c r="R67">
        <f>AI3</f>
        <v>0.56252000000000002</v>
      </c>
      <c r="S67">
        <f>AI10</f>
        <v>1.3648499999999999</v>
      </c>
      <c r="T67">
        <f>AF3/(D3*(1-AM3))</f>
        <v>0.56258279262766087</v>
      </c>
      <c r="V67">
        <f>AJ3</f>
        <v>9.9974599999999997E-2</v>
      </c>
      <c r="W67">
        <f>AJ10</f>
        <v>0.1</v>
      </c>
      <c r="X67">
        <f>AG3/(D3*(1-(AM3+(1-AM3)*AN3)))</f>
        <v>9.9985765024577025E-2</v>
      </c>
    </row>
    <row r="68" spans="2:24">
      <c r="B68">
        <f>O4</f>
        <v>0.40012199999999998</v>
      </c>
      <c r="C68">
        <f>O11</f>
        <v>1.0067299999999999</v>
      </c>
      <c r="D68">
        <f>L4/((D4+C4)*(1-S4))</f>
        <v>0.40011695971111227</v>
      </c>
      <c r="F68">
        <f>P4</f>
        <v>9.4383499999999995E-2</v>
      </c>
      <c r="G68">
        <f>P11</f>
        <v>9.44686E-2</v>
      </c>
      <c r="H68">
        <f>M4/((C4*(1-(AC4+(1-AC4)*AD4)))+(D4*(1-(AM4+(1-AM4)*AN4))))</f>
        <v>9.4382208091490741E-2</v>
      </c>
      <c r="J68">
        <f>Y4</f>
        <v>0.149058</v>
      </c>
      <c r="K68">
        <f>Y11</f>
        <v>0.17143700000000001</v>
      </c>
      <c r="L68">
        <f>V4/(C4*(1-AC4))</f>
        <v>0.14906129467966939</v>
      </c>
      <c r="N68">
        <f>Z4</f>
        <v>8.0015100000000006E-2</v>
      </c>
      <c r="O68">
        <f>Z11</f>
        <v>0.08</v>
      </c>
      <c r="P68">
        <f>W4/((C4*(1-(AC4+(1-AC4)*AD4))))</f>
        <v>8.001705343656397E-2</v>
      </c>
      <c r="R68">
        <f>AI4</f>
        <v>0.48711599999999999</v>
      </c>
      <c r="S68">
        <f>AI11</f>
        <v>1.29461</v>
      </c>
      <c r="T68">
        <f>AF4/(D4*(1-AM4))</f>
        <v>0.48710335231649077</v>
      </c>
      <c r="V68">
        <f>AJ4</f>
        <v>9.99858E-2</v>
      </c>
      <c r="W68">
        <f>AJ11</f>
        <v>0.1</v>
      </c>
      <c r="X68">
        <f>AG4/(D4*(1-(AM4+(1-AM4)*AN4)))</f>
        <v>9.9982901755546652E-2</v>
      </c>
    </row>
    <row r="69" spans="2:24">
      <c r="B69">
        <f>O5</f>
        <v>0.35669499999999998</v>
      </c>
      <c r="C69">
        <f>O12</f>
        <v>0.95943299999999998</v>
      </c>
      <c r="D69">
        <f>L5/((D5+C5)*(1-S5))</f>
        <v>0.35662856066348592</v>
      </c>
      <c r="F69">
        <f>P5</f>
        <v>9.4093599999999999E-2</v>
      </c>
      <c r="G69">
        <f>P12</f>
        <v>9.4410900000000006E-2</v>
      </c>
      <c r="H69">
        <f>M5/((C5*(1-(AC5+(1-AC5)*AD5)))+(D5*(1-(AM5+(1-AM5)*AN5))))</f>
        <v>9.4076415555348902E-2</v>
      </c>
      <c r="J69">
        <f>Y5</f>
        <v>0.14927299999999999</v>
      </c>
      <c r="K69">
        <f>Y12</f>
        <v>0.17165800000000001</v>
      </c>
      <c r="L69">
        <f>V5/(C5*(1-AC5))</f>
        <v>0.14926046291079992</v>
      </c>
      <c r="N69">
        <f>Z5</f>
        <v>7.99618E-2</v>
      </c>
      <c r="O69">
        <f>Z12</f>
        <v>0.08</v>
      </c>
      <c r="P69">
        <f>W5/((C5*(1-(AC5+(1-AC5)*AD5))))</f>
        <v>7.9955105275782618E-2</v>
      </c>
      <c r="R69">
        <f>AI5</f>
        <v>0.42733599999999999</v>
      </c>
      <c r="S69">
        <f>AI12</f>
        <v>1.2291799999999999</v>
      </c>
      <c r="T69">
        <f>AF5/(D5*(1-AM5))</f>
        <v>0.42724277456305959</v>
      </c>
      <c r="V69">
        <f>AJ5</f>
        <v>9.9935300000000005E-2</v>
      </c>
      <c r="W69">
        <f>AJ12</f>
        <v>0.1</v>
      </c>
      <c r="X69">
        <f>AG5/(D5*(1-(AM5+(1-AM5)*AN5)))</f>
        <v>9.9913373810148781E-2</v>
      </c>
    </row>
    <row r="70" spans="2:24">
      <c r="B70">
        <f>O6</f>
        <v>0.32205600000000001</v>
      </c>
      <c r="C70">
        <f>O13</f>
        <v>0.91516200000000003</v>
      </c>
      <c r="D70">
        <f>L6/((D6+C6)*(1-S6))</f>
        <v>0.3220420653413949</v>
      </c>
      <c r="F70">
        <f>P6</f>
        <v>9.39223E-2</v>
      </c>
      <c r="G70">
        <f>P13</f>
        <v>9.4356200000000001E-2</v>
      </c>
      <c r="H70">
        <f>M6/((C6*(1-(AC6+(1-AC6)*AD6)))+(D6*(1-(AM6+(1-AM6)*AN6))))</f>
        <v>9.3917139267182162E-2</v>
      </c>
      <c r="J70">
        <f>Y6</f>
        <v>0.149501</v>
      </c>
      <c r="K70">
        <f>Y13</f>
        <v>0.171844</v>
      </c>
      <c r="L70">
        <f>V6/(C6*(1-AC6))</f>
        <v>0.14947063920063483</v>
      </c>
      <c r="N70">
        <f>Z6</f>
        <v>7.9982899999999996E-2</v>
      </c>
      <c r="O70">
        <f>Z13</f>
        <v>0.08</v>
      </c>
      <c r="P70">
        <f>W6/((C6*(1-(AC6+(1-AC6)*AD6))))</f>
        <v>7.9966778545977238E-2</v>
      </c>
      <c r="R70">
        <f>AI6</f>
        <v>0.38022499999999998</v>
      </c>
      <c r="S70">
        <f>AI13</f>
        <v>1.1682999999999999</v>
      </c>
      <c r="T70">
        <f>AF6/(D6*(1-AM6))</f>
        <v>0.38022829778636874</v>
      </c>
      <c r="V70">
        <f>AJ6</f>
        <v>9.9999299999999999E-2</v>
      </c>
      <c r="W70">
        <f>AJ13</f>
        <v>0.1</v>
      </c>
      <c r="X70">
        <f>AG6/(D6*(1-(AM6+(1-AM6)*AN6)))</f>
        <v>0.10000017192384913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C739-5435-44C4-B9FF-C2FF46466BC8}">
  <sheetPr codeName="工作表2">
    <pageSetUpPr fitToPage="1"/>
  </sheetPr>
  <dimension ref="A1:BS123"/>
  <sheetViews>
    <sheetView topLeftCell="A13" zoomScale="85" zoomScaleNormal="85" workbookViewId="0">
      <selection activeCell="Z30" sqref="Z30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str">
        <f>simulation!I2</f>
        <v xml:space="preserve"> gamH</v>
      </c>
      <c r="J1" t="str">
        <f>simulation!J2</f>
        <v xml:space="preserve"> gamL</v>
      </c>
      <c r="K1" t="str">
        <f>simulation!K2</f>
        <v xml:space="preserve"> sLen_a</v>
      </c>
      <c r="L1" t="str">
        <f>simulation!L2</f>
        <v xml:space="preserve"> sLqu_a</v>
      </c>
      <c r="M1" t="str">
        <f>simulation!M2</f>
        <v xml:space="preserve"> sLbl_a</v>
      </c>
      <c r="N1" t="str">
        <f>simulation!N2</f>
        <v xml:space="preserve"> sWai_a</v>
      </c>
      <c r="O1" t="str">
        <f>simulation!O2</f>
        <v xml:space="preserve"> sWqu_a</v>
      </c>
      <c r="P1" t="str">
        <f>simulation!P2</f>
        <v xml:space="preserve"> sWbl_a</v>
      </c>
      <c r="Q1" t="str">
        <f>simulation!Q2</f>
        <v xml:space="preserve"> sBln_a</v>
      </c>
      <c r="R1" t="str">
        <f>simulation!R2</f>
        <v xml:space="preserve"> sThu_a</v>
      </c>
      <c r="S1" t="str">
        <f>simulation!S2</f>
        <v xml:space="preserve"> sPrb_a</v>
      </c>
      <c r="T1" t="str">
        <f>simulation!T2</f>
        <v xml:space="preserve"> sPim_a</v>
      </c>
      <c r="U1" t="str">
        <f>simulation!U2</f>
        <v xml:space="preserve"> sLen_H</v>
      </c>
      <c r="V1" t="str">
        <f>simulation!V2</f>
        <v xml:space="preserve"> sLqu_H</v>
      </c>
      <c r="W1" t="str">
        <f>simulation!W2</f>
        <v xml:space="preserve"> sLbl_H</v>
      </c>
      <c r="X1" t="str">
        <f>simulation!X2</f>
        <v xml:space="preserve"> sWai_H</v>
      </c>
      <c r="Y1" t="str">
        <f>simulation!Y2</f>
        <v xml:space="preserve"> sWqu_H</v>
      </c>
      <c r="Z1" t="str">
        <f>simulation!Z2</f>
        <v xml:space="preserve"> sWbl_H</v>
      </c>
      <c r="AA1" t="str">
        <f>simulation!AA2</f>
        <v xml:space="preserve"> sBln_H</v>
      </c>
      <c r="AB1" t="str">
        <f>simulation!AB2</f>
        <v xml:space="preserve"> sThu_H</v>
      </c>
      <c r="AC1" t="str">
        <f>simulation!AC2</f>
        <v xml:space="preserve"> sPrb_H</v>
      </c>
      <c r="AD1" t="str">
        <f>simulation!AD2</f>
        <v xml:space="preserve"> sPim_H</v>
      </c>
      <c r="AE1" t="str">
        <f>simulation!AE2</f>
        <v xml:space="preserve"> sLen_L</v>
      </c>
      <c r="AF1" t="str">
        <f>simulation!AF2</f>
        <v xml:space="preserve"> sLqu_L</v>
      </c>
      <c r="AG1" t="str">
        <f>simulation!AG2</f>
        <v xml:space="preserve"> sLbl_L</v>
      </c>
      <c r="AH1" t="str">
        <f>simulation!AH2</f>
        <v xml:space="preserve"> sWai_L</v>
      </c>
      <c r="AI1" t="str">
        <f>simulation!AI2</f>
        <v xml:space="preserve"> sWqu_L</v>
      </c>
      <c r="AJ1" t="str">
        <f>simulation!AJ2</f>
        <v xml:space="preserve"> sWbl_L</v>
      </c>
      <c r="AK1" t="str">
        <f>simulation!AK2</f>
        <v xml:space="preserve"> sBln_L</v>
      </c>
      <c r="AL1" t="str">
        <f>simulation!AL2</f>
        <v xml:space="preserve"> sThu_L</v>
      </c>
      <c r="AM1" t="str">
        <f>simulation!AM2</f>
        <v xml:space="preserve"> sPrb_L</v>
      </c>
      <c r="AN1" t="str">
        <f>simulation!AN2</f>
        <v xml:space="preserve"> sPim_L</v>
      </c>
      <c r="BS1">
        <v>0</v>
      </c>
    </row>
    <row r="2" spans="1:71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>
        <f>simulation!I3</f>
        <v>1</v>
      </c>
      <c r="J2">
        <f>simulation!J3</f>
        <v>0.5</v>
      </c>
      <c r="K2">
        <f>simulation!K3</f>
        <v>12.6045</v>
      </c>
      <c r="L2">
        <f>simulation!L3</f>
        <v>11.492699999999999</v>
      </c>
      <c r="M2">
        <f>simulation!M3</f>
        <v>1.1118600000000001</v>
      </c>
      <c r="N2">
        <f>simulation!N3</f>
        <v>0.73115300000000005</v>
      </c>
      <c r="O2">
        <f>simulation!O3</f>
        <v>0.63778800000000002</v>
      </c>
      <c r="P2">
        <f>simulation!P3</f>
        <v>9.3364900000000001E-2</v>
      </c>
      <c r="Q2">
        <f>simulation!Q3</f>
        <v>0.47166799999999998</v>
      </c>
      <c r="R2">
        <f>simulation!R3</f>
        <v>11.9087</v>
      </c>
      <c r="S2">
        <f>simulation!S3</f>
        <v>9.8923899999999995E-2</v>
      </c>
      <c r="T2">
        <f>simulation!T3</f>
        <v>0.33912300000000001</v>
      </c>
      <c r="U2">
        <f>simulation!U3</f>
        <v>1.0440799999999999</v>
      </c>
      <c r="V2">
        <f>simulation!V3</f>
        <v>0.72668999999999995</v>
      </c>
      <c r="W2">
        <f>simulation!W3</f>
        <v>0.31738699999999997</v>
      </c>
      <c r="X2">
        <f>simulation!X3</f>
        <v>0.23483899999999999</v>
      </c>
      <c r="Y2">
        <f>simulation!Y3</f>
        <v>0.15482399999999999</v>
      </c>
      <c r="Z2">
        <f>simulation!Z3</f>
        <v>8.0014699999999994E-2</v>
      </c>
      <c r="AA2">
        <f>simulation!AA3</f>
        <v>0.20037099999999999</v>
      </c>
      <c r="AB2">
        <f>simulation!AB3</f>
        <v>3.9666100000000002</v>
      </c>
      <c r="AC2">
        <f>simulation!AC3</f>
        <v>6.1011200000000002E-2</v>
      </c>
      <c r="AD2">
        <f>simulation!AD3</f>
        <v>0.15490000000000001</v>
      </c>
      <c r="AE2">
        <f>simulation!AE3</f>
        <v>11.560499999999999</v>
      </c>
      <c r="AF2">
        <f>simulation!AF3</f>
        <v>10.766</v>
      </c>
      <c r="AG2">
        <f>simulation!AG3</f>
        <v>0.79447000000000001</v>
      </c>
      <c r="AH2">
        <f>simulation!AH3</f>
        <v>0.90793000000000001</v>
      </c>
      <c r="AI2">
        <f>simulation!AI3</f>
        <v>0.80789800000000001</v>
      </c>
      <c r="AJ2">
        <f>simulation!AJ3</f>
        <v>0.100033</v>
      </c>
      <c r="AK2">
        <f>simulation!AK3</f>
        <v>0.27129700000000001</v>
      </c>
      <c r="AL2">
        <f>simulation!AL3</f>
        <v>7.9421099999999996</v>
      </c>
      <c r="AM2">
        <f>simulation!AM3</f>
        <v>0.11155900000000001</v>
      </c>
      <c r="AN2">
        <f>simulation!AN3</f>
        <v>0.40400999999999998</v>
      </c>
    </row>
    <row r="3" spans="1:71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>
        <f>simulation!I4</f>
        <v>1</v>
      </c>
      <c r="J3">
        <f>simulation!J4</f>
        <v>0.5</v>
      </c>
      <c r="K3">
        <f>simulation!K4</f>
        <v>10.328799999999999</v>
      </c>
      <c r="L3">
        <f>simulation!L4</f>
        <v>9.0381499999999999</v>
      </c>
      <c r="M3">
        <f>simulation!M4</f>
        <v>1.2906</v>
      </c>
      <c r="N3">
        <f>simulation!N4</f>
        <v>0.57992600000000005</v>
      </c>
      <c r="O3">
        <f>simulation!O4</f>
        <v>0.48587000000000002</v>
      </c>
      <c r="P3">
        <f>simulation!P4</f>
        <v>9.4055799999999995E-2</v>
      </c>
      <c r="Q3">
        <f>simulation!Q4</f>
        <v>0.46456500000000001</v>
      </c>
      <c r="R3">
        <f>simulation!R4</f>
        <v>13.7216</v>
      </c>
      <c r="S3">
        <f>simulation!S4</f>
        <v>7.0057099999999997E-2</v>
      </c>
      <c r="T3">
        <f>simulation!T4</f>
        <v>0.26235599999999998</v>
      </c>
      <c r="U3">
        <f>simulation!U4</f>
        <v>1.0505100000000001</v>
      </c>
      <c r="V3">
        <f>simulation!V4</f>
        <v>0.72425700000000004</v>
      </c>
      <c r="W3">
        <f>simulation!W4</f>
        <v>0.32625100000000001</v>
      </c>
      <c r="X3">
        <f>simulation!X4</f>
        <v>0.23075300000000001</v>
      </c>
      <c r="Y3">
        <f>simulation!Y4</f>
        <v>0.15077599999999999</v>
      </c>
      <c r="Z3">
        <f>simulation!Z4</f>
        <v>7.9977300000000001E-2</v>
      </c>
      <c r="AA3">
        <f>simulation!AA4</f>
        <v>0.198766</v>
      </c>
      <c r="AB3">
        <f>simulation!AB4</f>
        <v>4.0792900000000003</v>
      </c>
      <c r="AC3">
        <f>simulation!AC4</f>
        <v>3.9619799999999997E-2</v>
      </c>
      <c r="AD3">
        <f>simulation!AD4</f>
        <v>0.15077299999999999</v>
      </c>
      <c r="AE3">
        <f>simulation!AE4</f>
        <v>9.2782400000000003</v>
      </c>
      <c r="AF3">
        <f>simulation!AF4</f>
        <v>8.3139000000000003</v>
      </c>
      <c r="AG3">
        <f>simulation!AG4</f>
        <v>0.96434900000000001</v>
      </c>
      <c r="AH3">
        <f>simulation!AH4</f>
        <v>0.70253600000000005</v>
      </c>
      <c r="AI3">
        <f>simulation!AI4</f>
        <v>0.60252399999999995</v>
      </c>
      <c r="AJ3">
        <f>simulation!AJ4</f>
        <v>0.100012</v>
      </c>
      <c r="AK3">
        <f>simulation!AK4</f>
        <v>0.26579799999999998</v>
      </c>
      <c r="AL3">
        <f>simulation!AL4</f>
        <v>9.6423500000000004</v>
      </c>
      <c r="AM3">
        <f>simulation!AM4</f>
        <v>8.0205299999999993E-2</v>
      </c>
      <c r="AN3">
        <f>simulation!AN4</f>
        <v>0.30120000000000002</v>
      </c>
    </row>
    <row r="4" spans="1:71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>
        <f>simulation!I5</f>
        <v>1</v>
      </c>
      <c r="J4">
        <f>simulation!J5</f>
        <v>0.5</v>
      </c>
      <c r="K4">
        <f>simulation!K5</f>
        <v>8.9109400000000001</v>
      </c>
      <c r="L4">
        <f>simulation!L5</f>
        <v>7.5245199999999999</v>
      </c>
      <c r="M4">
        <f>simulation!M5</f>
        <v>1.38642</v>
      </c>
      <c r="N4">
        <f>simulation!N5</f>
        <v>0.49446200000000001</v>
      </c>
      <c r="O4">
        <f>simulation!O5</f>
        <v>0.40005600000000002</v>
      </c>
      <c r="P4">
        <f>simulation!P5</f>
        <v>9.4406500000000004E-2</v>
      </c>
      <c r="Q4">
        <f>simulation!Q5</f>
        <v>0.45733400000000002</v>
      </c>
      <c r="R4">
        <f>simulation!R5</f>
        <v>14.685600000000001</v>
      </c>
      <c r="S4">
        <f>simulation!S5</f>
        <v>5.9650300000000003E-2</v>
      </c>
      <c r="T4">
        <f>simulation!T5</f>
        <v>0.21920999999999999</v>
      </c>
      <c r="U4">
        <f>simulation!U5</f>
        <v>1.0508900000000001</v>
      </c>
      <c r="V4">
        <f>simulation!V5</f>
        <v>0.72135199999999999</v>
      </c>
      <c r="W4">
        <f>simulation!W5</f>
        <v>0.32953900000000003</v>
      </c>
      <c r="X4">
        <f>simulation!X5</f>
        <v>0.22903200000000001</v>
      </c>
      <c r="Y4">
        <f>simulation!Y5</f>
        <v>0.149032</v>
      </c>
      <c r="Z4">
        <f>simulation!Z5</f>
        <v>7.9999100000000004E-2</v>
      </c>
      <c r="AA4">
        <f>simulation!AA5</f>
        <v>0.19842899999999999</v>
      </c>
      <c r="AB4">
        <f>simulation!AB5</f>
        <v>4.1192900000000003</v>
      </c>
      <c r="AC4">
        <f>simulation!AC5</f>
        <v>3.2148099999999999E-2</v>
      </c>
      <c r="AD4">
        <f>simulation!AD5</f>
        <v>0.148948</v>
      </c>
      <c r="AE4">
        <f>simulation!AE5</f>
        <v>7.8600399999999997</v>
      </c>
      <c r="AF4">
        <f>simulation!AF5</f>
        <v>6.8031699999999997</v>
      </c>
      <c r="AG4">
        <f>simulation!AG5</f>
        <v>1.05688</v>
      </c>
      <c r="AH4">
        <f>simulation!AH5</f>
        <v>0.58706100000000006</v>
      </c>
      <c r="AI4">
        <f>simulation!AI5</f>
        <v>0.48703800000000003</v>
      </c>
      <c r="AJ4">
        <f>simulation!AJ5</f>
        <v>0.100023</v>
      </c>
      <c r="AK4">
        <f>simulation!AK5</f>
        <v>0.258905</v>
      </c>
      <c r="AL4">
        <f>simulation!AL5</f>
        <v>10.5663</v>
      </c>
      <c r="AM4">
        <f>simulation!AM5</f>
        <v>6.8819099999999994E-2</v>
      </c>
      <c r="AN4">
        <f>simulation!AN5</f>
        <v>0.24355599999999999</v>
      </c>
    </row>
    <row r="5" spans="1:71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>
        <f>simulation!I6</f>
        <v>1</v>
      </c>
      <c r="J5">
        <f>simulation!J6</f>
        <v>0.5</v>
      </c>
      <c r="K5">
        <f>simulation!K6</f>
        <v>8.0325900000000008</v>
      </c>
      <c r="L5">
        <f>simulation!L6</f>
        <v>6.59781</v>
      </c>
      <c r="M5">
        <f>simulation!M6</f>
        <v>1.4347799999999999</v>
      </c>
      <c r="N5">
        <f>simulation!N6</f>
        <v>0.445102</v>
      </c>
      <c r="O5">
        <f>simulation!O6</f>
        <v>0.35050300000000001</v>
      </c>
      <c r="P5">
        <f>simulation!P6</f>
        <v>9.4599600000000006E-2</v>
      </c>
      <c r="Q5">
        <f>simulation!Q6</f>
        <v>0.45164900000000002</v>
      </c>
      <c r="R5">
        <f>simulation!R6</f>
        <v>15.1668</v>
      </c>
      <c r="S5">
        <f>simulation!S6</f>
        <v>5.8813799999999999E-2</v>
      </c>
      <c r="T5">
        <f>simulation!T6</f>
        <v>0.194275</v>
      </c>
      <c r="U5">
        <f>simulation!U6</f>
        <v>1.0485599999999999</v>
      </c>
      <c r="V5">
        <f>simulation!V6</f>
        <v>0.71825600000000001</v>
      </c>
      <c r="W5">
        <f>simulation!W6</f>
        <v>0.33029900000000001</v>
      </c>
      <c r="X5">
        <f>simulation!X6</f>
        <v>0.228157</v>
      </c>
      <c r="Y5">
        <f>simulation!Y6</f>
        <v>0.148174</v>
      </c>
      <c r="Z5">
        <f>simulation!Z6</f>
        <v>7.9983600000000002E-2</v>
      </c>
      <c r="AA5">
        <f>simulation!AA6</f>
        <v>0.19839000000000001</v>
      </c>
      <c r="AB5">
        <f>simulation!AB6</f>
        <v>4.1295799999999998</v>
      </c>
      <c r="AC5">
        <f>simulation!AC6</f>
        <v>3.0831799999999999E-2</v>
      </c>
      <c r="AD5">
        <f>simulation!AD6</f>
        <v>0.14808199999999999</v>
      </c>
      <c r="AE5">
        <f>simulation!AE6</f>
        <v>6.9840299999999997</v>
      </c>
      <c r="AF5">
        <f>simulation!AF6</f>
        <v>5.8795500000000001</v>
      </c>
      <c r="AG5">
        <f>simulation!AG6</f>
        <v>1.1044799999999999</v>
      </c>
      <c r="AH5">
        <f>simulation!AH6</f>
        <v>0.52074299999999996</v>
      </c>
      <c r="AI5">
        <f>simulation!AI6</f>
        <v>0.42067500000000002</v>
      </c>
      <c r="AJ5">
        <f>simulation!AJ6</f>
        <v>0.100068</v>
      </c>
      <c r="AK5">
        <f>simulation!AK6</f>
        <v>0.25325900000000001</v>
      </c>
      <c r="AL5">
        <f>simulation!AL6</f>
        <v>11.0373</v>
      </c>
      <c r="AM5">
        <f>simulation!AM6</f>
        <v>6.8144999999999997E-2</v>
      </c>
      <c r="AN5">
        <f>simulation!AN6</f>
        <v>0.21029600000000001</v>
      </c>
    </row>
    <row r="6" spans="1:71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>
        <f>simulation!I7</f>
        <v>1</v>
      </c>
      <c r="J6">
        <f>simulation!J7</f>
        <v>0.5</v>
      </c>
      <c r="K6">
        <f>simulation!K7</f>
        <v>7.4383699999999999</v>
      </c>
      <c r="L6">
        <f>simulation!L7</f>
        <v>5.9819300000000002</v>
      </c>
      <c r="M6">
        <f>simulation!M7</f>
        <v>1.4564299999999999</v>
      </c>
      <c r="N6">
        <f>simulation!N7</f>
        <v>0.41407500000000003</v>
      </c>
      <c r="O6">
        <f>simulation!O7</f>
        <v>0.319384</v>
      </c>
      <c r="P6">
        <f>simulation!P7</f>
        <v>9.4690700000000003E-2</v>
      </c>
      <c r="Q6">
        <f>simulation!Q7</f>
        <v>0.44702999999999998</v>
      </c>
      <c r="R6">
        <f>simulation!R7</f>
        <v>15.3809</v>
      </c>
      <c r="S6">
        <f>simulation!S7</f>
        <v>6.3465599999999997E-2</v>
      </c>
      <c r="T6">
        <f>simulation!T7</f>
        <v>0.178789</v>
      </c>
      <c r="U6">
        <f>simulation!U7</f>
        <v>1.04373</v>
      </c>
      <c r="V6">
        <f>simulation!V7</f>
        <v>0.71384400000000003</v>
      </c>
      <c r="W6">
        <f>simulation!W7</f>
        <v>0.32989099999999999</v>
      </c>
      <c r="X6">
        <f>simulation!X7</f>
        <v>0.227547</v>
      </c>
      <c r="Y6">
        <f>simulation!Y7</f>
        <v>0.14755699999999999</v>
      </c>
      <c r="Z6">
        <f>simulation!Z7</f>
        <v>7.99903E-2</v>
      </c>
      <c r="AA6">
        <f>simulation!AA7</f>
        <v>0.198404</v>
      </c>
      <c r="AB6">
        <f>simulation!AB7</f>
        <v>4.1241300000000001</v>
      </c>
      <c r="AC6">
        <f>simulation!AC7</f>
        <v>3.2712600000000001E-2</v>
      </c>
      <c r="AD6">
        <f>simulation!AD7</f>
        <v>0.147512</v>
      </c>
      <c r="AE6">
        <f>simulation!AE7</f>
        <v>6.3946300000000003</v>
      </c>
      <c r="AF6">
        <f>simulation!AF7</f>
        <v>5.2680899999999999</v>
      </c>
      <c r="AG6">
        <f>simulation!AG7</f>
        <v>1.1265400000000001</v>
      </c>
      <c r="AH6">
        <f>simulation!AH7</f>
        <v>0.47929899999999998</v>
      </c>
      <c r="AI6">
        <f>simulation!AI7</f>
        <v>0.379222</v>
      </c>
      <c r="AJ6">
        <f>simulation!AJ7</f>
        <v>0.100076</v>
      </c>
      <c r="AK6">
        <f>simulation!AK7</f>
        <v>0.24862600000000001</v>
      </c>
      <c r="AL6">
        <f>simulation!AL7</f>
        <v>11.2568</v>
      </c>
      <c r="AM6">
        <f>simulation!AM7</f>
        <v>7.3721200000000001E-2</v>
      </c>
      <c r="AN6">
        <f>simulation!AN7</f>
        <v>0.18968099999999999</v>
      </c>
    </row>
    <row r="7" spans="1:71" s="1" customFormat="1">
      <c r="Q7" s="2"/>
      <c r="Z7" s="2"/>
      <c r="AI7" s="2"/>
      <c r="AV7"/>
    </row>
    <row r="8" spans="1:71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str">
        <f>analytical!I2</f>
        <v xml:space="preserve"> gamH</v>
      </c>
      <c r="J8" t="str">
        <f>analytical!J2</f>
        <v xml:space="preserve"> gamL</v>
      </c>
      <c r="K8" t="str">
        <f>analytical!K2</f>
        <v xml:space="preserve"> aLen_a</v>
      </c>
      <c r="L8" t="str">
        <f>analytical!L2</f>
        <v xml:space="preserve"> aLqu_a</v>
      </c>
      <c r="M8" t="str">
        <f>analytical!M2</f>
        <v xml:space="preserve"> aLbl_a</v>
      </c>
      <c r="N8" t="str">
        <f>analytical!N2</f>
        <v xml:space="preserve"> aWai_a</v>
      </c>
      <c r="O8" t="str">
        <f>analytical!O2</f>
        <v xml:space="preserve"> aWqu_a</v>
      </c>
      <c r="P8" t="str">
        <f>analytical!P2</f>
        <v xml:space="preserve"> aWbl_a</v>
      </c>
      <c r="Q8" t="str">
        <f>analytical!Q2</f>
        <v xml:space="preserve"> aBln_a</v>
      </c>
      <c r="R8" t="str">
        <f>analytical!R2</f>
        <v xml:space="preserve"> aThu_a</v>
      </c>
      <c r="S8" t="str">
        <f>analytical!S2</f>
        <v xml:space="preserve"> aPrb_a</v>
      </c>
      <c r="T8" t="str">
        <f>analytical!T2</f>
        <v xml:space="preserve"> aPim_a</v>
      </c>
      <c r="U8" t="str">
        <f>analytical!U2</f>
        <v xml:space="preserve"> aLen_H</v>
      </c>
      <c r="V8" t="str">
        <f>analytical!V2</f>
        <v xml:space="preserve"> aLqu_H</v>
      </c>
      <c r="W8" t="str">
        <f>analytical!W2</f>
        <v xml:space="preserve"> aLbl_H</v>
      </c>
      <c r="X8" t="str">
        <f>analytical!X2</f>
        <v xml:space="preserve"> aWai_H</v>
      </c>
      <c r="Y8" t="str">
        <f>analytical!Y2</f>
        <v xml:space="preserve"> aWqu_H</v>
      </c>
      <c r="Z8" t="str">
        <f>analytical!Z2</f>
        <v xml:space="preserve"> aWbl_H</v>
      </c>
      <c r="AA8" t="str">
        <f>analytical!AA2</f>
        <v xml:space="preserve"> aBln_H</v>
      </c>
      <c r="AB8" t="str">
        <f>analytical!AB2</f>
        <v xml:space="preserve"> aThu_H</v>
      </c>
      <c r="AC8" t="str">
        <f>analytical!AC2</f>
        <v xml:space="preserve"> aPrb_H</v>
      </c>
      <c r="AD8" t="str">
        <f>analytical!AD2</f>
        <v xml:space="preserve"> aPim_H</v>
      </c>
      <c r="AE8" t="str">
        <f>analytical!AE2</f>
        <v xml:space="preserve"> aLen_L</v>
      </c>
      <c r="AF8" t="str">
        <f>analytical!AF2</f>
        <v xml:space="preserve"> aLqu_L</v>
      </c>
      <c r="AG8" t="str">
        <f>analytical!AG2</f>
        <v xml:space="preserve"> aLbl_L</v>
      </c>
      <c r="AH8" t="str">
        <f>analytical!AH2</f>
        <v xml:space="preserve"> aWai_L</v>
      </c>
      <c r="AI8" t="str">
        <f>analytical!AI2</f>
        <v xml:space="preserve"> aWqu_L</v>
      </c>
      <c r="AJ8" t="str">
        <f>analytical!AJ2</f>
        <v xml:space="preserve"> aWbl_L</v>
      </c>
      <c r="AK8" t="str">
        <f>analytical!AK2</f>
        <v xml:space="preserve"> aBln_L</v>
      </c>
      <c r="AL8" t="str">
        <f>analytical!AL2</f>
        <v xml:space="preserve"> aThu_L</v>
      </c>
      <c r="AM8" t="str">
        <f>analytical!AM2</f>
        <v xml:space="preserve"> aPrb_L</v>
      </c>
      <c r="AN8" t="str">
        <f>analytical!AN2</f>
        <v xml:space="preserve"> aPim_L</v>
      </c>
    </row>
    <row r="9" spans="1:71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>
        <f>analytical!I3</f>
        <v>1</v>
      </c>
      <c r="J9">
        <f>analytical!J3</f>
        <v>0.5</v>
      </c>
      <c r="K9">
        <f>analytical!K3</f>
        <v>12.6092</v>
      </c>
      <c r="L9">
        <f>analytical!L3</f>
        <v>11.4978</v>
      </c>
      <c r="M9">
        <f>analytical!M3</f>
        <v>1.11141</v>
      </c>
      <c r="N9">
        <f>analytical!N3</f>
        <v>0.73138999999999998</v>
      </c>
      <c r="O9">
        <f>analytical!O3</f>
        <v>0.63805500000000004</v>
      </c>
      <c r="P9">
        <f>analytical!P3</f>
        <v>9.3335399999999999E-2</v>
      </c>
      <c r="Q9">
        <f>analytical!Q3</f>
        <v>0.47151500000000002</v>
      </c>
      <c r="R9">
        <f>analytical!R3</f>
        <v>11.9077</v>
      </c>
      <c r="S9">
        <f>analytical!S3</f>
        <v>9.8994899999999997E-2</v>
      </c>
      <c r="T9">
        <f>analytical!T3</f>
        <v>0.339198</v>
      </c>
      <c r="U9">
        <f>analytical!U3</f>
        <v>1.04437</v>
      </c>
      <c r="V9">
        <f>analytical!V3</f>
        <v>0.72693600000000003</v>
      </c>
      <c r="W9">
        <f>analytical!W3</f>
        <v>0.31743500000000002</v>
      </c>
      <c r="X9">
        <f>analytical!X3</f>
        <v>0.23483599999999999</v>
      </c>
      <c r="Y9">
        <f>analytical!Y3</f>
        <v>0.154836</v>
      </c>
      <c r="Z9">
        <f>analytical!Z3</f>
        <v>0.08</v>
      </c>
      <c r="AA9">
        <f>analytical!AA3</f>
        <v>0.20039799999999999</v>
      </c>
      <c r="AB9">
        <f>analytical!AB3</f>
        <v>3.96794</v>
      </c>
      <c r="AC9">
        <f>analytical!AC3</f>
        <v>6.1025299999999998E-2</v>
      </c>
      <c r="AD9">
        <f>analytical!AD3</f>
        <v>0.154836</v>
      </c>
      <c r="AE9">
        <f>analytical!AE3</f>
        <v>11.5649</v>
      </c>
      <c r="AF9">
        <f>analytical!AF3</f>
        <v>10.770899999999999</v>
      </c>
      <c r="AG9">
        <f>analytical!AG3</f>
        <v>0.79397700000000004</v>
      </c>
      <c r="AH9">
        <f>analytical!AH3</f>
        <v>0.90830699999999998</v>
      </c>
      <c r="AI9">
        <f>analytical!AI3</f>
        <v>0.808307</v>
      </c>
      <c r="AJ9">
        <f>analytical!AJ3</f>
        <v>9.99998E-2</v>
      </c>
      <c r="AK9">
        <f>analytical!AK3</f>
        <v>0.271117</v>
      </c>
      <c r="AL9">
        <f>analytical!AL3</f>
        <v>7.9397700000000002</v>
      </c>
      <c r="AM9">
        <f>analytical!AM3</f>
        <v>0.111651</v>
      </c>
      <c r="AN9">
        <f>analytical!AN3</f>
        <v>0.40415400000000001</v>
      </c>
    </row>
    <row r="10" spans="1:71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>
        <f>analytical!I4</f>
        <v>1</v>
      </c>
      <c r="J10">
        <f>analytical!J4</f>
        <v>0.5</v>
      </c>
      <c r="K10">
        <f>analytical!K4</f>
        <v>10.326599999999999</v>
      </c>
      <c r="L10">
        <f>analytical!L4</f>
        <v>9.0360300000000002</v>
      </c>
      <c r="M10">
        <f>analytical!M4</f>
        <v>1.2906200000000001</v>
      </c>
      <c r="N10">
        <f>analytical!N4</f>
        <v>0.579816</v>
      </c>
      <c r="O10">
        <f>analytical!O4</f>
        <v>0.48576000000000003</v>
      </c>
      <c r="P10">
        <f>analytical!P4</f>
        <v>9.4056200000000006E-2</v>
      </c>
      <c r="Q10">
        <f>analytical!Q4</f>
        <v>0.46452500000000002</v>
      </c>
      <c r="R10">
        <f>analytical!R4</f>
        <v>13.7219</v>
      </c>
      <c r="S10">
        <f>analytical!S4</f>
        <v>6.9908799999999993E-2</v>
      </c>
      <c r="T10">
        <f>analytical!T4</f>
        <v>0.26233899999999999</v>
      </c>
      <c r="U10">
        <f>analytical!U4</f>
        <v>1.05019</v>
      </c>
      <c r="V10">
        <f>analytical!V4</f>
        <v>0.72394899999999995</v>
      </c>
      <c r="W10">
        <f>analytical!W4</f>
        <v>0.32624300000000001</v>
      </c>
      <c r="X10">
        <f>analytical!X4</f>
        <v>0.23075999999999999</v>
      </c>
      <c r="Y10">
        <f>analytical!Y4</f>
        <v>0.15076000000000001</v>
      </c>
      <c r="Z10">
        <f>analytical!Z4</f>
        <v>0.08</v>
      </c>
      <c r="AA10">
        <f>analytical!AA4</f>
        <v>0.19867399999999999</v>
      </c>
      <c r="AB10">
        <f>analytical!AB4</f>
        <v>4.07803</v>
      </c>
      <c r="AC10">
        <f>analytical!AC4</f>
        <v>3.9603399999999997E-2</v>
      </c>
      <c r="AD10">
        <f>analytical!AD4</f>
        <v>0.15076000000000001</v>
      </c>
      <c r="AE10">
        <f>analytical!AE4</f>
        <v>9.2764600000000002</v>
      </c>
      <c r="AF10">
        <f>analytical!AF4</f>
        <v>8.3120799999999999</v>
      </c>
      <c r="AG10">
        <f>analytical!AG4</f>
        <v>0.96438199999999996</v>
      </c>
      <c r="AH10">
        <f>analytical!AH4</f>
        <v>0.70233199999999996</v>
      </c>
      <c r="AI10">
        <f>analytical!AI4</f>
        <v>0.60233099999999995</v>
      </c>
      <c r="AJ10">
        <f>analytical!AJ4</f>
        <v>0.1</v>
      </c>
      <c r="AK10">
        <f>analytical!AK4</f>
        <v>0.26584999999999998</v>
      </c>
      <c r="AL10">
        <f>analytical!AL4</f>
        <v>9.6438199999999998</v>
      </c>
      <c r="AM10">
        <f>analytical!AM4</f>
        <v>8.0010700000000004E-2</v>
      </c>
      <c r="AN10">
        <f>analytical!AN4</f>
        <v>0.30116599999999999</v>
      </c>
    </row>
    <row r="11" spans="1:71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>
        <f>analytical!I5</f>
        <v>1</v>
      </c>
      <c r="J11">
        <f>analytical!J5</f>
        <v>0.5</v>
      </c>
      <c r="K11">
        <f>analytical!K5</f>
        <v>8.9104500000000009</v>
      </c>
      <c r="L11">
        <f>analytical!L5</f>
        <v>7.5244099999999996</v>
      </c>
      <c r="M11">
        <f>analytical!M5</f>
        <v>1.3860300000000001</v>
      </c>
      <c r="N11">
        <f>analytical!N5</f>
        <v>0.49448300000000001</v>
      </c>
      <c r="O11">
        <f>analytical!O5</f>
        <v>0.400092</v>
      </c>
      <c r="P11">
        <f>analytical!P5</f>
        <v>9.4391199999999995E-2</v>
      </c>
      <c r="Q11">
        <f>analytical!Q5</f>
        <v>0.45728400000000002</v>
      </c>
      <c r="R11">
        <f>analytical!R5</f>
        <v>14.683999999999999</v>
      </c>
      <c r="S11">
        <f>analytical!S5</f>
        <v>5.9665000000000003E-2</v>
      </c>
      <c r="T11">
        <f>analytical!T5</f>
        <v>0.219217</v>
      </c>
      <c r="U11">
        <f>analytical!U5</f>
        <v>1.05054</v>
      </c>
      <c r="V11">
        <f>analytical!V5</f>
        <v>0.72109900000000005</v>
      </c>
      <c r="W11">
        <f>analytical!W5</f>
        <v>0.32944499999999999</v>
      </c>
      <c r="X11">
        <f>analytical!X5</f>
        <v>0.22901299999999999</v>
      </c>
      <c r="Y11">
        <f>analytical!Y5</f>
        <v>0.14901300000000001</v>
      </c>
      <c r="Z11">
        <f>analytical!Z5</f>
        <v>0.08</v>
      </c>
      <c r="AA11">
        <f>analytical!AA5</f>
        <v>0.198411</v>
      </c>
      <c r="AB11">
        <f>analytical!AB5</f>
        <v>4.1180599999999998</v>
      </c>
      <c r="AC11">
        <f>analytical!AC5</f>
        <v>3.21677E-2</v>
      </c>
      <c r="AD11">
        <f>analytical!AD5</f>
        <v>0.14901300000000001</v>
      </c>
      <c r="AE11">
        <f>analytical!AE5</f>
        <v>7.8598999999999997</v>
      </c>
      <c r="AF11">
        <f>analytical!AF5</f>
        <v>6.8033099999999997</v>
      </c>
      <c r="AG11">
        <f>analytical!AG5</f>
        <v>1.0565899999999999</v>
      </c>
      <c r="AH11">
        <f>analytical!AH5</f>
        <v>0.58708000000000005</v>
      </c>
      <c r="AI11">
        <f>analytical!AI5</f>
        <v>0.48708000000000001</v>
      </c>
      <c r="AJ11">
        <f>analytical!AJ5</f>
        <v>0.1</v>
      </c>
      <c r="AK11">
        <f>analytical!AK5</f>
        <v>0.25887300000000002</v>
      </c>
      <c r="AL11">
        <f>analytical!AL5</f>
        <v>10.565899999999999</v>
      </c>
      <c r="AM11">
        <f>analytical!AM5</f>
        <v>6.8830799999999998E-2</v>
      </c>
      <c r="AN11">
        <f>analytical!AN5</f>
        <v>0.24354000000000001</v>
      </c>
    </row>
    <row r="12" spans="1:71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>
        <f>analytical!I6</f>
        <v>1</v>
      </c>
      <c r="J12">
        <f>analytical!J6</f>
        <v>0.5</v>
      </c>
      <c r="K12">
        <f>analytical!K6</f>
        <v>8.0314700000000006</v>
      </c>
      <c r="L12">
        <f>analytical!L6</f>
        <v>6.59734</v>
      </c>
      <c r="M12">
        <f>analytical!M6</f>
        <v>1.4341299999999999</v>
      </c>
      <c r="N12">
        <f>analytical!N6</f>
        <v>0.44502199999999997</v>
      </c>
      <c r="O12">
        <f>analytical!O6</f>
        <v>0.35046500000000003</v>
      </c>
      <c r="P12">
        <f>analytical!P6</f>
        <v>9.4556600000000005E-2</v>
      </c>
      <c r="Q12">
        <f>analytical!Q6</f>
        <v>0.45162999999999998</v>
      </c>
      <c r="R12">
        <f>analytical!R6</f>
        <v>15.1669</v>
      </c>
      <c r="S12">
        <f>analytical!S6</f>
        <v>5.8774100000000003E-2</v>
      </c>
      <c r="T12">
        <f>analytical!T6</f>
        <v>0.194303</v>
      </c>
      <c r="U12">
        <f>analytical!U6</f>
        <v>1.0482100000000001</v>
      </c>
      <c r="V12">
        <f>analytical!V6</f>
        <v>0.71796499999999996</v>
      </c>
      <c r="W12">
        <f>analytical!W6</f>
        <v>0.33024199999999998</v>
      </c>
      <c r="X12">
        <f>analytical!X6</f>
        <v>0.228157</v>
      </c>
      <c r="Y12">
        <f>analytical!Y6</f>
        <v>0.14815700000000001</v>
      </c>
      <c r="Z12">
        <f>analytical!Z6</f>
        <v>0.08</v>
      </c>
      <c r="AA12">
        <f>analytical!AA6</f>
        <v>0.198431</v>
      </c>
      <c r="AB12">
        <f>analytical!AB6</f>
        <v>4.1280200000000002</v>
      </c>
      <c r="AC12">
        <f>analytical!AC6</f>
        <v>3.0802900000000001E-2</v>
      </c>
      <c r="AD12">
        <f>analytical!AD6</f>
        <v>0.14815700000000001</v>
      </c>
      <c r="AE12">
        <f>analytical!AE6</f>
        <v>6.9832599999999996</v>
      </c>
      <c r="AF12">
        <f>analytical!AF6</f>
        <v>5.8793699999999998</v>
      </c>
      <c r="AG12">
        <f>analytical!AG6</f>
        <v>1.10389</v>
      </c>
      <c r="AH12">
        <f>analytical!AH6</f>
        <v>0.52059999999999995</v>
      </c>
      <c r="AI12">
        <f>analytical!AI6</f>
        <v>0.42059999999999997</v>
      </c>
      <c r="AJ12">
        <f>analytical!AJ6</f>
        <v>0.1</v>
      </c>
      <c r="AK12">
        <f>analytical!AK6</f>
        <v>0.25319900000000001</v>
      </c>
      <c r="AL12">
        <f>analytical!AL6</f>
        <v>11.0389</v>
      </c>
      <c r="AM12">
        <f>analytical!AM6</f>
        <v>6.80978E-2</v>
      </c>
      <c r="AN12">
        <f>analytical!AN6</f>
        <v>0.21029999999999999</v>
      </c>
    </row>
    <row r="13" spans="1:71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>
        <f>analytical!I7</f>
        <v>1</v>
      </c>
      <c r="J13">
        <f>analytical!J7</f>
        <v>0.5</v>
      </c>
      <c r="K13">
        <f>analytical!K7</f>
        <v>7.4365899999999998</v>
      </c>
      <c r="L13">
        <f>analytical!L7</f>
        <v>5.9807199999999998</v>
      </c>
      <c r="M13">
        <f>analytical!M7</f>
        <v>1.45587</v>
      </c>
      <c r="N13">
        <f>analytical!N7</f>
        <v>0.41394399999999998</v>
      </c>
      <c r="O13">
        <f>analytical!O7</f>
        <v>0.31930399999999998</v>
      </c>
      <c r="P13">
        <f>analytical!P7</f>
        <v>9.4640100000000005E-2</v>
      </c>
      <c r="Q13">
        <f>analytical!Q7</f>
        <v>0.44697599999999998</v>
      </c>
      <c r="R13">
        <f>analytical!R7</f>
        <v>15.3832</v>
      </c>
      <c r="S13">
        <f>analytical!S7</f>
        <v>6.3476500000000005E-2</v>
      </c>
      <c r="T13">
        <f>analytical!T7</f>
        <v>0.178705</v>
      </c>
      <c r="U13">
        <f>analytical!U7</f>
        <v>1.0435700000000001</v>
      </c>
      <c r="V13">
        <f>analytical!V7</f>
        <v>0.71375100000000002</v>
      </c>
      <c r="W13">
        <f>analytical!W7</f>
        <v>0.32981500000000002</v>
      </c>
      <c r="X13">
        <f>analytical!X7</f>
        <v>0.227578</v>
      </c>
      <c r="Y13">
        <f>analytical!Y7</f>
        <v>0.14757799999999999</v>
      </c>
      <c r="Z13">
        <f>analytical!Z7</f>
        <v>0.08</v>
      </c>
      <c r="AA13">
        <f>analytical!AA7</f>
        <v>0.19838500000000001</v>
      </c>
      <c r="AB13">
        <f>analytical!AB7</f>
        <v>4.1226799999999999</v>
      </c>
      <c r="AC13">
        <f>analytical!AC7</f>
        <v>3.2713100000000002E-2</v>
      </c>
      <c r="AD13">
        <f>analytical!AD7</f>
        <v>0.14757799999999999</v>
      </c>
      <c r="AE13">
        <f>analytical!AE7</f>
        <v>6.3930199999999999</v>
      </c>
      <c r="AF13">
        <f>analytical!AF7</f>
        <v>5.2669600000000001</v>
      </c>
      <c r="AG13">
        <f>analytical!AG7</f>
        <v>1.1260600000000001</v>
      </c>
      <c r="AH13">
        <f>analytical!AH7</f>
        <v>0.47908099999999998</v>
      </c>
      <c r="AI13">
        <f>analytical!AI7</f>
        <v>0.379081</v>
      </c>
      <c r="AJ13">
        <f>analytical!AJ7</f>
        <v>0.1</v>
      </c>
      <c r="AK13">
        <f>analytical!AK7</f>
        <v>0.24859000000000001</v>
      </c>
      <c r="AL13">
        <f>analytical!AL7</f>
        <v>11.2606</v>
      </c>
      <c r="AM13">
        <f>analytical!AM7</f>
        <v>7.3731000000000005E-2</v>
      </c>
      <c r="AN13">
        <f>analytical!AN7</f>
        <v>0.18953999999999999</v>
      </c>
    </row>
    <row r="14" spans="1:71">
      <c r="P14" s="2"/>
      <c r="Y14" s="2"/>
      <c r="AH14" s="2"/>
    </row>
    <row r="15" spans="1:71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-3.7288270062276998E-4</v>
      </c>
      <c r="L16" s="4">
        <f t="shared" ref="L16:AN20" si="0">(L2-L9)/L2</f>
        <v>-4.4375995196955885E-4</v>
      </c>
      <c r="M16" s="4">
        <f t="shared" si="0"/>
        <v>4.0472721385791506E-4</v>
      </c>
      <c r="N16" s="4">
        <f t="shared" si="0"/>
        <v>-3.2414556187272935E-4</v>
      </c>
      <c r="O16" s="4">
        <f t="shared" si="0"/>
        <v>-4.1863440516287106E-4</v>
      </c>
      <c r="P16" s="4">
        <f t="shared" si="0"/>
        <v>3.159645648418383E-4</v>
      </c>
      <c r="Q16" s="4">
        <f t="shared" si="0"/>
        <v>3.2438070846434088E-4</v>
      </c>
      <c r="R16" s="4">
        <f t="shared" si="0"/>
        <v>8.3972221988919517E-5</v>
      </c>
      <c r="S16" s="4">
        <f t="shared" si="0"/>
        <v>-7.1772342174137519E-4</v>
      </c>
      <c r="T16" s="4">
        <f t="shared" si="0"/>
        <v>-2.2115869463289645E-4</v>
      </c>
      <c r="U16" s="4">
        <f t="shared" si="0"/>
        <v>-2.7775649375538612E-4</v>
      </c>
      <c r="V16" s="4">
        <f t="shared" si="0"/>
        <v>-3.3852124014377454E-4</v>
      </c>
      <c r="W16" s="4">
        <f t="shared" si="0"/>
        <v>-1.5123492770670509E-4</v>
      </c>
      <c r="X16" s="4">
        <f t="shared" si="0"/>
        <v>1.2774709481827978E-5</v>
      </c>
      <c r="Y16" s="4">
        <f t="shared" si="0"/>
        <v>-7.7507363199581469E-5</v>
      </c>
      <c r="Z16" s="4">
        <f t="shared" si="0"/>
        <v>1.8371624214041292E-4</v>
      </c>
      <c r="AA16" s="4">
        <f t="shared" si="0"/>
        <v>-1.347500386782481E-4</v>
      </c>
      <c r="AB16" s="4">
        <f t="shared" si="0"/>
        <v>-3.3529890763141104E-4</v>
      </c>
      <c r="AC16" s="4">
        <f t="shared" si="0"/>
        <v>-2.3110510857016515E-4</v>
      </c>
      <c r="AD16" s="4">
        <f t="shared" si="0"/>
        <v>4.1316978695938342E-4</v>
      </c>
      <c r="AE16" s="4">
        <f t="shared" si="0"/>
        <v>-3.8060637515681883E-4</v>
      </c>
      <c r="AF16" s="4">
        <f t="shared" si="0"/>
        <v>-4.5513654096221792E-4</v>
      </c>
      <c r="AG16" s="4">
        <f t="shared" si="0"/>
        <v>6.2053947914957855E-4</v>
      </c>
      <c r="AH16" s="4">
        <f t="shared" si="0"/>
        <v>-4.1523024902796545E-4</v>
      </c>
      <c r="AI16" s="4">
        <f t="shared" si="0"/>
        <v>-5.0625202686476844E-4</v>
      </c>
      <c r="AJ16" s="4">
        <f t="shared" si="0"/>
        <v>3.3189047614284406E-4</v>
      </c>
      <c r="AK16" s="4">
        <f t="shared" si="0"/>
        <v>6.6347950769825499E-4</v>
      </c>
      <c r="AL16" s="4">
        <f t="shared" si="0"/>
        <v>2.9463203103449119E-4</v>
      </c>
      <c r="AM16" s="4">
        <f t="shared" si="0"/>
        <v>-8.2467573212376285E-4</v>
      </c>
      <c r="AN16" s="4">
        <f t="shared" si="0"/>
        <v>-3.564268211183708E-4</v>
      </c>
    </row>
    <row r="17" spans="1:47">
      <c r="K17" s="4">
        <f>(K3-K10)/K3</f>
        <v>2.1299666950664182E-4</v>
      </c>
      <c r="L17" s="4">
        <f t="shared" ref="L17:Z17" si="1">(L3-L10)/L3</f>
        <v>2.3456127636736253E-4</v>
      </c>
      <c r="M17" s="4">
        <f t="shared" si="1"/>
        <v>-1.549666821643501E-5</v>
      </c>
      <c r="N17" s="4">
        <f t="shared" si="1"/>
        <v>1.8967937288560003E-4</v>
      </c>
      <c r="O17" s="4">
        <f t="shared" si="1"/>
        <v>2.2639800769753016E-4</v>
      </c>
      <c r="P17" s="4">
        <f t="shared" si="1"/>
        <v>-4.2527946177854245E-6</v>
      </c>
      <c r="Q17" s="4">
        <f t="shared" si="1"/>
        <v>8.6102052457642081E-5</v>
      </c>
      <c r="R17" s="4">
        <f t="shared" si="1"/>
        <v>-2.1863339552187851E-5</v>
      </c>
      <c r="S17" s="4">
        <f t="shared" si="1"/>
        <v>2.1168446881187487E-3</v>
      </c>
      <c r="T17" s="4">
        <f t="shared" si="1"/>
        <v>6.4797450792012561E-5</v>
      </c>
      <c r="U17" s="4">
        <f t="shared" si="1"/>
        <v>3.046139494151393E-4</v>
      </c>
      <c r="V17" s="4">
        <f t="shared" si="1"/>
        <v>4.2526340787881368E-4</v>
      </c>
      <c r="W17" s="4">
        <f t="shared" si="1"/>
        <v>2.4520997636813376E-5</v>
      </c>
      <c r="X17" s="4">
        <f t="shared" si="1"/>
        <v>-3.0335466927750645E-5</v>
      </c>
      <c r="Y17" s="4">
        <f t="shared" si="1"/>
        <v>1.0611768451204599E-4</v>
      </c>
      <c r="Z17" s="4">
        <f t="shared" si="1"/>
        <v>-2.8383053691485578E-4</v>
      </c>
      <c r="AA17" s="4">
        <f t="shared" si="0"/>
        <v>4.6285582041198566E-4</v>
      </c>
      <c r="AB17" s="4">
        <f t="shared" si="0"/>
        <v>3.0887728011498588E-4</v>
      </c>
      <c r="AC17" s="4">
        <f t="shared" si="0"/>
        <v>4.1393444691794885E-4</v>
      </c>
      <c r="AD17" s="4">
        <f t="shared" si="0"/>
        <v>8.6222334237464571E-5</v>
      </c>
      <c r="AE17" s="4">
        <f t="shared" si="0"/>
        <v>1.918467295521688E-4</v>
      </c>
      <c r="AF17" s="4">
        <f t="shared" si="0"/>
        <v>2.1891049928437638E-4</v>
      </c>
      <c r="AG17" s="4">
        <f t="shared" si="0"/>
        <v>-3.4219976377794484E-5</v>
      </c>
      <c r="AH17" s="4">
        <f t="shared" si="0"/>
        <v>2.9037657856692463E-4</v>
      </c>
      <c r="AI17" s="4">
        <f t="shared" si="0"/>
        <v>3.2031919060485347E-4</v>
      </c>
      <c r="AJ17" s="4">
        <f t="shared" si="0"/>
        <v>1.199856017277739E-4</v>
      </c>
      <c r="AK17" s="4">
        <f t="shared" si="0"/>
        <v>-1.9563728846716866E-4</v>
      </c>
      <c r="AL17" s="4">
        <f t="shared" si="0"/>
        <v>-1.5245246231462416E-4</v>
      </c>
      <c r="AM17" s="4">
        <f t="shared" si="0"/>
        <v>2.4262735754369004E-3</v>
      </c>
      <c r="AN17" s="4">
        <f t="shared" si="0"/>
        <v>1.1288180610901063E-4</v>
      </c>
    </row>
    <row r="18" spans="1:47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5.4988587062556062E-5</v>
      </c>
      <c r="L18" s="4">
        <f t="shared" si="0"/>
        <v>1.461887269889329E-5</v>
      </c>
      <c r="M18" s="4">
        <f t="shared" si="0"/>
        <v>2.8130003894915711E-4</v>
      </c>
      <c r="N18" s="4">
        <f t="shared" si="0"/>
        <v>-4.247040217447093E-5</v>
      </c>
      <c r="O18" s="4">
        <f t="shared" si="0"/>
        <v>-8.99874017637043E-5</v>
      </c>
      <c r="P18" s="4">
        <f t="shared" si="0"/>
        <v>1.6206511204217664E-4</v>
      </c>
      <c r="Q18" s="4">
        <f t="shared" si="0"/>
        <v>1.0932928669198986E-4</v>
      </c>
      <c r="R18" s="4">
        <f t="shared" si="0"/>
        <v>1.0895026420449965E-4</v>
      </c>
      <c r="S18" s="4">
        <f t="shared" si="0"/>
        <v>-2.4643631297746089E-4</v>
      </c>
      <c r="T18" s="4">
        <f t="shared" si="0"/>
        <v>-3.1932849778782909E-5</v>
      </c>
      <c r="U18" s="4">
        <f t="shared" si="0"/>
        <v>3.3305103293405821E-4</v>
      </c>
      <c r="V18" s="4">
        <f t="shared" si="0"/>
        <v>3.507302953342442E-4</v>
      </c>
      <c r="W18" s="4">
        <f t="shared" si="0"/>
        <v>2.8524696621655854E-4</v>
      </c>
      <c r="X18" s="4">
        <f t="shared" si="0"/>
        <v>8.2957839952578681E-5</v>
      </c>
      <c r="Y18" s="4">
        <f t="shared" si="0"/>
        <v>1.2748939824998152E-4</v>
      </c>
      <c r="Z18" s="4">
        <f t="shared" si="0"/>
        <v>-1.1250126563900399E-5</v>
      </c>
      <c r="AA18" s="4">
        <f t="shared" si="0"/>
        <v>9.0712547057084631E-5</v>
      </c>
      <c r="AB18" s="4">
        <f t="shared" si="0"/>
        <v>2.9859514625105502E-4</v>
      </c>
      <c r="AC18" s="4">
        <f t="shared" si="0"/>
        <v>-6.0967833246759718E-4</v>
      </c>
      <c r="AD18" s="4">
        <f t="shared" si="0"/>
        <v>-4.3639390928384064E-4</v>
      </c>
      <c r="AE18" s="4">
        <f t="shared" si="0"/>
        <v>1.7811614190262264E-5</v>
      </c>
      <c r="AF18" s="4">
        <f t="shared" si="0"/>
        <v>-2.0578642015417665E-5</v>
      </c>
      <c r="AG18" s="4">
        <f t="shared" si="0"/>
        <v>2.7439255166161107E-4</v>
      </c>
      <c r="AH18" s="4">
        <f t="shared" si="0"/>
        <v>-3.2364609469869819E-5</v>
      </c>
      <c r="AI18" s="4">
        <f t="shared" si="0"/>
        <v>-8.6235570941048728E-5</v>
      </c>
      <c r="AJ18" s="4">
        <f t="shared" si="0"/>
        <v>2.2994711216415471E-4</v>
      </c>
      <c r="AK18" s="4">
        <f t="shared" si="0"/>
        <v>1.2359745852716822E-4</v>
      </c>
      <c r="AL18" s="4">
        <f t="shared" si="0"/>
        <v>3.7856203212178731E-5</v>
      </c>
      <c r="AM18" s="4">
        <f t="shared" si="0"/>
        <v>-1.7001094172988858E-4</v>
      </c>
      <c r="AN18" s="4">
        <f t="shared" si="0"/>
        <v>6.5693310778581712E-5</v>
      </c>
    </row>
    <row r="19" spans="1:47">
      <c r="K19" s="4">
        <f>(K5-K12)/K5</f>
        <v>1.394319889351046E-4</v>
      </c>
      <c r="L19" s="4">
        <f t="shared" si="0"/>
        <v>7.1235758531993257E-5</v>
      </c>
      <c r="M19" s="4">
        <f t="shared" si="0"/>
        <v>4.5303112672328823E-4</v>
      </c>
      <c r="N19" s="4">
        <f t="shared" si="0"/>
        <v>1.7973408342362984E-4</v>
      </c>
      <c r="O19" s="4">
        <f t="shared" si="0"/>
        <v>1.0841561983772604E-4</v>
      </c>
      <c r="P19" s="4">
        <f t="shared" si="0"/>
        <v>4.5454737652169107E-4</v>
      </c>
      <c r="Q19" s="4">
        <f t="shared" si="0"/>
        <v>4.206806613110348E-5</v>
      </c>
      <c r="R19" s="4">
        <f t="shared" si="0"/>
        <v>-6.5933486298867886E-6</v>
      </c>
      <c r="S19" s="4">
        <f t="shared" si="0"/>
        <v>6.7501164692634528E-4</v>
      </c>
      <c r="T19" s="4">
        <f t="shared" si="0"/>
        <v>-1.4412559516149915E-4</v>
      </c>
      <c r="U19" s="4">
        <f t="shared" si="0"/>
        <v>3.3379110399009161E-4</v>
      </c>
      <c r="V19" s="4">
        <f t="shared" si="0"/>
        <v>4.0514802521669324E-4</v>
      </c>
      <c r="W19" s="4">
        <f t="shared" si="0"/>
        <v>1.7257091302132083E-4</v>
      </c>
      <c r="X19" s="4">
        <f t="shared" si="0"/>
        <v>0</v>
      </c>
      <c r="Y19" s="4">
        <f t="shared" si="0"/>
        <v>1.1472997961848398E-4</v>
      </c>
      <c r="Z19" s="4">
        <f t="shared" si="0"/>
        <v>-2.0504203361688831E-4</v>
      </c>
      <c r="AA19" s="4">
        <f t="shared" si="0"/>
        <v>-2.0666364232060835E-4</v>
      </c>
      <c r="AB19" s="4">
        <f t="shared" si="0"/>
        <v>3.7776238745818264E-4</v>
      </c>
      <c r="AC19" s="4">
        <f t="shared" si="0"/>
        <v>9.3734391115661011E-4</v>
      </c>
      <c r="AD19" s="4">
        <f t="shared" si="0"/>
        <v>-5.0647614159735489E-4</v>
      </c>
      <c r="AE19" s="4">
        <f t="shared" si="0"/>
        <v>1.1025153099287367E-4</v>
      </c>
      <c r="AF19" s="4">
        <f t="shared" si="0"/>
        <v>3.0614587851160553E-5</v>
      </c>
      <c r="AG19" s="4">
        <f t="shared" si="0"/>
        <v>5.3418803418791509E-4</v>
      </c>
      <c r="AH19" s="4">
        <f t="shared" si="0"/>
        <v>2.7460762794699926E-4</v>
      </c>
      <c r="AI19" s="4">
        <f t="shared" si="0"/>
        <v>1.7828489926914422E-4</v>
      </c>
      <c r="AJ19" s="4">
        <f t="shared" si="0"/>
        <v>6.7953791421831772E-4</v>
      </c>
      <c r="AK19" s="4">
        <f t="shared" si="0"/>
        <v>2.3691162012013192E-4</v>
      </c>
      <c r="AL19" s="4">
        <f t="shared" si="0"/>
        <v>-1.4496298913682003E-4</v>
      </c>
      <c r="AM19" s="4">
        <f t="shared" si="0"/>
        <v>6.926406926406522E-4</v>
      </c>
      <c r="AN19" s="4">
        <f t="shared" si="0"/>
        <v>-1.9020808764675718E-5</v>
      </c>
    </row>
    <row r="20" spans="1:47">
      <c r="K20" s="4">
        <f>(K6-K13)/K6</f>
        <v>2.3929973905574943E-4</v>
      </c>
      <c r="L20" s="4">
        <f t="shared" si="0"/>
        <v>2.0227585411403633E-4</v>
      </c>
      <c r="M20" s="4">
        <f t="shared" si="0"/>
        <v>3.8450182981667087E-4</v>
      </c>
      <c r="N20" s="4">
        <f t="shared" si="0"/>
        <v>3.163678077644092E-4</v>
      </c>
      <c r="O20" s="4">
        <f t="shared" si="0"/>
        <v>2.5048217819309825E-4</v>
      </c>
      <c r="P20" s="4">
        <f t="shared" si="0"/>
        <v>5.3437137966028201E-4</v>
      </c>
      <c r="Q20" s="4">
        <f t="shared" si="0"/>
        <v>1.2079726192872626E-4</v>
      </c>
      <c r="R20" s="4">
        <f t="shared" si="0"/>
        <v>-1.4953611297128052E-4</v>
      </c>
      <c r="S20" s="4">
        <f t="shared" si="0"/>
        <v>-1.7174658397632931E-4</v>
      </c>
      <c r="T20" s="4">
        <f t="shared" si="0"/>
        <v>4.6982756209834354E-4</v>
      </c>
      <c r="U20" s="4">
        <f t="shared" si="0"/>
        <v>1.5329635058869436E-4</v>
      </c>
      <c r="V20" s="4">
        <f t="shared" si="0"/>
        <v>1.3028056550171989E-4</v>
      </c>
      <c r="W20" s="4">
        <f t="shared" si="0"/>
        <v>2.3037912522610494E-4</v>
      </c>
      <c r="X20" s="4">
        <f t="shared" si="0"/>
        <v>-1.3623559088892954E-4</v>
      </c>
      <c r="Y20" s="4">
        <f t="shared" si="0"/>
        <v>-1.4231788393633137E-4</v>
      </c>
      <c r="Z20" s="4">
        <f t="shared" si="0"/>
        <v>-1.212647033452978E-4</v>
      </c>
      <c r="AA20" s="4">
        <f t="shared" si="0"/>
        <v>9.5764198302409459E-5</v>
      </c>
      <c r="AB20" s="4">
        <f t="shared" si="0"/>
        <v>3.5158930489586249E-4</v>
      </c>
      <c r="AC20" s="4">
        <f t="shared" si="0"/>
        <v>-1.5284630387083264E-5</v>
      </c>
      <c r="AD20" s="4">
        <f t="shared" si="0"/>
        <v>-4.474212267475374E-4</v>
      </c>
      <c r="AE20" s="4">
        <f t="shared" si="0"/>
        <v>2.5177375391544679E-4</v>
      </c>
      <c r="AF20" s="4">
        <f t="shared" si="0"/>
        <v>2.1449899299363779E-4</v>
      </c>
      <c r="AG20" s="4">
        <f t="shared" si="0"/>
        <v>4.2608340582672244E-4</v>
      </c>
      <c r="AH20" s="4">
        <f t="shared" si="0"/>
        <v>4.5483090930712556E-4</v>
      </c>
      <c r="AI20" s="4">
        <f t="shared" si="0"/>
        <v>3.7181387155809059E-4</v>
      </c>
      <c r="AJ20" s="4">
        <f t="shared" si="0"/>
        <v>7.5942283864255909E-4</v>
      </c>
      <c r="AK20" s="4">
        <f t="shared" si="0"/>
        <v>1.4479579770421534E-4</v>
      </c>
      <c r="AL20" s="4">
        <f t="shared" si="0"/>
        <v>-3.3757373321015083E-4</v>
      </c>
      <c r="AM20" s="4">
        <f t="shared" si="0"/>
        <v>-1.3293326749977278E-4</v>
      </c>
      <c r="AN20" s="4">
        <f t="shared" si="0"/>
        <v>7.4335331424867145E-4</v>
      </c>
    </row>
    <row r="22" spans="1:47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>
      <c r="AD23">
        <v>3</v>
      </c>
      <c r="AE23">
        <v>5</v>
      </c>
      <c r="AF23">
        <v>15</v>
      </c>
      <c r="AG23">
        <v>20</v>
      </c>
      <c r="AH23">
        <v>20</v>
      </c>
      <c r="AI23">
        <v>25</v>
      </c>
      <c r="AJ23">
        <v>20</v>
      </c>
      <c r="AK23">
        <v>15</v>
      </c>
      <c r="AL23">
        <v>16.099900000000002</v>
      </c>
      <c r="AM23">
        <v>14.9437</v>
      </c>
      <c r="AN23">
        <v>1.15615</v>
      </c>
      <c r="AO23">
        <v>1.3047299999999999</v>
      </c>
      <c r="AP23">
        <v>1.2110399999999999</v>
      </c>
      <c r="AQ23">
        <v>9.3694100000000002E-2</v>
      </c>
      <c r="AR23">
        <v>0.47537099999999999</v>
      </c>
      <c r="AS23">
        <v>12.339600000000001</v>
      </c>
      <c r="AT23">
        <v>0.38301000000000002</v>
      </c>
      <c r="AU23">
        <v>0</v>
      </c>
    </row>
    <row r="24" spans="1:47">
      <c r="AD24">
        <v>4</v>
      </c>
      <c r="AE24">
        <v>5</v>
      </c>
      <c r="AF24">
        <v>15</v>
      </c>
      <c r="AG24">
        <v>20</v>
      </c>
      <c r="AH24">
        <v>20</v>
      </c>
      <c r="AI24">
        <v>25</v>
      </c>
      <c r="AJ24">
        <v>20</v>
      </c>
      <c r="AK24">
        <v>15</v>
      </c>
      <c r="AL24">
        <v>13.3751</v>
      </c>
      <c r="AM24">
        <v>11.9861</v>
      </c>
      <c r="AN24">
        <v>1.3889499999999999</v>
      </c>
      <c r="AO24">
        <v>0.90692600000000001</v>
      </c>
      <c r="AP24">
        <v>0.81274500000000005</v>
      </c>
      <c r="AQ24">
        <v>9.4180700000000006E-2</v>
      </c>
      <c r="AR24">
        <v>0.47072399999999998</v>
      </c>
      <c r="AS24">
        <v>14.7477</v>
      </c>
      <c r="AT24">
        <v>0.26254</v>
      </c>
      <c r="AU24">
        <v>0</v>
      </c>
    </row>
    <row r="25" spans="1:47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11.1821</v>
      </c>
      <c r="AM25">
        <v>9.6628500000000006</v>
      </c>
      <c r="AN25">
        <v>1.5192600000000001</v>
      </c>
      <c r="AO25">
        <v>0.69474599999999997</v>
      </c>
      <c r="AP25">
        <v>0.60035400000000005</v>
      </c>
      <c r="AQ25">
        <v>9.4391699999999995E-2</v>
      </c>
      <c r="AR25">
        <v>0.46354000000000001</v>
      </c>
      <c r="AS25">
        <v>16.095300000000002</v>
      </c>
      <c r="AT25">
        <v>0.195275</v>
      </c>
      <c r="AU25">
        <v>0</v>
      </c>
    </row>
    <row r="26" spans="1:47">
      <c r="AD26">
        <v>6</v>
      </c>
      <c r="AE26">
        <v>5</v>
      </c>
      <c r="AF26">
        <v>15</v>
      </c>
      <c r="AG26">
        <v>20</v>
      </c>
      <c r="AH26">
        <v>20</v>
      </c>
      <c r="AI26">
        <v>25</v>
      </c>
      <c r="AJ26">
        <v>20</v>
      </c>
      <c r="AK26">
        <v>15</v>
      </c>
      <c r="AL26">
        <v>9.71035</v>
      </c>
      <c r="AM26">
        <v>8.1287099999999999</v>
      </c>
      <c r="AN26">
        <v>1.58165</v>
      </c>
      <c r="AO26">
        <v>0.58041600000000004</v>
      </c>
      <c r="AP26">
        <v>0.485877</v>
      </c>
      <c r="AQ26">
        <v>9.4539600000000001E-2</v>
      </c>
      <c r="AR26">
        <v>0.45739099999999999</v>
      </c>
      <c r="AS26">
        <v>16.73</v>
      </c>
      <c r="AT26">
        <v>0.163546</v>
      </c>
      <c r="AU26">
        <v>0</v>
      </c>
    </row>
    <row r="27" spans="1:47">
      <c r="AD27">
        <v>7</v>
      </c>
      <c r="AE27">
        <v>5</v>
      </c>
      <c r="AF27">
        <v>15</v>
      </c>
      <c r="AG27">
        <v>20</v>
      </c>
      <c r="AH27">
        <v>20</v>
      </c>
      <c r="AI27">
        <v>25</v>
      </c>
      <c r="AJ27">
        <v>20</v>
      </c>
      <c r="AK27">
        <v>15</v>
      </c>
      <c r="AL27">
        <v>8.7012800000000006</v>
      </c>
      <c r="AM27">
        <v>7.0966699999999996</v>
      </c>
      <c r="AN27">
        <v>1.6046100000000001</v>
      </c>
      <c r="AO27">
        <v>0.512764</v>
      </c>
      <c r="AP27">
        <v>0.41820499999999999</v>
      </c>
      <c r="AQ27">
        <v>9.4559000000000004E-2</v>
      </c>
      <c r="AR27">
        <v>0.45131500000000002</v>
      </c>
      <c r="AS27">
        <v>16.9694</v>
      </c>
      <c r="AT27">
        <v>0.15144199999999999</v>
      </c>
      <c r="AU27">
        <v>0</v>
      </c>
    </row>
    <row r="29" spans="1:47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>
      <c r="AD30">
        <v>3</v>
      </c>
      <c r="AE30">
        <v>5</v>
      </c>
      <c r="AF30">
        <v>15</v>
      </c>
      <c r="AG30">
        <v>20</v>
      </c>
      <c r="AH30">
        <v>20</v>
      </c>
      <c r="AI30">
        <v>25</v>
      </c>
      <c r="AJ30">
        <v>20</v>
      </c>
      <c r="AK30">
        <v>15</v>
      </c>
      <c r="AL30">
        <v>16.102599999999999</v>
      </c>
      <c r="AM30">
        <v>14.946199999999999</v>
      </c>
      <c r="AN30">
        <v>1.15632</v>
      </c>
      <c r="AO30">
        <v>1.30518</v>
      </c>
      <c r="AP30">
        <v>1.21146</v>
      </c>
      <c r="AQ30">
        <v>9.3724699999999994E-2</v>
      </c>
      <c r="AR30">
        <v>0.47536600000000001</v>
      </c>
      <c r="AS30">
        <v>12.337400000000001</v>
      </c>
      <c r="AT30">
        <v>0.383129</v>
      </c>
      <c r="AU30">
        <v>0</v>
      </c>
    </row>
    <row r="31" spans="1:47">
      <c r="AD31">
        <v>4</v>
      </c>
      <c r="AE31">
        <v>5</v>
      </c>
      <c r="AF31">
        <v>15</v>
      </c>
      <c r="AG31">
        <v>20</v>
      </c>
      <c r="AH31">
        <v>20</v>
      </c>
      <c r="AI31">
        <v>25</v>
      </c>
      <c r="AJ31">
        <v>20</v>
      </c>
      <c r="AK31">
        <v>15</v>
      </c>
      <c r="AL31">
        <v>13.380699999999999</v>
      </c>
      <c r="AM31">
        <v>11.992100000000001</v>
      </c>
      <c r="AN31">
        <v>1.3886700000000001</v>
      </c>
      <c r="AO31">
        <v>0.907613</v>
      </c>
      <c r="AP31">
        <v>0.813419</v>
      </c>
      <c r="AQ31">
        <v>9.4193499999999999E-2</v>
      </c>
      <c r="AR31">
        <v>0.47057700000000002</v>
      </c>
      <c r="AS31">
        <v>14.742800000000001</v>
      </c>
      <c r="AT31">
        <v>0.26286100000000001</v>
      </c>
      <c r="AU31">
        <v>0</v>
      </c>
    </row>
    <row r="32" spans="1:47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>
      <c r="AD33">
        <v>6</v>
      </c>
      <c r="AE33">
        <v>5</v>
      </c>
      <c r="AF33">
        <v>15</v>
      </c>
      <c r="AG33">
        <v>20</v>
      </c>
      <c r="AH33">
        <v>20</v>
      </c>
      <c r="AI33">
        <v>25</v>
      </c>
      <c r="AJ33">
        <v>20</v>
      </c>
      <c r="AK33">
        <v>15</v>
      </c>
      <c r="AL33">
        <v>9.7104199999999992</v>
      </c>
      <c r="AM33">
        <v>8.1290999999999993</v>
      </c>
      <c r="AN33">
        <v>1.58131</v>
      </c>
      <c r="AO33">
        <v>0.58040400000000003</v>
      </c>
      <c r="AP33">
        <v>0.48588700000000001</v>
      </c>
      <c r="AQ33">
        <v>9.4517100000000007E-2</v>
      </c>
      <c r="AR33">
        <v>0.45726499999999998</v>
      </c>
      <c r="AS33">
        <v>16.730399999999999</v>
      </c>
      <c r="AT33">
        <v>0.16347800000000001</v>
      </c>
      <c r="AU33">
        <v>0</v>
      </c>
    </row>
    <row r="34" spans="30:47">
      <c r="AD34">
        <v>7</v>
      </c>
      <c r="AE34">
        <v>5</v>
      </c>
      <c r="AF34">
        <v>15</v>
      </c>
      <c r="AG34">
        <v>20</v>
      </c>
      <c r="AH34">
        <v>20</v>
      </c>
      <c r="AI34">
        <v>25</v>
      </c>
      <c r="AJ34">
        <v>20</v>
      </c>
      <c r="AK34">
        <v>15</v>
      </c>
      <c r="AL34">
        <v>8.7024799999999995</v>
      </c>
      <c r="AM34">
        <v>7.09809</v>
      </c>
      <c r="AN34">
        <v>1.60439</v>
      </c>
      <c r="AO34">
        <v>0.51285400000000003</v>
      </c>
      <c r="AP34">
        <v>0.41830499999999998</v>
      </c>
      <c r="AQ34">
        <v>9.45497E-2</v>
      </c>
      <c r="AR34">
        <v>0.45138499999999998</v>
      </c>
      <c r="AS34">
        <v>16.968699999999998</v>
      </c>
      <c r="AT34">
        <v>0.151564</v>
      </c>
      <c r="AU34">
        <v>0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0.63778800000000002</v>
      </c>
      <c r="C100">
        <f>O9</f>
        <v>0.63805500000000004</v>
      </c>
      <c r="D100">
        <f>L2/((B2+C2)*(1-S2))</f>
        <v>0.63772083179212047</v>
      </c>
      <c r="F100">
        <f>P2</f>
        <v>9.3364900000000001E-2</v>
      </c>
      <c r="G100">
        <f>P9</f>
        <v>9.3335399999999999E-2</v>
      </c>
      <c r="H100">
        <f>M2/((B2*(1-(AC2+(1-AC2)*AD2)))+(C2*(1-(AM2+(1-AM2)*AN2))))</f>
        <v>9.3353388773172202E-2</v>
      </c>
      <c r="J100">
        <f>Y2</f>
        <v>0.15482399999999999</v>
      </c>
      <c r="K100">
        <f>Y9</f>
        <v>0.154836</v>
      </c>
      <c r="L100">
        <f>V2/(B2*(1-AC2))</f>
        <v>0.15478139888356496</v>
      </c>
      <c r="N100">
        <f>Z2</f>
        <v>8.0014699999999994E-2</v>
      </c>
      <c r="O100">
        <f>Z9</f>
        <v>0.08</v>
      </c>
      <c r="P100">
        <f>W2/((B2*(1-(AC2+(1-AC2)*AD2))))</f>
        <v>7.9992747946545498E-2</v>
      </c>
      <c r="R100">
        <f>AI2</f>
        <v>0.80789800000000001</v>
      </c>
      <c r="S100">
        <f>AI9</f>
        <v>0.808307</v>
      </c>
      <c r="T100">
        <f>AF2/(C2*(1-AM2))</f>
        <v>0.80785705897559135</v>
      </c>
      <c r="V100">
        <f>AJ2</f>
        <v>0.100033</v>
      </c>
      <c r="W100">
        <f>AJ9</f>
        <v>9.99998E-2</v>
      </c>
      <c r="X100">
        <f>AG2/(C2*(1-(AM2+(1-AM2)*AN2)))</f>
        <v>0.10002733041421891</v>
      </c>
    </row>
    <row r="101" spans="2:24">
      <c r="B101">
        <f>O3</f>
        <v>0.48587000000000002</v>
      </c>
      <c r="C101">
        <f>O10</f>
        <v>0.48576000000000003</v>
      </c>
      <c r="D101">
        <f>L3/((B3+C3)*(1-S3))</f>
        <v>0.48595187941109075</v>
      </c>
      <c r="F101">
        <f>P3</f>
        <v>9.4055799999999995E-2</v>
      </c>
      <c r="G101">
        <f>P10</f>
        <v>9.4056200000000006E-2</v>
      </c>
      <c r="H101">
        <f>M3/((B3*(1-(AC3+(1-AC3)*AD3)))+(C3*(1-(AM3+(1-AM3)*AN3))))</f>
        <v>9.4072595351167895E-2</v>
      </c>
      <c r="J101">
        <f>Y3</f>
        <v>0.15077599999999999</v>
      </c>
      <c r="K101">
        <f>Y10</f>
        <v>0.15076000000000001</v>
      </c>
      <c r="L101">
        <f>V3/(B3*(1-AC3))</f>
        <v>0.15082714116763341</v>
      </c>
      <c r="N101">
        <f>Z3</f>
        <v>7.9977300000000001E-2</v>
      </c>
      <c r="O101">
        <f>Z10</f>
        <v>0.08</v>
      </c>
      <c r="P101">
        <f>W3/((B3*(1-(AC3+(1-AC3)*AD3))))</f>
        <v>8.000458116668005E-2</v>
      </c>
      <c r="R101">
        <f>AI3</f>
        <v>0.60252399999999995</v>
      </c>
      <c r="S101">
        <f>AI10</f>
        <v>0.60233099999999995</v>
      </c>
      <c r="T101">
        <f>AF3/(C3*(1-AM3))</f>
        <v>0.60259099122880366</v>
      </c>
      <c r="V101">
        <f>AJ3</f>
        <v>0.100012</v>
      </c>
      <c r="W101">
        <f>AJ10</f>
        <v>0.1</v>
      </c>
      <c r="X101">
        <f>AG3/(C3*(1-(AM3+(1-AM3)*AN3)))</f>
        <v>0.10002283880109827</v>
      </c>
    </row>
    <row r="102" spans="2:24">
      <c r="B102">
        <f>O4</f>
        <v>0.40005600000000002</v>
      </c>
      <c r="C102">
        <f>O11</f>
        <v>0.400092</v>
      </c>
      <c r="D102">
        <f>L4/((B4+C4)*(1-S4))</f>
        <v>0.40009158295047043</v>
      </c>
      <c r="F102">
        <f>P4</f>
        <v>9.4406500000000004E-2</v>
      </c>
      <c r="G102">
        <f>P11</f>
        <v>9.4391199999999995E-2</v>
      </c>
      <c r="H102">
        <f>M4/((B4*(1-(AC4+(1-AC4)*AD4)))+(C4*(1-(AM4+(1-AM4)*AN4))))</f>
        <v>9.4415415885259382E-2</v>
      </c>
      <c r="J102">
        <f>Y4</f>
        <v>0.149032</v>
      </c>
      <c r="K102">
        <f>Y11</f>
        <v>0.14901300000000001</v>
      </c>
      <c r="L102">
        <f>V4/(B4*(1-AC4))</f>
        <v>0.14906247536425771</v>
      </c>
      <c r="N102">
        <f>Z4</f>
        <v>7.9999100000000004E-2</v>
      </c>
      <c r="O102">
        <f>Z11</f>
        <v>0.08</v>
      </c>
      <c r="P102">
        <f>W4/((B4*(1-(AC4+(1-AC4)*AD4))))</f>
        <v>8.0015074056378074E-2</v>
      </c>
      <c r="R102">
        <f>AI4</f>
        <v>0.48703800000000003</v>
      </c>
      <c r="S102">
        <f>AI11</f>
        <v>0.48708000000000001</v>
      </c>
      <c r="T102">
        <f>AF4/(C4*(1-AM4))</f>
        <v>0.48706397077803748</v>
      </c>
      <c r="V102">
        <f>AJ4</f>
        <v>0.100023</v>
      </c>
      <c r="W102">
        <f>AJ11</f>
        <v>0.1</v>
      </c>
      <c r="X102">
        <f>AG4/(C4*(1-(AM4+(1-AM4)*AN4)))</f>
        <v>0.10002845909612136</v>
      </c>
    </row>
    <row r="103" spans="2:24">
      <c r="B103">
        <f>O5</f>
        <v>0.35050300000000001</v>
      </c>
      <c r="C103">
        <f>O12</f>
        <v>0.35046500000000003</v>
      </c>
      <c r="D103">
        <f>L5/((B5+C5)*(1-S5))</f>
        <v>0.35050503290422236</v>
      </c>
      <c r="F103">
        <f>P5</f>
        <v>9.4599600000000006E-2</v>
      </c>
      <c r="G103">
        <f>P12</f>
        <v>9.4556600000000005E-2</v>
      </c>
      <c r="H103">
        <f>M5/((B5*(1-(AC5+(1-AC5)*AD5)))+(C5*(1-(AM5+(1-AM5)*AN5))))</f>
        <v>9.4601273201685654E-2</v>
      </c>
      <c r="J103">
        <f>Y5</f>
        <v>0.148174</v>
      </c>
      <c r="K103">
        <f>Y12</f>
        <v>0.14815700000000001</v>
      </c>
      <c r="L103">
        <f>V5/(B5*(1-AC5))</f>
        <v>0.14822112405256382</v>
      </c>
      <c r="N103">
        <f>Z5</f>
        <v>7.9983600000000002E-2</v>
      </c>
      <c r="O103">
        <f>Z12</f>
        <v>0.08</v>
      </c>
      <c r="P103">
        <f>W5/((B5*(1-(AC5+(1-AC5)*AD5))))</f>
        <v>8.0009269320397799E-2</v>
      </c>
      <c r="R103">
        <f>AI5</f>
        <v>0.42067500000000002</v>
      </c>
      <c r="S103">
        <f>AI12</f>
        <v>0.42059999999999997</v>
      </c>
      <c r="T103">
        <f>AF5/(C5*(1-AM5))</f>
        <v>0.42063411153022739</v>
      </c>
      <c r="V103">
        <f>AJ5</f>
        <v>0.100068</v>
      </c>
      <c r="W103">
        <f>AJ12</f>
        <v>0.1</v>
      </c>
      <c r="X103">
        <f>AG5/(C5*(1-(AM5+(1-AM5)*AN5)))</f>
        <v>0.10005848418944432</v>
      </c>
    </row>
    <row r="104" spans="2:24">
      <c r="B104">
        <f>O6</f>
        <v>0.319384</v>
      </c>
      <c r="C104">
        <f>O13</f>
        <v>0.31930399999999998</v>
      </c>
      <c r="D104">
        <f>L6/((B6+C6)*(1-S6))</f>
        <v>0.31936520431070126</v>
      </c>
      <c r="F104">
        <f>P6</f>
        <v>9.4690700000000003E-2</v>
      </c>
      <c r="G104">
        <f>P13</f>
        <v>9.4640100000000005E-2</v>
      </c>
      <c r="H104">
        <f>M6/((B6*(1-(AC6+(1-AC6)*AD6)))+(C6*(1-(AM6+(1-AM6)*AN6))))</f>
        <v>9.4685744196708874E-2</v>
      </c>
      <c r="J104">
        <f>Y6</f>
        <v>0.14755699999999999</v>
      </c>
      <c r="K104">
        <f>Y13</f>
        <v>0.14757799999999999</v>
      </c>
      <c r="L104">
        <f>V6/(B6*(1-AC6))</f>
        <v>0.14759708438257338</v>
      </c>
      <c r="N104">
        <f>Z6</f>
        <v>7.99903E-2</v>
      </c>
      <c r="O104">
        <f>Z13</f>
        <v>0.08</v>
      </c>
      <c r="P104">
        <f>W6/((B6*(1-(AC6+(1-AC6)*AD6))))</f>
        <v>8.0012282203295065E-2</v>
      </c>
      <c r="R104">
        <f>AI6</f>
        <v>0.379222</v>
      </c>
      <c r="S104">
        <f>AI13</f>
        <v>0.379081</v>
      </c>
      <c r="T104">
        <f>AF6/(C6*(1-AM6))</f>
        <v>0.37915798137666545</v>
      </c>
      <c r="V104">
        <f>AJ6</f>
        <v>0.100076</v>
      </c>
      <c r="W104">
        <f>AJ13</f>
        <v>0.1</v>
      </c>
      <c r="X104">
        <f>AG6/(C6*(1-(AM6+(1-AM6)*AN6)))</f>
        <v>0.1000593347746576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5444-A018-414A-B1D6-1950B2BA3650}">
  <sheetPr codeName="工作表4">
    <pageSetUpPr fitToPage="1"/>
  </sheetPr>
  <dimension ref="A1:BS123"/>
  <sheetViews>
    <sheetView topLeftCell="A13" zoomScale="85" zoomScaleNormal="85" workbookViewId="0">
      <selection activeCell="AD22" sqref="AD22:AU34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str">
        <f>simulation!I9</f>
        <v xml:space="preserve"> gamH</v>
      </c>
      <c r="J1" t="str">
        <f>simulation!J9</f>
        <v xml:space="preserve"> gamL</v>
      </c>
      <c r="K1" t="str">
        <f>simulation!K9</f>
        <v xml:space="preserve"> sLen_a</v>
      </c>
      <c r="L1" t="str">
        <f>simulation!L9</f>
        <v xml:space="preserve"> sLqu_a</v>
      </c>
      <c r="M1" t="str">
        <f>simulation!M9</f>
        <v xml:space="preserve"> sLbl_a</v>
      </c>
      <c r="N1" t="str">
        <f>simulation!N9</f>
        <v xml:space="preserve"> sWai_a</v>
      </c>
      <c r="O1" t="str">
        <f>simulation!O9</f>
        <v xml:space="preserve"> sWqu_a</v>
      </c>
      <c r="P1" t="str">
        <f>simulation!P9</f>
        <v xml:space="preserve"> sWbl_a</v>
      </c>
      <c r="Q1" t="str">
        <f>simulation!Q9</f>
        <v xml:space="preserve"> sBln_a</v>
      </c>
      <c r="R1" t="str">
        <f>simulation!R9</f>
        <v xml:space="preserve"> sThu_a</v>
      </c>
      <c r="S1" t="str">
        <f>simulation!S9</f>
        <v xml:space="preserve"> sPrb_a</v>
      </c>
      <c r="T1" t="str">
        <f>simulation!T9</f>
        <v xml:space="preserve"> sPim_a</v>
      </c>
      <c r="U1" t="str">
        <f>simulation!U9</f>
        <v xml:space="preserve"> sLen_H</v>
      </c>
      <c r="V1" t="str">
        <f>simulation!V9</f>
        <v xml:space="preserve"> sLqu_H</v>
      </c>
      <c r="W1" t="str">
        <f>simulation!W9</f>
        <v xml:space="preserve"> sLbl_H</v>
      </c>
      <c r="X1" t="str">
        <f>simulation!X9</f>
        <v xml:space="preserve"> sWai_H</v>
      </c>
      <c r="Y1" t="str">
        <f>simulation!Y9</f>
        <v xml:space="preserve"> sWqu_H</v>
      </c>
      <c r="Z1" t="str">
        <f>simulation!Z9</f>
        <v xml:space="preserve"> sWbl_H</v>
      </c>
      <c r="AA1" t="str">
        <f>simulation!AA9</f>
        <v xml:space="preserve"> sBln_H</v>
      </c>
      <c r="AB1" t="str">
        <f>simulation!AB9</f>
        <v xml:space="preserve"> sThu_H</v>
      </c>
      <c r="AC1" t="str">
        <f>simulation!AC9</f>
        <v xml:space="preserve"> sPrb_H</v>
      </c>
      <c r="AD1" t="str">
        <f>simulation!AD9</f>
        <v xml:space="preserve"> sPim_H</v>
      </c>
      <c r="AE1" t="str">
        <f>simulation!AE9</f>
        <v xml:space="preserve"> sLen_L</v>
      </c>
      <c r="AF1" t="str">
        <f>simulation!AF9</f>
        <v xml:space="preserve"> sLqu_L</v>
      </c>
      <c r="AG1" t="str">
        <f>simulation!AG9</f>
        <v xml:space="preserve"> sLbl_L</v>
      </c>
      <c r="AH1" t="str">
        <f>simulation!AH9</f>
        <v xml:space="preserve"> sWai_L</v>
      </c>
      <c r="AI1" t="str">
        <f>simulation!AI9</f>
        <v xml:space="preserve"> sWqu_L</v>
      </c>
      <c r="AJ1" t="str">
        <f>simulation!AJ9</f>
        <v xml:space="preserve"> sWbl_L</v>
      </c>
      <c r="AK1" t="str">
        <f>simulation!AK9</f>
        <v xml:space="preserve"> sBln_L</v>
      </c>
      <c r="AL1" t="str">
        <f>simulation!AL9</f>
        <v xml:space="preserve"> sThu_L</v>
      </c>
      <c r="AM1" t="str">
        <f>simulation!AM9</f>
        <v xml:space="preserve"> sPrb_L</v>
      </c>
      <c r="AN1" t="str">
        <f>simulation!AN9</f>
        <v xml:space="preserve"> sPim_L</v>
      </c>
      <c r="BS1">
        <v>0</v>
      </c>
    </row>
    <row r="2" spans="1:71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>
        <f>simulation!I10</f>
        <v>1</v>
      </c>
      <c r="J2">
        <f>simulation!J10</f>
        <v>0.5</v>
      </c>
      <c r="K2">
        <f>simulation!K10</f>
        <v>7.3379099999999999</v>
      </c>
      <c r="L2">
        <f>simulation!L10</f>
        <v>5.9711699999999999</v>
      </c>
      <c r="M2">
        <f>simulation!M10</f>
        <v>1.3667400000000001</v>
      </c>
      <c r="N2">
        <f>simulation!N10</f>
        <v>0.44006899999999999</v>
      </c>
      <c r="O2">
        <f>simulation!O10</f>
        <v>0.34362100000000001</v>
      </c>
      <c r="P2">
        <f>simulation!P10</f>
        <v>9.6447599999999994E-2</v>
      </c>
      <c r="Q2">
        <f>simulation!Q10</f>
        <v>0.45203700000000002</v>
      </c>
      <c r="R2">
        <f>simulation!R10</f>
        <v>14.1708</v>
      </c>
      <c r="S2">
        <f>simulation!S10</f>
        <v>3.4543900000000002E-2</v>
      </c>
      <c r="T2">
        <f>simulation!T10</f>
        <v>0.18451600000000001</v>
      </c>
      <c r="U2">
        <f>simulation!U10</f>
        <v>0.642204</v>
      </c>
      <c r="V2">
        <f>simulation!V10</f>
        <v>0.44126399999999999</v>
      </c>
      <c r="W2">
        <f>simulation!W10</f>
        <v>0.20094100000000001</v>
      </c>
      <c r="X2">
        <f>simulation!X10</f>
        <v>0.22950499999999999</v>
      </c>
      <c r="Y2">
        <f>simulation!Y10</f>
        <v>0.149479</v>
      </c>
      <c r="Z2">
        <f>simulation!Z10</f>
        <v>8.0026299999999995E-2</v>
      </c>
      <c r="AA2">
        <f>simulation!AA10</f>
        <v>0.14360999999999999</v>
      </c>
      <c r="AB2">
        <f>simulation!AB10</f>
        <v>2.5109300000000001</v>
      </c>
      <c r="AC2">
        <f>simulation!AC10</f>
        <v>1.5860800000000001E-2</v>
      </c>
      <c r="AD2">
        <f>simulation!AD10</f>
        <v>0.14941599999999999</v>
      </c>
      <c r="AE2">
        <f>simulation!AE10</f>
        <v>6.6957000000000004</v>
      </c>
      <c r="AF2">
        <f>simulation!AF10</f>
        <v>5.5298999999999996</v>
      </c>
      <c r="AG2">
        <f>simulation!AG10</f>
        <v>1.1657999999999999</v>
      </c>
      <c r="AH2">
        <f>simulation!AH10</f>
        <v>0.48333500000000001</v>
      </c>
      <c r="AI2">
        <f>simulation!AI10</f>
        <v>0.383351</v>
      </c>
      <c r="AJ2">
        <f>simulation!AJ10</f>
        <v>9.9983900000000001E-2</v>
      </c>
      <c r="AK2">
        <f>simulation!AK10</f>
        <v>0.30842599999999998</v>
      </c>
      <c r="AL2">
        <f>simulation!AL10</f>
        <v>11.6599</v>
      </c>
      <c r="AM2">
        <f>simulation!AM10</f>
        <v>3.82802E-2</v>
      </c>
      <c r="AN2">
        <f>simulation!AN10</f>
        <v>0.19169900000000001</v>
      </c>
    </row>
    <row r="3" spans="1:71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>
        <f>simulation!I11</f>
        <v>1</v>
      </c>
      <c r="J3">
        <f>simulation!J11</f>
        <v>0.5</v>
      </c>
      <c r="K3">
        <f>simulation!K11</f>
        <v>8.1578999999999997</v>
      </c>
      <c r="L3">
        <f>simulation!L11</f>
        <v>6.7814199999999998</v>
      </c>
      <c r="M3">
        <f>simulation!M11</f>
        <v>1.3764799999999999</v>
      </c>
      <c r="N3">
        <f>simulation!N11</f>
        <v>0.469883</v>
      </c>
      <c r="O3">
        <f>simulation!O11</f>
        <v>0.37448100000000001</v>
      </c>
      <c r="P3">
        <f>simulation!P11</f>
        <v>9.5401799999999995E-2</v>
      </c>
      <c r="Q3">
        <f>simulation!Q11</f>
        <v>0.455289</v>
      </c>
      <c r="R3">
        <f>simulation!R11</f>
        <v>14.4283</v>
      </c>
      <c r="S3">
        <f>simulation!S11</f>
        <v>4.6841500000000001E-2</v>
      </c>
      <c r="T3">
        <f>simulation!T11</f>
        <v>0.20324700000000001</v>
      </c>
      <c r="U3">
        <f>simulation!U11</f>
        <v>0.84828000000000003</v>
      </c>
      <c r="V3">
        <f>simulation!V11</f>
        <v>0.58229799999999998</v>
      </c>
      <c r="W3">
        <f>simulation!W11</f>
        <v>0.26598100000000002</v>
      </c>
      <c r="X3">
        <f>simulation!X11</f>
        <v>0.229161</v>
      </c>
      <c r="Y3">
        <f>simulation!Y11</f>
        <v>0.149118</v>
      </c>
      <c r="Z3">
        <f>simulation!Z11</f>
        <v>8.0043400000000001E-2</v>
      </c>
      <c r="AA3">
        <f>simulation!AA11</f>
        <v>0.17360900000000001</v>
      </c>
      <c r="AB3">
        <f>simulation!AB11</f>
        <v>3.3229600000000001</v>
      </c>
      <c r="AC3">
        <f>simulation!AC11</f>
        <v>2.34883E-2</v>
      </c>
      <c r="AD3">
        <f>simulation!AD11</f>
        <v>0.14904100000000001</v>
      </c>
      <c r="AE3">
        <f>simulation!AE11</f>
        <v>7.3096199999999998</v>
      </c>
      <c r="AF3">
        <f>simulation!AF11</f>
        <v>6.1991199999999997</v>
      </c>
      <c r="AG3">
        <f>simulation!AG11</f>
        <v>1.1105</v>
      </c>
      <c r="AH3">
        <f>simulation!AH11</f>
        <v>0.53643600000000002</v>
      </c>
      <c r="AI3">
        <f>simulation!AI11</f>
        <v>0.43643900000000002</v>
      </c>
      <c r="AJ3">
        <f>simulation!AJ11</f>
        <v>9.9997299999999997E-2</v>
      </c>
      <c r="AK3">
        <f>simulation!AK11</f>
        <v>0.28167999999999999</v>
      </c>
      <c r="AL3">
        <f>simulation!AL11</f>
        <v>11.1053</v>
      </c>
      <c r="AM3">
        <f>simulation!AM11</f>
        <v>5.3067400000000001E-2</v>
      </c>
      <c r="AN3">
        <f>simulation!AN11</f>
        <v>0.21814900000000001</v>
      </c>
    </row>
    <row r="4" spans="1:71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>
        <f>simulation!I12</f>
        <v>1</v>
      </c>
      <c r="J4">
        <f>simulation!J12</f>
        <v>0.5</v>
      </c>
      <c r="K4">
        <f>simulation!K12</f>
        <v>8.9097899999999992</v>
      </c>
      <c r="L4">
        <f>simulation!L12</f>
        <v>7.5237600000000002</v>
      </c>
      <c r="M4">
        <f>simulation!M12</f>
        <v>1.3860300000000001</v>
      </c>
      <c r="N4">
        <f>simulation!N12</f>
        <v>0.49446400000000001</v>
      </c>
      <c r="O4">
        <f>simulation!O12</f>
        <v>0.40006700000000001</v>
      </c>
      <c r="P4">
        <f>simulation!P12</f>
        <v>9.4396900000000006E-2</v>
      </c>
      <c r="Q4">
        <f>simulation!Q12</f>
        <v>0.45725399999999999</v>
      </c>
      <c r="R4">
        <f>simulation!R12</f>
        <v>14.683</v>
      </c>
      <c r="S4">
        <f>simulation!S12</f>
        <v>5.9679999999999997E-2</v>
      </c>
      <c r="T4">
        <f>simulation!T12</f>
        <v>0.219247</v>
      </c>
      <c r="U4">
        <f>simulation!U12</f>
        <v>1.0506</v>
      </c>
      <c r="V4">
        <f>simulation!V12</f>
        <v>0.72117900000000001</v>
      </c>
      <c r="W4">
        <f>simulation!W12</f>
        <v>0.32942199999999999</v>
      </c>
      <c r="X4">
        <f>simulation!X12</f>
        <v>0.22902400000000001</v>
      </c>
      <c r="Y4">
        <f>simulation!Y12</f>
        <v>0.14902599999999999</v>
      </c>
      <c r="Z4">
        <f>simulation!Z12</f>
        <v>7.9997899999999997E-2</v>
      </c>
      <c r="AA4">
        <f>simulation!AA12</f>
        <v>0.19836100000000001</v>
      </c>
      <c r="AB4">
        <f>simulation!AB12</f>
        <v>4.1178900000000001</v>
      </c>
      <c r="AC4">
        <f>simulation!AC12</f>
        <v>3.2168700000000001E-2</v>
      </c>
      <c r="AD4">
        <f>simulation!AD12</f>
        <v>0.14907100000000001</v>
      </c>
      <c r="AE4">
        <f>simulation!AE12</f>
        <v>7.8591899999999999</v>
      </c>
      <c r="AF4">
        <f>simulation!AF12</f>
        <v>6.8025799999999998</v>
      </c>
      <c r="AG4">
        <f>simulation!AG12</f>
        <v>1.05661</v>
      </c>
      <c r="AH4">
        <f>simulation!AH12</f>
        <v>0.58705700000000005</v>
      </c>
      <c r="AI4">
        <f>simulation!AI12</f>
        <v>0.48704799999999998</v>
      </c>
      <c r="AJ4">
        <f>simulation!AJ12</f>
        <v>0.100009</v>
      </c>
      <c r="AK4">
        <f>simulation!AK12</f>
        <v>0.25889200000000001</v>
      </c>
      <c r="AL4">
        <f>simulation!AL12</f>
        <v>10.565099999999999</v>
      </c>
      <c r="AM4">
        <f>simulation!AM12</f>
        <v>6.8850900000000007E-2</v>
      </c>
      <c r="AN4">
        <f>simulation!AN12</f>
        <v>0.243562</v>
      </c>
    </row>
    <row r="5" spans="1:71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>
        <f>simulation!I13</f>
        <v>1</v>
      </c>
      <c r="J5">
        <f>simulation!J13</f>
        <v>0.5</v>
      </c>
      <c r="K5">
        <f>simulation!K13</f>
        <v>9.5993399999999998</v>
      </c>
      <c r="L5">
        <f>simulation!L13</f>
        <v>8.2027900000000002</v>
      </c>
      <c r="M5">
        <f>simulation!M13</f>
        <v>1.39655</v>
      </c>
      <c r="N5">
        <f>simulation!N13</f>
        <v>0.51475599999999999</v>
      </c>
      <c r="O5">
        <f>simulation!O13</f>
        <v>0.42128900000000002</v>
      </c>
      <c r="P5">
        <f>simulation!P13</f>
        <v>9.34667E-2</v>
      </c>
      <c r="Q5">
        <f>simulation!Q13</f>
        <v>0.45857300000000001</v>
      </c>
      <c r="R5">
        <f>simulation!R13</f>
        <v>14.941700000000001</v>
      </c>
      <c r="S5">
        <f>simulation!S13</f>
        <v>7.2881799999999997E-2</v>
      </c>
      <c r="T5">
        <f>simulation!T13</f>
        <v>0.23260600000000001</v>
      </c>
      <c r="U5">
        <f>simulation!U13</f>
        <v>1.2477</v>
      </c>
      <c r="V5">
        <f>simulation!V13</f>
        <v>0.856402</v>
      </c>
      <c r="W5">
        <f>simulation!W13</f>
        <v>0.39129999999999998</v>
      </c>
      <c r="X5">
        <f>simulation!X13</f>
        <v>0.228992</v>
      </c>
      <c r="Y5">
        <f>simulation!Y13</f>
        <v>0.14899499999999999</v>
      </c>
      <c r="Z5">
        <f>simulation!Z13</f>
        <v>7.9997399999999996E-2</v>
      </c>
      <c r="AA5">
        <f>simulation!AA13</f>
        <v>0.21925700000000001</v>
      </c>
      <c r="AB5">
        <f>simulation!AB13</f>
        <v>4.8914099999999996</v>
      </c>
      <c r="AC5">
        <f>simulation!AC13</f>
        <v>4.1969899999999997E-2</v>
      </c>
      <c r="AD5">
        <f>simulation!AD13</f>
        <v>0.149006</v>
      </c>
      <c r="AE5">
        <f>simulation!AE13</f>
        <v>8.3516399999999997</v>
      </c>
      <c r="AF5">
        <f>simulation!AF13</f>
        <v>7.3463900000000004</v>
      </c>
      <c r="AG5">
        <f>simulation!AG13</f>
        <v>1.00525</v>
      </c>
      <c r="AH5">
        <f>simulation!AH13</f>
        <v>0.63536400000000004</v>
      </c>
      <c r="AI5">
        <f>simulation!AI13</f>
        <v>0.53534099999999996</v>
      </c>
      <c r="AJ5">
        <f>simulation!AJ13</f>
        <v>0.100022</v>
      </c>
      <c r="AK5">
        <f>simulation!AK13</f>
        <v>0.239315</v>
      </c>
      <c r="AL5">
        <f>simulation!AL13</f>
        <v>10.0503</v>
      </c>
      <c r="AM5">
        <f>simulation!AM13</f>
        <v>8.5244600000000004E-2</v>
      </c>
      <c r="AN5">
        <f>simulation!AN13</f>
        <v>0.26762200000000003</v>
      </c>
    </row>
    <row r="6" spans="1:71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>
        <f>simulation!I14</f>
        <v>1</v>
      </c>
      <c r="J6">
        <f>simulation!J14</f>
        <v>0.5</v>
      </c>
      <c r="K6">
        <f>simulation!K14</f>
        <v>10.224500000000001</v>
      </c>
      <c r="L6">
        <f>simulation!L14</f>
        <v>8.8174899999999994</v>
      </c>
      <c r="M6">
        <f>simulation!M14</f>
        <v>1.4070499999999999</v>
      </c>
      <c r="N6">
        <f>simulation!N14</f>
        <v>0.53102800000000006</v>
      </c>
      <c r="O6">
        <f>simulation!O14</f>
        <v>0.43849900000000003</v>
      </c>
      <c r="P6">
        <f>simulation!P14</f>
        <v>9.25285E-2</v>
      </c>
      <c r="Q6">
        <f>simulation!Q14</f>
        <v>0.45921099999999998</v>
      </c>
      <c r="R6">
        <f>simulation!R14</f>
        <v>15.2067</v>
      </c>
      <c r="S6">
        <f>simulation!S14</f>
        <v>8.5962499999999997E-2</v>
      </c>
      <c r="T6">
        <f>simulation!T14</f>
        <v>0.24376200000000001</v>
      </c>
      <c r="U6">
        <f>simulation!U14</f>
        <v>1.4404399999999999</v>
      </c>
      <c r="V6">
        <f>simulation!V14</f>
        <v>0.98876399999999998</v>
      </c>
      <c r="W6">
        <f>simulation!W14</f>
        <v>0.451677</v>
      </c>
      <c r="X6">
        <f>simulation!X14</f>
        <v>0.229018</v>
      </c>
      <c r="Y6">
        <f>simulation!Y14</f>
        <v>0.14902499999999999</v>
      </c>
      <c r="Z6">
        <f>simulation!Z14</f>
        <v>7.9993099999999998E-2</v>
      </c>
      <c r="AA6">
        <f>simulation!AA14</f>
        <v>0.237155</v>
      </c>
      <c r="AB6">
        <f>simulation!AB14</f>
        <v>5.6464499999999997</v>
      </c>
      <c r="AC6">
        <f>simulation!AC14</f>
        <v>5.2335600000000003E-2</v>
      </c>
      <c r="AD6">
        <f>simulation!AD14</f>
        <v>0.148975</v>
      </c>
      <c r="AE6">
        <f>simulation!AE14</f>
        <v>8.7841000000000005</v>
      </c>
      <c r="AF6">
        <f>simulation!AF14</f>
        <v>7.8287300000000002</v>
      </c>
      <c r="AG6">
        <f>simulation!AG14</f>
        <v>0.95537399999999995</v>
      </c>
      <c r="AH6">
        <f>simulation!AH14</f>
        <v>0.68098000000000003</v>
      </c>
      <c r="AI6">
        <f>simulation!AI14</f>
        <v>0.58104800000000001</v>
      </c>
      <c r="AJ6">
        <f>simulation!AJ14</f>
        <v>9.9932099999999996E-2</v>
      </c>
      <c r="AK6">
        <f>simulation!AK14</f>
        <v>0.222056</v>
      </c>
      <c r="AL6">
        <f>simulation!AL14</f>
        <v>9.5602300000000007</v>
      </c>
      <c r="AM6">
        <f>simulation!AM14</f>
        <v>0.10166</v>
      </c>
      <c r="AN6">
        <f>simulation!AN14</f>
        <v>0.290439</v>
      </c>
    </row>
    <row r="7" spans="1:71" s="1" customFormat="1">
      <c r="Q7" s="2"/>
      <c r="Z7" s="2"/>
      <c r="AI7" s="2"/>
      <c r="AV7"/>
    </row>
    <row r="8" spans="1:71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str">
        <f>analytical!I9</f>
        <v xml:space="preserve"> gamH</v>
      </c>
      <c r="J8" t="str">
        <f>analytical!J9</f>
        <v xml:space="preserve"> gamL</v>
      </c>
      <c r="K8" t="str">
        <f>analytical!K9</f>
        <v xml:space="preserve"> aLen_a</v>
      </c>
      <c r="L8" t="str">
        <f>analytical!L9</f>
        <v xml:space="preserve"> aLqu_a</v>
      </c>
      <c r="M8" t="str">
        <f>analytical!M9</f>
        <v xml:space="preserve"> aLbl_a</v>
      </c>
      <c r="N8" t="str">
        <f>analytical!N9</f>
        <v xml:space="preserve"> aWai_a</v>
      </c>
      <c r="O8" t="str">
        <f>analytical!O9</f>
        <v xml:space="preserve"> aWqu_a</v>
      </c>
      <c r="P8" t="str">
        <f>analytical!P9</f>
        <v xml:space="preserve"> aWbl_a</v>
      </c>
      <c r="Q8" t="str">
        <f>analytical!Q9</f>
        <v xml:space="preserve"> aBln_a</v>
      </c>
      <c r="R8" t="str">
        <f>analytical!R9</f>
        <v xml:space="preserve"> aThu_a</v>
      </c>
      <c r="S8" t="str">
        <f>analytical!S9</f>
        <v xml:space="preserve"> aPrb_a</v>
      </c>
      <c r="T8" t="str">
        <f>analytical!T9</f>
        <v xml:space="preserve"> aPim_a</v>
      </c>
      <c r="U8" t="str">
        <f>analytical!U9</f>
        <v xml:space="preserve"> aLen_H</v>
      </c>
      <c r="V8" t="str">
        <f>analytical!V9</f>
        <v xml:space="preserve"> aLqu_H</v>
      </c>
      <c r="W8" t="str">
        <f>analytical!W9</f>
        <v xml:space="preserve"> aLbl_H</v>
      </c>
      <c r="X8" t="str">
        <f>analytical!X9</f>
        <v xml:space="preserve"> aWai_H</v>
      </c>
      <c r="Y8" t="str">
        <f>analytical!Y9</f>
        <v xml:space="preserve"> aWqu_H</v>
      </c>
      <c r="Z8" t="str">
        <f>analytical!Z9</f>
        <v xml:space="preserve"> aWbl_H</v>
      </c>
      <c r="AA8" t="str">
        <f>analytical!AA9</f>
        <v xml:space="preserve"> aBln_H</v>
      </c>
      <c r="AB8" t="str">
        <f>analytical!AB9</f>
        <v xml:space="preserve"> aThu_H</v>
      </c>
      <c r="AC8" t="str">
        <f>analytical!AC9</f>
        <v xml:space="preserve"> aPrb_H</v>
      </c>
      <c r="AD8" t="str">
        <f>analytical!AD9</f>
        <v xml:space="preserve"> aPim_H</v>
      </c>
      <c r="AE8" t="str">
        <f>analytical!AE9</f>
        <v xml:space="preserve"> aLen_L</v>
      </c>
      <c r="AF8" t="str">
        <f>analytical!AF9</f>
        <v xml:space="preserve"> aLqu_L</v>
      </c>
      <c r="AG8" t="str">
        <f>analytical!AG9</f>
        <v xml:space="preserve"> aLbl_L</v>
      </c>
      <c r="AH8" t="str">
        <f>analytical!AH9</f>
        <v xml:space="preserve"> aWai_L</v>
      </c>
      <c r="AI8" t="str">
        <f>analytical!AI9</f>
        <v xml:space="preserve"> aWqu_L</v>
      </c>
      <c r="AJ8" t="str">
        <f>analytical!AJ9</f>
        <v xml:space="preserve"> aWbl_L</v>
      </c>
      <c r="AK8" t="str">
        <f>analytical!AK9</f>
        <v xml:space="preserve"> aBln_L</v>
      </c>
      <c r="AL8" t="str">
        <f>analytical!AL9</f>
        <v xml:space="preserve"> aThu_L</v>
      </c>
      <c r="AM8" t="str">
        <f>analytical!AM9</f>
        <v xml:space="preserve"> aPrb_L</v>
      </c>
      <c r="AN8" t="str">
        <f>analytical!AN9</f>
        <v xml:space="preserve"> aPim_L</v>
      </c>
    </row>
    <row r="9" spans="1:71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>
        <f>analytical!I10</f>
        <v>1</v>
      </c>
      <c r="J9">
        <f>analytical!J10</f>
        <v>0.5</v>
      </c>
      <c r="K9">
        <f>analytical!K10</f>
        <v>7.33826</v>
      </c>
      <c r="L9">
        <f>analytical!L10</f>
        <v>5.9712199999999998</v>
      </c>
      <c r="M9">
        <f>analytical!M10</f>
        <v>1.36704</v>
      </c>
      <c r="N9">
        <f>analytical!N10</f>
        <v>0.44004599999999999</v>
      </c>
      <c r="O9">
        <f>analytical!O10</f>
        <v>0.34359000000000001</v>
      </c>
      <c r="P9">
        <f>analytical!P10</f>
        <v>9.6456399999999998E-2</v>
      </c>
      <c r="Q9">
        <f>analytical!Q10</f>
        <v>0.45208199999999998</v>
      </c>
      <c r="R9">
        <f>analytical!R10</f>
        <v>14.172599999999999</v>
      </c>
      <c r="S9">
        <f>analytical!S10</f>
        <v>3.4505000000000001E-2</v>
      </c>
      <c r="T9">
        <f>analytical!T10</f>
        <v>0.18449299999999999</v>
      </c>
      <c r="U9">
        <f>analytical!U10</f>
        <v>0.64225299999999996</v>
      </c>
      <c r="V9">
        <f>analytical!V10</f>
        <v>0.44135999999999997</v>
      </c>
      <c r="W9">
        <f>analytical!W10</f>
        <v>0.20089399999999999</v>
      </c>
      <c r="X9">
        <f>analytical!X10</f>
        <v>0.22948499999999999</v>
      </c>
      <c r="Y9">
        <f>analytical!Y10</f>
        <v>0.14948500000000001</v>
      </c>
      <c r="Z9">
        <f>analytical!Z10</f>
        <v>0.08</v>
      </c>
      <c r="AA9">
        <f>analytical!AA10</f>
        <v>0.143515</v>
      </c>
      <c r="AB9">
        <f>analytical!AB10</f>
        <v>2.5111699999999999</v>
      </c>
      <c r="AC9">
        <f>analytical!AC10</f>
        <v>1.58237E-2</v>
      </c>
      <c r="AD9">
        <f>analytical!AD10</f>
        <v>0.14948500000000001</v>
      </c>
      <c r="AE9">
        <f>analytical!AE10</f>
        <v>6.6959999999999997</v>
      </c>
      <c r="AF9">
        <f>analytical!AF10</f>
        <v>5.5298600000000002</v>
      </c>
      <c r="AG9">
        <f>analytical!AG10</f>
        <v>1.16615</v>
      </c>
      <c r="AH9">
        <f>analytical!AH10</f>
        <v>0.48331600000000002</v>
      </c>
      <c r="AI9">
        <f>analytical!AI10</f>
        <v>0.38331599999999999</v>
      </c>
      <c r="AJ9">
        <f>analytical!AJ10</f>
        <v>0.1</v>
      </c>
      <c r="AK9">
        <f>analytical!AK10</f>
        <v>0.30856699999999998</v>
      </c>
      <c r="AL9">
        <f>analytical!AL10</f>
        <v>11.6615</v>
      </c>
      <c r="AM9">
        <f>analytical!AM10</f>
        <v>3.8241299999999999E-2</v>
      </c>
      <c r="AN9">
        <f>analytical!AN10</f>
        <v>0.191658</v>
      </c>
    </row>
    <row r="10" spans="1:71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>
        <f>analytical!I11</f>
        <v>1</v>
      </c>
      <c r="J10">
        <f>analytical!J11</f>
        <v>0.5</v>
      </c>
      <c r="K10">
        <f>analytical!K11</f>
        <v>8.1596600000000006</v>
      </c>
      <c r="L10">
        <f>analytical!L11</f>
        <v>6.7834500000000002</v>
      </c>
      <c r="M10">
        <f>analytical!M11</f>
        <v>1.3762000000000001</v>
      </c>
      <c r="N10">
        <f>analytical!N11</f>
        <v>0.46996599999999999</v>
      </c>
      <c r="O10">
        <f>analytical!O11</f>
        <v>0.37457299999999999</v>
      </c>
      <c r="P10">
        <f>analytical!P11</f>
        <v>9.53928E-2</v>
      </c>
      <c r="Q10">
        <f>analytical!Q11</f>
        <v>0.455235</v>
      </c>
      <c r="R10">
        <f>analytical!R11</f>
        <v>14.4267</v>
      </c>
      <c r="S10">
        <f>analytical!S11</f>
        <v>4.6851799999999999E-2</v>
      </c>
      <c r="T10">
        <f>analytical!T11</f>
        <v>0.203378</v>
      </c>
      <c r="U10">
        <f>analytical!U11</f>
        <v>0.84867899999999996</v>
      </c>
      <c r="V10">
        <f>analytical!V11</f>
        <v>0.58280900000000002</v>
      </c>
      <c r="W10">
        <f>analytical!W11</f>
        <v>0.26587</v>
      </c>
      <c r="X10">
        <f>analytical!X11</f>
        <v>0.22920199999999999</v>
      </c>
      <c r="Y10">
        <f>analytical!Y11</f>
        <v>0.149202</v>
      </c>
      <c r="Z10">
        <f>analytical!Z11</f>
        <v>0.08</v>
      </c>
      <c r="AA10">
        <f>analytical!AA11</f>
        <v>0.17357400000000001</v>
      </c>
      <c r="AB10">
        <f>analytical!AB11</f>
        <v>3.3233700000000002</v>
      </c>
      <c r="AC10">
        <f>analytical!AC11</f>
        <v>2.3455299999999998E-2</v>
      </c>
      <c r="AD10">
        <f>analytical!AD11</f>
        <v>0.149202</v>
      </c>
      <c r="AE10">
        <f>analytical!AE11</f>
        <v>7.3109799999999998</v>
      </c>
      <c r="AF10">
        <f>analytical!AF11</f>
        <v>6.2006399999999999</v>
      </c>
      <c r="AG10">
        <f>analytical!AG11</f>
        <v>1.11033</v>
      </c>
      <c r="AH10">
        <f>analytical!AH11</f>
        <v>0.53655299999999995</v>
      </c>
      <c r="AI10">
        <f>analytical!AI11</f>
        <v>0.43655300000000002</v>
      </c>
      <c r="AJ10">
        <f>analytical!AJ11</f>
        <v>0.1</v>
      </c>
      <c r="AK10">
        <f>analytical!AK11</f>
        <v>0.28166200000000002</v>
      </c>
      <c r="AL10">
        <f>analytical!AL11</f>
        <v>11.103300000000001</v>
      </c>
      <c r="AM10">
        <f>analytical!AM11</f>
        <v>5.3090900000000003E-2</v>
      </c>
      <c r="AN10">
        <f>analytical!AN11</f>
        <v>0.218277</v>
      </c>
    </row>
    <row r="11" spans="1:71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>
        <f>analytical!I12</f>
        <v>1</v>
      </c>
      <c r="J11">
        <f>analytical!J12</f>
        <v>0.5</v>
      </c>
      <c r="K11">
        <f>analytical!K12</f>
        <v>8.9104500000000009</v>
      </c>
      <c r="L11">
        <f>analytical!L12</f>
        <v>7.5244099999999996</v>
      </c>
      <c r="M11">
        <f>analytical!M12</f>
        <v>1.3860300000000001</v>
      </c>
      <c r="N11">
        <f>analytical!N12</f>
        <v>0.49448300000000001</v>
      </c>
      <c r="O11">
        <f>analytical!O12</f>
        <v>0.400092</v>
      </c>
      <c r="P11">
        <f>analytical!P12</f>
        <v>9.4391199999999995E-2</v>
      </c>
      <c r="Q11">
        <f>analytical!Q12</f>
        <v>0.45728400000000002</v>
      </c>
      <c r="R11">
        <f>analytical!R12</f>
        <v>14.683999999999999</v>
      </c>
      <c r="S11">
        <f>analytical!S12</f>
        <v>5.9665000000000003E-2</v>
      </c>
      <c r="T11">
        <f>analytical!T12</f>
        <v>0.219217</v>
      </c>
      <c r="U11">
        <f>analytical!U12</f>
        <v>1.05054</v>
      </c>
      <c r="V11">
        <f>analytical!V12</f>
        <v>0.72109900000000005</v>
      </c>
      <c r="W11">
        <f>analytical!W12</f>
        <v>0.32944499999999999</v>
      </c>
      <c r="X11">
        <f>analytical!X12</f>
        <v>0.22901299999999999</v>
      </c>
      <c r="Y11">
        <f>analytical!Y12</f>
        <v>0.14901300000000001</v>
      </c>
      <c r="Z11">
        <f>analytical!Z12</f>
        <v>0.08</v>
      </c>
      <c r="AA11">
        <f>analytical!AA12</f>
        <v>0.198411</v>
      </c>
      <c r="AB11">
        <f>analytical!AB12</f>
        <v>4.1180599999999998</v>
      </c>
      <c r="AC11">
        <f>analytical!AC12</f>
        <v>3.21677E-2</v>
      </c>
      <c r="AD11">
        <f>analytical!AD12</f>
        <v>0.14901300000000001</v>
      </c>
      <c r="AE11">
        <f>analytical!AE12</f>
        <v>7.8598999999999997</v>
      </c>
      <c r="AF11">
        <f>analytical!AF12</f>
        <v>6.8033099999999997</v>
      </c>
      <c r="AG11">
        <f>analytical!AG12</f>
        <v>1.0565899999999999</v>
      </c>
      <c r="AH11">
        <f>analytical!AH12</f>
        <v>0.58708000000000005</v>
      </c>
      <c r="AI11">
        <f>analytical!AI12</f>
        <v>0.48708000000000001</v>
      </c>
      <c r="AJ11">
        <f>analytical!AJ12</f>
        <v>0.1</v>
      </c>
      <c r="AK11">
        <f>analytical!AK12</f>
        <v>0.25887300000000002</v>
      </c>
      <c r="AL11">
        <f>analytical!AL12</f>
        <v>10.565899999999999</v>
      </c>
      <c r="AM11">
        <f>analytical!AM12</f>
        <v>6.8830799999999998E-2</v>
      </c>
      <c r="AN11">
        <f>analytical!AN12</f>
        <v>0.24354000000000001</v>
      </c>
    </row>
    <row r="12" spans="1:71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>
        <f>analytical!I13</f>
        <v>1</v>
      </c>
      <c r="J12">
        <f>analytical!J13</f>
        <v>0.5</v>
      </c>
      <c r="K12">
        <f>analytical!K13</f>
        <v>9.5973600000000001</v>
      </c>
      <c r="L12">
        <f>analytical!L13</f>
        <v>8.2008899999999993</v>
      </c>
      <c r="M12">
        <f>analytical!M13</f>
        <v>1.3964799999999999</v>
      </c>
      <c r="N12">
        <f>analytical!N13</f>
        <v>0.51461800000000002</v>
      </c>
      <c r="O12">
        <f>analytical!O13</f>
        <v>0.42116599999999998</v>
      </c>
      <c r="P12">
        <f>analytical!P13</f>
        <v>9.3451800000000002E-2</v>
      </c>
      <c r="Q12">
        <f>analytical!Q13</f>
        <v>0.45856000000000002</v>
      </c>
      <c r="R12">
        <f>analytical!R13</f>
        <v>14.943300000000001</v>
      </c>
      <c r="S12">
        <f>analytical!S13</f>
        <v>7.2769200000000006E-2</v>
      </c>
      <c r="T12">
        <f>analytical!T13</f>
        <v>0.232571</v>
      </c>
      <c r="U12">
        <f>analytical!U13</f>
        <v>1.2476799999999999</v>
      </c>
      <c r="V12">
        <f>analytical!V13</f>
        <v>0.85627299999999995</v>
      </c>
      <c r="W12">
        <f>analytical!W13</f>
        <v>0.39140999999999998</v>
      </c>
      <c r="X12">
        <f>analytical!X13</f>
        <v>0.22894600000000001</v>
      </c>
      <c r="Y12">
        <f>analytical!Y13</f>
        <v>0.148946</v>
      </c>
      <c r="Z12">
        <f>analytical!Z13</f>
        <v>0.08</v>
      </c>
      <c r="AA12">
        <f>analytical!AA13</f>
        <v>0.219307</v>
      </c>
      <c r="AB12">
        <f>analytical!AB13</f>
        <v>4.89262</v>
      </c>
      <c r="AC12">
        <f>analytical!AC13</f>
        <v>4.1850999999999999E-2</v>
      </c>
      <c r="AD12">
        <f>analytical!AD13</f>
        <v>0.148946</v>
      </c>
      <c r="AE12">
        <f>analytical!AE13</f>
        <v>8.3496799999999993</v>
      </c>
      <c r="AF12">
        <f>analytical!AF13</f>
        <v>7.3446199999999999</v>
      </c>
      <c r="AG12">
        <f>analytical!AG13</f>
        <v>1.0050699999999999</v>
      </c>
      <c r="AH12">
        <f>analytical!AH13</f>
        <v>0.63520699999999997</v>
      </c>
      <c r="AI12">
        <f>analytical!AI13</f>
        <v>0.53520699999999999</v>
      </c>
      <c r="AJ12">
        <f>analytical!AJ13</f>
        <v>0.1</v>
      </c>
      <c r="AK12">
        <f>analytical!AK13</f>
        <v>0.23925299999999999</v>
      </c>
      <c r="AL12">
        <f>analytical!AL13</f>
        <v>10.050700000000001</v>
      </c>
      <c r="AM12">
        <f>analytical!AM13</f>
        <v>8.5136500000000004E-2</v>
      </c>
      <c r="AN12">
        <f>analytical!AN13</f>
        <v>0.26760299999999998</v>
      </c>
    </row>
    <row r="13" spans="1:71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>
        <f>analytical!I14</f>
        <v>1</v>
      </c>
      <c r="J13">
        <f>analytical!J14</f>
        <v>0.5</v>
      </c>
      <c r="K13">
        <f>analytical!K14</f>
        <v>10.226599999999999</v>
      </c>
      <c r="L13">
        <f>analytical!L14</f>
        <v>8.8191900000000008</v>
      </c>
      <c r="M13">
        <f>analytical!M14</f>
        <v>1.4074</v>
      </c>
      <c r="N13">
        <f>analytical!N14</f>
        <v>0.53119300000000003</v>
      </c>
      <c r="O13">
        <f>analytical!O14</f>
        <v>0.43861899999999998</v>
      </c>
      <c r="P13">
        <f>analytical!P14</f>
        <v>9.2574000000000004E-2</v>
      </c>
      <c r="Q13">
        <f>analytical!Q14</f>
        <v>0.45929199999999998</v>
      </c>
      <c r="R13">
        <f>analytical!R14</f>
        <v>15.2029</v>
      </c>
      <c r="S13">
        <f>analytical!S14</f>
        <v>8.6057599999999998E-2</v>
      </c>
      <c r="T13">
        <f>analytical!T14</f>
        <v>0.24388799999999999</v>
      </c>
      <c r="U13">
        <f>analytical!U14</f>
        <v>1.43997</v>
      </c>
      <c r="V13">
        <f>analytical!V14</f>
        <v>0.98838199999999998</v>
      </c>
      <c r="W13">
        <f>analytical!W14</f>
        <v>0.45158500000000001</v>
      </c>
      <c r="X13">
        <f>analytical!X14</f>
        <v>0.22900499999999999</v>
      </c>
      <c r="Y13">
        <f>analytical!Y14</f>
        <v>0.149005</v>
      </c>
      <c r="Z13">
        <f>analytical!Z14</f>
        <v>0.08</v>
      </c>
      <c r="AA13">
        <f>analytical!AA14</f>
        <v>0.23716999999999999</v>
      </c>
      <c r="AB13">
        <f>analytical!AB14</f>
        <v>5.6448099999999997</v>
      </c>
      <c r="AC13">
        <f>analytical!AC14</f>
        <v>5.2401000000000003E-2</v>
      </c>
      <c r="AD13">
        <f>analytical!AD14</f>
        <v>0.149005</v>
      </c>
      <c r="AE13">
        <f>analytical!AE14</f>
        <v>8.7866199999999992</v>
      </c>
      <c r="AF13">
        <f>analytical!AF14</f>
        <v>7.8308099999999996</v>
      </c>
      <c r="AG13">
        <f>analytical!AG14</f>
        <v>0.95581199999999999</v>
      </c>
      <c r="AH13">
        <f>analytical!AH14</f>
        <v>0.681199</v>
      </c>
      <c r="AI13">
        <f>analytical!AI14</f>
        <v>0.58119900000000002</v>
      </c>
      <c r="AJ13">
        <f>analytical!AJ14</f>
        <v>9.99998E-2</v>
      </c>
      <c r="AK13">
        <f>analytical!AK14</f>
        <v>0.22212200000000001</v>
      </c>
      <c r="AL13">
        <f>analytical!AL14</f>
        <v>9.5581200000000006</v>
      </c>
      <c r="AM13">
        <f>analytical!AM14</f>
        <v>0.10176399999999999</v>
      </c>
      <c r="AN13">
        <f>analytical!AN14</f>
        <v>0.290599</v>
      </c>
    </row>
    <row r="14" spans="1:71">
      <c r="P14" s="2"/>
      <c r="Y14" s="2"/>
      <c r="AH14" s="2"/>
    </row>
    <row r="15" spans="1:71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-4.7697505147933466E-5</v>
      </c>
      <c r="L16" s="4">
        <f t="shared" ref="L16:AN20" si="0">(L2-L9)/L2</f>
        <v>-8.3735683291354071E-6</v>
      </c>
      <c r="M16" s="4">
        <f t="shared" si="0"/>
        <v>-2.1950041705076821E-4</v>
      </c>
      <c r="N16" s="4">
        <f t="shared" si="0"/>
        <v>5.2264531243953213E-5</v>
      </c>
      <c r="O16" s="4">
        <f t="shared" si="0"/>
        <v>9.0215673663726165E-5</v>
      </c>
      <c r="P16" s="4">
        <f t="shared" si="0"/>
        <v>-9.1241254318440794E-5</v>
      </c>
      <c r="Q16" s="4">
        <f t="shared" si="0"/>
        <v>-9.9549373170695617E-5</v>
      </c>
      <c r="R16" s="4">
        <f t="shared" si="0"/>
        <v>-1.2702176306202598E-4</v>
      </c>
      <c r="S16" s="4">
        <f t="shared" si="0"/>
        <v>1.1261033062277691E-3</v>
      </c>
      <c r="T16" s="4">
        <f t="shared" si="0"/>
        <v>1.2465043681861193E-4</v>
      </c>
      <c r="U16" s="4">
        <f t="shared" si="0"/>
        <v>-7.629974276081391E-5</v>
      </c>
      <c r="V16" s="4">
        <f t="shared" si="0"/>
        <v>-2.1755683672356003E-4</v>
      </c>
      <c r="W16" s="4">
        <f t="shared" si="0"/>
        <v>2.3389950283923762E-4</v>
      </c>
      <c r="X16" s="4">
        <f t="shared" si="0"/>
        <v>8.7144070935239959E-5</v>
      </c>
      <c r="Y16" s="4">
        <f t="shared" si="0"/>
        <v>-4.01394175770911E-5</v>
      </c>
      <c r="Z16" s="4">
        <f t="shared" si="0"/>
        <v>3.2864195895590569E-4</v>
      </c>
      <c r="AA16" s="4">
        <f t="shared" si="0"/>
        <v>6.6151382215711991E-4</v>
      </c>
      <c r="AB16" s="4">
        <f t="shared" si="0"/>
        <v>-9.5582114993168234E-5</v>
      </c>
      <c r="AC16" s="4">
        <f t="shared" si="0"/>
        <v>2.3391001714920881E-3</v>
      </c>
      <c r="AD16" s="4">
        <f t="shared" si="0"/>
        <v>-4.6179793328702081E-4</v>
      </c>
      <c r="AE16" s="4">
        <f t="shared" si="0"/>
        <v>-4.4804874770270591E-5</v>
      </c>
      <c r="AF16" s="4">
        <f t="shared" si="0"/>
        <v>7.2334038589077333E-6</v>
      </c>
      <c r="AG16" s="4">
        <f t="shared" si="0"/>
        <v>-3.0022302281701191E-4</v>
      </c>
      <c r="AH16" s="4">
        <f t="shared" si="0"/>
        <v>3.9310209275122318E-5</v>
      </c>
      <c r="AI16" s="4">
        <f t="shared" si="0"/>
        <v>9.1300140080519541E-5</v>
      </c>
      <c r="AJ16" s="4">
        <f t="shared" si="0"/>
        <v>-1.61025925174003E-4</v>
      </c>
      <c r="AK16" s="4">
        <f t="shared" si="0"/>
        <v>-4.5715990221317998E-4</v>
      </c>
      <c r="AL16" s="4">
        <f t="shared" si="0"/>
        <v>-1.3722244616161576E-4</v>
      </c>
      <c r="AM16" s="4">
        <f t="shared" si="0"/>
        <v>1.0161911379773731E-3</v>
      </c>
      <c r="AN16" s="4">
        <f t="shared" si="0"/>
        <v>2.1387696336451023E-4</v>
      </c>
    </row>
    <row r="17" spans="1:47">
      <c r="K17" s="4">
        <f>(K3-K10)/K3</f>
        <v>-2.1574179629572218E-4</v>
      </c>
      <c r="L17" s="4">
        <f t="shared" si="0"/>
        <v>-2.9934733433416901E-4</v>
      </c>
      <c r="M17" s="4">
        <f t="shared" si="0"/>
        <v>2.0341741253039343E-4</v>
      </c>
      <c r="N17" s="4">
        <f t="shared" si="0"/>
        <v>-1.7663971669543214E-4</v>
      </c>
      <c r="O17" s="4">
        <f t="shared" si="0"/>
        <v>-2.4567334524309905E-4</v>
      </c>
      <c r="P17" s="4">
        <f t="shared" si="0"/>
        <v>9.4337842682162427E-5</v>
      </c>
      <c r="Q17" s="4">
        <f t="shared" si="0"/>
        <v>1.1860598433082832E-4</v>
      </c>
      <c r="R17" s="4">
        <f t="shared" si="0"/>
        <v>1.1089317521813545E-4</v>
      </c>
      <c r="S17" s="4">
        <f t="shared" si="0"/>
        <v>-2.1989048173089696E-4</v>
      </c>
      <c r="T17" s="4">
        <f t="shared" si="0"/>
        <v>-6.4453595871029942E-4</v>
      </c>
      <c r="U17" s="4">
        <f t="shared" si="0"/>
        <v>-4.7036355920206438E-4</v>
      </c>
      <c r="V17" s="4">
        <f t="shared" si="0"/>
        <v>-8.7755753926690321E-4</v>
      </c>
      <c r="W17" s="4">
        <f t="shared" si="0"/>
        <v>4.1732304187151612E-4</v>
      </c>
      <c r="X17" s="4">
        <f t="shared" si="0"/>
        <v>-1.7891351495230641E-4</v>
      </c>
      <c r="Y17" s="4">
        <f t="shared" si="0"/>
        <v>-5.633122761839667E-4</v>
      </c>
      <c r="Z17" s="4">
        <f t="shared" si="0"/>
        <v>5.4220585332455883E-4</v>
      </c>
      <c r="AA17" s="4">
        <f t="shared" si="0"/>
        <v>2.016024514858518E-4</v>
      </c>
      <c r="AB17" s="4">
        <f t="shared" si="0"/>
        <v>-1.2338397091750169E-4</v>
      </c>
      <c r="AC17" s="4">
        <f t="shared" si="0"/>
        <v>1.404954807287108E-3</v>
      </c>
      <c r="AD17" s="4">
        <f t="shared" si="0"/>
        <v>-1.080239665595336E-3</v>
      </c>
      <c r="AE17" s="4">
        <f t="shared" si="0"/>
        <v>-1.8605618349517867E-4</v>
      </c>
      <c r="AF17" s="4">
        <f t="shared" si="0"/>
        <v>-2.4519609234862174E-4</v>
      </c>
      <c r="AG17" s="4">
        <f t="shared" si="0"/>
        <v>1.5308419630797251E-4</v>
      </c>
      <c r="AH17" s="4">
        <f t="shared" si="0"/>
        <v>-2.1810616737117329E-4</v>
      </c>
      <c r="AI17" s="4">
        <f t="shared" si="0"/>
        <v>-2.6120488773918686E-4</v>
      </c>
      <c r="AJ17" s="4">
        <f t="shared" si="0"/>
        <v>-2.7000729019766049E-5</v>
      </c>
      <c r="AK17" s="4">
        <f t="shared" si="0"/>
        <v>6.3902300482684225E-5</v>
      </c>
      <c r="AL17" s="4">
        <f t="shared" si="0"/>
        <v>1.8009418926088369E-4</v>
      </c>
      <c r="AM17" s="4">
        <f t="shared" si="0"/>
        <v>-4.428330764273864E-4</v>
      </c>
      <c r="AN17" s="4">
        <f t="shared" si="0"/>
        <v>-5.8675492438649377E-4</v>
      </c>
    </row>
    <row r="18" spans="1:47">
      <c r="A18" s="5" t="s">
        <v>153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-7.4075819969007052E-5</v>
      </c>
      <c r="L18" s="4">
        <f t="shared" si="0"/>
        <v>-8.6392973725819711E-5</v>
      </c>
      <c r="M18" s="4">
        <f t="shared" si="0"/>
        <v>0</v>
      </c>
      <c r="N18" s="4">
        <f t="shared" si="0"/>
        <v>-3.8425446544118975E-5</v>
      </c>
      <c r="O18" s="4">
        <f t="shared" si="0"/>
        <v>-6.2489533003215082E-5</v>
      </c>
      <c r="P18" s="4">
        <f t="shared" si="0"/>
        <v>6.0383338859763946E-5</v>
      </c>
      <c r="Q18" s="4">
        <f t="shared" si="0"/>
        <v>-6.560904880007611E-5</v>
      </c>
      <c r="R18" s="4">
        <f t="shared" si="0"/>
        <v>-6.8105972893785037E-5</v>
      </c>
      <c r="S18" s="4">
        <f t="shared" si="0"/>
        <v>2.5134048257362913E-4</v>
      </c>
      <c r="T18" s="4">
        <f t="shared" si="0"/>
        <v>1.3683197489590393E-4</v>
      </c>
      <c r="U18" s="4">
        <f t="shared" si="0"/>
        <v>5.7110222729820089E-5</v>
      </c>
      <c r="V18" s="4">
        <f t="shared" si="0"/>
        <v>1.1092946411358205E-4</v>
      </c>
      <c r="W18" s="4">
        <f t="shared" si="0"/>
        <v>-6.9819259187289392E-5</v>
      </c>
      <c r="X18" s="4">
        <f t="shared" si="0"/>
        <v>4.8029900796471117E-5</v>
      </c>
      <c r="Y18" s="4">
        <f t="shared" si="0"/>
        <v>8.7233100264284393E-5</v>
      </c>
      <c r="Z18" s="4">
        <f t="shared" si="0"/>
        <v>-2.6250689080649316E-5</v>
      </c>
      <c r="AA18" s="4">
        <f t="shared" si="0"/>
        <v>-2.5206567823309267E-4</v>
      </c>
      <c r="AB18" s="4">
        <f t="shared" si="0"/>
        <v>-4.1283278572225445E-5</v>
      </c>
      <c r="AC18" s="4">
        <f t="shared" si="0"/>
        <v>3.1086117872372833E-5</v>
      </c>
      <c r="AD18" s="4">
        <f t="shared" si="0"/>
        <v>3.8907634617063342E-4</v>
      </c>
      <c r="AE18" s="4">
        <f t="shared" si="0"/>
        <v>-9.0340098661537184E-5</v>
      </c>
      <c r="AF18" s="4">
        <f t="shared" si="0"/>
        <v>-1.0731222565554501E-4</v>
      </c>
      <c r="AG18" s="4">
        <f t="shared" si="0"/>
        <v>1.8928459885985392E-5</v>
      </c>
      <c r="AH18" s="4">
        <f t="shared" si="0"/>
        <v>-3.917847841009518E-5</v>
      </c>
      <c r="AI18" s="4">
        <f t="shared" si="0"/>
        <v>-6.5701943135033924E-5</v>
      </c>
      <c r="AJ18" s="4">
        <f t="shared" si="0"/>
        <v>8.9991900728885629E-5</v>
      </c>
      <c r="AK18" s="4">
        <f t="shared" si="0"/>
        <v>7.3389676003859699E-5</v>
      </c>
      <c r="AL18" s="4">
        <f t="shared" si="0"/>
        <v>-7.5721005953555752E-5</v>
      </c>
      <c r="AM18" s="4">
        <f t="shared" si="0"/>
        <v>2.9193518167531574E-4</v>
      </c>
      <c r="AN18" s="4">
        <f t="shared" si="0"/>
        <v>9.0326077138446254E-5</v>
      </c>
    </row>
    <row r="19" spans="1:47">
      <c r="K19" s="4">
        <f>(K5-K12)/K5</f>
        <v>2.0626418066238395E-4</v>
      </c>
      <c r="L19" s="4">
        <f t="shared" si="0"/>
        <v>2.3162850688618152E-4</v>
      </c>
      <c r="M19" s="4">
        <f t="shared" si="0"/>
        <v>5.0123518671021084E-5</v>
      </c>
      <c r="N19" s="4">
        <f t="shared" si="0"/>
        <v>2.6808818158500624E-4</v>
      </c>
      <c r="O19" s="4">
        <f t="shared" si="0"/>
        <v>2.9196110033739245E-4</v>
      </c>
      <c r="P19" s="4">
        <f t="shared" si="0"/>
        <v>1.5941506440259737E-4</v>
      </c>
      <c r="Q19" s="4">
        <f t="shared" si="0"/>
        <v>2.8348812511825261E-5</v>
      </c>
      <c r="R19" s="4">
        <f t="shared" si="0"/>
        <v>-1.0708286205718383E-4</v>
      </c>
      <c r="S19" s="4">
        <f t="shared" si="0"/>
        <v>1.5449673306640408E-3</v>
      </c>
      <c r="T19" s="4">
        <f t="shared" si="0"/>
        <v>1.5046903347294243E-4</v>
      </c>
      <c r="U19" s="4">
        <f t="shared" si="0"/>
        <v>1.6029494269560812E-5</v>
      </c>
      <c r="V19" s="4">
        <f t="shared" si="0"/>
        <v>1.5063019469833762E-4</v>
      </c>
      <c r="W19" s="4">
        <f t="shared" si="0"/>
        <v>-2.8111423460260411E-4</v>
      </c>
      <c r="X19" s="4">
        <f t="shared" si="0"/>
        <v>2.0088038010057335E-4</v>
      </c>
      <c r="Y19" s="4">
        <f t="shared" si="0"/>
        <v>3.2887009631191313E-4</v>
      </c>
      <c r="Z19" s="4">
        <f t="shared" si="0"/>
        <v>-3.2501056284396441E-5</v>
      </c>
      <c r="AA19" s="4">
        <f t="shared" si="0"/>
        <v>-2.2804289030678378E-4</v>
      </c>
      <c r="AB19" s="4">
        <f t="shared" si="0"/>
        <v>-2.4737243453326906E-4</v>
      </c>
      <c r="AC19" s="4">
        <f t="shared" si="0"/>
        <v>2.8329826852100714E-3</v>
      </c>
      <c r="AD19" s="4">
        <f t="shared" si="0"/>
        <v>4.0266834892557676E-4</v>
      </c>
      <c r="AE19" s="4">
        <f t="shared" si="0"/>
        <v>2.346844452108096E-4</v>
      </c>
      <c r="AF19" s="4">
        <f t="shared" si="0"/>
        <v>2.4093466314754504E-4</v>
      </c>
      <c r="AG19" s="4">
        <f t="shared" si="0"/>
        <v>1.7905993533953642E-4</v>
      </c>
      <c r="AH19" s="4">
        <f t="shared" si="0"/>
        <v>2.4710244836042606E-4</v>
      </c>
      <c r="AI19" s="4">
        <f t="shared" si="0"/>
        <v>2.5030774777192014E-4</v>
      </c>
      <c r="AJ19" s="4">
        <f t="shared" si="0"/>
        <v>2.1995161064560043E-4</v>
      </c>
      <c r="AK19" s="4">
        <f t="shared" si="0"/>
        <v>2.5907277019830135E-4</v>
      </c>
      <c r="AL19" s="4">
        <f t="shared" si="0"/>
        <v>-3.9799806971020181E-5</v>
      </c>
      <c r="AM19" s="4">
        <f t="shared" si="0"/>
        <v>1.2681155169946231E-3</v>
      </c>
      <c r="AN19" s="4">
        <f t="shared" si="0"/>
        <v>7.0995658055192606E-5</v>
      </c>
    </row>
    <row r="20" spans="1:47">
      <c r="K20" s="4">
        <f>(K6-K13)/K6</f>
        <v>-2.0538901657769654E-4</v>
      </c>
      <c r="L20" s="4">
        <f t="shared" si="0"/>
        <v>-1.9279863090305372E-4</v>
      </c>
      <c r="M20" s="4">
        <f t="shared" si="0"/>
        <v>-2.4874737926873421E-4</v>
      </c>
      <c r="N20" s="4">
        <f t="shared" si="0"/>
        <v>-3.107180788959729E-4</v>
      </c>
      <c r="O20" s="4">
        <f t="shared" si="0"/>
        <v>-2.7366082932903714E-4</v>
      </c>
      <c r="P20" s="4">
        <f t="shared" si="0"/>
        <v>-4.9174038269294185E-4</v>
      </c>
      <c r="Q20" s="4">
        <f t="shared" si="0"/>
        <v>-1.7638950286469126E-4</v>
      </c>
      <c r="R20" s="4">
        <f t="shared" si="0"/>
        <v>2.4988985118401926E-4</v>
      </c>
      <c r="S20" s="4">
        <f t="shared" si="0"/>
        <v>-1.1062963501526914E-3</v>
      </c>
      <c r="T20" s="4">
        <f t="shared" si="0"/>
        <v>-5.1689762965510301E-4</v>
      </c>
      <c r="U20" s="4">
        <f t="shared" si="0"/>
        <v>3.2628918941432511E-4</v>
      </c>
      <c r="V20" s="4">
        <f t="shared" si="0"/>
        <v>3.8634092665185371E-4</v>
      </c>
      <c r="W20" s="4">
        <f t="shared" si="0"/>
        <v>2.0368537693967367E-4</v>
      </c>
      <c r="X20" s="4">
        <f t="shared" si="0"/>
        <v>5.6764097145259333E-5</v>
      </c>
      <c r="Y20" s="4">
        <f t="shared" si="0"/>
        <v>1.3420567018951348E-4</v>
      </c>
      <c r="Z20" s="4">
        <f t="shared" si="0"/>
        <v>-8.6257439704226057E-5</v>
      </c>
      <c r="AA20" s="4">
        <f t="shared" si="0"/>
        <v>-6.3249773354925025E-5</v>
      </c>
      <c r="AB20" s="4">
        <f t="shared" si="0"/>
        <v>2.9044798058958918E-4</v>
      </c>
      <c r="AC20" s="4">
        <f t="shared" si="0"/>
        <v>-1.249627404672922E-3</v>
      </c>
      <c r="AD20" s="4">
        <f t="shared" si="0"/>
        <v>-2.0137606981038595E-4</v>
      </c>
      <c r="AE20" s="4">
        <f t="shared" si="0"/>
        <v>-2.8688197994088696E-4</v>
      </c>
      <c r="AF20" s="4">
        <f t="shared" si="0"/>
        <v>-2.6568804901937041E-4</v>
      </c>
      <c r="AG20" s="4">
        <f t="shared" si="0"/>
        <v>-4.5845920027135916E-4</v>
      </c>
      <c r="AH20" s="4">
        <f t="shared" si="0"/>
        <v>-3.2159534788094984E-4</v>
      </c>
      <c r="AI20" s="4">
        <f t="shared" si="0"/>
        <v>-2.5987525987528092E-4</v>
      </c>
      <c r="AJ20" s="4">
        <f t="shared" si="0"/>
        <v>-6.7745999533687243E-4</v>
      </c>
      <c r="AK20" s="4">
        <f t="shared" si="0"/>
        <v>-2.9722232229712549E-4</v>
      </c>
      <c r="AL20" s="4">
        <f t="shared" si="0"/>
        <v>2.2070598719905861E-4</v>
      </c>
      <c r="AM20" s="4">
        <f t="shared" si="0"/>
        <v>-1.0230179028132302E-3</v>
      </c>
      <c r="AN20" s="4">
        <f t="shared" si="0"/>
        <v>-5.508902041392288E-4</v>
      </c>
    </row>
    <row r="22" spans="1:47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>
      <c r="AD23">
        <v>5</v>
      </c>
      <c r="AE23">
        <v>3</v>
      </c>
      <c r="AF23">
        <v>15</v>
      </c>
      <c r="AG23">
        <v>20</v>
      </c>
      <c r="AH23">
        <v>20</v>
      </c>
      <c r="AI23">
        <v>25</v>
      </c>
      <c r="AJ23">
        <v>20</v>
      </c>
      <c r="AK23">
        <v>15</v>
      </c>
      <c r="AL23">
        <v>9.4100199999999994</v>
      </c>
      <c r="AM23">
        <v>7.9031700000000003</v>
      </c>
      <c r="AN23">
        <v>1.50685</v>
      </c>
      <c r="AO23">
        <v>0.60181499999999999</v>
      </c>
      <c r="AP23">
        <v>0.50544500000000003</v>
      </c>
      <c r="AQ23">
        <v>9.63701E-2</v>
      </c>
      <c r="AR23">
        <v>0.46015899999999998</v>
      </c>
      <c r="AS23">
        <v>15.636100000000001</v>
      </c>
      <c r="AT23">
        <v>0.13145399999999999</v>
      </c>
      <c r="AU23">
        <v>0</v>
      </c>
    </row>
    <row r="24" spans="1:47">
      <c r="AD24">
        <v>5</v>
      </c>
      <c r="AE24">
        <v>4</v>
      </c>
      <c r="AF24">
        <v>15</v>
      </c>
      <c r="AG24">
        <v>20</v>
      </c>
      <c r="AH24">
        <v>20</v>
      </c>
      <c r="AI24">
        <v>25</v>
      </c>
      <c r="AJ24">
        <v>20</v>
      </c>
      <c r="AK24">
        <v>15</v>
      </c>
      <c r="AL24">
        <v>10.3657</v>
      </c>
      <c r="AM24">
        <v>8.8521300000000007</v>
      </c>
      <c r="AN24">
        <v>1.51353</v>
      </c>
      <c r="AO24">
        <v>0.65301100000000001</v>
      </c>
      <c r="AP24">
        <v>0.55766199999999999</v>
      </c>
      <c r="AQ24">
        <v>9.53489E-2</v>
      </c>
      <c r="AR24">
        <v>0.46242</v>
      </c>
      <c r="AS24">
        <v>15.873699999999999</v>
      </c>
      <c r="AT24">
        <v>0.16456200000000001</v>
      </c>
      <c r="AU24">
        <v>0</v>
      </c>
    </row>
    <row r="25" spans="1:47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11.1821</v>
      </c>
      <c r="AM25">
        <v>9.6621600000000001</v>
      </c>
      <c r="AN25">
        <v>1.51996</v>
      </c>
      <c r="AO25">
        <v>0.694581</v>
      </c>
      <c r="AP25">
        <v>0.60016899999999995</v>
      </c>
      <c r="AQ25">
        <v>9.4412700000000002E-2</v>
      </c>
      <c r="AR25">
        <v>0.46359899999999998</v>
      </c>
      <c r="AS25">
        <v>16.0991</v>
      </c>
      <c r="AT25">
        <v>0.195132</v>
      </c>
      <c r="AU25">
        <v>0</v>
      </c>
    </row>
    <row r="26" spans="1:47">
      <c r="AD26">
        <v>5</v>
      </c>
      <c r="AE26">
        <v>6</v>
      </c>
      <c r="AF26">
        <v>15</v>
      </c>
      <c r="AG26">
        <v>20</v>
      </c>
      <c r="AH26">
        <v>20</v>
      </c>
      <c r="AI26">
        <v>25</v>
      </c>
      <c r="AJ26">
        <v>20</v>
      </c>
      <c r="AK26">
        <v>15</v>
      </c>
      <c r="AL26">
        <v>11.8789</v>
      </c>
      <c r="AM26">
        <v>10.3529</v>
      </c>
      <c r="AN26">
        <v>1.5260100000000001</v>
      </c>
      <c r="AO26">
        <v>0.72797900000000004</v>
      </c>
      <c r="AP26">
        <v>0.63446000000000002</v>
      </c>
      <c r="AQ26">
        <v>9.3518699999999996E-2</v>
      </c>
      <c r="AR26">
        <v>0.46401399999999998</v>
      </c>
      <c r="AS26">
        <v>16.317699999999999</v>
      </c>
      <c r="AT26">
        <v>0.22292999999999999</v>
      </c>
      <c r="AU26">
        <v>0</v>
      </c>
    </row>
    <row r="27" spans="1:47">
      <c r="AD27">
        <v>5</v>
      </c>
      <c r="AE27">
        <v>7</v>
      </c>
      <c r="AF27">
        <v>15</v>
      </c>
      <c r="AG27">
        <v>20</v>
      </c>
      <c r="AH27">
        <v>20</v>
      </c>
      <c r="AI27">
        <v>25</v>
      </c>
      <c r="AJ27">
        <v>20</v>
      </c>
      <c r="AK27">
        <v>15</v>
      </c>
      <c r="AL27">
        <v>12.4872</v>
      </c>
      <c r="AM27">
        <v>10.9542</v>
      </c>
      <c r="AN27">
        <v>1.53308</v>
      </c>
      <c r="AO27">
        <v>0.75558499999999995</v>
      </c>
      <c r="AP27">
        <v>0.66281999999999996</v>
      </c>
      <c r="AQ27">
        <v>9.2764700000000005E-2</v>
      </c>
      <c r="AR27">
        <v>0.46422200000000002</v>
      </c>
      <c r="AS27">
        <v>16.526599999999998</v>
      </c>
      <c r="AT27">
        <v>0.24868399999999999</v>
      </c>
      <c r="AU27">
        <v>0</v>
      </c>
    </row>
    <row r="29" spans="1:47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>
      <c r="AD30">
        <v>5</v>
      </c>
      <c r="AE30">
        <v>3</v>
      </c>
      <c r="AF30">
        <v>15</v>
      </c>
      <c r="AG30">
        <v>20</v>
      </c>
      <c r="AH30">
        <v>20</v>
      </c>
      <c r="AI30">
        <v>25</v>
      </c>
      <c r="AJ30">
        <v>20</v>
      </c>
      <c r="AK30">
        <v>15</v>
      </c>
      <c r="AL30">
        <v>9.40639</v>
      </c>
      <c r="AM30">
        <v>7.8990499999999999</v>
      </c>
      <c r="AN30">
        <v>1.5073300000000001</v>
      </c>
      <c r="AO30">
        <v>0.60150999999999999</v>
      </c>
      <c r="AP30">
        <v>0.50512000000000001</v>
      </c>
      <c r="AQ30">
        <v>9.6389299999999997E-2</v>
      </c>
      <c r="AR30">
        <v>0.46030300000000002</v>
      </c>
      <c r="AS30">
        <v>15.638</v>
      </c>
      <c r="AT30">
        <v>0.13122400000000001</v>
      </c>
      <c r="AU30">
        <v>0</v>
      </c>
    </row>
    <row r="31" spans="1:47">
      <c r="AD31">
        <v>5</v>
      </c>
      <c r="AE31">
        <v>4</v>
      </c>
      <c r="AF31">
        <v>15</v>
      </c>
      <c r="AG31">
        <v>20</v>
      </c>
      <c r="AH31">
        <v>20</v>
      </c>
      <c r="AI31">
        <v>25</v>
      </c>
      <c r="AJ31">
        <v>20</v>
      </c>
      <c r="AK31">
        <v>15</v>
      </c>
      <c r="AL31">
        <v>10.364800000000001</v>
      </c>
      <c r="AM31">
        <v>8.85107</v>
      </c>
      <c r="AN31">
        <v>1.51372</v>
      </c>
      <c r="AO31">
        <v>0.65297799999999995</v>
      </c>
      <c r="AP31">
        <v>0.55761400000000005</v>
      </c>
      <c r="AQ31">
        <v>9.5363699999999996E-2</v>
      </c>
      <c r="AR31">
        <v>0.46247300000000002</v>
      </c>
      <c r="AS31">
        <v>15.873100000000001</v>
      </c>
      <c r="AT31">
        <v>0.164573</v>
      </c>
      <c r="AU31">
        <v>0</v>
      </c>
    </row>
    <row r="32" spans="1:47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>
      <c r="AD33">
        <v>5</v>
      </c>
      <c r="AE33">
        <v>6</v>
      </c>
      <c r="AF33">
        <v>15</v>
      </c>
      <c r="AG33">
        <v>20</v>
      </c>
      <c r="AH33">
        <v>20</v>
      </c>
      <c r="AI33">
        <v>25</v>
      </c>
      <c r="AJ33">
        <v>20</v>
      </c>
      <c r="AK33">
        <v>15</v>
      </c>
      <c r="AL33">
        <v>11.882300000000001</v>
      </c>
      <c r="AM33">
        <v>10.356</v>
      </c>
      <c r="AN33">
        <v>1.52634</v>
      </c>
      <c r="AO33">
        <v>0.72831800000000002</v>
      </c>
      <c r="AP33">
        <v>0.63476200000000005</v>
      </c>
      <c r="AQ33">
        <v>9.3556100000000003E-2</v>
      </c>
      <c r="AR33">
        <v>0.46410699999999999</v>
      </c>
      <c r="AS33">
        <v>16.314800000000002</v>
      </c>
      <c r="AT33">
        <v>0.223107</v>
      </c>
      <c r="AU33">
        <v>0</v>
      </c>
    </row>
    <row r="34" spans="30:47">
      <c r="AD34">
        <v>5</v>
      </c>
      <c r="AE34">
        <v>7</v>
      </c>
      <c r="AF34">
        <v>15</v>
      </c>
      <c r="AG34">
        <v>20</v>
      </c>
      <c r="AH34">
        <v>20</v>
      </c>
      <c r="AI34">
        <v>25</v>
      </c>
      <c r="AJ34">
        <v>20</v>
      </c>
      <c r="AK34">
        <v>15</v>
      </c>
      <c r="AL34">
        <v>12.489699999999999</v>
      </c>
      <c r="AM34">
        <v>10.9566</v>
      </c>
      <c r="AN34">
        <v>1.53305</v>
      </c>
      <c r="AO34">
        <v>0.75575400000000004</v>
      </c>
      <c r="AP34">
        <v>0.66298900000000005</v>
      </c>
      <c r="AQ34">
        <v>9.2765200000000006E-2</v>
      </c>
      <c r="AR34">
        <v>0.464198</v>
      </c>
      <c r="AS34">
        <v>16.5261</v>
      </c>
      <c r="AT34">
        <v>0.24881200000000001</v>
      </c>
      <c r="AU34">
        <v>0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0.34362100000000001</v>
      </c>
      <c r="C100">
        <f>O9</f>
        <v>0.34359000000000001</v>
      </c>
      <c r="D100">
        <f>L2/((B2+C2)*(1-S2))</f>
        <v>0.30924088625055035</v>
      </c>
      <c r="F100">
        <f>P2</f>
        <v>9.6447599999999994E-2</v>
      </c>
      <c r="G100">
        <f>P9</f>
        <v>9.6456399999999998E-2</v>
      </c>
      <c r="H100">
        <f>M2/((B2*(1-(AC2+(1-AC2)*AD2)))+(C2*(1-(AM2+(1-AM2)*AN2))))</f>
        <v>8.6252228620549404E-2</v>
      </c>
      <c r="J100">
        <f>Y2</f>
        <v>0.149479</v>
      </c>
      <c r="K100">
        <f>Y9</f>
        <v>0.14948500000000001</v>
      </c>
      <c r="L100">
        <f>V2/(B2*(1-AC2))</f>
        <v>8.9675119129489E-2</v>
      </c>
      <c r="N100">
        <f>Z2</f>
        <v>8.0026299999999995E-2</v>
      </c>
      <c r="O100">
        <f>Z9</f>
        <v>0.08</v>
      </c>
      <c r="P100">
        <f>W2/((B2*(1-(AC2+(1-AC2)*AD2))))</f>
        <v>4.8009238220145578E-2</v>
      </c>
      <c r="R100">
        <f>AI2</f>
        <v>0.383351</v>
      </c>
      <c r="S100">
        <f>AI9</f>
        <v>0.38331599999999999</v>
      </c>
      <c r="T100">
        <f>AF2/(C2*(1-AM2))</f>
        <v>0.38333410625423331</v>
      </c>
      <c r="V100">
        <f>AJ2</f>
        <v>9.9983900000000001E-2</v>
      </c>
      <c r="W100">
        <f>AJ9</f>
        <v>0.1</v>
      </c>
      <c r="X100">
        <f>AG2/(C2*(1-(AM2+(1-AM2)*AN2)))</f>
        <v>9.9979536347525988E-2</v>
      </c>
    </row>
    <row r="101" spans="2:24">
      <c r="B101">
        <f>O3</f>
        <v>0.37448100000000001</v>
      </c>
      <c r="C101">
        <f>O10</f>
        <v>0.37457299999999999</v>
      </c>
      <c r="D101">
        <f>L3/((B3+C3)*(1-S3))</f>
        <v>0.35573411977126573</v>
      </c>
      <c r="F101">
        <f>P3</f>
        <v>9.5401799999999995E-2</v>
      </c>
      <c r="G101">
        <f>P10</f>
        <v>9.53928E-2</v>
      </c>
      <c r="H101">
        <f>M3/((B3*(1-(AC3+(1-AC3)*AD3)))+(C3*(1-(AM3+(1-AM3)*AN3))))</f>
        <v>9.0200297424675363E-2</v>
      </c>
      <c r="J101">
        <f>Y3</f>
        <v>0.149118</v>
      </c>
      <c r="K101">
        <f>Y10</f>
        <v>0.149202</v>
      </c>
      <c r="L101">
        <f>V3/(B3*(1-AC3))</f>
        <v>0.11926083425318917</v>
      </c>
      <c r="N101">
        <f>Z3</f>
        <v>8.0043400000000001E-2</v>
      </c>
      <c r="O101">
        <f>Z10</f>
        <v>0.08</v>
      </c>
      <c r="P101">
        <f>W3/((B3*(1-(AC3+(1-AC3)*AD3))))</f>
        <v>6.4016882816385581E-2</v>
      </c>
      <c r="R101">
        <f>AI3</f>
        <v>0.43643900000000002</v>
      </c>
      <c r="S101">
        <f>AI10</f>
        <v>0.43655300000000002</v>
      </c>
      <c r="T101">
        <f>AF3/(C3*(1-AM3))</f>
        <v>0.43643514508494757</v>
      </c>
      <c r="V101">
        <f>AJ3</f>
        <v>9.9997299999999997E-2</v>
      </c>
      <c r="W101">
        <f>AJ10</f>
        <v>0.1</v>
      </c>
      <c r="X101">
        <f>AG3/(C3*(1-(AM3+(1-AM3)*AN3)))</f>
        <v>9.9996371102976933E-2</v>
      </c>
    </row>
    <row r="102" spans="2:24">
      <c r="B102">
        <f>O4</f>
        <v>0.40006700000000001</v>
      </c>
      <c r="C102">
        <f>O11</f>
        <v>0.400092</v>
      </c>
      <c r="D102">
        <f>L4/((B4+C4)*(1-S4))</f>
        <v>0.40006380806533948</v>
      </c>
      <c r="F102">
        <f>P4</f>
        <v>9.4396900000000006E-2</v>
      </c>
      <c r="G102">
        <f>P11</f>
        <v>9.4391199999999995E-2</v>
      </c>
      <c r="H102">
        <f>M4/((B4*(1-(AC4+(1-AC4)*AD4)))+(C4*(1-(AM4+(1-AM4)*AN4))))</f>
        <v>9.4396104845683643E-2</v>
      </c>
      <c r="J102">
        <f>Y4</f>
        <v>0.14902599999999999</v>
      </c>
      <c r="K102">
        <f>Y11</f>
        <v>0.14901300000000001</v>
      </c>
      <c r="L102">
        <f>V4/(B4*(1-AC4))</f>
        <v>0.14902989808244477</v>
      </c>
      <c r="N102">
        <f>Z4</f>
        <v>7.9997899999999997E-2</v>
      </c>
      <c r="O102">
        <f>Z11</f>
        <v>0.08</v>
      </c>
      <c r="P102">
        <f>W4/((B4*(1-(AC4+(1-AC4)*AD4))))</f>
        <v>7.9999930032401481E-2</v>
      </c>
      <c r="R102">
        <f>AI4</f>
        <v>0.48704799999999998</v>
      </c>
      <c r="S102">
        <f>AI11</f>
        <v>0.48708000000000001</v>
      </c>
      <c r="T102">
        <f>AF4/(C4*(1-AM4))</f>
        <v>0.48703836295748271</v>
      </c>
      <c r="V102">
        <f>AJ4</f>
        <v>0.100009</v>
      </c>
      <c r="W102">
        <f>AJ11</f>
        <v>0.1</v>
      </c>
      <c r="X102">
        <f>AG4/(C4*(1-(AM4+(1-AM4)*AN4)))</f>
        <v>0.10000711340867757</v>
      </c>
    </row>
    <row r="103" spans="2:24">
      <c r="B103">
        <f>O5</f>
        <v>0.42128900000000002</v>
      </c>
      <c r="C103">
        <f>O12</f>
        <v>0.42116599999999998</v>
      </c>
      <c r="D103">
        <f>L5/((B5+C5)*(1-S5))</f>
        <v>0.44238102541833396</v>
      </c>
      <c r="F103">
        <f>P5</f>
        <v>9.34667E-2</v>
      </c>
      <c r="G103">
        <f>P12</f>
        <v>9.3451800000000002E-2</v>
      </c>
      <c r="H103">
        <f>M5/((B5*(1-(AC5+(1-AC5)*AD5)))+(C5*(1-(AM5+(1-AM5)*AN5))))</f>
        <v>9.8866664780504335E-2</v>
      </c>
      <c r="J103">
        <f>Y5</f>
        <v>0.14899499999999999</v>
      </c>
      <c r="K103">
        <f>Y12</f>
        <v>0.148946</v>
      </c>
      <c r="L103">
        <f>V5/(B5*(1-AC5))</f>
        <v>0.17878394426229405</v>
      </c>
      <c r="N103">
        <f>Z5</f>
        <v>7.9997399999999996E-2</v>
      </c>
      <c r="O103">
        <f>Z12</f>
        <v>0.08</v>
      </c>
      <c r="P103">
        <f>W5/((B5*(1-(AC5+(1-AC5)*AD5))))</f>
        <v>9.5991812332293994E-2</v>
      </c>
      <c r="R103">
        <f>AI5</f>
        <v>0.53534099999999996</v>
      </c>
      <c r="S103">
        <f>AI12</f>
        <v>0.53520699999999999</v>
      </c>
      <c r="T103">
        <f>AF5/(C5*(1-AM5))</f>
        <v>0.53539922621209279</v>
      </c>
      <c r="V103">
        <f>AJ5</f>
        <v>0.100022</v>
      </c>
      <c r="W103">
        <f>AJ12</f>
        <v>0.1</v>
      </c>
      <c r="X103">
        <f>AG5/(C5*(1-(AM5+(1-AM5)*AN5)))</f>
        <v>0.10003282892736183</v>
      </c>
    </row>
    <row r="104" spans="2:24">
      <c r="B104">
        <f>O6</f>
        <v>0.43849900000000003</v>
      </c>
      <c r="C104">
        <f>O13</f>
        <v>0.43861899999999998</v>
      </c>
      <c r="D104">
        <f>L6/((B6+C6)*(1-S6))</f>
        <v>0.48233743145111657</v>
      </c>
      <c r="F104">
        <f>P6</f>
        <v>9.25285E-2</v>
      </c>
      <c r="G104">
        <f>P13</f>
        <v>9.2574000000000004E-2</v>
      </c>
      <c r="H104">
        <f>M6/((B6*(1-(AC6+(1-AC6)*AD6)))+(C6*(1-(AM6+(1-AM6)*AN6))))</f>
        <v>0.10350647228615602</v>
      </c>
      <c r="J104">
        <f>Y6</f>
        <v>0.14902499999999999</v>
      </c>
      <c r="K104">
        <f>Y13</f>
        <v>0.149005</v>
      </c>
      <c r="L104">
        <f>V6/(B6*(1-AC6))</f>
        <v>0.2086738723117593</v>
      </c>
      <c r="N104">
        <f>Z6</f>
        <v>7.9993099999999998E-2</v>
      </c>
      <c r="O104">
        <f>Z13</f>
        <v>0.08</v>
      </c>
      <c r="P104">
        <f>W6/((B6*(1-(AC6+(1-AC6)*AD6))))</f>
        <v>0.11201110651122732</v>
      </c>
      <c r="R104">
        <f>AI6</f>
        <v>0.58104800000000001</v>
      </c>
      <c r="S104">
        <f>AI13</f>
        <v>0.58119900000000002</v>
      </c>
      <c r="T104">
        <f>AF6/(C6*(1-AM6))</f>
        <v>0.58097750666043291</v>
      </c>
      <c r="V104">
        <f>AJ6</f>
        <v>9.9932099999999996E-2</v>
      </c>
      <c r="W104">
        <f>AJ13</f>
        <v>9.99998E-2</v>
      </c>
      <c r="X104">
        <f>AG6/(C6*(1-(AM6+(1-AM6)*AN6)))</f>
        <v>9.9919829452320183E-2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816B-1A40-4EF5-A8E2-A8C1D1A2F687}">
  <sheetPr codeName="工作表5">
    <pageSetUpPr fitToPage="1"/>
  </sheetPr>
  <dimension ref="A1:BS123"/>
  <sheetViews>
    <sheetView topLeftCell="P1" zoomScale="85" zoomScaleNormal="85" workbookViewId="0">
      <selection sqref="A1:AN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str">
        <f>simulation!I9</f>
        <v xml:space="preserve"> gamH</v>
      </c>
      <c r="J1" t="str">
        <f>simulation!J9</f>
        <v xml:space="preserve"> gamL</v>
      </c>
      <c r="K1" t="str">
        <f>simulation!K9</f>
        <v xml:space="preserve"> sLen_a</v>
      </c>
      <c r="L1" t="str">
        <f>simulation!L9</f>
        <v xml:space="preserve"> sLqu_a</v>
      </c>
      <c r="M1" t="str">
        <f>simulation!M9</f>
        <v xml:space="preserve"> sLbl_a</v>
      </c>
      <c r="N1" t="str">
        <f>simulation!N9</f>
        <v xml:space="preserve"> sWai_a</v>
      </c>
      <c r="O1" t="str">
        <f>simulation!O9</f>
        <v xml:space="preserve"> sWqu_a</v>
      </c>
      <c r="P1" t="str">
        <f>simulation!P9</f>
        <v xml:space="preserve"> sWbl_a</v>
      </c>
      <c r="Q1" t="str">
        <f>simulation!Q9</f>
        <v xml:space="preserve"> sBln_a</v>
      </c>
      <c r="R1" t="str">
        <f>simulation!R9</f>
        <v xml:space="preserve"> sThu_a</v>
      </c>
      <c r="S1" t="str">
        <f>simulation!S9</f>
        <v xml:space="preserve"> sPrb_a</v>
      </c>
      <c r="T1" t="str">
        <f>simulation!T9</f>
        <v xml:space="preserve"> sPim_a</v>
      </c>
      <c r="U1" t="str">
        <f>simulation!U9</f>
        <v xml:space="preserve"> sLen_H</v>
      </c>
      <c r="V1" t="str">
        <f>simulation!V9</f>
        <v xml:space="preserve"> sLqu_H</v>
      </c>
      <c r="W1" t="str">
        <f>simulation!W9</f>
        <v xml:space="preserve"> sLbl_H</v>
      </c>
      <c r="X1" t="str">
        <f>simulation!X9</f>
        <v xml:space="preserve"> sWai_H</v>
      </c>
      <c r="Y1" t="str">
        <f>simulation!Y9</f>
        <v xml:space="preserve"> sWqu_H</v>
      </c>
      <c r="Z1" t="str">
        <f>simulation!Z9</f>
        <v xml:space="preserve"> sWbl_H</v>
      </c>
      <c r="AA1" t="str">
        <f>simulation!AA9</f>
        <v xml:space="preserve"> sBln_H</v>
      </c>
      <c r="AB1" t="str">
        <f>simulation!AB9</f>
        <v xml:space="preserve"> sThu_H</v>
      </c>
      <c r="AC1" t="str">
        <f>simulation!AC9</f>
        <v xml:space="preserve"> sPrb_H</v>
      </c>
      <c r="AD1" t="str">
        <f>simulation!AD9</f>
        <v xml:space="preserve"> sPim_H</v>
      </c>
      <c r="AE1" t="str">
        <f>simulation!AE9</f>
        <v xml:space="preserve"> sLen_L</v>
      </c>
      <c r="AF1" t="str">
        <f>simulation!AF9</f>
        <v xml:space="preserve"> sLqu_L</v>
      </c>
      <c r="AG1" t="str">
        <f>simulation!AG9</f>
        <v xml:space="preserve"> sLbl_L</v>
      </c>
      <c r="AH1" t="str">
        <f>simulation!AH9</f>
        <v xml:space="preserve"> sWai_L</v>
      </c>
      <c r="AI1" t="str">
        <f>simulation!AI9</f>
        <v xml:space="preserve"> sWqu_L</v>
      </c>
      <c r="AJ1" t="str">
        <f>simulation!AJ9</f>
        <v xml:space="preserve"> sWbl_L</v>
      </c>
      <c r="AK1" t="str">
        <f>simulation!AK9</f>
        <v xml:space="preserve"> sBln_L</v>
      </c>
      <c r="AL1" t="str">
        <f>simulation!AL9</f>
        <v xml:space="preserve"> sThu_L</v>
      </c>
      <c r="AM1" t="str">
        <f>simulation!AM9</f>
        <v xml:space="preserve"> sPrb_L</v>
      </c>
      <c r="AN1" t="str">
        <f>simulation!AN9</f>
        <v xml:space="preserve"> sPim_L</v>
      </c>
      <c r="BS1">
        <v>0</v>
      </c>
    </row>
    <row r="2" spans="1:71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>
        <f>simulation!I10</f>
        <v>1</v>
      </c>
      <c r="J2">
        <f>simulation!J10</f>
        <v>0.5</v>
      </c>
      <c r="K2">
        <f>simulation!K10</f>
        <v>7.3379099999999999</v>
      </c>
      <c r="L2">
        <f>simulation!L10</f>
        <v>5.9711699999999999</v>
      </c>
      <c r="M2">
        <f>simulation!M10</f>
        <v>1.3667400000000001</v>
      </c>
      <c r="N2">
        <f>simulation!N10</f>
        <v>0.44006899999999999</v>
      </c>
      <c r="O2">
        <f>simulation!O10</f>
        <v>0.34362100000000001</v>
      </c>
      <c r="P2">
        <f>simulation!P10</f>
        <v>9.6447599999999994E-2</v>
      </c>
      <c r="Q2">
        <f>simulation!Q10</f>
        <v>0.45203700000000002</v>
      </c>
      <c r="R2">
        <f>simulation!R10</f>
        <v>14.1708</v>
      </c>
      <c r="S2">
        <f>simulation!S10</f>
        <v>3.4543900000000002E-2</v>
      </c>
      <c r="T2">
        <f>simulation!T10</f>
        <v>0.18451600000000001</v>
      </c>
      <c r="U2">
        <f>simulation!U10</f>
        <v>0.642204</v>
      </c>
      <c r="V2">
        <f>simulation!V10</f>
        <v>0.44126399999999999</v>
      </c>
      <c r="W2">
        <f>simulation!W10</f>
        <v>0.20094100000000001</v>
      </c>
      <c r="X2">
        <f>simulation!X10</f>
        <v>0.22950499999999999</v>
      </c>
      <c r="Y2">
        <f>simulation!Y10</f>
        <v>0.149479</v>
      </c>
      <c r="Z2">
        <f>simulation!Z10</f>
        <v>8.0026299999999995E-2</v>
      </c>
      <c r="AA2">
        <f>simulation!AA10</f>
        <v>0.14360999999999999</v>
      </c>
      <c r="AB2">
        <f>simulation!AB10</f>
        <v>2.5109300000000001</v>
      </c>
      <c r="AC2">
        <f>simulation!AC10</f>
        <v>1.5860800000000001E-2</v>
      </c>
      <c r="AD2">
        <f>simulation!AD10</f>
        <v>0.14941599999999999</v>
      </c>
      <c r="AE2">
        <f>simulation!AE10</f>
        <v>6.6957000000000004</v>
      </c>
      <c r="AF2">
        <f>simulation!AF10</f>
        <v>5.5298999999999996</v>
      </c>
      <c r="AG2">
        <f>simulation!AG10</f>
        <v>1.1657999999999999</v>
      </c>
      <c r="AH2">
        <f>simulation!AH10</f>
        <v>0.48333500000000001</v>
      </c>
      <c r="AI2">
        <f>simulation!AI10</f>
        <v>0.383351</v>
      </c>
      <c r="AJ2">
        <f>simulation!AJ10</f>
        <v>9.9983900000000001E-2</v>
      </c>
      <c r="AK2">
        <f>simulation!AK10</f>
        <v>0.30842599999999998</v>
      </c>
      <c r="AL2">
        <f>simulation!AL10</f>
        <v>11.6599</v>
      </c>
      <c r="AM2">
        <f>simulation!AM10</f>
        <v>3.82802E-2</v>
      </c>
      <c r="AN2">
        <f>simulation!AN10</f>
        <v>0.19169900000000001</v>
      </c>
    </row>
    <row r="3" spans="1:71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>
        <f>simulation!I11</f>
        <v>1</v>
      </c>
      <c r="J3">
        <f>simulation!J11</f>
        <v>0.5</v>
      </c>
      <c r="K3">
        <f>simulation!K11</f>
        <v>8.1578999999999997</v>
      </c>
      <c r="L3">
        <f>simulation!L11</f>
        <v>6.7814199999999998</v>
      </c>
      <c r="M3">
        <f>simulation!M11</f>
        <v>1.3764799999999999</v>
      </c>
      <c r="N3">
        <f>simulation!N11</f>
        <v>0.469883</v>
      </c>
      <c r="O3">
        <f>simulation!O11</f>
        <v>0.37448100000000001</v>
      </c>
      <c r="P3">
        <f>simulation!P11</f>
        <v>9.5401799999999995E-2</v>
      </c>
      <c r="Q3">
        <f>simulation!Q11</f>
        <v>0.455289</v>
      </c>
      <c r="R3">
        <f>simulation!R11</f>
        <v>14.4283</v>
      </c>
      <c r="S3">
        <f>simulation!S11</f>
        <v>4.6841500000000001E-2</v>
      </c>
      <c r="T3">
        <f>simulation!T11</f>
        <v>0.20324700000000001</v>
      </c>
      <c r="U3">
        <f>simulation!U11</f>
        <v>0.84828000000000003</v>
      </c>
      <c r="V3">
        <f>simulation!V11</f>
        <v>0.58229799999999998</v>
      </c>
      <c r="W3">
        <f>simulation!W11</f>
        <v>0.26598100000000002</v>
      </c>
      <c r="X3">
        <f>simulation!X11</f>
        <v>0.229161</v>
      </c>
      <c r="Y3">
        <f>simulation!Y11</f>
        <v>0.149118</v>
      </c>
      <c r="Z3">
        <f>simulation!Z11</f>
        <v>8.0043400000000001E-2</v>
      </c>
      <c r="AA3">
        <f>simulation!AA11</f>
        <v>0.17360900000000001</v>
      </c>
      <c r="AB3">
        <f>simulation!AB11</f>
        <v>3.3229600000000001</v>
      </c>
      <c r="AC3">
        <f>simulation!AC11</f>
        <v>2.34883E-2</v>
      </c>
      <c r="AD3">
        <f>simulation!AD11</f>
        <v>0.14904100000000001</v>
      </c>
      <c r="AE3">
        <f>simulation!AE11</f>
        <v>7.3096199999999998</v>
      </c>
      <c r="AF3">
        <f>simulation!AF11</f>
        <v>6.1991199999999997</v>
      </c>
      <c r="AG3">
        <f>simulation!AG11</f>
        <v>1.1105</v>
      </c>
      <c r="AH3">
        <f>simulation!AH11</f>
        <v>0.53643600000000002</v>
      </c>
      <c r="AI3">
        <f>simulation!AI11</f>
        <v>0.43643900000000002</v>
      </c>
      <c r="AJ3">
        <f>simulation!AJ11</f>
        <v>9.9997299999999997E-2</v>
      </c>
      <c r="AK3">
        <f>simulation!AK11</f>
        <v>0.28167999999999999</v>
      </c>
      <c r="AL3">
        <f>simulation!AL11</f>
        <v>11.1053</v>
      </c>
      <c r="AM3">
        <f>simulation!AM11</f>
        <v>5.3067400000000001E-2</v>
      </c>
      <c r="AN3">
        <f>simulation!AN11</f>
        <v>0.21814900000000001</v>
      </c>
    </row>
    <row r="4" spans="1:71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>
        <f>simulation!I12</f>
        <v>1</v>
      </c>
      <c r="J4">
        <f>simulation!J12</f>
        <v>0.5</v>
      </c>
      <c r="K4">
        <f>simulation!K12</f>
        <v>8.9097899999999992</v>
      </c>
      <c r="L4">
        <f>simulation!L12</f>
        <v>7.5237600000000002</v>
      </c>
      <c r="M4">
        <f>simulation!M12</f>
        <v>1.3860300000000001</v>
      </c>
      <c r="N4">
        <f>simulation!N12</f>
        <v>0.49446400000000001</v>
      </c>
      <c r="O4">
        <f>simulation!O12</f>
        <v>0.40006700000000001</v>
      </c>
      <c r="P4">
        <f>simulation!P12</f>
        <v>9.4396900000000006E-2</v>
      </c>
      <c r="Q4">
        <f>simulation!Q12</f>
        <v>0.45725399999999999</v>
      </c>
      <c r="R4">
        <f>simulation!R12</f>
        <v>14.683</v>
      </c>
      <c r="S4">
        <f>simulation!S12</f>
        <v>5.9679999999999997E-2</v>
      </c>
      <c r="T4">
        <f>simulation!T12</f>
        <v>0.219247</v>
      </c>
      <c r="U4">
        <f>simulation!U12</f>
        <v>1.0506</v>
      </c>
      <c r="V4">
        <f>simulation!V12</f>
        <v>0.72117900000000001</v>
      </c>
      <c r="W4">
        <f>simulation!W12</f>
        <v>0.32942199999999999</v>
      </c>
      <c r="X4">
        <f>simulation!X12</f>
        <v>0.22902400000000001</v>
      </c>
      <c r="Y4">
        <f>simulation!Y12</f>
        <v>0.14902599999999999</v>
      </c>
      <c r="Z4">
        <f>simulation!Z12</f>
        <v>7.9997899999999997E-2</v>
      </c>
      <c r="AA4">
        <f>simulation!AA12</f>
        <v>0.19836100000000001</v>
      </c>
      <c r="AB4">
        <f>simulation!AB12</f>
        <v>4.1178900000000001</v>
      </c>
      <c r="AC4">
        <f>simulation!AC12</f>
        <v>3.2168700000000001E-2</v>
      </c>
      <c r="AD4">
        <f>simulation!AD12</f>
        <v>0.14907100000000001</v>
      </c>
      <c r="AE4">
        <f>simulation!AE12</f>
        <v>7.8591899999999999</v>
      </c>
      <c r="AF4">
        <f>simulation!AF12</f>
        <v>6.8025799999999998</v>
      </c>
      <c r="AG4">
        <f>simulation!AG12</f>
        <v>1.05661</v>
      </c>
      <c r="AH4">
        <f>simulation!AH12</f>
        <v>0.58705700000000005</v>
      </c>
      <c r="AI4">
        <f>simulation!AI12</f>
        <v>0.48704799999999998</v>
      </c>
      <c r="AJ4">
        <f>simulation!AJ12</f>
        <v>0.100009</v>
      </c>
      <c r="AK4">
        <f>simulation!AK12</f>
        <v>0.25889200000000001</v>
      </c>
      <c r="AL4">
        <f>simulation!AL12</f>
        <v>10.565099999999999</v>
      </c>
      <c r="AM4">
        <f>simulation!AM12</f>
        <v>6.8850900000000007E-2</v>
      </c>
      <c r="AN4">
        <f>simulation!AN12</f>
        <v>0.243562</v>
      </c>
    </row>
    <row r="5" spans="1:71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>
        <f>simulation!I13</f>
        <v>1</v>
      </c>
      <c r="J5">
        <f>simulation!J13</f>
        <v>0.5</v>
      </c>
      <c r="K5">
        <f>simulation!K13</f>
        <v>9.5993399999999998</v>
      </c>
      <c r="L5">
        <f>simulation!L13</f>
        <v>8.2027900000000002</v>
      </c>
      <c r="M5">
        <f>simulation!M13</f>
        <v>1.39655</v>
      </c>
      <c r="N5">
        <f>simulation!N13</f>
        <v>0.51475599999999999</v>
      </c>
      <c r="O5">
        <f>simulation!O13</f>
        <v>0.42128900000000002</v>
      </c>
      <c r="P5">
        <f>simulation!P13</f>
        <v>9.34667E-2</v>
      </c>
      <c r="Q5">
        <f>simulation!Q13</f>
        <v>0.45857300000000001</v>
      </c>
      <c r="R5">
        <f>simulation!R13</f>
        <v>14.941700000000001</v>
      </c>
      <c r="S5">
        <f>simulation!S13</f>
        <v>7.2881799999999997E-2</v>
      </c>
      <c r="T5">
        <f>simulation!T13</f>
        <v>0.23260600000000001</v>
      </c>
      <c r="U5">
        <f>simulation!U13</f>
        <v>1.2477</v>
      </c>
      <c r="V5">
        <f>simulation!V13</f>
        <v>0.856402</v>
      </c>
      <c r="W5">
        <f>simulation!W13</f>
        <v>0.39129999999999998</v>
      </c>
      <c r="X5">
        <f>simulation!X13</f>
        <v>0.228992</v>
      </c>
      <c r="Y5">
        <f>simulation!Y13</f>
        <v>0.14899499999999999</v>
      </c>
      <c r="Z5">
        <f>simulation!Z13</f>
        <v>7.9997399999999996E-2</v>
      </c>
      <c r="AA5">
        <f>simulation!AA13</f>
        <v>0.21925700000000001</v>
      </c>
      <c r="AB5">
        <f>simulation!AB13</f>
        <v>4.8914099999999996</v>
      </c>
      <c r="AC5">
        <f>simulation!AC13</f>
        <v>4.1969899999999997E-2</v>
      </c>
      <c r="AD5">
        <f>simulation!AD13</f>
        <v>0.149006</v>
      </c>
      <c r="AE5">
        <f>simulation!AE13</f>
        <v>8.3516399999999997</v>
      </c>
      <c r="AF5">
        <f>simulation!AF13</f>
        <v>7.3463900000000004</v>
      </c>
      <c r="AG5">
        <f>simulation!AG13</f>
        <v>1.00525</v>
      </c>
      <c r="AH5">
        <f>simulation!AH13</f>
        <v>0.63536400000000004</v>
      </c>
      <c r="AI5">
        <f>simulation!AI13</f>
        <v>0.53534099999999996</v>
      </c>
      <c r="AJ5">
        <f>simulation!AJ13</f>
        <v>0.100022</v>
      </c>
      <c r="AK5">
        <f>simulation!AK13</f>
        <v>0.239315</v>
      </c>
      <c r="AL5">
        <f>simulation!AL13</f>
        <v>10.0503</v>
      </c>
      <c r="AM5">
        <f>simulation!AM13</f>
        <v>8.5244600000000004E-2</v>
      </c>
      <c r="AN5">
        <f>simulation!AN13</f>
        <v>0.26762200000000003</v>
      </c>
    </row>
    <row r="6" spans="1:71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>
        <f>simulation!I14</f>
        <v>1</v>
      </c>
      <c r="J6">
        <f>simulation!J14</f>
        <v>0.5</v>
      </c>
      <c r="K6">
        <f>simulation!K14</f>
        <v>10.224500000000001</v>
      </c>
      <c r="L6">
        <f>simulation!L14</f>
        <v>8.8174899999999994</v>
      </c>
      <c r="M6">
        <f>simulation!M14</f>
        <v>1.4070499999999999</v>
      </c>
      <c r="N6">
        <f>simulation!N14</f>
        <v>0.53102800000000006</v>
      </c>
      <c r="O6">
        <f>simulation!O14</f>
        <v>0.43849900000000003</v>
      </c>
      <c r="P6">
        <f>simulation!P14</f>
        <v>9.25285E-2</v>
      </c>
      <c r="Q6">
        <f>simulation!Q14</f>
        <v>0.45921099999999998</v>
      </c>
      <c r="R6">
        <f>simulation!R14</f>
        <v>15.2067</v>
      </c>
      <c r="S6">
        <f>simulation!S14</f>
        <v>8.5962499999999997E-2</v>
      </c>
      <c r="T6">
        <f>simulation!T14</f>
        <v>0.24376200000000001</v>
      </c>
      <c r="U6">
        <f>simulation!U14</f>
        <v>1.4404399999999999</v>
      </c>
      <c r="V6">
        <f>simulation!V14</f>
        <v>0.98876399999999998</v>
      </c>
      <c r="W6">
        <f>simulation!W14</f>
        <v>0.451677</v>
      </c>
      <c r="X6">
        <f>simulation!X14</f>
        <v>0.229018</v>
      </c>
      <c r="Y6">
        <f>simulation!Y14</f>
        <v>0.14902499999999999</v>
      </c>
      <c r="Z6">
        <f>simulation!Z14</f>
        <v>7.9993099999999998E-2</v>
      </c>
      <c r="AA6">
        <f>simulation!AA14</f>
        <v>0.237155</v>
      </c>
      <c r="AB6">
        <f>simulation!AB14</f>
        <v>5.6464499999999997</v>
      </c>
      <c r="AC6">
        <f>simulation!AC14</f>
        <v>5.2335600000000003E-2</v>
      </c>
      <c r="AD6">
        <f>simulation!AD14</f>
        <v>0.148975</v>
      </c>
      <c r="AE6">
        <f>simulation!AE14</f>
        <v>8.7841000000000005</v>
      </c>
      <c r="AF6">
        <f>simulation!AF14</f>
        <v>7.8287300000000002</v>
      </c>
      <c r="AG6">
        <f>simulation!AG14</f>
        <v>0.95537399999999995</v>
      </c>
      <c r="AH6">
        <f>simulation!AH14</f>
        <v>0.68098000000000003</v>
      </c>
      <c r="AI6">
        <f>simulation!AI14</f>
        <v>0.58104800000000001</v>
      </c>
      <c r="AJ6">
        <f>simulation!AJ14</f>
        <v>9.9932099999999996E-2</v>
      </c>
      <c r="AK6">
        <f>simulation!AK14</f>
        <v>0.222056</v>
      </c>
      <c r="AL6">
        <f>simulation!AL14</f>
        <v>9.5602300000000007</v>
      </c>
      <c r="AM6">
        <f>simulation!AM14</f>
        <v>0.10166</v>
      </c>
      <c r="AN6">
        <f>simulation!AN14</f>
        <v>0.290439</v>
      </c>
    </row>
    <row r="7" spans="1:71" s="1" customFormat="1">
      <c r="Q7" s="2"/>
      <c r="Z7" s="2"/>
      <c r="AI7" s="2"/>
      <c r="AV7"/>
    </row>
    <row r="8" spans="1:71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str">
        <f>analytical!I9</f>
        <v xml:space="preserve"> gamH</v>
      </c>
      <c r="J8" t="str">
        <f>analytical!J9</f>
        <v xml:space="preserve"> gamL</v>
      </c>
      <c r="K8" t="str">
        <f>analytical!K9</f>
        <v xml:space="preserve"> aLen_a</v>
      </c>
      <c r="L8" t="str">
        <f>analytical!L9</f>
        <v xml:space="preserve"> aLqu_a</v>
      </c>
      <c r="M8" t="str">
        <f>analytical!M9</f>
        <v xml:space="preserve"> aLbl_a</v>
      </c>
      <c r="N8" t="str">
        <f>analytical!N9</f>
        <v xml:space="preserve"> aWai_a</v>
      </c>
      <c r="O8" t="str">
        <f>analytical!O9</f>
        <v xml:space="preserve"> aWqu_a</v>
      </c>
      <c r="P8" t="str">
        <f>analytical!P9</f>
        <v xml:space="preserve"> aWbl_a</v>
      </c>
      <c r="Q8" t="str">
        <f>analytical!Q9</f>
        <v xml:space="preserve"> aBln_a</v>
      </c>
      <c r="R8" t="str">
        <f>analytical!R9</f>
        <v xml:space="preserve"> aThu_a</v>
      </c>
      <c r="S8" t="str">
        <f>analytical!S9</f>
        <v xml:space="preserve"> aPrb_a</v>
      </c>
      <c r="T8" t="str">
        <f>analytical!T9</f>
        <v xml:space="preserve"> aPim_a</v>
      </c>
      <c r="U8" t="str">
        <f>analytical!U9</f>
        <v xml:space="preserve"> aLen_H</v>
      </c>
      <c r="V8" t="str">
        <f>analytical!V9</f>
        <v xml:space="preserve"> aLqu_H</v>
      </c>
      <c r="W8" t="str">
        <f>analytical!W9</f>
        <v xml:space="preserve"> aLbl_H</v>
      </c>
      <c r="X8" t="str">
        <f>analytical!X9</f>
        <v xml:space="preserve"> aWai_H</v>
      </c>
      <c r="Y8" t="str">
        <f>analytical!Y9</f>
        <v xml:space="preserve"> aWqu_H</v>
      </c>
      <c r="Z8" t="str">
        <f>analytical!Z9</f>
        <v xml:space="preserve"> aWbl_H</v>
      </c>
      <c r="AA8" t="str">
        <f>analytical!AA9</f>
        <v xml:space="preserve"> aBln_H</v>
      </c>
      <c r="AB8" t="str">
        <f>analytical!AB9</f>
        <v xml:space="preserve"> aThu_H</v>
      </c>
      <c r="AC8" t="str">
        <f>analytical!AC9</f>
        <v xml:space="preserve"> aPrb_H</v>
      </c>
      <c r="AD8" t="str">
        <f>analytical!AD9</f>
        <v xml:space="preserve"> aPim_H</v>
      </c>
      <c r="AE8" t="str">
        <f>analytical!AE9</f>
        <v xml:space="preserve"> aLen_L</v>
      </c>
      <c r="AF8" t="str">
        <f>analytical!AF9</f>
        <v xml:space="preserve"> aLqu_L</v>
      </c>
      <c r="AG8" t="str">
        <f>analytical!AG9</f>
        <v xml:space="preserve"> aLbl_L</v>
      </c>
      <c r="AH8" t="str">
        <f>analytical!AH9</f>
        <v xml:space="preserve"> aWai_L</v>
      </c>
      <c r="AI8" t="str">
        <f>analytical!AI9</f>
        <v xml:space="preserve"> aWqu_L</v>
      </c>
      <c r="AJ8" t="str">
        <f>analytical!AJ9</f>
        <v xml:space="preserve"> aWbl_L</v>
      </c>
      <c r="AK8" t="str">
        <f>analytical!AK9</f>
        <v xml:space="preserve"> aBln_L</v>
      </c>
      <c r="AL8" t="str">
        <f>analytical!AL9</f>
        <v xml:space="preserve"> aThu_L</v>
      </c>
      <c r="AM8" t="str">
        <f>analytical!AM9</f>
        <v xml:space="preserve"> aPrb_L</v>
      </c>
      <c r="AN8" t="str">
        <f>analytical!AN9</f>
        <v xml:space="preserve"> aPim_L</v>
      </c>
    </row>
    <row r="9" spans="1:71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>
        <f>analytical!I10</f>
        <v>1</v>
      </c>
      <c r="J9">
        <f>analytical!J10</f>
        <v>0.5</v>
      </c>
      <c r="K9">
        <f>analytical!K10</f>
        <v>7.33826</v>
      </c>
      <c r="L9">
        <f>analytical!L10</f>
        <v>5.9712199999999998</v>
      </c>
      <c r="M9">
        <f>analytical!M10</f>
        <v>1.36704</v>
      </c>
      <c r="N9">
        <f>analytical!N10</f>
        <v>0.44004599999999999</v>
      </c>
      <c r="O9">
        <f>analytical!O10</f>
        <v>0.34359000000000001</v>
      </c>
      <c r="P9">
        <f>analytical!P10</f>
        <v>9.6456399999999998E-2</v>
      </c>
      <c r="Q9">
        <f>analytical!Q10</f>
        <v>0.45208199999999998</v>
      </c>
      <c r="R9">
        <f>analytical!R10</f>
        <v>14.172599999999999</v>
      </c>
      <c r="S9">
        <f>analytical!S10</f>
        <v>3.4505000000000001E-2</v>
      </c>
      <c r="T9">
        <f>analytical!T10</f>
        <v>0.18449299999999999</v>
      </c>
      <c r="U9">
        <f>analytical!U10</f>
        <v>0.64225299999999996</v>
      </c>
      <c r="V9">
        <f>analytical!V10</f>
        <v>0.44135999999999997</v>
      </c>
      <c r="W9">
        <f>analytical!W10</f>
        <v>0.20089399999999999</v>
      </c>
      <c r="X9">
        <f>analytical!X10</f>
        <v>0.22948499999999999</v>
      </c>
      <c r="Y9">
        <f>analytical!Y10</f>
        <v>0.14948500000000001</v>
      </c>
      <c r="Z9">
        <f>analytical!Z10</f>
        <v>0.08</v>
      </c>
      <c r="AA9">
        <f>analytical!AA10</f>
        <v>0.143515</v>
      </c>
      <c r="AB9">
        <f>analytical!AB10</f>
        <v>2.5111699999999999</v>
      </c>
      <c r="AC9">
        <f>analytical!AC10</f>
        <v>1.58237E-2</v>
      </c>
      <c r="AD9">
        <f>analytical!AD10</f>
        <v>0.14948500000000001</v>
      </c>
      <c r="AE9">
        <f>analytical!AE10</f>
        <v>6.6959999999999997</v>
      </c>
      <c r="AF9">
        <f>analytical!AF10</f>
        <v>5.5298600000000002</v>
      </c>
      <c r="AG9">
        <f>analytical!AG10</f>
        <v>1.16615</v>
      </c>
      <c r="AH9">
        <f>analytical!AH10</f>
        <v>0.48331600000000002</v>
      </c>
      <c r="AI9">
        <f>analytical!AI10</f>
        <v>0.38331599999999999</v>
      </c>
      <c r="AJ9">
        <f>analytical!AJ10</f>
        <v>0.1</v>
      </c>
      <c r="AK9">
        <f>analytical!AK10</f>
        <v>0.30856699999999998</v>
      </c>
      <c r="AL9">
        <f>analytical!AL10</f>
        <v>11.6615</v>
      </c>
      <c r="AM9">
        <f>analytical!AM10</f>
        <v>3.8241299999999999E-2</v>
      </c>
      <c r="AN9">
        <f>analytical!AN10</f>
        <v>0.191658</v>
      </c>
    </row>
    <row r="10" spans="1:71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>
        <f>analytical!I11</f>
        <v>1</v>
      </c>
      <c r="J10">
        <f>analytical!J11</f>
        <v>0.5</v>
      </c>
      <c r="K10">
        <f>analytical!K11</f>
        <v>8.1596600000000006</v>
      </c>
      <c r="L10">
        <f>analytical!L11</f>
        <v>6.7834500000000002</v>
      </c>
      <c r="M10">
        <f>analytical!M11</f>
        <v>1.3762000000000001</v>
      </c>
      <c r="N10">
        <f>analytical!N11</f>
        <v>0.46996599999999999</v>
      </c>
      <c r="O10">
        <f>analytical!O11</f>
        <v>0.37457299999999999</v>
      </c>
      <c r="P10">
        <f>analytical!P11</f>
        <v>9.53928E-2</v>
      </c>
      <c r="Q10">
        <f>analytical!Q11</f>
        <v>0.455235</v>
      </c>
      <c r="R10">
        <f>analytical!R11</f>
        <v>14.4267</v>
      </c>
      <c r="S10">
        <f>analytical!S11</f>
        <v>4.6851799999999999E-2</v>
      </c>
      <c r="T10">
        <f>analytical!T11</f>
        <v>0.203378</v>
      </c>
      <c r="U10">
        <f>analytical!U11</f>
        <v>0.84867899999999996</v>
      </c>
      <c r="V10">
        <f>analytical!V11</f>
        <v>0.58280900000000002</v>
      </c>
      <c r="W10">
        <f>analytical!W11</f>
        <v>0.26587</v>
      </c>
      <c r="X10">
        <f>analytical!X11</f>
        <v>0.22920199999999999</v>
      </c>
      <c r="Y10">
        <f>analytical!Y11</f>
        <v>0.149202</v>
      </c>
      <c r="Z10">
        <f>analytical!Z11</f>
        <v>0.08</v>
      </c>
      <c r="AA10">
        <f>analytical!AA11</f>
        <v>0.17357400000000001</v>
      </c>
      <c r="AB10">
        <f>analytical!AB11</f>
        <v>3.3233700000000002</v>
      </c>
      <c r="AC10">
        <f>analytical!AC11</f>
        <v>2.3455299999999998E-2</v>
      </c>
      <c r="AD10">
        <f>analytical!AD11</f>
        <v>0.149202</v>
      </c>
      <c r="AE10">
        <f>analytical!AE11</f>
        <v>7.3109799999999998</v>
      </c>
      <c r="AF10">
        <f>analytical!AF11</f>
        <v>6.2006399999999999</v>
      </c>
      <c r="AG10">
        <f>analytical!AG11</f>
        <v>1.11033</v>
      </c>
      <c r="AH10">
        <f>analytical!AH11</f>
        <v>0.53655299999999995</v>
      </c>
      <c r="AI10">
        <f>analytical!AI11</f>
        <v>0.43655300000000002</v>
      </c>
      <c r="AJ10">
        <f>analytical!AJ11</f>
        <v>0.1</v>
      </c>
      <c r="AK10">
        <f>analytical!AK11</f>
        <v>0.28166200000000002</v>
      </c>
      <c r="AL10">
        <f>analytical!AL11</f>
        <v>11.103300000000001</v>
      </c>
      <c r="AM10">
        <f>analytical!AM11</f>
        <v>5.3090900000000003E-2</v>
      </c>
      <c r="AN10">
        <f>analytical!AN11</f>
        <v>0.218277</v>
      </c>
    </row>
    <row r="11" spans="1:71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>
        <f>analytical!I12</f>
        <v>1</v>
      </c>
      <c r="J11">
        <f>analytical!J12</f>
        <v>0.5</v>
      </c>
      <c r="K11">
        <f>analytical!K12</f>
        <v>8.9104500000000009</v>
      </c>
      <c r="L11">
        <f>analytical!L12</f>
        <v>7.5244099999999996</v>
      </c>
      <c r="M11">
        <f>analytical!M12</f>
        <v>1.3860300000000001</v>
      </c>
      <c r="N11">
        <f>analytical!N12</f>
        <v>0.49448300000000001</v>
      </c>
      <c r="O11">
        <f>analytical!O12</f>
        <v>0.400092</v>
      </c>
      <c r="P11">
        <f>analytical!P12</f>
        <v>9.4391199999999995E-2</v>
      </c>
      <c r="Q11">
        <f>analytical!Q12</f>
        <v>0.45728400000000002</v>
      </c>
      <c r="R11">
        <f>analytical!R12</f>
        <v>14.683999999999999</v>
      </c>
      <c r="S11">
        <f>analytical!S12</f>
        <v>5.9665000000000003E-2</v>
      </c>
      <c r="T11">
        <f>analytical!T12</f>
        <v>0.219217</v>
      </c>
      <c r="U11">
        <f>analytical!U12</f>
        <v>1.05054</v>
      </c>
      <c r="V11">
        <f>analytical!V12</f>
        <v>0.72109900000000005</v>
      </c>
      <c r="W11">
        <f>analytical!W12</f>
        <v>0.32944499999999999</v>
      </c>
      <c r="X11">
        <f>analytical!X12</f>
        <v>0.22901299999999999</v>
      </c>
      <c r="Y11">
        <f>analytical!Y12</f>
        <v>0.14901300000000001</v>
      </c>
      <c r="Z11">
        <f>analytical!Z12</f>
        <v>0.08</v>
      </c>
      <c r="AA11">
        <f>analytical!AA12</f>
        <v>0.198411</v>
      </c>
      <c r="AB11">
        <f>analytical!AB12</f>
        <v>4.1180599999999998</v>
      </c>
      <c r="AC11">
        <f>analytical!AC12</f>
        <v>3.21677E-2</v>
      </c>
      <c r="AD11">
        <f>analytical!AD12</f>
        <v>0.14901300000000001</v>
      </c>
      <c r="AE11">
        <f>analytical!AE12</f>
        <v>7.8598999999999997</v>
      </c>
      <c r="AF11">
        <f>analytical!AF12</f>
        <v>6.8033099999999997</v>
      </c>
      <c r="AG11">
        <f>analytical!AG12</f>
        <v>1.0565899999999999</v>
      </c>
      <c r="AH11">
        <f>analytical!AH12</f>
        <v>0.58708000000000005</v>
      </c>
      <c r="AI11">
        <f>analytical!AI12</f>
        <v>0.48708000000000001</v>
      </c>
      <c r="AJ11">
        <f>analytical!AJ12</f>
        <v>0.1</v>
      </c>
      <c r="AK11">
        <f>analytical!AK12</f>
        <v>0.25887300000000002</v>
      </c>
      <c r="AL11">
        <f>analytical!AL12</f>
        <v>10.565899999999999</v>
      </c>
      <c r="AM11">
        <f>analytical!AM12</f>
        <v>6.8830799999999998E-2</v>
      </c>
      <c r="AN11">
        <f>analytical!AN12</f>
        <v>0.24354000000000001</v>
      </c>
    </row>
    <row r="12" spans="1:71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>
        <f>analytical!I13</f>
        <v>1</v>
      </c>
      <c r="J12">
        <f>analytical!J13</f>
        <v>0.5</v>
      </c>
      <c r="K12">
        <f>analytical!K13</f>
        <v>9.5973600000000001</v>
      </c>
      <c r="L12">
        <f>analytical!L13</f>
        <v>8.2008899999999993</v>
      </c>
      <c r="M12">
        <f>analytical!M13</f>
        <v>1.3964799999999999</v>
      </c>
      <c r="N12">
        <f>analytical!N13</f>
        <v>0.51461800000000002</v>
      </c>
      <c r="O12">
        <f>analytical!O13</f>
        <v>0.42116599999999998</v>
      </c>
      <c r="P12">
        <f>analytical!P13</f>
        <v>9.3451800000000002E-2</v>
      </c>
      <c r="Q12">
        <f>analytical!Q13</f>
        <v>0.45856000000000002</v>
      </c>
      <c r="R12">
        <f>analytical!R13</f>
        <v>14.943300000000001</v>
      </c>
      <c r="S12">
        <f>analytical!S13</f>
        <v>7.2769200000000006E-2</v>
      </c>
      <c r="T12">
        <f>analytical!T13</f>
        <v>0.232571</v>
      </c>
      <c r="U12">
        <f>analytical!U13</f>
        <v>1.2476799999999999</v>
      </c>
      <c r="V12">
        <f>analytical!V13</f>
        <v>0.85627299999999995</v>
      </c>
      <c r="W12">
        <f>analytical!W13</f>
        <v>0.39140999999999998</v>
      </c>
      <c r="X12">
        <f>analytical!X13</f>
        <v>0.22894600000000001</v>
      </c>
      <c r="Y12">
        <f>analytical!Y13</f>
        <v>0.148946</v>
      </c>
      <c r="Z12">
        <f>analytical!Z13</f>
        <v>0.08</v>
      </c>
      <c r="AA12">
        <f>analytical!AA13</f>
        <v>0.219307</v>
      </c>
      <c r="AB12">
        <f>analytical!AB13</f>
        <v>4.89262</v>
      </c>
      <c r="AC12">
        <f>analytical!AC13</f>
        <v>4.1850999999999999E-2</v>
      </c>
      <c r="AD12">
        <f>analytical!AD13</f>
        <v>0.148946</v>
      </c>
      <c r="AE12">
        <f>analytical!AE13</f>
        <v>8.3496799999999993</v>
      </c>
      <c r="AF12">
        <f>analytical!AF13</f>
        <v>7.3446199999999999</v>
      </c>
      <c r="AG12">
        <f>analytical!AG13</f>
        <v>1.0050699999999999</v>
      </c>
      <c r="AH12">
        <f>analytical!AH13</f>
        <v>0.63520699999999997</v>
      </c>
      <c r="AI12">
        <f>analytical!AI13</f>
        <v>0.53520699999999999</v>
      </c>
      <c r="AJ12">
        <f>analytical!AJ13</f>
        <v>0.1</v>
      </c>
      <c r="AK12">
        <f>analytical!AK13</f>
        <v>0.23925299999999999</v>
      </c>
      <c r="AL12">
        <f>analytical!AL13</f>
        <v>10.050700000000001</v>
      </c>
      <c r="AM12">
        <f>analytical!AM13</f>
        <v>8.5136500000000004E-2</v>
      </c>
      <c r="AN12">
        <f>analytical!AN13</f>
        <v>0.26760299999999998</v>
      </c>
    </row>
    <row r="13" spans="1:71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>
        <f>analytical!I14</f>
        <v>1</v>
      </c>
      <c r="J13">
        <f>analytical!J14</f>
        <v>0.5</v>
      </c>
      <c r="K13">
        <f>analytical!K14</f>
        <v>10.226599999999999</v>
      </c>
      <c r="L13">
        <f>analytical!L14</f>
        <v>8.8191900000000008</v>
      </c>
      <c r="M13">
        <f>analytical!M14</f>
        <v>1.4074</v>
      </c>
      <c r="N13">
        <f>analytical!N14</f>
        <v>0.53119300000000003</v>
      </c>
      <c r="O13">
        <f>analytical!O14</f>
        <v>0.43861899999999998</v>
      </c>
      <c r="P13">
        <f>analytical!P14</f>
        <v>9.2574000000000004E-2</v>
      </c>
      <c r="Q13">
        <f>analytical!Q14</f>
        <v>0.45929199999999998</v>
      </c>
      <c r="R13">
        <f>analytical!R14</f>
        <v>15.2029</v>
      </c>
      <c r="S13">
        <f>analytical!S14</f>
        <v>8.6057599999999998E-2</v>
      </c>
      <c r="T13">
        <f>analytical!T14</f>
        <v>0.24388799999999999</v>
      </c>
      <c r="U13">
        <f>analytical!U14</f>
        <v>1.43997</v>
      </c>
      <c r="V13">
        <f>analytical!V14</f>
        <v>0.98838199999999998</v>
      </c>
      <c r="W13">
        <f>analytical!W14</f>
        <v>0.45158500000000001</v>
      </c>
      <c r="X13">
        <f>analytical!X14</f>
        <v>0.22900499999999999</v>
      </c>
      <c r="Y13">
        <f>analytical!Y14</f>
        <v>0.149005</v>
      </c>
      <c r="Z13">
        <f>analytical!Z14</f>
        <v>0.08</v>
      </c>
      <c r="AA13">
        <f>analytical!AA14</f>
        <v>0.23716999999999999</v>
      </c>
      <c r="AB13">
        <f>analytical!AB14</f>
        <v>5.6448099999999997</v>
      </c>
      <c r="AC13">
        <f>analytical!AC14</f>
        <v>5.2401000000000003E-2</v>
      </c>
      <c r="AD13">
        <f>analytical!AD14</f>
        <v>0.149005</v>
      </c>
      <c r="AE13">
        <f>analytical!AE14</f>
        <v>8.7866199999999992</v>
      </c>
      <c r="AF13">
        <f>analytical!AF14</f>
        <v>7.8308099999999996</v>
      </c>
      <c r="AG13">
        <f>analytical!AG14</f>
        <v>0.95581199999999999</v>
      </c>
      <c r="AH13">
        <f>analytical!AH14</f>
        <v>0.681199</v>
      </c>
      <c r="AI13">
        <f>analytical!AI14</f>
        <v>0.58119900000000002</v>
      </c>
      <c r="AJ13">
        <f>analytical!AJ14</f>
        <v>9.99998E-2</v>
      </c>
      <c r="AK13">
        <f>analytical!AK14</f>
        <v>0.22212200000000001</v>
      </c>
      <c r="AL13">
        <f>analytical!AL14</f>
        <v>9.5581200000000006</v>
      </c>
      <c r="AM13">
        <f>analytical!AM14</f>
        <v>0.10176399999999999</v>
      </c>
      <c r="AN13">
        <f>analytical!AN14</f>
        <v>0.290599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-4.7697505147933466E-5</v>
      </c>
      <c r="L16" s="4">
        <f t="shared" ref="L16:AN20" si="0">(L2-L9)/L2</f>
        <v>-8.3735683291354071E-6</v>
      </c>
      <c r="M16" s="4">
        <f t="shared" si="0"/>
        <v>-2.1950041705076821E-4</v>
      </c>
      <c r="N16" s="4">
        <f t="shared" si="0"/>
        <v>5.2264531243953213E-5</v>
      </c>
      <c r="O16" s="4">
        <f t="shared" si="0"/>
        <v>9.0215673663726165E-5</v>
      </c>
      <c r="P16" s="4">
        <f t="shared" si="0"/>
        <v>-9.1241254318440794E-5</v>
      </c>
      <c r="Q16" s="4">
        <f t="shared" si="0"/>
        <v>-9.9549373170695617E-5</v>
      </c>
      <c r="R16" s="4">
        <f t="shared" si="0"/>
        <v>-1.2702176306202598E-4</v>
      </c>
      <c r="S16" s="4">
        <f t="shared" si="0"/>
        <v>1.1261033062277691E-3</v>
      </c>
      <c r="T16" s="4">
        <f t="shared" si="0"/>
        <v>1.2465043681861193E-4</v>
      </c>
      <c r="U16" s="4">
        <f t="shared" si="0"/>
        <v>-7.629974276081391E-5</v>
      </c>
      <c r="V16" s="4">
        <f t="shared" si="0"/>
        <v>-2.1755683672356003E-4</v>
      </c>
      <c r="W16" s="4">
        <f t="shared" si="0"/>
        <v>2.3389950283923762E-4</v>
      </c>
      <c r="X16" s="4">
        <f t="shared" si="0"/>
        <v>8.7144070935239959E-5</v>
      </c>
      <c r="Y16" s="4">
        <f t="shared" si="0"/>
        <v>-4.01394175770911E-5</v>
      </c>
      <c r="Z16" s="4">
        <f t="shared" si="0"/>
        <v>3.2864195895590569E-4</v>
      </c>
      <c r="AA16" s="4">
        <f t="shared" si="0"/>
        <v>6.6151382215711991E-4</v>
      </c>
      <c r="AB16" s="4">
        <f t="shared" si="0"/>
        <v>-9.5582114993168234E-5</v>
      </c>
      <c r="AC16" s="4">
        <f t="shared" si="0"/>
        <v>2.3391001714920881E-3</v>
      </c>
      <c r="AD16" s="4">
        <f t="shared" si="0"/>
        <v>-4.6179793328702081E-4</v>
      </c>
      <c r="AE16" s="4">
        <f t="shared" si="0"/>
        <v>-4.4804874770270591E-5</v>
      </c>
      <c r="AF16" s="4">
        <f t="shared" si="0"/>
        <v>7.2334038589077333E-6</v>
      </c>
      <c r="AG16" s="4">
        <f t="shared" si="0"/>
        <v>-3.0022302281701191E-4</v>
      </c>
      <c r="AH16" s="4">
        <f t="shared" si="0"/>
        <v>3.9310209275122318E-5</v>
      </c>
      <c r="AI16" s="4">
        <f t="shared" si="0"/>
        <v>9.1300140080519541E-5</v>
      </c>
      <c r="AJ16" s="4">
        <f t="shared" si="0"/>
        <v>-1.61025925174003E-4</v>
      </c>
      <c r="AK16" s="4">
        <f t="shared" si="0"/>
        <v>-4.5715990221317998E-4</v>
      </c>
      <c r="AL16" s="4">
        <f t="shared" si="0"/>
        <v>-1.3722244616161576E-4</v>
      </c>
      <c r="AM16" s="4">
        <f t="shared" si="0"/>
        <v>1.0161911379773731E-3</v>
      </c>
      <c r="AN16" s="4">
        <f t="shared" si="0"/>
        <v>2.1387696336451023E-4</v>
      </c>
    </row>
    <row r="17" spans="1:40">
      <c r="K17" s="4">
        <f>(K3-K10)/K3</f>
        <v>-2.1574179629572218E-4</v>
      </c>
      <c r="L17" s="4">
        <f t="shared" si="0"/>
        <v>-2.9934733433416901E-4</v>
      </c>
      <c r="M17" s="4">
        <f t="shared" si="0"/>
        <v>2.0341741253039343E-4</v>
      </c>
      <c r="N17" s="4">
        <f t="shared" si="0"/>
        <v>-1.7663971669543214E-4</v>
      </c>
      <c r="O17" s="4">
        <f t="shared" si="0"/>
        <v>-2.4567334524309905E-4</v>
      </c>
      <c r="P17" s="4">
        <f t="shared" si="0"/>
        <v>9.4337842682162427E-5</v>
      </c>
      <c r="Q17" s="4">
        <f t="shared" si="0"/>
        <v>1.1860598433082832E-4</v>
      </c>
      <c r="R17" s="4">
        <f t="shared" si="0"/>
        <v>1.1089317521813545E-4</v>
      </c>
      <c r="S17" s="4">
        <f t="shared" si="0"/>
        <v>-2.1989048173089696E-4</v>
      </c>
      <c r="T17" s="4">
        <f t="shared" si="0"/>
        <v>-6.4453595871029942E-4</v>
      </c>
      <c r="U17" s="4">
        <f t="shared" si="0"/>
        <v>-4.7036355920206438E-4</v>
      </c>
      <c r="V17" s="4">
        <f t="shared" si="0"/>
        <v>-8.7755753926690321E-4</v>
      </c>
      <c r="W17" s="4">
        <f t="shared" si="0"/>
        <v>4.1732304187151612E-4</v>
      </c>
      <c r="X17" s="4">
        <f t="shared" si="0"/>
        <v>-1.7891351495230641E-4</v>
      </c>
      <c r="Y17" s="4">
        <f t="shared" si="0"/>
        <v>-5.633122761839667E-4</v>
      </c>
      <c r="Z17" s="4">
        <f t="shared" si="0"/>
        <v>5.4220585332455883E-4</v>
      </c>
      <c r="AA17" s="4">
        <f t="shared" si="0"/>
        <v>2.016024514858518E-4</v>
      </c>
      <c r="AB17" s="4">
        <f t="shared" si="0"/>
        <v>-1.2338397091750169E-4</v>
      </c>
      <c r="AC17" s="4">
        <f t="shared" si="0"/>
        <v>1.404954807287108E-3</v>
      </c>
      <c r="AD17" s="4">
        <f t="shared" si="0"/>
        <v>-1.080239665595336E-3</v>
      </c>
      <c r="AE17" s="4">
        <f t="shared" si="0"/>
        <v>-1.8605618349517867E-4</v>
      </c>
      <c r="AF17" s="4">
        <f t="shared" si="0"/>
        <v>-2.4519609234862174E-4</v>
      </c>
      <c r="AG17" s="4">
        <f t="shared" si="0"/>
        <v>1.5308419630797251E-4</v>
      </c>
      <c r="AH17" s="4">
        <f t="shared" si="0"/>
        <v>-2.1810616737117329E-4</v>
      </c>
      <c r="AI17" s="4">
        <f t="shared" si="0"/>
        <v>-2.6120488773918686E-4</v>
      </c>
      <c r="AJ17" s="4">
        <f t="shared" si="0"/>
        <v>-2.7000729019766049E-5</v>
      </c>
      <c r="AK17" s="4">
        <f t="shared" si="0"/>
        <v>6.3902300482684225E-5</v>
      </c>
      <c r="AL17" s="4">
        <f t="shared" si="0"/>
        <v>1.8009418926088369E-4</v>
      </c>
      <c r="AM17" s="4">
        <f t="shared" si="0"/>
        <v>-4.428330764273864E-4</v>
      </c>
      <c r="AN17" s="4">
        <f t="shared" si="0"/>
        <v>-5.8675492438649377E-4</v>
      </c>
    </row>
    <row r="18" spans="1:40">
      <c r="A18" s="5" t="s">
        <v>153</v>
      </c>
      <c r="B18" s="5"/>
      <c r="C18" s="5"/>
      <c r="I18" s="6"/>
      <c r="J18" s="6"/>
      <c r="K18" s="4">
        <f>(K4-K11)/K4</f>
        <v>-7.4075819969007052E-5</v>
      </c>
      <c r="L18" s="4">
        <f t="shared" si="0"/>
        <v>-8.6392973725819711E-5</v>
      </c>
      <c r="M18" s="4">
        <f t="shared" si="0"/>
        <v>0</v>
      </c>
      <c r="N18" s="4">
        <f t="shared" si="0"/>
        <v>-3.8425446544118975E-5</v>
      </c>
      <c r="O18" s="4">
        <f t="shared" si="0"/>
        <v>-6.2489533003215082E-5</v>
      </c>
      <c r="P18" s="4">
        <f t="shared" si="0"/>
        <v>6.0383338859763946E-5</v>
      </c>
      <c r="Q18" s="4">
        <f t="shared" si="0"/>
        <v>-6.560904880007611E-5</v>
      </c>
      <c r="R18" s="4">
        <f t="shared" si="0"/>
        <v>-6.8105972893785037E-5</v>
      </c>
      <c r="S18" s="4">
        <f t="shared" si="0"/>
        <v>2.5134048257362913E-4</v>
      </c>
      <c r="T18" s="4">
        <f t="shared" si="0"/>
        <v>1.3683197489590393E-4</v>
      </c>
      <c r="U18" s="4">
        <f t="shared" si="0"/>
        <v>5.7110222729820089E-5</v>
      </c>
      <c r="V18" s="4">
        <f t="shared" si="0"/>
        <v>1.1092946411358205E-4</v>
      </c>
      <c r="W18" s="4">
        <f t="shared" si="0"/>
        <v>-6.9819259187289392E-5</v>
      </c>
      <c r="X18" s="4">
        <f t="shared" si="0"/>
        <v>4.8029900796471117E-5</v>
      </c>
      <c r="Y18" s="4">
        <f t="shared" si="0"/>
        <v>8.7233100264284393E-5</v>
      </c>
      <c r="Z18" s="4">
        <f t="shared" si="0"/>
        <v>-2.6250689080649316E-5</v>
      </c>
      <c r="AA18" s="4">
        <f t="shared" si="0"/>
        <v>-2.5206567823309267E-4</v>
      </c>
      <c r="AB18" s="4">
        <f t="shared" si="0"/>
        <v>-4.1283278572225445E-5</v>
      </c>
      <c r="AC18" s="4">
        <f t="shared" si="0"/>
        <v>3.1086117872372833E-5</v>
      </c>
      <c r="AD18" s="4">
        <f t="shared" si="0"/>
        <v>3.8907634617063342E-4</v>
      </c>
      <c r="AE18" s="4">
        <f t="shared" si="0"/>
        <v>-9.0340098661537184E-5</v>
      </c>
      <c r="AF18" s="4">
        <f t="shared" si="0"/>
        <v>-1.0731222565554501E-4</v>
      </c>
      <c r="AG18" s="4">
        <f t="shared" si="0"/>
        <v>1.8928459885985392E-5</v>
      </c>
      <c r="AH18" s="4">
        <f t="shared" si="0"/>
        <v>-3.917847841009518E-5</v>
      </c>
      <c r="AI18" s="4">
        <f t="shared" si="0"/>
        <v>-6.5701943135033924E-5</v>
      </c>
      <c r="AJ18" s="4">
        <f t="shared" si="0"/>
        <v>8.9991900728885629E-5</v>
      </c>
      <c r="AK18" s="4">
        <f t="shared" si="0"/>
        <v>7.3389676003859699E-5</v>
      </c>
      <c r="AL18" s="4">
        <f t="shared" si="0"/>
        <v>-7.5721005953555752E-5</v>
      </c>
      <c r="AM18" s="4">
        <f t="shared" si="0"/>
        <v>2.9193518167531574E-4</v>
      </c>
      <c r="AN18" s="4">
        <f t="shared" si="0"/>
        <v>9.0326077138446254E-5</v>
      </c>
    </row>
    <row r="19" spans="1:40">
      <c r="K19" s="4">
        <f>(K5-K12)/K5</f>
        <v>2.0626418066238395E-4</v>
      </c>
      <c r="L19" s="4">
        <f t="shared" si="0"/>
        <v>2.3162850688618152E-4</v>
      </c>
      <c r="M19" s="4">
        <f t="shared" si="0"/>
        <v>5.0123518671021084E-5</v>
      </c>
      <c r="N19" s="4">
        <f t="shared" si="0"/>
        <v>2.6808818158500624E-4</v>
      </c>
      <c r="O19" s="4">
        <f t="shared" si="0"/>
        <v>2.9196110033739245E-4</v>
      </c>
      <c r="P19" s="4">
        <f t="shared" si="0"/>
        <v>1.5941506440259737E-4</v>
      </c>
      <c r="Q19" s="4">
        <f t="shared" si="0"/>
        <v>2.8348812511825261E-5</v>
      </c>
      <c r="R19" s="4">
        <f t="shared" si="0"/>
        <v>-1.0708286205718383E-4</v>
      </c>
      <c r="S19" s="4">
        <f t="shared" si="0"/>
        <v>1.5449673306640408E-3</v>
      </c>
      <c r="T19" s="4">
        <f t="shared" si="0"/>
        <v>1.5046903347294243E-4</v>
      </c>
      <c r="U19" s="4">
        <f t="shared" si="0"/>
        <v>1.6029494269560812E-5</v>
      </c>
      <c r="V19" s="4">
        <f t="shared" si="0"/>
        <v>1.5063019469833762E-4</v>
      </c>
      <c r="W19" s="4">
        <f t="shared" si="0"/>
        <v>-2.8111423460260411E-4</v>
      </c>
      <c r="X19" s="4">
        <f t="shared" si="0"/>
        <v>2.0088038010057335E-4</v>
      </c>
      <c r="Y19" s="4">
        <f t="shared" si="0"/>
        <v>3.2887009631191313E-4</v>
      </c>
      <c r="Z19" s="4">
        <f t="shared" si="0"/>
        <v>-3.2501056284396441E-5</v>
      </c>
      <c r="AA19" s="4">
        <f t="shared" si="0"/>
        <v>-2.2804289030678378E-4</v>
      </c>
      <c r="AB19" s="4">
        <f t="shared" si="0"/>
        <v>-2.4737243453326906E-4</v>
      </c>
      <c r="AC19" s="4">
        <f t="shared" si="0"/>
        <v>2.8329826852100714E-3</v>
      </c>
      <c r="AD19" s="4">
        <f t="shared" si="0"/>
        <v>4.0266834892557676E-4</v>
      </c>
      <c r="AE19" s="4">
        <f t="shared" si="0"/>
        <v>2.346844452108096E-4</v>
      </c>
      <c r="AF19" s="4">
        <f t="shared" si="0"/>
        <v>2.4093466314754504E-4</v>
      </c>
      <c r="AG19" s="4">
        <f t="shared" si="0"/>
        <v>1.7905993533953642E-4</v>
      </c>
      <c r="AH19" s="4">
        <f t="shared" si="0"/>
        <v>2.4710244836042606E-4</v>
      </c>
      <c r="AI19" s="4">
        <f t="shared" si="0"/>
        <v>2.5030774777192014E-4</v>
      </c>
      <c r="AJ19" s="4">
        <f t="shared" si="0"/>
        <v>2.1995161064560043E-4</v>
      </c>
      <c r="AK19" s="4">
        <f t="shared" si="0"/>
        <v>2.5907277019830135E-4</v>
      </c>
      <c r="AL19" s="4">
        <f t="shared" si="0"/>
        <v>-3.9799806971020181E-5</v>
      </c>
      <c r="AM19" s="4">
        <f t="shared" si="0"/>
        <v>1.2681155169946231E-3</v>
      </c>
      <c r="AN19" s="4">
        <f t="shared" si="0"/>
        <v>7.0995658055192606E-5</v>
      </c>
    </row>
    <row r="20" spans="1:40">
      <c r="K20" s="4">
        <f>(K6-K13)/K6</f>
        <v>-2.0538901657769654E-4</v>
      </c>
      <c r="L20" s="4">
        <f t="shared" si="0"/>
        <v>-1.9279863090305372E-4</v>
      </c>
      <c r="M20" s="4">
        <f t="shared" si="0"/>
        <v>-2.4874737926873421E-4</v>
      </c>
      <c r="N20" s="4">
        <f t="shared" si="0"/>
        <v>-3.107180788959729E-4</v>
      </c>
      <c r="O20" s="4">
        <f t="shared" si="0"/>
        <v>-2.7366082932903714E-4</v>
      </c>
      <c r="P20" s="4">
        <f t="shared" si="0"/>
        <v>-4.9174038269294185E-4</v>
      </c>
      <c r="Q20" s="4">
        <f t="shared" si="0"/>
        <v>-1.7638950286469126E-4</v>
      </c>
      <c r="R20" s="4">
        <f t="shared" si="0"/>
        <v>2.4988985118401926E-4</v>
      </c>
      <c r="S20" s="4">
        <f t="shared" si="0"/>
        <v>-1.1062963501526914E-3</v>
      </c>
      <c r="T20" s="4">
        <f t="shared" si="0"/>
        <v>-5.1689762965510301E-4</v>
      </c>
      <c r="U20" s="4">
        <f t="shared" si="0"/>
        <v>3.2628918941432511E-4</v>
      </c>
      <c r="V20" s="4">
        <f t="shared" si="0"/>
        <v>3.8634092665185371E-4</v>
      </c>
      <c r="W20" s="4">
        <f t="shared" si="0"/>
        <v>2.0368537693967367E-4</v>
      </c>
      <c r="X20" s="4">
        <f t="shared" si="0"/>
        <v>5.6764097145259333E-5</v>
      </c>
      <c r="Y20" s="4">
        <f t="shared" si="0"/>
        <v>1.3420567018951348E-4</v>
      </c>
      <c r="Z20" s="4">
        <f t="shared" si="0"/>
        <v>-8.6257439704226057E-5</v>
      </c>
      <c r="AA20" s="4">
        <f t="shared" si="0"/>
        <v>-6.3249773354925025E-5</v>
      </c>
      <c r="AB20" s="4">
        <f t="shared" si="0"/>
        <v>2.9044798058958918E-4</v>
      </c>
      <c r="AC20" s="4">
        <f t="shared" si="0"/>
        <v>-1.249627404672922E-3</v>
      </c>
      <c r="AD20" s="4">
        <f t="shared" si="0"/>
        <v>-2.0137606981038595E-4</v>
      </c>
      <c r="AE20" s="4">
        <f t="shared" si="0"/>
        <v>-2.8688197994088696E-4</v>
      </c>
      <c r="AF20" s="4">
        <f t="shared" si="0"/>
        <v>-2.6568804901937041E-4</v>
      </c>
      <c r="AG20" s="4">
        <f t="shared" si="0"/>
        <v>-4.5845920027135916E-4</v>
      </c>
      <c r="AH20" s="4">
        <f t="shared" si="0"/>
        <v>-3.2159534788094984E-4</v>
      </c>
      <c r="AI20" s="4">
        <f t="shared" si="0"/>
        <v>-2.5987525987528092E-4</v>
      </c>
      <c r="AJ20" s="4">
        <f t="shared" si="0"/>
        <v>-6.7745999533687243E-4</v>
      </c>
      <c r="AK20" s="4">
        <f t="shared" si="0"/>
        <v>-2.9722232229712549E-4</v>
      </c>
      <c r="AL20" s="4">
        <f t="shared" si="0"/>
        <v>2.2070598719905861E-4</v>
      </c>
      <c r="AM20" s="4">
        <f t="shared" si="0"/>
        <v>-1.0230179028132302E-3</v>
      </c>
      <c r="AN20" s="4">
        <f t="shared" si="0"/>
        <v>-5.508902041392288E-4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0.34362100000000001</v>
      </c>
      <c r="C100">
        <f>O9</f>
        <v>0.34359000000000001</v>
      </c>
      <c r="D100">
        <f>L2/((B2+C2)*(1-S2))</f>
        <v>0.30924088625055035</v>
      </c>
      <c r="F100">
        <f>P2</f>
        <v>9.6447599999999994E-2</v>
      </c>
      <c r="G100">
        <f>P9</f>
        <v>9.6456399999999998E-2</v>
      </c>
      <c r="H100">
        <f>M2/((B2*(1-(AC2+(1-AC2)*AD2)))+(C2*(1-(AM2+(1-AM2)*AN2))))</f>
        <v>8.6252228620549404E-2</v>
      </c>
      <c r="J100">
        <f>Y2</f>
        <v>0.149479</v>
      </c>
      <c r="K100">
        <f>Y9</f>
        <v>0.14948500000000001</v>
      </c>
      <c r="L100">
        <f>V2/(B2*(1-AC2))</f>
        <v>8.9675119129489E-2</v>
      </c>
      <c r="N100">
        <f>Z2</f>
        <v>8.0026299999999995E-2</v>
      </c>
      <c r="O100">
        <f>Z9</f>
        <v>0.08</v>
      </c>
      <c r="P100">
        <f>W2/((B2*(1-(AC2+(1-AC2)*AD2))))</f>
        <v>4.8009238220145578E-2</v>
      </c>
      <c r="R100">
        <f>AI2</f>
        <v>0.383351</v>
      </c>
      <c r="S100">
        <f>AI9</f>
        <v>0.38331599999999999</v>
      </c>
      <c r="T100">
        <f>AF2/(C2*(1-AM2))</f>
        <v>0.38333410625423331</v>
      </c>
      <c r="V100">
        <f>AJ2</f>
        <v>9.9983900000000001E-2</v>
      </c>
      <c r="W100">
        <f>AJ9</f>
        <v>0.1</v>
      </c>
      <c r="X100">
        <f>AG2/(C2*(1-(AM2+(1-AM2)*AN2)))</f>
        <v>9.9979536347525988E-2</v>
      </c>
    </row>
    <row r="101" spans="2:24">
      <c r="B101">
        <f>O3</f>
        <v>0.37448100000000001</v>
      </c>
      <c r="C101">
        <f>O10</f>
        <v>0.37457299999999999</v>
      </c>
      <c r="D101">
        <f>L3/((B3+C3)*(1-S3))</f>
        <v>0.35573411977126573</v>
      </c>
      <c r="F101">
        <f>P3</f>
        <v>9.5401799999999995E-2</v>
      </c>
      <c r="G101">
        <f>P10</f>
        <v>9.53928E-2</v>
      </c>
      <c r="H101">
        <f>M3/((B3*(1-(AC3+(1-AC3)*AD3)))+(C3*(1-(AM3+(1-AM3)*AN3))))</f>
        <v>9.0200297424675363E-2</v>
      </c>
      <c r="J101">
        <f>Y3</f>
        <v>0.149118</v>
      </c>
      <c r="K101">
        <f>Y10</f>
        <v>0.149202</v>
      </c>
      <c r="L101">
        <f>V3/(B3*(1-AC3))</f>
        <v>0.11926083425318917</v>
      </c>
      <c r="N101">
        <f>Z3</f>
        <v>8.0043400000000001E-2</v>
      </c>
      <c r="O101">
        <f>Z10</f>
        <v>0.08</v>
      </c>
      <c r="P101">
        <f>W3/((B3*(1-(AC3+(1-AC3)*AD3))))</f>
        <v>6.4016882816385581E-2</v>
      </c>
      <c r="R101">
        <f>AI3</f>
        <v>0.43643900000000002</v>
      </c>
      <c r="S101">
        <f>AI10</f>
        <v>0.43655300000000002</v>
      </c>
      <c r="T101">
        <f>AF3/(C3*(1-AM3))</f>
        <v>0.43643514508494757</v>
      </c>
      <c r="V101">
        <f>AJ3</f>
        <v>9.9997299999999997E-2</v>
      </c>
      <c r="W101">
        <f>AJ10</f>
        <v>0.1</v>
      </c>
      <c r="X101">
        <f>AG3/(C3*(1-(AM3+(1-AM3)*AN3)))</f>
        <v>9.9996371102976933E-2</v>
      </c>
    </row>
    <row r="102" spans="2:24">
      <c r="B102">
        <f>O4</f>
        <v>0.40006700000000001</v>
      </c>
      <c r="C102">
        <f>O11</f>
        <v>0.400092</v>
      </c>
      <c r="D102">
        <f>L4/((B4+C4)*(1-S4))</f>
        <v>0.40006380806533948</v>
      </c>
      <c r="F102">
        <f>P4</f>
        <v>9.4396900000000006E-2</v>
      </c>
      <c r="G102">
        <f>P11</f>
        <v>9.4391199999999995E-2</v>
      </c>
      <c r="H102">
        <f>M4/((B4*(1-(AC4+(1-AC4)*AD4)))+(C4*(1-(AM4+(1-AM4)*AN4))))</f>
        <v>9.4396104845683643E-2</v>
      </c>
      <c r="J102">
        <f>Y4</f>
        <v>0.14902599999999999</v>
      </c>
      <c r="K102">
        <f>Y11</f>
        <v>0.14901300000000001</v>
      </c>
      <c r="L102">
        <f>V4/(B4*(1-AC4))</f>
        <v>0.14902989808244477</v>
      </c>
      <c r="N102">
        <f>Z4</f>
        <v>7.9997899999999997E-2</v>
      </c>
      <c r="O102">
        <f>Z11</f>
        <v>0.08</v>
      </c>
      <c r="P102">
        <f>W4/((B4*(1-(AC4+(1-AC4)*AD4))))</f>
        <v>7.9999930032401481E-2</v>
      </c>
      <c r="R102">
        <f>AI4</f>
        <v>0.48704799999999998</v>
      </c>
      <c r="S102">
        <f>AI11</f>
        <v>0.48708000000000001</v>
      </c>
      <c r="T102">
        <f>AF4/(C4*(1-AM4))</f>
        <v>0.48703836295748271</v>
      </c>
      <c r="V102">
        <f>AJ4</f>
        <v>0.100009</v>
      </c>
      <c r="W102">
        <f>AJ11</f>
        <v>0.1</v>
      </c>
      <c r="X102">
        <f>AG4/(C4*(1-(AM4+(1-AM4)*AN4)))</f>
        <v>0.10000711340867757</v>
      </c>
    </row>
    <row r="103" spans="2:24">
      <c r="B103">
        <f>O5</f>
        <v>0.42128900000000002</v>
      </c>
      <c r="C103">
        <f>O12</f>
        <v>0.42116599999999998</v>
      </c>
      <c r="D103">
        <f>L5/((B5+C5)*(1-S5))</f>
        <v>0.44238102541833396</v>
      </c>
      <c r="F103">
        <f>P5</f>
        <v>9.34667E-2</v>
      </c>
      <c r="G103">
        <f>P12</f>
        <v>9.3451800000000002E-2</v>
      </c>
      <c r="H103">
        <f>M5/((B5*(1-(AC5+(1-AC5)*AD5)))+(C5*(1-(AM5+(1-AM5)*AN5))))</f>
        <v>9.8866664780504335E-2</v>
      </c>
      <c r="J103">
        <f>Y5</f>
        <v>0.14899499999999999</v>
      </c>
      <c r="K103">
        <f>Y12</f>
        <v>0.148946</v>
      </c>
      <c r="L103">
        <f>V5/(B5*(1-AC5))</f>
        <v>0.17878394426229405</v>
      </c>
      <c r="N103">
        <f>Z5</f>
        <v>7.9997399999999996E-2</v>
      </c>
      <c r="O103">
        <f>Z12</f>
        <v>0.08</v>
      </c>
      <c r="P103">
        <f>W5/((B5*(1-(AC5+(1-AC5)*AD5))))</f>
        <v>9.5991812332293994E-2</v>
      </c>
      <c r="R103">
        <f>AI5</f>
        <v>0.53534099999999996</v>
      </c>
      <c r="S103">
        <f>AI12</f>
        <v>0.53520699999999999</v>
      </c>
      <c r="T103">
        <f>AF5/(C5*(1-AM5))</f>
        <v>0.53539922621209279</v>
      </c>
      <c r="V103">
        <f>AJ5</f>
        <v>0.100022</v>
      </c>
      <c r="W103">
        <f>AJ12</f>
        <v>0.1</v>
      </c>
      <c r="X103">
        <f>AG5/(C5*(1-(AM5+(1-AM5)*AN5)))</f>
        <v>0.10003282892736183</v>
      </c>
    </row>
    <row r="104" spans="2:24">
      <c r="B104">
        <f>O6</f>
        <v>0.43849900000000003</v>
      </c>
      <c r="C104">
        <f>O13</f>
        <v>0.43861899999999998</v>
      </c>
      <c r="D104">
        <f>L6/((B6+C6)*(1-S6))</f>
        <v>0.48233743145111657</v>
      </c>
      <c r="F104">
        <f>P6</f>
        <v>9.25285E-2</v>
      </c>
      <c r="G104">
        <f>P13</f>
        <v>9.2574000000000004E-2</v>
      </c>
      <c r="H104">
        <f>M6/((B6*(1-(AC6+(1-AC6)*AD6)))+(C6*(1-(AM6+(1-AM6)*AN6))))</f>
        <v>0.10350647228615602</v>
      </c>
      <c r="J104">
        <f>Y6</f>
        <v>0.14902499999999999</v>
      </c>
      <c r="K104">
        <f>Y13</f>
        <v>0.149005</v>
      </c>
      <c r="L104">
        <f>V6/(B6*(1-AC6))</f>
        <v>0.2086738723117593</v>
      </c>
      <c r="N104">
        <f>Z6</f>
        <v>7.9993099999999998E-2</v>
      </c>
      <c r="O104">
        <f>Z13</f>
        <v>0.08</v>
      </c>
      <c r="P104">
        <f>W6/((B6*(1-(AC6+(1-AC6)*AD6))))</f>
        <v>0.11201110651122732</v>
      </c>
      <c r="R104">
        <f>AI6</f>
        <v>0.58104800000000001</v>
      </c>
      <c r="S104">
        <f>AI13</f>
        <v>0.58119900000000002</v>
      </c>
      <c r="T104">
        <f>AF6/(C6*(1-AM6))</f>
        <v>0.58097750666043291</v>
      </c>
      <c r="V104">
        <f>AJ6</f>
        <v>9.9932099999999996E-2</v>
      </c>
      <c r="W104">
        <f>AJ13</f>
        <v>9.99998E-2</v>
      </c>
      <c r="X104">
        <f>AG6/(C6*(1-(AM6+(1-AM6)*AN6)))</f>
        <v>9.9919829452320183E-2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BAD9-39E2-43D7-806D-73E4455B395B}">
  <sheetPr codeName="工作表19">
    <pageSetUpPr fitToPage="1"/>
  </sheetPr>
  <dimension ref="A1:BS123"/>
  <sheetViews>
    <sheetView topLeftCell="A16" zoomScale="85" zoomScaleNormal="85" workbookViewId="0">
      <selection activeCell="AD39" sqref="AD39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str">
        <f>simulation!I23</f>
        <v xml:space="preserve"> gamH</v>
      </c>
      <c r="J1" t="str">
        <f>simulation!J23</f>
        <v xml:space="preserve"> gamL</v>
      </c>
      <c r="K1" t="str">
        <f>simulation!K23</f>
        <v xml:space="preserve"> sLen_a</v>
      </c>
      <c r="L1" t="str">
        <f>simulation!L23</f>
        <v xml:space="preserve"> sLqu_a</v>
      </c>
      <c r="M1" t="str">
        <f>simulation!M23</f>
        <v xml:space="preserve"> sLbl_a</v>
      </c>
      <c r="N1" t="str">
        <f>simulation!N23</f>
        <v xml:space="preserve"> sWai_a</v>
      </c>
      <c r="O1" t="str">
        <f>simulation!O23</f>
        <v xml:space="preserve"> sWqu_a</v>
      </c>
      <c r="P1" t="str">
        <f>simulation!P23</f>
        <v xml:space="preserve"> sWbl_a</v>
      </c>
      <c r="Q1" t="str">
        <f>simulation!Q23</f>
        <v xml:space="preserve"> sBln_a</v>
      </c>
      <c r="R1" t="str">
        <f>simulation!R23</f>
        <v xml:space="preserve"> sThu_a</v>
      </c>
      <c r="S1" t="str">
        <f>simulation!S23</f>
        <v xml:space="preserve"> sPrb_a</v>
      </c>
      <c r="T1" t="str">
        <f>simulation!T23</f>
        <v xml:space="preserve"> sPim_a</v>
      </c>
      <c r="U1" t="str">
        <f>simulation!U23</f>
        <v xml:space="preserve"> sLen_H</v>
      </c>
      <c r="V1" t="str">
        <f>simulation!V23</f>
        <v xml:space="preserve"> sLqu_H</v>
      </c>
      <c r="W1" t="str">
        <f>simulation!W23</f>
        <v xml:space="preserve"> sLbl_H</v>
      </c>
      <c r="X1" t="str">
        <f>simulation!X23</f>
        <v xml:space="preserve"> sWai_H</v>
      </c>
      <c r="Y1" t="str">
        <f>simulation!Y23</f>
        <v xml:space="preserve"> sWqu_H</v>
      </c>
      <c r="Z1" t="str">
        <f>simulation!Z23</f>
        <v xml:space="preserve"> sWbl_H</v>
      </c>
      <c r="AA1" t="str">
        <f>simulation!AA23</f>
        <v xml:space="preserve"> sBln_H</v>
      </c>
      <c r="AB1" t="str">
        <f>simulation!AB23</f>
        <v xml:space="preserve"> sThu_H</v>
      </c>
      <c r="AC1" t="str">
        <f>simulation!AC23</f>
        <v xml:space="preserve"> sPrb_H</v>
      </c>
      <c r="AD1" t="str">
        <f>simulation!AD23</f>
        <v xml:space="preserve"> sPim_H</v>
      </c>
      <c r="AE1" t="str">
        <f>simulation!AE23</f>
        <v xml:space="preserve"> sLen_L</v>
      </c>
      <c r="AF1" t="str">
        <f>simulation!AF23</f>
        <v xml:space="preserve"> sLqu_L</v>
      </c>
      <c r="AG1" t="str">
        <f>simulation!AG23</f>
        <v xml:space="preserve"> sLbl_L</v>
      </c>
      <c r="AH1" t="str">
        <f>simulation!AH23</f>
        <v xml:space="preserve"> sWai_L</v>
      </c>
      <c r="AI1" t="str">
        <f>simulation!AI23</f>
        <v xml:space="preserve"> sWqu_L</v>
      </c>
      <c r="AJ1" t="str">
        <f>simulation!AJ23</f>
        <v xml:space="preserve"> sWbl_L</v>
      </c>
      <c r="AK1" t="str">
        <f>simulation!AK23</f>
        <v xml:space="preserve"> sBln_L</v>
      </c>
      <c r="AL1" t="str">
        <f>simulation!AL23</f>
        <v xml:space="preserve"> sThu_L</v>
      </c>
      <c r="AM1" t="str">
        <f>simulation!AM23</f>
        <v xml:space="preserve"> sPrb_L</v>
      </c>
      <c r="AN1" t="str">
        <f>simulation!AN23</f>
        <v xml:space="preserve"> sPim_L</v>
      </c>
      <c r="BS1">
        <v>0</v>
      </c>
    </row>
    <row r="2" spans="1:71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>
        <f>simulation!I24</f>
        <v>1</v>
      </c>
      <c r="J2">
        <f>simulation!J24</f>
        <v>0.5</v>
      </c>
      <c r="K2">
        <f>simulation!K24</f>
        <v>10.4047</v>
      </c>
      <c r="L2">
        <f>simulation!L24</f>
        <v>9.1848399999999994</v>
      </c>
      <c r="M2">
        <f>simulation!M24</f>
        <v>1.2198100000000001</v>
      </c>
      <c r="N2">
        <f>simulation!N24</f>
        <v>0.60304199999999997</v>
      </c>
      <c r="O2">
        <f>simulation!O24</f>
        <v>0.50883400000000001</v>
      </c>
      <c r="P2">
        <f>simulation!P24</f>
        <v>9.42075E-2</v>
      </c>
      <c r="Q2">
        <f>simulation!Q24</f>
        <v>0.37027599999999999</v>
      </c>
      <c r="R2">
        <f>simulation!R24</f>
        <v>12.9482</v>
      </c>
      <c r="S2">
        <f>simulation!S24</f>
        <v>9.73778E-2</v>
      </c>
      <c r="T2">
        <f>simulation!T24</f>
        <v>0.28267900000000001</v>
      </c>
      <c r="U2">
        <f>simulation!U24</f>
        <v>1.3214300000000001</v>
      </c>
      <c r="V2">
        <f>simulation!V24</f>
        <v>1.0202199999999999</v>
      </c>
      <c r="W2">
        <f>simulation!W24</f>
        <v>0.30121799999999999</v>
      </c>
      <c r="X2">
        <f>simulation!X24</f>
        <v>0.29323100000000002</v>
      </c>
      <c r="Y2">
        <f>simulation!Y24</f>
        <v>0.21322199999999999</v>
      </c>
      <c r="Z2">
        <f>simulation!Z24</f>
        <v>8.0009200000000003E-2</v>
      </c>
      <c r="AA2">
        <f>simulation!AA24</f>
        <v>0.155691</v>
      </c>
      <c r="AB2">
        <f>simulation!AB24</f>
        <v>3.7648000000000001</v>
      </c>
      <c r="AC2">
        <f>simulation!AC24</f>
        <v>4.2701700000000002E-2</v>
      </c>
      <c r="AD2">
        <f>simulation!AD24</f>
        <v>0.21317</v>
      </c>
      <c r="AE2">
        <f>simulation!AE24</f>
        <v>9.0832200000000007</v>
      </c>
      <c r="AF2">
        <f>simulation!AF24</f>
        <v>8.1646199999999993</v>
      </c>
      <c r="AG2">
        <f>simulation!AG24</f>
        <v>0.91859599999999997</v>
      </c>
      <c r="AH2">
        <f>simulation!AH24</f>
        <v>0.71548400000000001</v>
      </c>
      <c r="AI2">
        <f>simulation!AI24</f>
        <v>0.61545499999999997</v>
      </c>
      <c r="AJ2">
        <f>simulation!AJ24</f>
        <v>0.10002800000000001</v>
      </c>
      <c r="AK2">
        <f>simulation!AK24</f>
        <v>0.214585</v>
      </c>
      <c r="AL2">
        <f>simulation!AL24</f>
        <v>9.18337</v>
      </c>
      <c r="AM2">
        <f>simulation!AM24</f>
        <v>0.11559700000000001</v>
      </c>
      <c r="AN2">
        <f>simulation!AN24</f>
        <v>0.30775000000000002</v>
      </c>
    </row>
    <row r="3" spans="1:71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>
        <f>simulation!I25</f>
        <v>1</v>
      </c>
      <c r="J3">
        <f>simulation!J25</f>
        <v>0.5</v>
      </c>
      <c r="K3">
        <f>simulation!K25</f>
        <v>9.4674300000000002</v>
      </c>
      <c r="L3">
        <f>simulation!L25</f>
        <v>8.1403199999999991</v>
      </c>
      <c r="M3">
        <f>simulation!M25</f>
        <v>1.32711</v>
      </c>
      <c r="N3">
        <f>simulation!N25</f>
        <v>0.53310599999999997</v>
      </c>
      <c r="O3">
        <f>simulation!O25</f>
        <v>0.43878</v>
      </c>
      <c r="P3">
        <f>simulation!P25</f>
        <v>9.4325999999999993E-2</v>
      </c>
      <c r="Q3">
        <f>simulation!Q25</f>
        <v>0.42363299999999998</v>
      </c>
      <c r="R3">
        <f>simulation!R25</f>
        <v>14.0694</v>
      </c>
      <c r="S3">
        <f>simulation!S25</f>
        <v>7.2380100000000003E-2</v>
      </c>
      <c r="T3">
        <f>simulation!T25</f>
        <v>0.24163200000000001</v>
      </c>
      <c r="U3">
        <f>simulation!U25</f>
        <v>1.1450899999999999</v>
      </c>
      <c r="V3">
        <f>simulation!V25</f>
        <v>0.82555400000000001</v>
      </c>
      <c r="W3">
        <f>simulation!W25</f>
        <v>0.31953999999999999</v>
      </c>
      <c r="X3">
        <f>simulation!X25</f>
        <v>0.25127500000000003</v>
      </c>
      <c r="Y3">
        <f>simulation!Y25</f>
        <v>0.17127700000000001</v>
      </c>
      <c r="Z3">
        <f>simulation!Z25</f>
        <v>7.9997700000000005E-2</v>
      </c>
      <c r="AA3">
        <f>simulation!AA25</f>
        <v>0.18163599999999999</v>
      </c>
      <c r="AB3">
        <f>simulation!AB25</f>
        <v>3.9943599999999999</v>
      </c>
      <c r="AC3">
        <f>simulation!AC25</f>
        <v>3.5837899999999999E-2</v>
      </c>
      <c r="AD3">
        <f>simulation!AD25</f>
        <v>0.171293</v>
      </c>
      <c r="AE3">
        <f>simulation!AE25</f>
        <v>8.3223299999999991</v>
      </c>
      <c r="AF3">
        <f>simulation!AF25</f>
        <v>7.3147700000000002</v>
      </c>
      <c r="AG3">
        <f>simulation!AG25</f>
        <v>1.0075700000000001</v>
      </c>
      <c r="AH3">
        <f>simulation!AH25</f>
        <v>0.63268000000000002</v>
      </c>
      <c r="AI3">
        <f>simulation!AI25</f>
        <v>0.53267299999999995</v>
      </c>
      <c r="AJ3">
        <f>simulation!AJ25</f>
        <v>0.100007</v>
      </c>
      <c r="AK3">
        <f>simulation!AK25</f>
        <v>0.24199699999999999</v>
      </c>
      <c r="AL3">
        <f>simulation!AL25</f>
        <v>10.074999999999999</v>
      </c>
      <c r="AM3">
        <f>simulation!AM25</f>
        <v>8.45582E-2</v>
      </c>
      <c r="AN3">
        <f>simulation!AN25</f>
        <v>0.26632099999999997</v>
      </c>
    </row>
    <row r="4" spans="1:71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>
        <f>simulation!I26</f>
        <v>1</v>
      </c>
      <c r="J4">
        <f>simulation!J26</f>
        <v>0.5</v>
      </c>
      <c r="K4">
        <f>simulation!K26</f>
        <v>8.9060799999999993</v>
      </c>
      <c r="L4">
        <f>simulation!L26</f>
        <v>7.5201700000000002</v>
      </c>
      <c r="M4">
        <f>simulation!M26</f>
        <v>1.38591</v>
      </c>
      <c r="N4">
        <f>simulation!N26</f>
        <v>0.49426700000000001</v>
      </c>
      <c r="O4">
        <f>simulation!O26</f>
        <v>0.399895</v>
      </c>
      <c r="P4">
        <f>simulation!P26</f>
        <v>9.4372399999999995E-2</v>
      </c>
      <c r="Q4">
        <f>simulation!Q26</f>
        <v>0.45726800000000001</v>
      </c>
      <c r="R4">
        <f>simulation!R26</f>
        <v>14.685600000000001</v>
      </c>
      <c r="S4">
        <f>simulation!S26</f>
        <v>5.9641600000000003E-2</v>
      </c>
      <c r="T4">
        <f>simulation!T26</f>
        <v>0.21907499999999999</v>
      </c>
      <c r="U4">
        <f>simulation!U26</f>
        <v>1.0500799999999999</v>
      </c>
      <c r="V4">
        <f>simulation!V26</f>
        <v>0.720584</v>
      </c>
      <c r="W4">
        <f>simulation!W26</f>
        <v>0.32949400000000001</v>
      </c>
      <c r="X4">
        <f>simulation!X26</f>
        <v>0.22895599999999999</v>
      </c>
      <c r="Y4">
        <f>simulation!Y26</f>
        <v>0.14893400000000001</v>
      </c>
      <c r="Z4">
        <f>simulation!Z26</f>
        <v>8.0022499999999996E-2</v>
      </c>
      <c r="AA4">
        <f>simulation!AA26</f>
        <v>0.19836100000000001</v>
      </c>
      <c r="AB4">
        <f>simulation!AB26</f>
        <v>4.1175199999999998</v>
      </c>
      <c r="AC4">
        <f>simulation!AC26</f>
        <v>3.2174700000000001E-2</v>
      </c>
      <c r="AD4">
        <f>simulation!AD26</f>
        <v>0.14896899999999999</v>
      </c>
      <c r="AE4">
        <f>simulation!AE26</f>
        <v>7.8559999999999999</v>
      </c>
      <c r="AF4">
        <f>simulation!AF26</f>
        <v>6.7995900000000002</v>
      </c>
      <c r="AG4">
        <f>simulation!AG26</f>
        <v>1.0564199999999999</v>
      </c>
      <c r="AH4">
        <f>simulation!AH26</f>
        <v>0.58679300000000001</v>
      </c>
      <c r="AI4">
        <f>simulation!AI26</f>
        <v>0.48682900000000001</v>
      </c>
      <c r="AJ4">
        <f>simulation!AJ26</f>
        <v>9.9963499999999997E-2</v>
      </c>
      <c r="AK4">
        <f>simulation!AK26</f>
        <v>0.258907</v>
      </c>
      <c r="AL4">
        <f>simulation!AL26</f>
        <v>10.568</v>
      </c>
      <c r="AM4">
        <f>simulation!AM26</f>
        <v>6.8796300000000005E-2</v>
      </c>
      <c r="AN4">
        <f>simulation!AN26</f>
        <v>0.24336099999999999</v>
      </c>
    </row>
    <row r="5" spans="1:71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>
        <f>simulation!I27</f>
        <v>1</v>
      </c>
      <c r="J5">
        <f>simulation!J27</f>
        <v>0.5</v>
      </c>
      <c r="K5">
        <f>simulation!K27</f>
        <v>8.5488199999999992</v>
      </c>
      <c r="L5">
        <f>simulation!L27</f>
        <v>7.12622</v>
      </c>
      <c r="M5">
        <f>simulation!M27</f>
        <v>1.4226000000000001</v>
      </c>
      <c r="N5">
        <f>simulation!N27</f>
        <v>0.47042299999999998</v>
      </c>
      <c r="O5">
        <f>simulation!O27</f>
        <v>0.37598100000000001</v>
      </c>
      <c r="P5">
        <f>simulation!P27</f>
        <v>9.4441800000000006E-2</v>
      </c>
      <c r="Q5">
        <f>simulation!Q27</f>
        <v>0.48057100000000003</v>
      </c>
      <c r="R5">
        <f>simulation!R27</f>
        <v>15.0632</v>
      </c>
      <c r="S5">
        <f>simulation!S27</f>
        <v>5.2310700000000002E-2</v>
      </c>
      <c r="T5">
        <f>simulation!T27</f>
        <v>0.205261</v>
      </c>
      <c r="U5">
        <f>simulation!U27</f>
        <v>0.99251199999999995</v>
      </c>
      <c r="V5">
        <f>simulation!V27</f>
        <v>0.65670700000000004</v>
      </c>
      <c r="W5">
        <f>simulation!W27</f>
        <v>0.33580500000000002</v>
      </c>
      <c r="X5">
        <f>simulation!X27</f>
        <v>0.21540899999999999</v>
      </c>
      <c r="Y5">
        <f>simulation!Y27</f>
        <v>0.13535900000000001</v>
      </c>
      <c r="Z5">
        <f>simulation!Z27</f>
        <v>8.0050399999999994E-2</v>
      </c>
      <c r="AA5">
        <f>simulation!AA27</f>
        <v>0.210371</v>
      </c>
      <c r="AB5">
        <f>simulation!AB27</f>
        <v>4.1949199999999998</v>
      </c>
      <c r="AC5">
        <f>simulation!AC27</f>
        <v>2.9831300000000002E-2</v>
      </c>
      <c r="AD5">
        <f>simulation!AD27</f>
        <v>0.135353</v>
      </c>
      <c r="AE5">
        <f>simulation!AE27</f>
        <v>7.5563099999999999</v>
      </c>
      <c r="AF5">
        <f>simulation!AF27</f>
        <v>6.4695099999999996</v>
      </c>
      <c r="AG5">
        <f>simulation!AG27</f>
        <v>1.0867899999999999</v>
      </c>
      <c r="AH5">
        <f>simulation!AH27</f>
        <v>0.55876000000000003</v>
      </c>
      <c r="AI5">
        <f>simulation!AI27</f>
        <v>0.45876299999999998</v>
      </c>
      <c r="AJ5">
        <f>simulation!AJ27</f>
        <v>9.9996600000000005E-2</v>
      </c>
      <c r="AK5">
        <f>simulation!AK27</f>
        <v>0.2702</v>
      </c>
      <c r="AL5">
        <f>simulation!AL27</f>
        <v>10.8683</v>
      </c>
      <c r="AM5">
        <f>simulation!AM27</f>
        <v>5.9805499999999998E-2</v>
      </c>
      <c r="AN5">
        <f>simulation!AN27</f>
        <v>0.22931199999999999</v>
      </c>
    </row>
    <row r="6" spans="1:71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>
        <f>simulation!I28</f>
        <v>1</v>
      </c>
      <c r="J6">
        <f>simulation!J28</f>
        <v>0.5</v>
      </c>
      <c r="K6">
        <f>simulation!K28</f>
        <v>8.2904599999999995</v>
      </c>
      <c r="L6">
        <f>simulation!L28</f>
        <v>6.8436000000000003</v>
      </c>
      <c r="M6">
        <f>simulation!M28</f>
        <v>1.44686</v>
      </c>
      <c r="N6">
        <f>simulation!N28</f>
        <v>0.453648</v>
      </c>
      <c r="O6">
        <f>simulation!O28</f>
        <v>0.35922300000000001</v>
      </c>
      <c r="P6">
        <f>simulation!P28</f>
        <v>9.4424300000000003E-2</v>
      </c>
      <c r="Q6">
        <f>simulation!Q28</f>
        <v>0.49715300000000001</v>
      </c>
      <c r="R6">
        <f>simulation!R28</f>
        <v>15.323</v>
      </c>
      <c r="S6">
        <f>simulation!S28</f>
        <v>4.7480300000000003E-2</v>
      </c>
      <c r="T6">
        <f>simulation!T28</f>
        <v>0.195692</v>
      </c>
      <c r="U6">
        <f>simulation!U28</f>
        <v>0.95138100000000003</v>
      </c>
      <c r="V6">
        <f>simulation!V28</f>
        <v>0.61211000000000004</v>
      </c>
      <c r="W6">
        <f>simulation!W28</f>
        <v>0.33927000000000002</v>
      </c>
      <c r="X6">
        <f>simulation!X28</f>
        <v>0.20588200000000001</v>
      </c>
      <c r="Y6">
        <f>simulation!Y28</f>
        <v>0.12598300000000001</v>
      </c>
      <c r="Z6">
        <f>simulation!Z28</f>
        <v>7.98986E-2</v>
      </c>
      <c r="AA6">
        <f>simulation!AA28</f>
        <v>0.21879199999999999</v>
      </c>
      <c r="AB6">
        <f>simulation!AB28</f>
        <v>4.2462600000000004</v>
      </c>
      <c r="AC6">
        <f>simulation!AC28</f>
        <v>2.8168100000000001E-2</v>
      </c>
      <c r="AD6">
        <f>simulation!AD28</f>
        <v>0.12604299999999999</v>
      </c>
      <c r="AE6">
        <f>simulation!AE28</f>
        <v>7.33908</v>
      </c>
      <c r="AF6">
        <f>simulation!AF28</f>
        <v>6.23149</v>
      </c>
      <c r="AG6">
        <f>simulation!AG28</f>
        <v>1.1075900000000001</v>
      </c>
      <c r="AH6">
        <f>simulation!AH28</f>
        <v>0.53906399999999999</v>
      </c>
      <c r="AI6">
        <f>simulation!AI28</f>
        <v>0.43907099999999999</v>
      </c>
      <c r="AJ6">
        <f>simulation!AJ28</f>
        <v>9.9992800000000007E-2</v>
      </c>
      <c r="AK6">
        <f>simulation!AK28</f>
        <v>0.27836100000000003</v>
      </c>
      <c r="AL6">
        <f>simulation!AL28</f>
        <v>11.076700000000001</v>
      </c>
      <c r="AM6">
        <f>simulation!AM28</f>
        <v>5.3916499999999999E-2</v>
      </c>
      <c r="AN6">
        <f>simulation!AN28</f>
        <v>0.21953600000000001</v>
      </c>
    </row>
    <row r="7" spans="1:71" s="1" customFormat="1">
      <c r="Q7" s="2"/>
      <c r="Z7" s="2"/>
      <c r="AI7" s="2"/>
      <c r="AV7"/>
    </row>
    <row r="8" spans="1:71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str">
        <f>analytical!I23</f>
        <v xml:space="preserve"> gamH</v>
      </c>
      <c r="J8" t="str">
        <f>analytical!J23</f>
        <v xml:space="preserve"> gamL</v>
      </c>
      <c r="K8" t="str">
        <f>analytical!K23</f>
        <v xml:space="preserve"> aLen_a</v>
      </c>
      <c r="L8" t="str">
        <f>analytical!L23</f>
        <v xml:space="preserve"> aLqu_a</v>
      </c>
      <c r="M8" t="str">
        <f>analytical!M23</f>
        <v xml:space="preserve"> aLbl_a</v>
      </c>
      <c r="N8" t="str">
        <f>analytical!N23</f>
        <v xml:space="preserve"> aWai_a</v>
      </c>
      <c r="O8" t="str">
        <f>analytical!O23</f>
        <v xml:space="preserve"> aWqu_a</v>
      </c>
      <c r="P8" t="str">
        <f>analytical!P23</f>
        <v xml:space="preserve"> aWbl_a</v>
      </c>
      <c r="Q8" t="str">
        <f>analytical!Q23</f>
        <v xml:space="preserve"> aBln_a</v>
      </c>
      <c r="R8" t="str">
        <f>analytical!R23</f>
        <v xml:space="preserve"> aThu_a</v>
      </c>
      <c r="S8" t="str">
        <f>analytical!S23</f>
        <v xml:space="preserve"> aPrb_a</v>
      </c>
      <c r="T8" t="str">
        <f>analytical!T23</f>
        <v xml:space="preserve"> aPim_a</v>
      </c>
      <c r="U8" t="str">
        <f>analytical!U23</f>
        <v xml:space="preserve"> aLen_H</v>
      </c>
      <c r="V8" t="str">
        <f>analytical!V23</f>
        <v xml:space="preserve"> aLqu_H</v>
      </c>
      <c r="W8" t="str">
        <f>analytical!W23</f>
        <v xml:space="preserve"> aLbl_H</v>
      </c>
      <c r="X8" t="str">
        <f>analytical!X23</f>
        <v xml:space="preserve"> aWai_H</v>
      </c>
      <c r="Y8" t="str">
        <f>analytical!Y23</f>
        <v xml:space="preserve"> aWqu_H</v>
      </c>
      <c r="Z8" t="str">
        <f>analytical!Z23</f>
        <v xml:space="preserve"> aWbl_H</v>
      </c>
      <c r="AA8" t="str">
        <f>analytical!AA23</f>
        <v xml:space="preserve"> aBln_H</v>
      </c>
      <c r="AB8" t="str">
        <f>analytical!AB23</f>
        <v xml:space="preserve"> aThu_H</v>
      </c>
      <c r="AC8" t="str">
        <f>analytical!AC23</f>
        <v xml:space="preserve"> aPrb_H</v>
      </c>
      <c r="AD8" t="str">
        <f>analytical!AD23</f>
        <v xml:space="preserve"> aPim_H</v>
      </c>
      <c r="AE8" t="str">
        <f>analytical!AE23</f>
        <v xml:space="preserve"> aLen_L</v>
      </c>
      <c r="AF8" t="str">
        <f>analytical!AF23</f>
        <v xml:space="preserve"> aLqu_L</v>
      </c>
      <c r="AG8" t="str">
        <f>analytical!AG23</f>
        <v xml:space="preserve"> aLbl_L</v>
      </c>
      <c r="AH8" t="str">
        <f>analytical!AH23</f>
        <v xml:space="preserve"> aWai_L</v>
      </c>
      <c r="AI8" t="str">
        <f>analytical!AI23</f>
        <v xml:space="preserve"> aWqu_L</v>
      </c>
      <c r="AJ8" t="str">
        <f>analytical!AJ23</f>
        <v xml:space="preserve"> aWbl_L</v>
      </c>
      <c r="AK8" t="str">
        <f>analytical!AK23</f>
        <v xml:space="preserve"> aBln_L</v>
      </c>
      <c r="AL8" t="str">
        <f>analytical!AL23</f>
        <v xml:space="preserve"> aThu_L</v>
      </c>
      <c r="AM8" t="str">
        <f>analytical!AM23</f>
        <v xml:space="preserve"> aPrb_L</v>
      </c>
      <c r="AN8" t="str">
        <f>analytical!AN23</f>
        <v xml:space="preserve"> aPim_L</v>
      </c>
    </row>
    <row r="9" spans="1:71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>
        <f>analytical!I24</f>
        <v>1</v>
      </c>
      <c r="J9">
        <f>analytical!J24</f>
        <v>0.5</v>
      </c>
      <c r="K9">
        <f>analytical!K24</f>
        <v>10.370699999999999</v>
      </c>
      <c r="L9">
        <f>analytical!L24</f>
        <v>9.1470400000000005</v>
      </c>
      <c r="M9">
        <f>analytical!M24</f>
        <v>1.22363</v>
      </c>
      <c r="N9">
        <f>analytical!N24</f>
        <v>0.60028899999999996</v>
      </c>
      <c r="O9">
        <f>analytical!O24</f>
        <v>0.50608799999999998</v>
      </c>
      <c r="P9">
        <f>analytical!P24</f>
        <v>9.4200500000000006E-2</v>
      </c>
      <c r="Q9">
        <f>analytical!Q24</f>
        <v>0.37148399999999998</v>
      </c>
      <c r="R9">
        <f>analytical!R24</f>
        <v>12.989699999999999</v>
      </c>
      <c r="S9">
        <f>analytical!S24</f>
        <v>9.63001E-2</v>
      </c>
      <c r="T9">
        <f>analytical!T24</f>
        <v>0.28130699999999997</v>
      </c>
      <c r="U9">
        <f>analytical!U24</f>
        <v>1.3229900000000001</v>
      </c>
      <c r="V9">
        <f>analytical!V24</f>
        <v>1.0216499999999999</v>
      </c>
      <c r="W9">
        <f>analytical!W24</f>
        <v>0.30133700000000002</v>
      </c>
      <c r="X9">
        <f>analytical!X24</f>
        <v>0.29336099999999998</v>
      </c>
      <c r="Y9">
        <f>analytical!Y24</f>
        <v>0.213361</v>
      </c>
      <c r="Z9">
        <f>analytical!Z24</f>
        <v>0.08</v>
      </c>
      <c r="AA9">
        <f>analytical!AA24</f>
        <v>0.15564500000000001</v>
      </c>
      <c r="AB9">
        <f>analytical!AB24</f>
        <v>3.7667099999999998</v>
      </c>
      <c r="AC9">
        <f>analytical!AC24</f>
        <v>4.2327299999999998E-2</v>
      </c>
      <c r="AD9">
        <f>analytical!AD24</f>
        <v>0.213361</v>
      </c>
      <c r="AE9">
        <f>analytical!AE24</f>
        <v>9.0476899999999993</v>
      </c>
      <c r="AF9">
        <f>analytical!AF24</f>
        <v>8.1253899999999994</v>
      </c>
      <c r="AG9">
        <f>analytical!AG24</f>
        <v>0.92229499999999998</v>
      </c>
      <c r="AH9">
        <f>analytical!AH24</f>
        <v>0.71159300000000003</v>
      </c>
      <c r="AI9">
        <f>analytical!AI24</f>
        <v>0.61159200000000002</v>
      </c>
      <c r="AJ9">
        <f>analytical!AJ24</f>
        <v>0.1</v>
      </c>
      <c r="AK9">
        <f>analytical!AK24</f>
        <v>0.215839</v>
      </c>
      <c r="AL9">
        <f>analytical!AL24</f>
        <v>9.2229500000000009</v>
      </c>
      <c r="AM9">
        <f>analytical!AM24</f>
        <v>0.114291</v>
      </c>
      <c r="AN9">
        <f>analytical!AN24</f>
        <v>0.30579600000000001</v>
      </c>
    </row>
    <row r="10" spans="1:71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>
        <f>analytical!I25</f>
        <v>1</v>
      </c>
      <c r="J10">
        <f>analytical!J25</f>
        <v>0.5</v>
      </c>
      <c r="K10">
        <f>analytical!K25</f>
        <v>9.4526599999999998</v>
      </c>
      <c r="L10">
        <f>analytical!L25</f>
        <v>8.12392</v>
      </c>
      <c r="M10">
        <f>analytical!M25</f>
        <v>1.32874</v>
      </c>
      <c r="N10">
        <f>analytical!N25</f>
        <v>0.53200700000000001</v>
      </c>
      <c r="O10">
        <f>analytical!O25</f>
        <v>0.43768000000000001</v>
      </c>
      <c r="P10">
        <f>analytical!P25</f>
        <v>9.4327300000000003E-2</v>
      </c>
      <c r="Q10">
        <f>analytical!Q25</f>
        <v>0.424151</v>
      </c>
      <c r="R10">
        <f>analytical!R25</f>
        <v>14.086499999999999</v>
      </c>
      <c r="S10">
        <f>analytical!S25</f>
        <v>7.19331E-2</v>
      </c>
      <c r="T10">
        <f>analytical!T25</f>
        <v>0.24108499999999999</v>
      </c>
      <c r="U10">
        <f>analytical!U25</f>
        <v>1.1454500000000001</v>
      </c>
      <c r="V10">
        <f>analytical!V25</f>
        <v>0.82580799999999999</v>
      </c>
      <c r="W10">
        <f>analytical!W25</f>
        <v>0.31963999999999998</v>
      </c>
      <c r="X10">
        <f>analytical!X25</f>
        <v>0.25128299999999998</v>
      </c>
      <c r="Y10">
        <f>analytical!Y25</f>
        <v>0.17128299999999999</v>
      </c>
      <c r="Z10">
        <f>analytical!Z25</f>
        <v>0.08</v>
      </c>
      <c r="AA10">
        <f>analytical!AA25</f>
        <v>0.18156600000000001</v>
      </c>
      <c r="AB10">
        <f>analytical!AB25</f>
        <v>3.9954999999999998</v>
      </c>
      <c r="AC10">
        <f>analytical!AC25</f>
        <v>3.5737699999999997E-2</v>
      </c>
      <c r="AD10">
        <f>analytical!AD25</f>
        <v>0.17128299999999999</v>
      </c>
      <c r="AE10">
        <f>analytical!AE25</f>
        <v>8.3072099999999995</v>
      </c>
      <c r="AF10">
        <f>analytical!AF25</f>
        <v>7.2981199999999999</v>
      </c>
      <c r="AG10">
        <f>analytical!AG25</f>
        <v>1.0091000000000001</v>
      </c>
      <c r="AH10">
        <f>analytical!AH25</f>
        <v>0.63115699999999997</v>
      </c>
      <c r="AI10">
        <f>analytical!AI25</f>
        <v>0.53115699999999999</v>
      </c>
      <c r="AJ10">
        <f>analytical!AJ25</f>
        <v>0.1</v>
      </c>
      <c r="AK10">
        <f>analytical!AK25</f>
        <v>0.242585</v>
      </c>
      <c r="AL10">
        <f>analytical!AL25</f>
        <v>10.090999999999999</v>
      </c>
      <c r="AM10">
        <f>analytical!AM25</f>
        <v>8.3998299999999998E-2</v>
      </c>
      <c r="AN10">
        <f>analytical!AN25</f>
        <v>0.26557900000000001</v>
      </c>
    </row>
    <row r="11" spans="1:71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>
        <f>analytical!I26</f>
        <v>1</v>
      </c>
      <c r="J11">
        <f>analytical!J26</f>
        <v>0.5</v>
      </c>
      <c r="K11">
        <f>analytical!K26</f>
        <v>8.9104500000000009</v>
      </c>
      <c r="L11">
        <f>analytical!L26</f>
        <v>7.5244099999999996</v>
      </c>
      <c r="M11">
        <f>analytical!M26</f>
        <v>1.3860300000000001</v>
      </c>
      <c r="N11">
        <f>analytical!N26</f>
        <v>0.49448300000000001</v>
      </c>
      <c r="O11">
        <f>analytical!O26</f>
        <v>0.400092</v>
      </c>
      <c r="P11">
        <f>analytical!P26</f>
        <v>9.4391199999999995E-2</v>
      </c>
      <c r="Q11">
        <f>analytical!Q26</f>
        <v>0.45728400000000002</v>
      </c>
      <c r="R11">
        <f>analytical!R26</f>
        <v>14.683999999999999</v>
      </c>
      <c r="S11">
        <f>analytical!S26</f>
        <v>5.9665000000000003E-2</v>
      </c>
      <c r="T11">
        <f>analytical!T26</f>
        <v>0.219217</v>
      </c>
      <c r="U11">
        <f>analytical!U26</f>
        <v>1.05054</v>
      </c>
      <c r="V11">
        <f>analytical!V26</f>
        <v>0.72109900000000005</v>
      </c>
      <c r="W11">
        <f>analytical!W26</f>
        <v>0.32944499999999999</v>
      </c>
      <c r="X11">
        <f>analytical!X26</f>
        <v>0.22901299999999999</v>
      </c>
      <c r="Y11">
        <f>analytical!Y26</f>
        <v>0.14901300000000001</v>
      </c>
      <c r="Z11">
        <f>analytical!Z26</f>
        <v>0.08</v>
      </c>
      <c r="AA11">
        <f>analytical!AA26</f>
        <v>0.198411</v>
      </c>
      <c r="AB11">
        <f>analytical!AB26</f>
        <v>4.1180599999999998</v>
      </c>
      <c r="AC11">
        <f>analytical!AC26</f>
        <v>3.21677E-2</v>
      </c>
      <c r="AD11">
        <f>analytical!AD26</f>
        <v>0.14901300000000001</v>
      </c>
      <c r="AE11">
        <f>analytical!AE26</f>
        <v>7.8598999999999997</v>
      </c>
      <c r="AF11">
        <f>analytical!AF26</f>
        <v>6.8033099999999997</v>
      </c>
      <c r="AG11">
        <f>analytical!AG26</f>
        <v>1.0565899999999999</v>
      </c>
      <c r="AH11">
        <f>analytical!AH26</f>
        <v>0.58708000000000005</v>
      </c>
      <c r="AI11">
        <f>analytical!AI26</f>
        <v>0.48708000000000001</v>
      </c>
      <c r="AJ11">
        <f>analytical!AJ26</f>
        <v>0.1</v>
      </c>
      <c r="AK11">
        <f>analytical!AK26</f>
        <v>0.25887300000000002</v>
      </c>
      <c r="AL11">
        <f>analytical!AL26</f>
        <v>10.565899999999999</v>
      </c>
      <c r="AM11">
        <f>analytical!AM26</f>
        <v>6.8830799999999998E-2</v>
      </c>
      <c r="AN11">
        <f>analytical!AN26</f>
        <v>0.24354000000000001</v>
      </c>
    </row>
    <row r="12" spans="1:71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>
        <f>analytical!I27</f>
        <v>1</v>
      </c>
      <c r="J12">
        <f>analytical!J27</f>
        <v>0.5</v>
      </c>
      <c r="K12">
        <f>analytical!K27</f>
        <v>8.55532</v>
      </c>
      <c r="L12">
        <f>analytical!L27</f>
        <v>7.13361</v>
      </c>
      <c r="M12">
        <f>analytical!M27</f>
        <v>1.42171</v>
      </c>
      <c r="N12">
        <f>analytical!N27</f>
        <v>0.47085500000000002</v>
      </c>
      <c r="O12">
        <f>analytical!O27</f>
        <v>0.37642700000000001</v>
      </c>
      <c r="P12">
        <f>analytical!P27</f>
        <v>9.4428399999999996E-2</v>
      </c>
      <c r="Q12">
        <f>analytical!Q27</f>
        <v>0.480132</v>
      </c>
      <c r="R12">
        <f>analytical!R27</f>
        <v>15.055999999999999</v>
      </c>
      <c r="S12">
        <f>analytical!S27</f>
        <v>5.2456900000000001E-2</v>
      </c>
      <c r="T12">
        <f>analytical!T27</f>
        <v>0.20552599999999999</v>
      </c>
      <c r="U12">
        <f>analytical!U27</f>
        <v>0.99172499999999997</v>
      </c>
      <c r="V12">
        <f>analytical!V27</f>
        <v>0.65617899999999996</v>
      </c>
      <c r="W12">
        <f>analytical!W27</f>
        <v>0.33554600000000001</v>
      </c>
      <c r="X12">
        <f>analytical!X27</f>
        <v>0.215281</v>
      </c>
      <c r="Y12">
        <f>analytical!Y27</f>
        <v>0.13528100000000001</v>
      </c>
      <c r="Z12">
        <f>analytical!Z27</f>
        <v>0.08</v>
      </c>
      <c r="AA12">
        <f>analytical!AA27</f>
        <v>0.21026700000000001</v>
      </c>
      <c r="AB12">
        <f>analytical!AB27</f>
        <v>4.1943200000000003</v>
      </c>
      <c r="AC12">
        <f>analytical!AC27</f>
        <v>2.9899100000000001E-2</v>
      </c>
      <c r="AD12">
        <f>analytical!AD27</f>
        <v>0.13528100000000001</v>
      </c>
      <c r="AE12">
        <f>analytical!AE27</f>
        <v>7.5635899999999996</v>
      </c>
      <c r="AF12">
        <f>analytical!AF27</f>
        <v>6.47743</v>
      </c>
      <c r="AG12">
        <f>analytical!AG27</f>
        <v>1.0861700000000001</v>
      </c>
      <c r="AH12">
        <f>analytical!AH27</f>
        <v>0.55937999999999999</v>
      </c>
      <c r="AI12">
        <f>analytical!AI27</f>
        <v>0.45938000000000001</v>
      </c>
      <c r="AJ12">
        <f>analytical!AJ27</f>
        <v>0.1</v>
      </c>
      <c r="AK12">
        <f>analytical!AK27</f>
        <v>0.26986500000000002</v>
      </c>
      <c r="AL12">
        <f>analytical!AL27</f>
        <v>10.861700000000001</v>
      </c>
      <c r="AM12">
        <f>analytical!AM27</f>
        <v>5.99762E-2</v>
      </c>
      <c r="AN12">
        <f>analytical!AN27</f>
        <v>0.22969000000000001</v>
      </c>
    </row>
    <row r="13" spans="1:71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>
        <f>analytical!I28</f>
        <v>1</v>
      </c>
      <c r="J13">
        <f>analytical!J28</f>
        <v>0.5</v>
      </c>
      <c r="K13">
        <f>analytical!K28</f>
        <v>8.3058599999999991</v>
      </c>
      <c r="L13">
        <f>analytical!L28</f>
        <v>6.8599300000000003</v>
      </c>
      <c r="M13">
        <f>analytical!M28</f>
        <v>1.4459299999999999</v>
      </c>
      <c r="N13">
        <f>analytical!N28</f>
        <v>0.45465699999999998</v>
      </c>
      <c r="O13">
        <f>analytical!O28</f>
        <v>0.360205</v>
      </c>
      <c r="P13">
        <f>analytical!P28</f>
        <v>9.4452499999999995E-2</v>
      </c>
      <c r="Q13">
        <f>analytical!Q28</f>
        <v>0.496867</v>
      </c>
      <c r="R13">
        <f>analytical!R28</f>
        <v>15.3085</v>
      </c>
      <c r="S13">
        <f>analytical!S28</f>
        <v>4.7773799999999998E-2</v>
      </c>
      <c r="T13">
        <f>analytical!T28</f>
        <v>0.19617200000000001</v>
      </c>
      <c r="U13">
        <f>analytical!U28</f>
        <v>0.95176799999999995</v>
      </c>
      <c r="V13">
        <f>analytical!V28</f>
        <v>0.61206400000000005</v>
      </c>
      <c r="W13">
        <f>analytical!W28</f>
        <v>0.33970499999999998</v>
      </c>
      <c r="X13">
        <f>analytical!X28</f>
        <v>0.205981</v>
      </c>
      <c r="Y13">
        <f>analytical!Y28</f>
        <v>0.12598100000000001</v>
      </c>
      <c r="Z13">
        <f>analytical!Z28</f>
        <v>0.08</v>
      </c>
      <c r="AA13">
        <f>analytical!AA28</f>
        <v>0.21907199999999999</v>
      </c>
      <c r="AB13">
        <f>analytical!AB28</f>
        <v>4.2463100000000003</v>
      </c>
      <c r="AC13">
        <f>analytical!AC28</f>
        <v>2.8325800000000002E-2</v>
      </c>
      <c r="AD13">
        <f>analytical!AD28</f>
        <v>0.12598100000000001</v>
      </c>
      <c r="AE13">
        <f>analytical!AE28</f>
        <v>7.3540900000000002</v>
      </c>
      <c r="AF13">
        <f>analytical!AF28</f>
        <v>6.2478699999999998</v>
      </c>
      <c r="AG13">
        <f>analytical!AG28</f>
        <v>1.10622</v>
      </c>
      <c r="AH13">
        <f>analytical!AH28</f>
        <v>0.54042000000000001</v>
      </c>
      <c r="AI13">
        <f>analytical!AI28</f>
        <v>0.44041999999999998</v>
      </c>
      <c r="AJ13">
        <f>analytical!AJ28</f>
        <v>0.1</v>
      </c>
      <c r="AK13">
        <f>analytical!AK28</f>
        <v>0.27779500000000001</v>
      </c>
      <c r="AL13">
        <f>analytical!AL28</f>
        <v>11.062200000000001</v>
      </c>
      <c r="AM13">
        <f>analytical!AM28</f>
        <v>5.4256499999999999E-2</v>
      </c>
      <c r="AN13">
        <f>analytical!AN28</f>
        <v>0.22020999999999999</v>
      </c>
    </row>
    <row r="14" spans="1:71">
      <c r="P14" s="2"/>
      <c r="Y14" s="2"/>
      <c r="AH14" s="2"/>
    </row>
    <row r="15" spans="1:71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3.267753995790431E-3</v>
      </c>
      <c r="L16" s="4">
        <f t="shared" ref="L16:AN20" si="0">(L2-L9)/L2</f>
        <v>4.1154772429349831E-3</v>
      </c>
      <c r="M16" s="4">
        <f t="shared" si="0"/>
        <v>-3.1316352546707556E-3</v>
      </c>
      <c r="N16" s="4">
        <f t="shared" si="0"/>
        <v>4.56518783103002E-3</v>
      </c>
      <c r="O16" s="4">
        <f t="shared" si="0"/>
        <v>5.3966519532893361E-3</v>
      </c>
      <c r="P16" s="4">
        <f t="shared" si="0"/>
        <v>7.4304062839934427E-5</v>
      </c>
      <c r="Q16" s="4">
        <f t="shared" si="0"/>
        <v>-3.2624312674869203E-3</v>
      </c>
      <c r="R16" s="4">
        <f t="shared" si="0"/>
        <v>-3.2050786981973715E-3</v>
      </c>
      <c r="S16" s="4">
        <f t="shared" si="0"/>
        <v>1.1067204229300732E-2</v>
      </c>
      <c r="T16" s="4">
        <f t="shared" si="0"/>
        <v>4.8535618139304293E-3</v>
      </c>
      <c r="U16" s="4">
        <f t="shared" si="0"/>
        <v>-1.1805392642818809E-3</v>
      </c>
      <c r="V16" s="4">
        <f t="shared" si="0"/>
        <v>-1.4016584658211391E-3</v>
      </c>
      <c r="W16" s="4">
        <f t="shared" si="0"/>
        <v>-3.950627120558391E-4</v>
      </c>
      <c r="X16" s="4">
        <f t="shared" si="0"/>
        <v>-4.4333648215899227E-4</v>
      </c>
      <c r="Y16" s="4">
        <f t="shared" si="0"/>
        <v>-6.5190271172768405E-4</v>
      </c>
      <c r="Z16" s="4">
        <f t="shared" si="0"/>
        <v>1.1498677652071104E-4</v>
      </c>
      <c r="AA16" s="4">
        <f t="shared" si="0"/>
        <v>2.9545702705994885E-4</v>
      </c>
      <c r="AB16" s="4">
        <f t="shared" si="0"/>
        <v>-5.0733106672323476E-4</v>
      </c>
      <c r="AC16" s="4">
        <f t="shared" si="0"/>
        <v>8.7678008135508387E-3</v>
      </c>
      <c r="AD16" s="4">
        <f t="shared" si="0"/>
        <v>-8.9599849885066722E-4</v>
      </c>
      <c r="AE16" s="4">
        <f t="shared" si="0"/>
        <v>3.9116084384173662E-3</v>
      </c>
      <c r="AF16" s="4">
        <f t="shared" si="0"/>
        <v>4.8048776305571941E-3</v>
      </c>
      <c r="AG16" s="4">
        <f t="shared" si="0"/>
        <v>-4.0267974169275805E-3</v>
      </c>
      <c r="AH16" s="4">
        <f t="shared" si="0"/>
        <v>5.4382767469293202E-3</v>
      </c>
      <c r="AI16" s="4">
        <f t="shared" si="0"/>
        <v>6.2766571073432659E-3</v>
      </c>
      <c r="AJ16" s="4">
        <f t="shared" si="0"/>
        <v>2.7992162194585759E-4</v>
      </c>
      <c r="AK16" s="4">
        <f t="shared" si="0"/>
        <v>-5.8438381061118212E-3</v>
      </c>
      <c r="AL16" s="4">
        <f t="shared" si="0"/>
        <v>-4.3099646426095033E-3</v>
      </c>
      <c r="AM16" s="4">
        <f t="shared" si="0"/>
        <v>1.1297871052016933E-2</v>
      </c>
      <c r="AN16" s="4">
        <f t="shared" si="0"/>
        <v>6.3493095044679483E-3</v>
      </c>
    </row>
    <row r="17" spans="1:47">
      <c r="K17" s="4">
        <f>(K3-K10)/K3</f>
        <v>1.5600854719813502E-3</v>
      </c>
      <c r="L17" s="4">
        <f t="shared" si="0"/>
        <v>2.0146628142381482E-3</v>
      </c>
      <c r="M17" s="4">
        <f t="shared" si="0"/>
        <v>-1.2282327764842555E-3</v>
      </c>
      <c r="N17" s="4">
        <f t="shared" si="0"/>
        <v>2.0615037159588548E-3</v>
      </c>
      <c r="O17" s="4">
        <f t="shared" si="0"/>
        <v>2.5069510916632251E-3</v>
      </c>
      <c r="P17" s="4">
        <f t="shared" si="0"/>
        <v>-1.3781990119475297E-5</v>
      </c>
      <c r="Q17" s="4">
        <f t="shared" si="0"/>
        <v>-1.2227564896974939E-3</v>
      </c>
      <c r="R17" s="4">
        <f t="shared" si="0"/>
        <v>-1.2154036419462968E-3</v>
      </c>
      <c r="S17" s="4">
        <f t="shared" si="0"/>
        <v>6.1757306220909195E-3</v>
      </c>
      <c r="T17" s="4">
        <f t="shared" si="0"/>
        <v>2.263773010197406E-3</v>
      </c>
      <c r="U17" s="4">
        <f t="shared" si="0"/>
        <v>-3.1438576880431934E-4</v>
      </c>
      <c r="V17" s="4">
        <f t="shared" si="0"/>
        <v>-3.0767218134728494E-4</v>
      </c>
      <c r="W17" s="4">
        <f t="shared" si="0"/>
        <v>-3.129498654315234E-4</v>
      </c>
      <c r="X17" s="4">
        <f t="shared" si="0"/>
        <v>-3.1837628096517715E-5</v>
      </c>
      <c r="Y17" s="4">
        <f t="shared" si="0"/>
        <v>-3.5030973218693956E-5</v>
      </c>
      <c r="Z17" s="4">
        <f t="shared" si="0"/>
        <v>-2.8750826586223717E-5</v>
      </c>
      <c r="AA17" s="4">
        <f t="shared" si="0"/>
        <v>3.8538615692917011E-4</v>
      </c>
      <c r="AB17" s="4">
        <f t="shared" si="0"/>
        <v>-2.8540241740852574E-4</v>
      </c>
      <c r="AC17" s="4">
        <f t="shared" si="0"/>
        <v>2.7959227521702355E-3</v>
      </c>
      <c r="AD17" s="4">
        <f t="shared" si="0"/>
        <v>5.8379501789390114E-5</v>
      </c>
      <c r="AE17" s="4">
        <f t="shared" si="0"/>
        <v>1.8167989012691855E-3</v>
      </c>
      <c r="AF17" s="4">
        <f t="shared" si="0"/>
        <v>2.2762164770731377E-3</v>
      </c>
      <c r="AG17" s="4">
        <f t="shared" si="0"/>
        <v>-1.5185049177724934E-3</v>
      </c>
      <c r="AH17" s="4">
        <f t="shared" si="0"/>
        <v>2.4072200796612063E-3</v>
      </c>
      <c r="AI17" s="4">
        <f t="shared" si="0"/>
        <v>2.8460237331345158E-3</v>
      </c>
      <c r="AJ17" s="4">
        <f t="shared" si="0"/>
        <v>6.9995100342907225E-5</v>
      </c>
      <c r="AK17" s="4">
        <f t="shared" si="0"/>
        <v>-2.4297821873825098E-3</v>
      </c>
      <c r="AL17" s="4">
        <f t="shared" si="0"/>
        <v>-1.5880893300248154E-3</v>
      </c>
      <c r="AM17" s="4">
        <f t="shared" si="0"/>
        <v>6.621474913136775E-3</v>
      </c>
      <c r="AN17" s="4">
        <f t="shared" si="0"/>
        <v>2.786111497027891E-3</v>
      </c>
    </row>
    <row r="18" spans="1:47">
      <c r="A18" t="s">
        <v>169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-4.9067603255321533E-4</v>
      </c>
      <c r="L18" s="4">
        <f t="shared" si="0"/>
        <v>-5.6381704136998967E-4</v>
      </c>
      <c r="M18" s="4">
        <f t="shared" si="0"/>
        <v>-8.658570902881141E-5</v>
      </c>
      <c r="N18" s="4">
        <f t="shared" si="0"/>
        <v>-4.3701076543648264E-4</v>
      </c>
      <c r="O18" s="4">
        <f t="shared" si="0"/>
        <v>-4.9262931519524563E-4</v>
      </c>
      <c r="P18" s="4">
        <f t="shared" si="0"/>
        <v>-1.9921078620443449E-4</v>
      </c>
      <c r="Q18" s="4">
        <f t="shared" si="0"/>
        <v>-3.4990421372184367E-5</v>
      </c>
      <c r="R18" s="4">
        <f t="shared" si="0"/>
        <v>1.0895026420449965E-4</v>
      </c>
      <c r="S18" s="4">
        <f t="shared" si="0"/>
        <v>-3.9234359909861254E-4</v>
      </c>
      <c r="T18" s="4">
        <f t="shared" si="0"/>
        <v>-6.481798470843466E-4</v>
      </c>
      <c r="U18" s="4">
        <f t="shared" si="0"/>
        <v>-4.3806186195349594E-4</v>
      </c>
      <c r="V18" s="4">
        <f t="shared" si="0"/>
        <v>-7.1469807822549937E-4</v>
      </c>
      <c r="W18" s="4">
        <f t="shared" si="0"/>
        <v>1.4871287489308225E-4</v>
      </c>
      <c r="X18" s="4">
        <f t="shared" si="0"/>
        <v>-2.48956131309079E-4</v>
      </c>
      <c r="Y18" s="4">
        <f t="shared" si="0"/>
        <v>-5.3043630064320934E-4</v>
      </c>
      <c r="Z18" s="4">
        <f t="shared" si="0"/>
        <v>2.8117092067849353E-4</v>
      </c>
      <c r="AA18" s="4">
        <f t="shared" si="0"/>
        <v>-2.5206567823309267E-4</v>
      </c>
      <c r="AB18" s="4">
        <f t="shared" si="0"/>
        <v>-1.3114690396160431E-4</v>
      </c>
      <c r="AC18" s="4">
        <f t="shared" si="0"/>
        <v>2.1756224611263079E-4</v>
      </c>
      <c r="AD18" s="4">
        <f t="shared" si="0"/>
        <v>-2.9536346488206441E-4</v>
      </c>
      <c r="AE18" s="4">
        <f t="shared" si="0"/>
        <v>-4.9643584521382291E-4</v>
      </c>
      <c r="AF18" s="4">
        <f t="shared" si="0"/>
        <v>-5.4709180994729119E-4</v>
      </c>
      <c r="AG18" s="4">
        <f t="shared" si="0"/>
        <v>-1.6092084587569669E-4</v>
      </c>
      <c r="AH18" s="4">
        <f t="shared" si="0"/>
        <v>-4.8909922238342515E-4</v>
      </c>
      <c r="AI18" s="4">
        <f t="shared" si="0"/>
        <v>-5.1558144646272354E-4</v>
      </c>
      <c r="AJ18" s="4">
        <f t="shared" si="0"/>
        <v>-3.6513327364496792E-4</v>
      </c>
      <c r="AK18" s="4">
        <f t="shared" si="0"/>
        <v>1.3132128524906045E-4</v>
      </c>
      <c r="AL18" s="4">
        <f t="shared" si="0"/>
        <v>1.9871309613932956E-4</v>
      </c>
      <c r="AM18" s="4">
        <f t="shared" si="0"/>
        <v>-5.0148045752450158E-4</v>
      </c>
      <c r="AN18" s="4">
        <f t="shared" si="0"/>
        <v>-7.3553280928337936E-4</v>
      </c>
    </row>
    <row r="19" spans="1:47">
      <c r="K19" s="4">
        <f>(K5-K12)/K5</f>
        <v>-7.6033885378342736E-4</v>
      </c>
      <c r="L19" s="4">
        <f t="shared" si="0"/>
        <v>-1.0370154163076648E-3</v>
      </c>
      <c r="M19" s="4">
        <f t="shared" si="0"/>
        <v>6.2561507099680679E-4</v>
      </c>
      <c r="N19" s="4">
        <f t="shared" si="0"/>
        <v>-9.1832244596893329E-4</v>
      </c>
      <c r="O19" s="4">
        <f t="shared" si="0"/>
        <v>-1.1862301552472117E-3</v>
      </c>
      <c r="P19" s="4">
        <f t="shared" si="0"/>
        <v>1.4188632575841021E-4</v>
      </c>
      <c r="Q19" s="4">
        <f t="shared" si="0"/>
        <v>9.1349665293998742E-4</v>
      </c>
      <c r="R19" s="4">
        <f t="shared" si="0"/>
        <v>4.7798608529402674E-4</v>
      </c>
      <c r="S19" s="4">
        <f t="shared" si="0"/>
        <v>-2.7948392967404203E-3</v>
      </c>
      <c r="T19" s="4">
        <f t="shared" si="0"/>
        <v>-1.2910392134891065E-3</v>
      </c>
      <c r="U19" s="4">
        <f t="shared" si="0"/>
        <v>7.9293751612069399E-4</v>
      </c>
      <c r="V19" s="4">
        <f t="shared" si="0"/>
        <v>8.040115302563913E-4</v>
      </c>
      <c r="W19" s="4">
        <f t="shared" si="0"/>
        <v>7.712809517428544E-4</v>
      </c>
      <c r="X19" s="4">
        <f t="shared" si="0"/>
        <v>5.9421844026939102E-4</v>
      </c>
      <c r="Y19" s="4">
        <f t="shared" si="0"/>
        <v>5.762453918837664E-4</v>
      </c>
      <c r="Z19" s="4">
        <f t="shared" si="0"/>
        <v>6.2960334988947119E-4</v>
      </c>
      <c r="AA19" s="4">
        <f t="shared" si="0"/>
        <v>4.9436471757035422E-4</v>
      </c>
      <c r="AB19" s="4">
        <f t="shared" si="0"/>
        <v>1.4303014121830448E-4</v>
      </c>
      <c r="AC19" s="4">
        <f t="shared" si="0"/>
        <v>-2.2727806029237681E-3</v>
      </c>
      <c r="AD19" s="4">
        <f t="shared" si="0"/>
        <v>5.3194240245867282E-4</v>
      </c>
      <c r="AE19" s="4">
        <f t="shared" si="0"/>
        <v>-9.634332101250122E-4</v>
      </c>
      <c r="AF19" s="4">
        <f t="shared" si="0"/>
        <v>-1.2242039969024504E-3</v>
      </c>
      <c r="AG19" s="4">
        <f t="shared" si="0"/>
        <v>5.7048739866933165E-4</v>
      </c>
      <c r="AH19" s="4">
        <f t="shared" si="0"/>
        <v>-1.1095998281909119E-3</v>
      </c>
      <c r="AI19" s="4">
        <f t="shared" si="0"/>
        <v>-1.3449210158622954E-3</v>
      </c>
      <c r="AJ19" s="4">
        <f t="shared" si="0"/>
        <v>-3.400115603931158E-5</v>
      </c>
      <c r="AK19" s="4">
        <f t="shared" si="0"/>
        <v>1.2398223538118956E-3</v>
      </c>
      <c r="AL19" s="4">
        <f t="shared" si="0"/>
        <v>6.0727068630777854E-4</v>
      </c>
      <c r="AM19" s="4">
        <f t="shared" si="0"/>
        <v>-2.854252535301984E-3</v>
      </c>
      <c r="AN19" s="4">
        <f t="shared" si="0"/>
        <v>-1.6484091543400138E-3</v>
      </c>
    </row>
    <row r="20" spans="1:47">
      <c r="K20" s="4">
        <f>(K6-K13)/K6</f>
        <v>-1.8575567580085589E-3</v>
      </c>
      <c r="L20" s="4">
        <f t="shared" si="0"/>
        <v>-2.3861710210999992E-3</v>
      </c>
      <c r="M20" s="4">
        <f t="shared" si="0"/>
        <v>6.4277124255290592E-4</v>
      </c>
      <c r="N20" s="4">
        <f t="shared" si="0"/>
        <v>-2.2241914435861773E-3</v>
      </c>
      <c r="O20" s="4">
        <f t="shared" si="0"/>
        <v>-2.7336779660544642E-3</v>
      </c>
      <c r="P20" s="4">
        <f t="shared" si="0"/>
        <v>-2.9865193599520591E-4</v>
      </c>
      <c r="Q20" s="4">
        <f t="shared" si="0"/>
        <v>5.7527561937674812E-4</v>
      </c>
      <c r="R20" s="4">
        <f t="shared" si="0"/>
        <v>9.4628989101350626E-4</v>
      </c>
      <c r="S20" s="4">
        <f t="shared" si="0"/>
        <v>-6.1815110688010636E-3</v>
      </c>
      <c r="T20" s="4">
        <f t="shared" si="0"/>
        <v>-2.4528340453365909E-3</v>
      </c>
      <c r="U20" s="4">
        <f t="shared" si="0"/>
        <v>-4.0677709561144816E-4</v>
      </c>
      <c r="V20" s="4">
        <f t="shared" si="0"/>
        <v>7.5149891359380656E-5</v>
      </c>
      <c r="W20" s="4">
        <f t="shared" si="0"/>
        <v>-1.2821646476256763E-3</v>
      </c>
      <c r="X20" s="4">
        <f t="shared" si="0"/>
        <v>-4.8085796718502825E-4</v>
      </c>
      <c r="Y20" s="4">
        <f t="shared" si="0"/>
        <v>1.5875157759396109E-5</v>
      </c>
      <c r="Z20" s="4">
        <f t="shared" si="0"/>
        <v>-1.269108595144364E-3</v>
      </c>
      <c r="AA20" s="4">
        <f t="shared" si="0"/>
        <v>-1.2797542871768733E-3</v>
      </c>
      <c r="AB20" s="4">
        <f t="shared" si="0"/>
        <v>-1.1775067942114582E-5</v>
      </c>
      <c r="AC20" s="4">
        <f t="shared" si="0"/>
        <v>-5.5985316723527745E-3</v>
      </c>
      <c r="AD20" s="4">
        <f t="shared" si="0"/>
        <v>4.9189562292216741E-4</v>
      </c>
      <c r="AE20" s="4">
        <f t="shared" si="0"/>
        <v>-2.0452154765992726E-3</v>
      </c>
      <c r="AF20" s="4">
        <f t="shared" si="0"/>
        <v>-2.6285848167933897E-3</v>
      </c>
      <c r="AG20" s="4">
        <f t="shared" si="0"/>
        <v>1.2369197988426161E-3</v>
      </c>
      <c r="AH20" s="4">
        <f t="shared" si="0"/>
        <v>-2.5154712612974043E-3</v>
      </c>
      <c r="AI20" s="4">
        <f t="shared" si="0"/>
        <v>-3.0723960361763569E-3</v>
      </c>
      <c r="AJ20" s="4">
        <f t="shared" si="0"/>
        <v>-7.2005184373263604E-5</v>
      </c>
      <c r="AK20" s="4">
        <f t="shared" si="0"/>
        <v>2.0333308186132786E-3</v>
      </c>
      <c r="AL20" s="4">
        <f t="shared" si="0"/>
        <v>1.3090541406736624E-3</v>
      </c>
      <c r="AM20" s="4">
        <f t="shared" si="0"/>
        <v>-6.3060473139020532E-3</v>
      </c>
      <c r="AN20" s="4">
        <f t="shared" si="0"/>
        <v>-3.0701115079074964E-3</v>
      </c>
    </row>
    <row r="22" spans="1:47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>
      <c r="AD23">
        <v>5</v>
      </c>
      <c r="AE23">
        <v>5</v>
      </c>
      <c r="AF23">
        <v>15</v>
      </c>
      <c r="AG23">
        <v>10</v>
      </c>
      <c r="AH23">
        <v>20</v>
      </c>
      <c r="AI23">
        <v>25</v>
      </c>
      <c r="AJ23">
        <v>20</v>
      </c>
      <c r="AK23">
        <v>15</v>
      </c>
      <c r="AL23">
        <v>12.777200000000001</v>
      </c>
      <c r="AM23">
        <v>11.440099999999999</v>
      </c>
      <c r="AN23">
        <v>1.3370899999999999</v>
      </c>
      <c r="AO23">
        <v>0.89750300000000005</v>
      </c>
      <c r="AP23">
        <v>0.80358200000000002</v>
      </c>
      <c r="AQ23">
        <v>9.3921000000000004E-2</v>
      </c>
      <c r="AR23">
        <v>0.374637</v>
      </c>
      <c r="AS23">
        <v>14.2364</v>
      </c>
      <c r="AT23">
        <v>0.28818199999999999</v>
      </c>
      <c r="AU23">
        <v>0</v>
      </c>
    </row>
    <row r="24" spans="1:47">
      <c r="AD24">
        <v>5</v>
      </c>
      <c r="AE24">
        <v>5</v>
      </c>
      <c r="AF24">
        <v>15</v>
      </c>
      <c r="AG24">
        <v>15</v>
      </c>
      <c r="AH24">
        <v>20</v>
      </c>
      <c r="AI24">
        <v>25</v>
      </c>
      <c r="AJ24">
        <v>20</v>
      </c>
      <c r="AK24">
        <v>15</v>
      </c>
      <c r="AL24">
        <v>11.7927</v>
      </c>
      <c r="AM24">
        <v>10.337</v>
      </c>
      <c r="AN24">
        <v>1.45574</v>
      </c>
      <c r="AO24">
        <v>0.76361500000000004</v>
      </c>
      <c r="AP24">
        <v>0.66935199999999995</v>
      </c>
      <c r="AQ24">
        <v>9.4263700000000006E-2</v>
      </c>
      <c r="AR24">
        <v>0.429338</v>
      </c>
      <c r="AS24">
        <v>15.443199999999999</v>
      </c>
      <c r="AT24">
        <v>0.227821</v>
      </c>
      <c r="AU24">
        <v>0</v>
      </c>
    </row>
    <row r="25" spans="1:47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11.180300000000001</v>
      </c>
      <c r="AM25">
        <v>9.6599000000000004</v>
      </c>
      <c r="AN25">
        <v>1.5203800000000001</v>
      </c>
      <c r="AO25">
        <v>0.69464099999999995</v>
      </c>
      <c r="AP25">
        <v>0.60017900000000002</v>
      </c>
      <c r="AQ25">
        <v>9.4462599999999994E-2</v>
      </c>
      <c r="AR25">
        <v>0.46361999999999998</v>
      </c>
      <c r="AS25">
        <v>16.094999999999999</v>
      </c>
      <c r="AT25">
        <v>0.19512199999999999</v>
      </c>
      <c r="AU25">
        <v>0</v>
      </c>
    </row>
    <row r="26" spans="1:47">
      <c r="AD26">
        <v>5</v>
      </c>
      <c r="AE26">
        <v>5</v>
      </c>
      <c r="AF26">
        <v>15</v>
      </c>
      <c r="AG26">
        <v>25</v>
      </c>
      <c r="AH26">
        <v>20</v>
      </c>
      <c r="AI26">
        <v>25</v>
      </c>
      <c r="AJ26">
        <v>20</v>
      </c>
      <c r="AK26">
        <v>15</v>
      </c>
      <c r="AL26">
        <v>10.760300000000001</v>
      </c>
      <c r="AM26">
        <v>9.2002199999999998</v>
      </c>
      <c r="AN26">
        <v>1.5600700000000001</v>
      </c>
      <c r="AO26">
        <v>0.65209700000000004</v>
      </c>
      <c r="AP26">
        <v>0.55755299999999997</v>
      </c>
      <c r="AQ26">
        <v>9.4543699999999994E-2</v>
      </c>
      <c r="AR26">
        <v>0.48727399999999998</v>
      </c>
      <c r="AS26">
        <v>16.501100000000001</v>
      </c>
      <c r="AT26">
        <v>0.17499799999999999</v>
      </c>
      <c r="AU26">
        <v>0</v>
      </c>
    </row>
    <row r="27" spans="1:47">
      <c r="AD27">
        <v>5</v>
      </c>
      <c r="AE27">
        <v>5</v>
      </c>
      <c r="AF27">
        <v>15</v>
      </c>
      <c r="AG27">
        <v>30</v>
      </c>
      <c r="AH27">
        <v>20</v>
      </c>
      <c r="AI27">
        <v>25</v>
      </c>
      <c r="AJ27">
        <v>20</v>
      </c>
      <c r="AK27">
        <v>15</v>
      </c>
      <c r="AL27">
        <v>10.4595</v>
      </c>
      <c r="AM27">
        <v>8.8722799999999999</v>
      </c>
      <c r="AN27">
        <v>1.5871999999999999</v>
      </c>
      <c r="AO27">
        <v>0.62351800000000002</v>
      </c>
      <c r="AP27">
        <v>0.52890099999999995</v>
      </c>
      <c r="AQ27">
        <v>9.4617199999999999E-2</v>
      </c>
      <c r="AR27">
        <v>0.50445600000000002</v>
      </c>
      <c r="AS27">
        <v>16.774899999999999</v>
      </c>
      <c r="AT27">
        <v>0.16122300000000001</v>
      </c>
      <c r="AU27">
        <v>0</v>
      </c>
    </row>
    <row r="29" spans="1:47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>
      <c r="AD30">
        <v>5</v>
      </c>
      <c r="AE30">
        <v>5</v>
      </c>
      <c r="AF30">
        <v>15</v>
      </c>
      <c r="AG30">
        <v>10</v>
      </c>
      <c r="AH30">
        <v>20</v>
      </c>
      <c r="AI30">
        <v>25</v>
      </c>
      <c r="AJ30">
        <v>20</v>
      </c>
      <c r="AK30">
        <v>15</v>
      </c>
      <c r="AL30">
        <v>12.776199999999999</v>
      </c>
      <c r="AM30">
        <v>11.438599999999999</v>
      </c>
      <c r="AN30">
        <v>1.3376699999999999</v>
      </c>
      <c r="AO30">
        <v>0.89714300000000002</v>
      </c>
      <c r="AP30">
        <v>0.80321200000000004</v>
      </c>
      <c r="AQ30">
        <v>9.3930899999999998E-2</v>
      </c>
      <c r="AR30">
        <v>0.37469000000000002</v>
      </c>
      <c r="AS30">
        <v>14.241</v>
      </c>
      <c r="AT30">
        <v>0.28794900000000001</v>
      </c>
      <c r="AU30">
        <v>0</v>
      </c>
    </row>
    <row r="31" spans="1:47">
      <c r="AD31">
        <v>5</v>
      </c>
      <c r="AE31">
        <v>5</v>
      </c>
      <c r="AF31">
        <v>15</v>
      </c>
      <c r="AG31">
        <v>15</v>
      </c>
      <c r="AH31">
        <v>20</v>
      </c>
      <c r="AI31">
        <v>25</v>
      </c>
      <c r="AJ31">
        <v>20</v>
      </c>
      <c r="AK31">
        <v>15</v>
      </c>
      <c r="AL31">
        <v>11.795199999999999</v>
      </c>
      <c r="AM31">
        <v>10.339499999999999</v>
      </c>
      <c r="AN31">
        <v>1.4557199999999999</v>
      </c>
      <c r="AO31">
        <v>0.76371100000000003</v>
      </c>
      <c r="AP31">
        <v>0.66945699999999997</v>
      </c>
      <c r="AQ31">
        <v>9.4254099999999993E-2</v>
      </c>
      <c r="AR31">
        <v>0.42933900000000003</v>
      </c>
      <c r="AS31">
        <v>15.444599999999999</v>
      </c>
      <c r="AT31">
        <v>0.227768</v>
      </c>
      <c r="AU31">
        <v>0</v>
      </c>
    </row>
    <row r="32" spans="1:47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>
      <c r="AD33">
        <v>5</v>
      </c>
      <c r="AE33">
        <v>5</v>
      </c>
      <c r="AF33">
        <v>15</v>
      </c>
      <c r="AG33">
        <v>25</v>
      </c>
      <c r="AH33">
        <v>20</v>
      </c>
      <c r="AI33">
        <v>25</v>
      </c>
      <c r="AJ33">
        <v>20</v>
      </c>
      <c r="AK33">
        <v>15</v>
      </c>
      <c r="AL33">
        <v>10.761100000000001</v>
      </c>
      <c r="AM33">
        <v>9.2013300000000005</v>
      </c>
      <c r="AN33">
        <v>1.55972</v>
      </c>
      <c r="AO33">
        <v>0.652115</v>
      </c>
      <c r="AP33">
        <v>0.55759700000000001</v>
      </c>
      <c r="AQ33">
        <v>9.45183E-2</v>
      </c>
      <c r="AR33">
        <v>0.48718099999999998</v>
      </c>
      <c r="AS33">
        <v>16.501799999999999</v>
      </c>
      <c r="AT33">
        <v>0.17491100000000001</v>
      </c>
      <c r="AU33">
        <v>0</v>
      </c>
    </row>
    <row r="34" spans="30:47">
      <c r="AD34">
        <v>5</v>
      </c>
      <c r="AE34">
        <v>5</v>
      </c>
      <c r="AF34">
        <v>15</v>
      </c>
      <c r="AG34">
        <v>30</v>
      </c>
      <c r="AH34">
        <v>20</v>
      </c>
      <c r="AI34">
        <v>25</v>
      </c>
      <c r="AJ34">
        <v>20</v>
      </c>
      <c r="AK34">
        <v>15</v>
      </c>
      <c r="AL34">
        <v>10.4567</v>
      </c>
      <c r="AM34">
        <v>8.8701600000000003</v>
      </c>
      <c r="AN34">
        <v>1.5865499999999999</v>
      </c>
      <c r="AO34">
        <v>0.62336899999999995</v>
      </c>
      <c r="AP34">
        <v>0.52878800000000004</v>
      </c>
      <c r="AQ34">
        <v>9.4581200000000004E-2</v>
      </c>
      <c r="AR34">
        <v>0.50440300000000005</v>
      </c>
      <c r="AS34">
        <v>16.7745</v>
      </c>
      <c r="AT34">
        <v>0.161274</v>
      </c>
      <c r="AU34">
        <v>0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0.50883400000000001</v>
      </c>
      <c r="C100">
        <f>O9</f>
        <v>0.50608799999999998</v>
      </c>
      <c r="D100">
        <f>L2/((B2+C2)*(1-S2))</f>
        <v>1.0175730222456305</v>
      </c>
      <c r="F100">
        <f>P2</f>
        <v>9.42075E-2</v>
      </c>
      <c r="G100">
        <f>P9</f>
        <v>9.4200500000000006E-2</v>
      </c>
      <c r="H100">
        <f>M2/((B2*(1-(AC2+(1-AC2)*AD2)))+(C2*(1-(AM2+(1-AM2)*AN2))))</f>
        <v>0.1786666610513378</v>
      </c>
      <c r="J100">
        <f>Y2</f>
        <v>0.21322199999999999</v>
      </c>
      <c r="K100">
        <f>Y9</f>
        <v>0.213361</v>
      </c>
      <c r="L100">
        <f>V2/(B2*(1-AC2))</f>
        <v>0.21314568301228567</v>
      </c>
      <c r="N100">
        <f>Z2</f>
        <v>8.0009200000000003E-2</v>
      </c>
      <c r="O100">
        <f>Z9</f>
        <v>0.08</v>
      </c>
      <c r="P100">
        <f>W2/((B2*(1-(AC2+(1-AC2)*AD2))))</f>
        <v>7.9980242832945789E-2</v>
      </c>
      <c r="R100">
        <f>AI2</f>
        <v>0.61545499999999997</v>
      </c>
      <c r="S100">
        <f>AI9</f>
        <v>0.61159200000000002</v>
      </c>
      <c r="T100">
        <f>AF2/(C2*(1-AM2))</f>
        <v>1.8463573732789236</v>
      </c>
      <c r="V100">
        <f>AJ2</f>
        <v>0.10002800000000001</v>
      </c>
      <c r="W100">
        <f>AJ9</f>
        <v>0.1</v>
      </c>
      <c r="X100">
        <f>AG2/(C2*(1-(AM2+(1-AM2)*AN2)))</f>
        <v>0.30008298701942654</v>
      </c>
    </row>
    <row r="101" spans="2:24">
      <c r="B101">
        <f>O3</f>
        <v>0.43878</v>
      </c>
      <c r="C101">
        <f>O10</f>
        <v>0.43768000000000001</v>
      </c>
      <c r="D101">
        <f>L3/((B3+C3)*(1-S3))</f>
        <v>0.8775490909584841</v>
      </c>
      <c r="F101">
        <f>P3</f>
        <v>9.4325999999999993E-2</v>
      </c>
      <c r="G101">
        <f>P10</f>
        <v>9.4327300000000003E-2</v>
      </c>
      <c r="H101">
        <f>M3/((B3*(1-(AC3+(1-AC3)*AD3)))+(C3*(1-(AM3+(1-AM3)*AN3))))</f>
        <v>0.18047958778151285</v>
      </c>
      <c r="J101">
        <f>Y3</f>
        <v>0.17127700000000001</v>
      </c>
      <c r="K101">
        <f>Y10</f>
        <v>0.17128299999999999</v>
      </c>
      <c r="L101">
        <f>V3/(B3*(1-AC3))</f>
        <v>0.17124796753574942</v>
      </c>
      <c r="N101">
        <f>Z3</f>
        <v>7.9997700000000005E-2</v>
      </c>
      <c r="O101">
        <f>Z10</f>
        <v>0.08</v>
      </c>
      <c r="P101">
        <f>W3/((B3*(1-(AC3+(1-AC3)*AD3))))</f>
        <v>7.9984192255583522E-2</v>
      </c>
      <c r="R101">
        <f>AI3</f>
        <v>0.53267299999999995</v>
      </c>
      <c r="S101">
        <f>AI10</f>
        <v>0.53115699999999999</v>
      </c>
      <c r="T101">
        <f>AF3/(C3*(1-AM3))</f>
        <v>1.5980852086937696</v>
      </c>
      <c r="V101">
        <f>AJ3</f>
        <v>0.100007</v>
      </c>
      <c r="W101">
        <f>AJ10</f>
        <v>0.1</v>
      </c>
      <c r="X101">
        <f>AG3/(C3*(1-(AM3+(1-AM3)*AN3)))</f>
        <v>0.30003256606443862</v>
      </c>
    </row>
    <row r="102" spans="2:24">
      <c r="B102">
        <f>O4</f>
        <v>0.399895</v>
      </c>
      <c r="C102">
        <f>O11</f>
        <v>0.400092</v>
      </c>
      <c r="D102">
        <f>L4/((B4+C4)*(1-S4))</f>
        <v>0.79971317319013691</v>
      </c>
      <c r="F102">
        <f>P4</f>
        <v>9.4372399999999995E-2</v>
      </c>
      <c r="G102">
        <f>P11</f>
        <v>9.4391199999999995E-2</v>
      </c>
      <c r="H102">
        <f>M4/((B4*(1-(AC4+(1-AC4)*AD4)))+(C4*(1-(AM4+(1-AM4)*AN4))))</f>
        <v>0.18137401276761261</v>
      </c>
      <c r="J102">
        <f>Y4</f>
        <v>0.14893400000000001</v>
      </c>
      <c r="K102">
        <f>Y11</f>
        <v>0.14901300000000001</v>
      </c>
      <c r="L102">
        <f>V4/(B4*(1-AC4))</f>
        <v>0.14890786591340399</v>
      </c>
      <c r="N102">
        <f>Z4</f>
        <v>8.0022499999999996E-2</v>
      </c>
      <c r="O102">
        <f>Z11</f>
        <v>0.08</v>
      </c>
      <c r="P102">
        <f>W4/((B4*(1-(AC4+(1-AC4)*AD4))))</f>
        <v>8.0008320736729061E-2</v>
      </c>
      <c r="R102">
        <f>AI4</f>
        <v>0.48682900000000001</v>
      </c>
      <c r="S102">
        <f>AI11</f>
        <v>0.48708000000000001</v>
      </c>
      <c r="T102">
        <f>AF4/(C4*(1-AM4))</f>
        <v>1.4603872385816337</v>
      </c>
      <c r="V102">
        <f>AJ4</f>
        <v>9.9963499999999997E-2</v>
      </c>
      <c r="W102">
        <f>AJ11</f>
        <v>0.1</v>
      </c>
      <c r="X102">
        <f>AG4/(C4*(1-(AM4+(1-AM4)*AN4)))</f>
        <v>0.29987012084479936</v>
      </c>
    </row>
    <row r="103" spans="2:24">
      <c r="B103">
        <f>O5</f>
        <v>0.37598100000000001</v>
      </c>
      <c r="C103">
        <f>O12</f>
        <v>0.37642700000000001</v>
      </c>
      <c r="D103">
        <f>L5/((B5+C5)*(1-S5))</f>
        <v>0.75195741895576951</v>
      </c>
      <c r="F103">
        <f>P5</f>
        <v>9.4441800000000006E-2</v>
      </c>
      <c r="G103">
        <f>P12</f>
        <v>9.4428399999999996E-2</v>
      </c>
      <c r="H103">
        <f>M5/((B5*(1-(AC5+(1-AC5)*AD5)))+(C5*(1-(AM5+(1-AM5)*AN5))))</f>
        <v>0.18198214614738115</v>
      </c>
      <c r="J103">
        <f>Y5</f>
        <v>0.13535900000000001</v>
      </c>
      <c r="K103">
        <f>Y12</f>
        <v>0.13528100000000001</v>
      </c>
      <c r="L103">
        <f>V5/(B5*(1-AC5))</f>
        <v>0.13537996020692072</v>
      </c>
      <c r="N103">
        <f>Z5</f>
        <v>8.0050399999999994E-2</v>
      </c>
      <c r="O103">
        <f>Z12</f>
        <v>0.08</v>
      </c>
      <c r="P103">
        <f>W5/((B5*(1-(AC5+(1-AC5)*AD5))))</f>
        <v>8.0062851888746595E-2</v>
      </c>
      <c r="R103">
        <f>AI5</f>
        <v>0.45876299999999998</v>
      </c>
      <c r="S103">
        <f>AI12</f>
        <v>0.45938000000000001</v>
      </c>
      <c r="T103">
        <f>AF5/(C5*(1-AM5))</f>
        <v>1.3762067316922186</v>
      </c>
      <c r="V103">
        <f>AJ5</f>
        <v>9.9996600000000005E-2</v>
      </c>
      <c r="W103">
        <f>AJ12</f>
        <v>0.1</v>
      </c>
      <c r="X103">
        <f>AG5/(C5*(1-(AM5+(1-AM5)*AN5)))</f>
        <v>0.29997103816902387</v>
      </c>
    </row>
    <row r="104" spans="2:24">
      <c r="B104">
        <f>O6</f>
        <v>0.35922300000000001</v>
      </c>
      <c r="C104">
        <f>O13</f>
        <v>0.360205</v>
      </c>
      <c r="D104">
        <f>L6/((B6+C6)*(1-S6))</f>
        <v>0.71847332921303364</v>
      </c>
      <c r="F104">
        <f>P6</f>
        <v>9.4424300000000003E-2</v>
      </c>
      <c r="G104">
        <f>P13</f>
        <v>9.4452499999999995E-2</v>
      </c>
      <c r="H104">
        <f>M6/((B6*(1-(AC6+(1-AC6)*AD6)))+(C6*(1-(AM6+(1-AM6)*AN6))))</f>
        <v>0.18225592642060401</v>
      </c>
      <c r="J104">
        <f>Y6</f>
        <v>0.12598300000000001</v>
      </c>
      <c r="K104">
        <f>Y13</f>
        <v>0.12598100000000001</v>
      </c>
      <c r="L104">
        <f>V6/(B6*(1-AC6))</f>
        <v>0.12597034528296511</v>
      </c>
      <c r="N104">
        <f>Z6</f>
        <v>7.98986E-2</v>
      </c>
      <c r="O104">
        <f>Z13</f>
        <v>0.08</v>
      </c>
      <c r="P104">
        <f>W6/((B6*(1-(AC6+(1-AC6)*AD6))))</f>
        <v>7.9890334349110956E-2</v>
      </c>
      <c r="R104">
        <f>AI6</f>
        <v>0.43907099999999999</v>
      </c>
      <c r="S104">
        <f>AI13</f>
        <v>0.44041999999999998</v>
      </c>
      <c r="T104">
        <f>AF6/(C6*(1-AM6))</f>
        <v>1.3173234709198502</v>
      </c>
      <c r="V104">
        <f>AJ6</f>
        <v>9.9992800000000007E-2</v>
      </c>
      <c r="W104">
        <f>AJ13</f>
        <v>0.1</v>
      </c>
      <c r="X104">
        <f>AG6/(C6*(1-(AM6+(1-AM6)*AN6)))</f>
        <v>0.30000374625720172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3C72-B46C-4137-9D28-BDA69041C69A}">
  <sheetPr codeName="工作表6">
    <pageSetUpPr fitToPage="1"/>
  </sheetPr>
  <dimension ref="A1:BS123"/>
  <sheetViews>
    <sheetView zoomScale="85" zoomScaleNormal="85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str">
        <f>simulation!I23</f>
        <v xml:space="preserve"> gamH</v>
      </c>
      <c r="J1" t="str">
        <f>simulation!J23</f>
        <v xml:space="preserve"> gamL</v>
      </c>
      <c r="K1" t="str">
        <f>simulation!K23</f>
        <v xml:space="preserve"> sLen_a</v>
      </c>
      <c r="L1" t="str">
        <f>simulation!L23</f>
        <v xml:space="preserve"> sLqu_a</v>
      </c>
      <c r="M1" t="str">
        <f>simulation!M23</f>
        <v xml:space="preserve"> sLbl_a</v>
      </c>
      <c r="N1" t="str">
        <f>simulation!N23</f>
        <v xml:space="preserve"> sWai_a</v>
      </c>
      <c r="O1" t="str">
        <f>simulation!O23</f>
        <v xml:space="preserve"> sWqu_a</v>
      </c>
      <c r="P1" t="str">
        <f>simulation!P23</f>
        <v xml:space="preserve"> sWbl_a</v>
      </c>
      <c r="Q1" t="str">
        <f>simulation!Q23</f>
        <v xml:space="preserve"> sBln_a</v>
      </c>
      <c r="R1" t="str">
        <f>simulation!R23</f>
        <v xml:space="preserve"> sThu_a</v>
      </c>
      <c r="S1" t="str">
        <f>simulation!S23</f>
        <v xml:space="preserve"> sPrb_a</v>
      </c>
      <c r="T1" t="str">
        <f>simulation!T23</f>
        <v xml:space="preserve"> sPim_a</v>
      </c>
      <c r="U1" t="str">
        <f>simulation!U23</f>
        <v xml:space="preserve"> sLen_H</v>
      </c>
      <c r="V1" t="str">
        <f>simulation!V23</f>
        <v xml:space="preserve"> sLqu_H</v>
      </c>
      <c r="W1" t="str">
        <f>simulation!W23</f>
        <v xml:space="preserve"> sLbl_H</v>
      </c>
      <c r="X1" t="str">
        <f>simulation!X23</f>
        <v xml:space="preserve"> sWai_H</v>
      </c>
      <c r="Y1" t="str">
        <f>simulation!Y23</f>
        <v xml:space="preserve"> sWqu_H</v>
      </c>
      <c r="Z1" t="str">
        <f>simulation!Z23</f>
        <v xml:space="preserve"> sWbl_H</v>
      </c>
      <c r="AA1" t="str">
        <f>simulation!AA23</f>
        <v xml:space="preserve"> sBln_H</v>
      </c>
      <c r="AB1" t="str">
        <f>simulation!AB23</f>
        <v xml:space="preserve"> sThu_H</v>
      </c>
      <c r="AC1" t="str">
        <f>simulation!AC23</f>
        <v xml:space="preserve"> sPrb_H</v>
      </c>
      <c r="AD1" t="str">
        <f>simulation!AD23</f>
        <v xml:space="preserve"> sPim_H</v>
      </c>
      <c r="AE1" t="str">
        <f>simulation!AE23</f>
        <v xml:space="preserve"> sLen_L</v>
      </c>
      <c r="AF1" t="str">
        <f>simulation!AF23</f>
        <v xml:space="preserve"> sLqu_L</v>
      </c>
      <c r="AG1" t="str">
        <f>simulation!AG23</f>
        <v xml:space="preserve"> sLbl_L</v>
      </c>
      <c r="AH1" t="str">
        <f>simulation!AH23</f>
        <v xml:space="preserve"> sWai_L</v>
      </c>
      <c r="AI1" t="str">
        <f>simulation!AI23</f>
        <v xml:space="preserve"> sWqu_L</v>
      </c>
      <c r="AJ1" t="str">
        <f>simulation!AJ23</f>
        <v xml:space="preserve"> sWbl_L</v>
      </c>
      <c r="AK1" t="str">
        <f>simulation!AK23</f>
        <v xml:space="preserve"> sBln_L</v>
      </c>
      <c r="AL1" t="str">
        <f>simulation!AL23</f>
        <v xml:space="preserve"> sThu_L</v>
      </c>
      <c r="AM1" t="str">
        <f>simulation!AM23</f>
        <v xml:space="preserve"> sPrb_L</v>
      </c>
      <c r="AN1" t="str">
        <f>simulation!AN23</f>
        <v xml:space="preserve"> sPim_L</v>
      </c>
      <c r="BS1">
        <v>0</v>
      </c>
    </row>
    <row r="2" spans="1:71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>
        <f>simulation!I24</f>
        <v>1</v>
      </c>
      <c r="J2">
        <f>simulation!J24</f>
        <v>0.5</v>
      </c>
      <c r="K2">
        <f>simulation!K24</f>
        <v>10.4047</v>
      </c>
      <c r="L2">
        <f>simulation!L24</f>
        <v>9.1848399999999994</v>
      </c>
      <c r="M2">
        <f>simulation!M24</f>
        <v>1.2198100000000001</v>
      </c>
      <c r="N2">
        <f>simulation!N24</f>
        <v>0.60304199999999997</v>
      </c>
      <c r="O2">
        <f>simulation!O24</f>
        <v>0.50883400000000001</v>
      </c>
      <c r="P2">
        <f>simulation!P24</f>
        <v>9.42075E-2</v>
      </c>
      <c r="Q2">
        <f>simulation!Q24</f>
        <v>0.37027599999999999</v>
      </c>
      <c r="R2">
        <f>simulation!R24</f>
        <v>12.9482</v>
      </c>
      <c r="S2">
        <f>simulation!S24</f>
        <v>9.73778E-2</v>
      </c>
      <c r="T2">
        <f>simulation!T24</f>
        <v>0.28267900000000001</v>
      </c>
      <c r="U2">
        <f>simulation!U24</f>
        <v>1.3214300000000001</v>
      </c>
      <c r="V2">
        <f>simulation!V24</f>
        <v>1.0202199999999999</v>
      </c>
      <c r="W2">
        <f>simulation!W24</f>
        <v>0.30121799999999999</v>
      </c>
      <c r="X2">
        <f>simulation!X24</f>
        <v>0.29323100000000002</v>
      </c>
      <c r="Y2">
        <f>simulation!Y24</f>
        <v>0.21322199999999999</v>
      </c>
      <c r="Z2">
        <f>simulation!Z24</f>
        <v>8.0009200000000003E-2</v>
      </c>
      <c r="AA2">
        <f>simulation!AA24</f>
        <v>0.155691</v>
      </c>
      <c r="AB2">
        <f>simulation!AB24</f>
        <v>3.7648000000000001</v>
      </c>
      <c r="AC2">
        <f>simulation!AC24</f>
        <v>4.2701700000000002E-2</v>
      </c>
      <c r="AD2">
        <f>simulation!AD24</f>
        <v>0.21317</v>
      </c>
      <c r="AE2">
        <f>simulation!AE24</f>
        <v>9.0832200000000007</v>
      </c>
      <c r="AF2">
        <f>simulation!AF24</f>
        <v>8.1646199999999993</v>
      </c>
      <c r="AG2">
        <f>simulation!AG24</f>
        <v>0.91859599999999997</v>
      </c>
      <c r="AH2">
        <f>simulation!AH24</f>
        <v>0.71548400000000001</v>
      </c>
      <c r="AI2">
        <f>simulation!AI24</f>
        <v>0.61545499999999997</v>
      </c>
      <c r="AJ2">
        <f>simulation!AJ24</f>
        <v>0.10002800000000001</v>
      </c>
      <c r="AK2">
        <f>simulation!AK24</f>
        <v>0.214585</v>
      </c>
      <c r="AL2">
        <f>simulation!AL24</f>
        <v>9.18337</v>
      </c>
      <c r="AM2">
        <f>simulation!AM24</f>
        <v>0.11559700000000001</v>
      </c>
      <c r="AN2">
        <f>simulation!AN24</f>
        <v>0.30775000000000002</v>
      </c>
    </row>
    <row r="3" spans="1:71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>
        <f>simulation!I25</f>
        <v>1</v>
      </c>
      <c r="J3">
        <f>simulation!J25</f>
        <v>0.5</v>
      </c>
      <c r="K3">
        <f>simulation!K25</f>
        <v>9.4674300000000002</v>
      </c>
      <c r="L3">
        <f>simulation!L25</f>
        <v>8.1403199999999991</v>
      </c>
      <c r="M3">
        <f>simulation!M25</f>
        <v>1.32711</v>
      </c>
      <c r="N3">
        <f>simulation!N25</f>
        <v>0.53310599999999997</v>
      </c>
      <c r="O3">
        <f>simulation!O25</f>
        <v>0.43878</v>
      </c>
      <c r="P3">
        <f>simulation!P25</f>
        <v>9.4325999999999993E-2</v>
      </c>
      <c r="Q3">
        <f>simulation!Q25</f>
        <v>0.42363299999999998</v>
      </c>
      <c r="R3">
        <f>simulation!R25</f>
        <v>14.0694</v>
      </c>
      <c r="S3">
        <f>simulation!S25</f>
        <v>7.2380100000000003E-2</v>
      </c>
      <c r="T3">
        <f>simulation!T25</f>
        <v>0.24163200000000001</v>
      </c>
      <c r="U3">
        <f>simulation!U25</f>
        <v>1.1450899999999999</v>
      </c>
      <c r="V3">
        <f>simulation!V25</f>
        <v>0.82555400000000001</v>
      </c>
      <c r="W3">
        <f>simulation!W25</f>
        <v>0.31953999999999999</v>
      </c>
      <c r="X3">
        <f>simulation!X25</f>
        <v>0.25127500000000003</v>
      </c>
      <c r="Y3">
        <f>simulation!Y25</f>
        <v>0.17127700000000001</v>
      </c>
      <c r="Z3">
        <f>simulation!Z25</f>
        <v>7.9997700000000005E-2</v>
      </c>
      <c r="AA3">
        <f>simulation!AA25</f>
        <v>0.18163599999999999</v>
      </c>
      <c r="AB3">
        <f>simulation!AB25</f>
        <v>3.9943599999999999</v>
      </c>
      <c r="AC3">
        <f>simulation!AC25</f>
        <v>3.5837899999999999E-2</v>
      </c>
      <c r="AD3">
        <f>simulation!AD25</f>
        <v>0.171293</v>
      </c>
      <c r="AE3">
        <f>simulation!AE25</f>
        <v>8.3223299999999991</v>
      </c>
      <c r="AF3">
        <f>simulation!AF25</f>
        <v>7.3147700000000002</v>
      </c>
      <c r="AG3">
        <f>simulation!AG25</f>
        <v>1.0075700000000001</v>
      </c>
      <c r="AH3">
        <f>simulation!AH25</f>
        <v>0.63268000000000002</v>
      </c>
      <c r="AI3">
        <f>simulation!AI25</f>
        <v>0.53267299999999995</v>
      </c>
      <c r="AJ3">
        <f>simulation!AJ25</f>
        <v>0.100007</v>
      </c>
      <c r="AK3">
        <f>simulation!AK25</f>
        <v>0.24199699999999999</v>
      </c>
      <c r="AL3">
        <f>simulation!AL25</f>
        <v>10.074999999999999</v>
      </c>
      <c r="AM3">
        <f>simulation!AM25</f>
        <v>8.45582E-2</v>
      </c>
      <c r="AN3">
        <f>simulation!AN25</f>
        <v>0.26632099999999997</v>
      </c>
    </row>
    <row r="4" spans="1:71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>
        <f>simulation!I26</f>
        <v>1</v>
      </c>
      <c r="J4">
        <f>simulation!J26</f>
        <v>0.5</v>
      </c>
      <c r="K4">
        <f>simulation!K26</f>
        <v>8.9060799999999993</v>
      </c>
      <c r="L4">
        <f>simulation!L26</f>
        <v>7.5201700000000002</v>
      </c>
      <c r="M4">
        <f>simulation!M26</f>
        <v>1.38591</v>
      </c>
      <c r="N4">
        <f>simulation!N26</f>
        <v>0.49426700000000001</v>
      </c>
      <c r="O4">
        <f>simulation!O26</f>
        <v>0.399895</v>
      </c>
      <c r="P4">
        <f>simulation!P26</f>
        <v>9.4372399999999995E-2</v>
      </c>
      <c r="Q4">
        <f>simulation!Q26</f>
        <v>0.45726800000000001</v>
      </c>
      <c r="R4">
        <f>simulation!R26</f>
        <v>14.685600000000001</v>
      </c>
      <c r="S4">
        <f>simulation!S26</f>
        <v>5.9641600000000003E-2</v>
      </c>
      <c r="T4">
        <f>simulation!T26</f>
        <v>0.21907499999999999</v>
      </c>
      <c r="U4">
        <f>simulation!U26</f>
        <v>1.0500799999999999</v>
      </c>
      <c r="V4">
        <f>simulation!V26</f>
        <v>0.720584</v>
      </c>
      <c r="W4">
        <f>simulation!W26</f>
        <v>0.32949400000000001</v>
      </c>
      <c r="X4">
        <f>simulation!X26</f>
        <v>0.22895599999999999</v>
      </c>
      <c r="Y4">
        <f>simulation!Y26</f>
        <v>0.14893400000000001</v>
      </c>
      <c r="Z4">
        <f>simulation!Z26</f>
        <v>8.0022499999999996E-2</v>
      </c>
      <c r="AA4">
        <f>simulation!AA26</f>
        <v>0.19836100000000001</v>
      </c>
      <c r="AB4">
        <f>simulation!AB26</f>
        <v>4.1175199999999998</v>
      </c>
      <c r="AC4">
        <f>simulation!AC26</f>
        <v>3.2174700000000001E-2</v>
      </c>
      <c r="AD4">
        <f>simulation!AD26</f>
        <v>0.14896899999999999</v>
      </c>
      <c r="AE4">
        <f>simulation!AE26</f>
        <v>7.8559999999999999</v>
      </c>
      <c r="AF4">
        <f>simulation!AF26</f>
        <v>6.7995900000000002</v>
      </c>
      <c r="AG4">
        <f>simulation!AG26</f>
        <v>1.0564199999999999</v>
      </c>
      <c r="AH4">
        <f>simulation!AH26</f>
        <v>0.58679300000000001</v>
      </c>
      <c r="AI4">
        <f>simulation!AI26</f>
        <v>0.48682900000000001</v>
      </c>
      <c r="AJ4">
        <f>simulation!AJ26</f>
        <v>9.9963499999999997E-2</v>
      </c>
      <c r="AK4">
        <f>simulation!AK26</f>
        <v>0.258907</v>
      </c>
      <c r="AL4">
        <f>simulation!AL26</f>
        <v>10.568</v>
      </c>
      <c r="AM4">
        <f>simulation!AM26</f>
        <v>6.8796300000000005E-2</v>
      </c>
      <c r="AN4">
        <f>simulation!AN26</f>
        <v>0.24336099999999999</v>
      </c>
    </row>
    <row r="5" spans="1:71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>
        <f>simulation!I27</f>
        <v>1</v>
      </c>
      <c r="J5">
        <f>simulation!J27</f>
        <v>0.5</v>
      </c>
      <c r="K5">
        <f>simulation!K27</f>
        <v>8.5488199999999992</v>
      </c>
      <c r="L5">
        <f>simulation!L27</f>
        <v>7.12622</v>
      </c>
      <c r="M5">
        <f>simulation!M27</f>
        <v>1.4226000000000001</v>
      </c>
      <c r="N5">
        <f>simulation!N27</f>
        <v>0.47042299999999998</v>
      </c>
      <c r="O5">
        <f>simulation!O27</f>
        <v>0.37598100000000001</v>
      </c>
      <c r="P5">
        <f>simulation!P27</f>
        <v>9.4441800000000006E-2</v>
      </c>
      <c r="Q5">
        <f>simulation!Q27</f>
        <v>0.48057100000000003</v>
      </c>
      <c r="R5">
        <f>simulation!R27</f>
        <v>15.0632</v>
      </c>
      <c r="S5">
        <f>simulation!S27</f>
        <v>5.2310700000000002E-2</v>
      </c>
      <c r="T5">
        <f>simulation!T27</f>
        <v>0.205261</v>
      </c>
      <c r="U5">
        <f>simulation!U27</f>
        <v>0.99251199999999995</v>
      </c>
      <c r="V5">
        <f>simulation!V27</f>
        <v>0.65670700000000004</v>
      </c>
      <c r="W5">
        <f>simulation!W27</f>
        <v>0.33580500000000002</v>
      </c>
      <c r="X5">
        <f>simulation!X27</f>
        <v>0.21540899999999999</v>
      </c>
      <c r="Y5">
        <f>simulation!Y27</f>
        <v>0.13535900000000001</v>
      </c>
      <c r="Z5">
        <f>simulation!Z27</f>
        <v>8.0050399999999994E-2</v>
      </c>
      <c r="AA5">
        <f>simulation!AA27</f>
        <v>0.210371</v>
      </c>
      <c r="AB5">
        <f>simulation!AB27</f>
        <v>4.1949199999999998</v>
      </c>
      <c r="AC5">
        <f>simulation!AC27</f>
        <v>2.9831300000000002E-2</v>
      </c>
      <c r="AD5">
        <f>simulation!AD27</f>
        <v>0.135353</v>
      </c>
      <c r="AE5">
        <f>simulation!AE27</f>
        <v>7.5563099999999999</v>
      </c>
      <c r="AF5">
        <f>simulation!AF27</f>
        <v>6.4695099999999996</v>
      </c>
      <c r="AG5">
        <f>simulation!AG27</f>
        <v>1.0867899999999999</v>
      </c>
      <c r="AH5">
        <f>simulation!AH27</f>
        <v>0.55876000000000003</v>
      </c>
      <c r="AI5">
        <f>simulation!AI27</f>
        <v>0.45876299999999998</v>
      </c>
      <c r="AJ5">
        <f>simulation!AJ27</f>
        <v>9.9996600000000005E-2</v>
      </c>
      <c r="AK5">
        <f>simulation!AK27</f>
        <v>0.2702</v>
      </c>
      <c r="AL5">
        <f>simulation!AL27</f>
        <v>10.8683</v>
      </c>
      <c r="AM5">
        <f>simulation!AM27</f>
        <v>5.9805499999999998E-2</v>
      </c>
      <c r="AN5">
        <f>simulation!AN27</f>
        <v>0.22931199999999999</v>
      </c>
    </row>
    <row r="6" spans="1:71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>
        <f>simulation!I28</f>
        <v>1</v>
      </c>
      <c r="J6">
        <f>simulation!J28</f>
        <v>0.5</v>
      </c>
      <c r="K6">
        <f>simulation!K28</f>
        <v>8.2904599999999995</v>
      </c>
      <c r="L6">
        <f>simulation!L28</f>
        <v>6.8436000000000003</v>
      </c>
      <c r="M6">
        <f>simulation!M28</f>
        <v>1.44686</v>
      </c>
      <c r="N6">
        <f>simulation!N28</f>
        <v>0.453648</v>
      </c>
      <c r="O6">
        <f>simulation!O28</f>
        <v>0.35922300000000001</v>
      </c>
      <c r="P6">
        <f>simulation!P28</f>
        <v>9.4424300000000003E-2</v>
      </c>
      <c r="Q6">
        <f>simulation!Q28</f>
        <v>0.49715300000000001</v>
      </c>
      <c r="R6">
        <f>simulation!R28</f>
        <v>15.323</v>
      </c>
      <c r="S6">
        <f>simulation!S28</f>
        <v>4.7480300000000003E-2</v>
      </c>
      <c r="T6">
        <f>simulation!T28</f>
        <v>0.195692</v>
      </c>
      <c r="U6">
        <f>simulation!U28</f>
        <v>0.95138100000000003</v>
      </c>
      <c r="V6">
        <f>simulation!V28</f>
        <v>0.61211000000000004</v>
      </c>
      <c r="W6">
        <f>simulation!W28</f>
        <v>0.33927000000000002</v>
      </c>
      <c r="X6">
        <f>simulation!X28</f>
        <v>0.20588200000000001</v>
      </c>
      <c r="Y6">
        <f>simulation!Y28</f>
        <v>0.12598300000000001</v>
      </c>
      <c r="Z6">
        <f>simulation!Z28</f>
        <v>7.98986E-2</v>
      </c>
      <c r="AA6">
        <f>simulation!AA28</f>
        <v>0.21879199999999999</v>
      </c>
      <c r="AB6">
        <f>simulation!AB28</f>
        <v>4.2462600000000004</v>
      </c>
      <c r="AC6">
        <f>simulation!AC28</f>
        <v>2.8168100000000001E-2</v>
      </c>
      <c r="AD6">
        <f>simulation!AD28</f>
        <v>0.12604299999999999</v>
      </c>
      <c r="AE6">
        <f>simulation!AE28</f>
        <v>7.33908</v>
      </c>
      <c r="AF6">
        <f>simulation!AF28</f>
        <v>6.23149</v>
      </c>
      <c r="AG6">
        <f>simulation!AG28</f>
        <v>1.1075900000000001</v>
      </c>
      <c r="AH6">
        <f>simulation!AH28</f>
        <v>0.53906399999999999</v>
      </c>
      <c r="AI6">
        <f>simulation!AI28</f>
        <v>0.43907099999999999</v>
      </c>
      <c r="AJ6">
        <f>simulation!AJ28</f>
        <v>9.9992800000000007E-2</v>
      </c>
      <c r="AK6">
        <f>simulation!AK28</f>
        <v>0.27836100000000003</v>
      </c>
      <c r="AL6">
        <f>simulation!AL28</f>
        <v>11.076700000000001</v>
      </c>
      <c r="AM6">
        <f>simulation!AM28</f>
        <v>5.3916499999999999E-2</v>
      </c>
      <c r="AN6">
        <f>simulation!AN28</f>
        <v>0.21953600000000001</v>
      </c>
    </row>
    <row r="7" spans="1:71" s="1" customFormat="1">
      <c r="Q7" s="2"/>
      <c r="Z7" s="2"/>
      <c r="AI7" s="2"/>
      <c r="AV7"/>
    </row>
    <row r="8" spans="1:71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str">
        <f>analytical!I23</f>
        <v xml:space="preserve"> gamH</v>
      </c>
      <c r="J8" t="str">
        <f>analytical!J23</f>
        <v xml:space="preserve"> gamL</v>
      </c>
      <c r="K8" t="str">
        <f>analytical!K23</f>
        <v xml:space="preserve"> aLen_a</v>
      </c>
      <c r="L8" t="str">
        <f>analytical!L23</f>
        <v xml:space="preserve"> aLqu_a</v>
      </c>
      <c r="M8" t="str">
        <f>analytical!M23</f>
        <v xml:space="preserve"> aLbl_a</v>
      </c>
      <c r="N8" t="str">
        <f>analytical!N23</f>
        <v xml:space="preserve"> aWai_a</v>
      </c>
      <c r="O8" t="str">
        <f>analytical!O23</f>
        <v xml:space="preserve"> aWqu_a</v>
      </c>
      <c r="P8" t="str">
        <f>analytical!P23</f>
        <v xml:space="preserve"> aWbl_a</v>
      </c>
      <c r="Q8" t="str">
        <f>analytical!Q23</f>
        <v xml:space="preserve"> aBln_a</v>
      </c>
      <c r="R8" t="str">
        <f>analytical!R23</f>
        <v xml:space="preserve"> aThu_a</v>
      </c>
      <c r="S8" t="str">
        <f>analytical!S23</f>
        <v xml:space="preserve"> aPrb_a</v>
      </c>
      <c r="T8" t="str">
        <f>analytical!T23</f>
        <v xml:space="preserve"> aPim_a</v>
      </c>
      <c r="U8" t="str">
        <f>analytical!U23</f>
        <v xml:space="preserve"> aLen_H</v>
      </c>
      <c r="V8" t="str">
        <f>analytical!V23</f>
        <v xml:space="preserve"> aLqu_H</v>
      </c>
      <c r="W8" t="str">
        <f>analytical!W23</f>
        <v xml:space="preserve"> aLbl_H</v>
      </c>
      <c r="X8" t="str">
        <f>analytical!X23</f>
        <v xml:space="preserve"> aWai_H</v>
      </c>
      <c r="Y8" t="str">
        <f>analytical!Y23</f>
        <v xml:space="preserve"> aWqu_H</v>
      </c>
      <c r="Z8" t="str">
        <f>analytical!Z23</f>
        <v xml:space="preserve"> aWbl_H</v>
      </c>
      <c r="AA8" t="str">
        <f>analytical!AA23</f>
        <v xml:space="preserve"> aBln_H</v>
      </c>
      <c r="AB8" t="str">
        <f>analytical!AB23</f>
        <v xml:space="preserve"> aThu_H</v>
      </c>
      <c r="AC8" t="str">
        <f>analytical!AC23</f>
        <v xml:space="preserve"> aPrb_H</v>
      </c>
      <c r="AD8" t="str">
        <f>analytical!AD23</f>
        <v xml:space="preserve"> aPim_H</v>
      </c>
      <c r="AE8" t="str">
        <f>analytical!AE23</f>
        <v xml:space="preserve"> aLen_L</v>
      </c>
      <c r="AF8" t="str">
        <f>analytical!AF23</f>
        <v xml:space="preserve"> aLqu_L</v>
      </c>
      <c r="AG8" t="str">
        <f>analytical!AG23</f>
        <v xml:space="preserve"> aLbl_L</v>
      </c>
      <c r="AH8" t="str">
        <f>analytical!AH23</f>
        <v xml:space="preserve"> aWai_L</v>
      </c>
      <c r="AI8" t="str">
        <f>analytical!AI23</f>
        <v xml:space="preserve"> aWqu_L</v>
      </c>
      <c r="AJ8" t="str">
        <f>analytical!AJ23</f>
        <v xml:space="preserve"> aWbl_L</v>
      </c>
      <c r="AK8" t="str">
        <f>analytical!AK23</f>
        <v xml:space="preserve"> aBln_L</v>
      </c>
      <c r="AL8" t="str">
        <f>analytical!AL23</f>
        <v xml:space="preserve"> aThu_L</v>
      </c>
      <c r="AM8" t="str">
        <f>analytical!AM23</f>
        <v xml:space="preserve"> aPrb_L</v>
      </c>
      <c r="AN8" t="str">
        <f>analytical!AN23</f>
        <v xml:space="preserve"> aPim_L</v>
      </c>
    </row>
    <row r="9" spans="1:71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>
        <f>analytical!I24</f>
        <v>1</v>
      </c>
      <c r="J9">
        <f>analytical!J24</f>
        <v>0.5</v>
      </c>
      <c r="K9">
        <f>analytical!K24</f>
        <v>10.370699999999999</v>
      </c>
      <c r="L9">
        <f>analytical!L24</f>
        <v>9.1470400000000005</v>
      </c>
      <c r="M9">
        <f>analytical!M24</f>
        <v>1.22363</v>
      </c>
      <c r="N9">
        <f>analytical!N24</f>
        <v>0.60028899999999996</v>
      </c>
      <c r="O9">
        <f>analytical!O24</f>
        <v>0.50608799999999998</v>
      </c>
      <c r="P9">
        <f>analytical!P24</f>
        <v>9.4200500000000006E-2</v>
      </c>
      <c r="Q9">
        <f>analytical!Q24</f>
        <v>0.37148399999999998</v>
      </c>
      <c r="R9">
        <f>analytical!R24</f>
        <v>12.989699999999999</v>
      </c>
      <c r="S9">
        <f>analytical!S24</f>
        <v>9.63001E-2</v>
      </c>
      <c r="T9">
        <f>analytical!T24</f>
        <v>0.28130699999999997</v>
      </c>
      <c r="U9">
        <f>analytical!U24</f>
        <v>1.3229900000000001</v>
      </c>
      <c r="V9">
        <f>analytical!V24</f>
        <v>1.0216499999999999</v>
      </c>
      <c r="W9">
        <f>analytical!W24</f>
        <v>0.30133700000000002</v>
      </c>
      <c r="X9">
        <f>analytical!X24</f>
        <v>0.29336099999999998</v>
      </c>
      <c r="Y9">
        <f>analytical!Y24</f>
        <v>0.213361</v>
      </c>
      <c r="Z9">
        <f>analytical!Z24</f>
        <v>0.08</v>
      </c>
      <c r="AA9">
        <f>analytical!AA24</f>
        <v>0.15564500000000001</v>
      </c>
      <c r="AB9">
        <f>analytical!AB24</f>
        <v>3.7667099999999998</v>
      </c>
      <c r="AC9">
        <f>analytical!AC24</f>
        <v>4.2327299999999998E-2</v>
      </c>
      <c r="AD9">
        <f>analytical!AD24</f>
        <v>0.213361</v>
      </c>
      <c r="AE9">
        <f>analytical!AE24</f>
        <v>9.0476899999999993</v>
      </c>
      <c r="AF9">
        <f>analytical!AF24</f>
        <v>8.1253899999999994</v>
      </c>
      <c r="AG9">
        <f>analytical!AG24</f>
        <v>0.92229499999999998</v>
      </c>
      <c r="AH9">
        <f>analytical!AH24</f>
        <v>0.71159300000000003</v>
      </c>
      <c r="AI9">
        <f>analytical!AI24</f>
        <v>0.61159200000000002</v>
      </c>
      <c r="AJ9">
        <f>analytical!AJ24</f>
        <v>0.1</v>
      </c>
      <c r="AK9">
        <f>analytical!AK24</f>
        <v>0.215839</v>
      </c>
      <c r="AL9">
        <f>analytical!AL24</f>
        <v>9.2229500000000009</v>
      </c>
      <c r="AM9">
        <f>analytical!AM24</f>
        <v>0.114291</v>
      </c>
      <c r="AN9">
        <f>analytical!AN24</f>
        <v>0.30579600000000001</v>
      </c>
    </row>
    <row r="10" spans="1:71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>
        <f>analytical!I25</f>
        <v>1</v>
      </c>
      <c r="J10">
        <f>analytical!J25</f>
        <v>0.5</v>
      </c>
      <c r="K10">
        <f>analytical!K25</f>
        <v>9.4526599999999998</v>
      </c>
      <c r="L10">
        <f>analytical!L25</f>
        <v>8.12392</v>
      </c>
      <c r="M10">
        <f>analytical!M25</f>
        <v>1.32874</v>
      </c>
      <c r="N10">
        <f>analytical!N25</f>
        <v>0.53200700000000001</v>
      </c>
      <c r="O10">
        <f>analytical!O25</f>
        <v>0.43768000000000001</v>
      </c>
      <c r="P10">
        <f>analytical!P25</f>
        <v>9.4327300000000003E-2</v>
      </c>
      <c r="Q10">
        <f>analytical!Q25</f>
        <v>0.424151</v>
      </c>
      <c r="R10">
        <f>analytical!R25</f>
        <v>14.086499999999999</v>
      </c>
      <c r="S10">
        <f>analytical!S25</f>
        <v>7.19331E-2</v>
      </c>
      <c r="T10">
        <f>analytical!T25</f>
        <v>0.24108499999999999</v>
      </c>
      <c r="U10">
        <f>analytical!U25</f>
        <v>1.1454500000000001</v>
      </c>
      <c r="V10">
        <f>analytical!V25</f>
        <v>0.82580799999999999</v>
      </c>
      <c r="W10">
        <f>analytical!W25</f>
        <v>0.31963999999999998</v>
      </c>
      <c r="X10">
        <f>analytical!X25</f>
        <v>0.25128299999999998</v>
      </c>
      <c r="Y10">
        <f>analytical!Y25</f>
        <v>0.17128299999999999</v>
      </c>
      <c r="Z10">
        <f>analytical!Z25</f>
        <v>0.08</v>
      </c>
      <c r="AA10">
        <f>analytical!AA25</f>
        <v>0.18156600000000001</v>
      </c>
      <c r="AB10">
        <f>analytical!AB25</f>
        <v>3.9954999999999998</v>
      </c>
      <c r="AC10">
        <f>analytical!AC25</f>
        <v>3.5737699999999997E-2</v>
      </c>
      <c r="AD10">
        <f>analytical!AD25</f>
        <v>0.17128299999999999</v>
      </c>
      <c r="AE10">
        <f>analytical!AE25</f>
        <v>8.3072099999999995</v>
      </c>
      <c r="AF10">
        <f>analytical!AF25</f>
        <v>7.2981199999999999</v>
      </c>
      <c r="AG10">
        <f>analytical!AG25</f>
        <v>1.0091000000000001</v>
      </c>
      <c r="AH10">
        <f>analytical!AH25</f>
        <v>0.63115699999999997</v>
      </c>
      <c r="AI10">
        <f>analytical!AI25</f>
        <v>0.53115699999999999</v>
      </c>
      <c r="AJ10">
        <f>analytical!AJ25</f>
        <v>0.1</v>
      </c>
      <c r="AK10">
        <f>analytical!AK25</f>
        <v>0.242585</v>
      </c>
      <c r="AL10">
        <f>analytical!AL25</f>
        <v>10.090999999999999</v>
      </c>
      <c r="AM10">
        <f>analytical!AM25</f>
        <v>8.3998299999999998E-2</v>
      </c>
      <c r="AN10">
        <f>analytical!AN25</f>
        <v>0.26557900000000001</v>
      </c>
    </row>
    <row r="11" spans="1:71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>
        <f>analytical!I26</f>
        <v>1</v>
      </c>
      <c r="J11">
        <f>analytical!J26</f>
        <v>0.5</v>
      </c>
      <c r="K11">
        <f>analytical!K26</f>
        <v>8.9104500000000009</v>
      </c>
      <c r="L11">
        <f>analytical!L26</f>
        <v>7.5244099999999996</v>
      </c>
      <c r="M11">
        <f>analytical!M26</f>
        <v>1.3860300000000001</v>
      </c>
      <c r="N11">
        <f>analytical!N26</f>
        <v>0.49448300000000001</v>
      </c>
      <c r="O11">
        <f>analytical!O26</f>
        <v>0.400092</v>
      </c>
      <c r="P11">
        <f>analytical!P26</f>
        <v>9.4391199999999995E-2</v>
      </c>
      <c r="Q11">
        <f>analytical!Q26</f>
        <v>0.45728400000000002</v>
      </c>
      <c r="R11">
        <f>analytical!R26</f>
        <v>14.683999999999999</v>
      </c>
      <c r="S11">
        <f>analytical!S26</f>
        <v>5.9665000000000003E-2</v>
      </c>
      <c r="T11">
        <f>analytical!T26</f>
        <v>0.219217</v>
      </c>
      <c r="U11">
        <f>analytical!U26</f>
        <v>1.05054</v>
      </c>
      <c r="V11">
        <f>analytical!V26</f>
        <v>0.72109900000000005</v>
      </c>
      <c r="W11">
        <f>analytical!W26</f>
        <v>0.32944499999999999</v>
      </c>
      <c r="X11">
        <f>analytical!X26</f>
        <v>0.22901299999999999</v>
      </c>
      <c r="Y11">
        <f>analytical!Y26</f>
        <v>0.14901300000000001</v>
      </c>
      <c r="Z11">
        <f>analytical!Z26</f>
        <v>0.08</v>
      </c>
      <c r="AA11">
        <f>analytical!AA26</f>
        <v>0.198411</v>
      </c>
      <c r="AB11">
        <f>analytical!AB26</f>
        <v>4.1180599999999998</v>
      </c>
      <c r="AC11">
        <f>analytical!AC26</f>
        <v>3.21677E-2</v>
      </c>
      <c r="AD11">
        <f>analytical!AD26</f>
        <v>0.14901300000000001</v>
      </c>
      <c r="AE11">
        <f>analytical!AE26</f>
        <v>7.8598999999999997</v>
      </c>
      <c r="AF11">
        <f>analytical!AF26</f>
        <v>6.8033099999999997</v>
      </c>
      <c r="AG11">
        <f>analytical!AG26</f>
        <v>1.0565899999999999</v>
      </c>
      <c r="AH11">
        <f>analytical!AH26</f>
        <v>0.58708000000000005</v>
      </c>
      <c r="AI11">
        <f>analytical!AI26</f>
        <v>0.48708000000000001</v>
      </c>
      <c r="AJ11">
        <f>analytical!AJ26</f>
        <v>0.1</v>
      </c>
      <c r="AK11">
        <f>analytical!AK26</f>
        <v>0.25887300000000002</v>
      </c>
      <c r="AL11">
        <f>analytical!AL26</f>
        <v>10.565899999999999</v>
      </c>
      <c r="AM11">
        <f>analytical!AM26</f>
        <v>6.8830799999999998E-2</v>
      </c>
      <c r="AN11">
        <f>analytical!AN26</f>
        <v>0.24354000000000001</v>
      </c>
    </row>
    <row r="12" spans="1:71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>
        <f>analytical!I27</f>
        <v>1</v>
      </c>
      <c r="J12">
        <f>analytical!J27</f>
        <v>0.5</v>
      </c>
      <c r="K12">
        <f>analytical!K27</f>
        <v>8.55532</v>
      </c>
      <c r="L12">
        <f>analytical!L27</f>
        <v>7.13361</v>
      </c>
      <c r="M12">
        <f>analytical!M27</f>
        <v>1.42171</v>
      </c>
      <c r="N12">
        <f>analytical!N27</f>
        <v>0.47085500000000002</v>
      </c>
      <c r="O12">
        <f>analytical!O27</f>
        <v>0.37642700000000001</v>
      </c>
      <c r="P12">
        <f>analytical!P27</f>
        <v>9.4428399999999996E-2</v>
      </c>
      <c r="Q12">
        <f>analytical!Q27</f>
        <v>0.480132</v>
      </c>
      <c r="R12">
        <f>analytical!R27</f>
        <v>15.055999999999999</v>
      </c>
      <c r="S12">
        <f>analytical!S27</f>
        <v>5.2456900000000001E-2</v>
      </c>
      <c r="T12">
        <f>analytical!T27</f>
        <v>0.20552599999999999</v>
      </c>
      <c r="U12">
        <f>analytical!U27</f>
        <v>0.99172499999999997</v>
      </c>
      <c r="V12">
        <f>analytical!V27</f>
        <v>0.65617899999999996</v>
      </c>
      <c r="W12">
        <f>analytical!W27</f>
        <v>0.33554600000000001</v>
      </c>
      <c r="X12">
        <f>analytical!X27</f>
        <v>0.215281</v>
      </c>
      <c r="Y12">
        <f>analytical!Y27</f>
        <v>0.13528100000000001</v>
      </c>
      <c r="Z12">
        <f>analytical!Z27</f>
        <v>0.08</v>
      </c>
      <c r="AA12">
        <f>analytical!AA27</f>
        <v>0.21026700000000001</v>
      </c>
      <c r="AB12">
        <f>analytical!AB27</f>
        <v>4.1943200000000003</v>
      </c>
      <c r="AC12">
        <f>analytical!AC27</f>
        <v>2.9899100000000001E-2</v>
      </c>
      <c r="AD12">
        <f>analytical!AD27</f>
        <v>0.13528100000000001</v>
      </c>
      <c r="AE12">
        <f>analytical!AE27</f>
        <v>7.5635899999999996</v>
      </c>
      <c r="AF12">
        <f>analytical!AF27</f>
        <v>6.47743</v>
      </c>
      <c r="AG12">
        <f>analytical!AG27</f>
        <v>1.0861700000000001</v>
      </c>
      <c r="AH12">
        <f>analytical!AH27</f>
        <v>0.55937999999999999</v>
      </c>
      <c r="AI12">
        <f>analytical!AI27</f>
        <v>0.45938000000000001</v>
      </c>
      <c r="AJ12">
        <f>analytical!AJ27</f>
        <v>0.1</v>
      </c>
      <c r="AK12">
        <f>analytical!AK27</f>
        <v>0.26986500000000002</v>
      </c>
      <c r="AL12">
        <f>analytical!AL27</f>
        <v>10.861700000000001</v>
      </c>
      <c r="AM12">
        <f>analytical!AM27</f>
        <v>5.99762E-2</v>
      </c>
      <c r="AN12">
        <f>analytical!AN27</f>
        <v>0.22969000000000001</v>
      </c>
    </row>
    <row r="13" spans="1:71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>
        <f>analytical!I28</f>
        <v>1</v>
      </c>
      <c r="J13">
        <f>analytical!J28</f>
        <v>0.5</v>
      </c>
      <c r="K13">
        <f>analytical!K28</f>
        <v>8.3058599999999991</v>
      </c>
      <c r="L13">
        <f>analytical!L28</f>
        <v>6.8599300000000003</v>
      </c>
      <c r="M13">
        <f>analytical!M28</f>
        <v>1.4459299999999999</v>
      </c>
      <c r="N13">
        <f>analytical!N28</f>
        <v>0.45465699999999998</v>
      </c>
      <c r="O13">
        <f>analytical!O28</f>
        <v>0.360205</v>
      </c>
      <c r="P13">
        <f>analytical!P28</f>
        <v>9.4452499999999995E-2</v>
      </c>
      <c r="Q13">
        <f>analytical!Q28</f>
        <v>0.496867</v>
      </c>
      <c r="R13">
        <f>analytical!R28</f>
        <v>15.3085</v>
      </c>
      <c r="S13">
        <f>analytical!S28</f>
        <v>4.7773799999999998E-2</v>
      </c>
      <c r="T13">
        <f>analytical!T28</f>
        <v>0.19617200000000001</v>
      </c>
      <c r="U13">
        <f>analytical!U28</f>
        <v>0.95176799999999995</v>
      </c>
      <c r="V13">
        <f>analytical!V28</f>
        <v>0.61206400000000005</v>
      </c>
      <c r="W13">
        <f>analytical!W28</f>
        <v>0.33970499999999998</v>
      </c>
      <c r="X13">
        <f>analytical!X28</f>
        <v>0.205981</v>
      </c>
      <c r="Y13">
        <f>analytical!Y28</f>
        <v>0.12598100000000001</v>
      </c>
      <c r="Z13">
        <f>analytical!Z28</f>
        <v>0.08</v>
      </c>
      <c r="AA13">
        <f>analytical!AA28</f>
        <v>0.21907199999999999</v>
      </c>
      <c r="AB13">
        <f>analytical!AB28</f>
        <v>4.2463100000000003</v>
      </c>
      <c r="AC13">
        <f>analytical!AC28</f>
        <v>2.8325800000000002E-2</v>
      </c>
      <c r="AD13">
        <f>analytical!AD28</f>
        <v>0.12598100000000001</v>
      </c>
      <c r="AE13">
        <f>analytical!AE28</f>
        <v>7.3540900000000002</v>
      </c>
      <c r="AF13">
        <f>analytical!AF28</f>
        <v>6.2478699999999998</v>
      </c>
      <c r="AG13">
        <f>analytical!AG28</f>
        <v>1.10622</v>
      </c>
      <c r="AH13">
        <f>analytical!AH28</f>
        <v>0.54042000000000001</v>
      </c>
      <c r="AI13">
        <f>analytical!AI28</f>
        <v>0.44041999999999998</v>
      </c>
      <c r="AJ13">
        <f>analytical!AJ28</f>
        <v>0.1</v>
      </c>
      <c r="AK13">
        <f>analytical!AK28</f>
        <v>0.27779500000000001</v>
      </c>
      <c r="AL13">
        <f>analytical!AL28</f>
        <v>11.062200000000001</v>
      </c>
      <c r="AM13">
        <f>analytical!AM28</f>
        <v>5.4256499999999999E-2</v>
      </c>
      <c r="AN13">
        <f>analytical!AN28</f>
        <v>0.22020999999999999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3.267753995790431E-3</v>
      </c>
      <c r="L16" s="4">
        <f t="shared" ref="L16:AN20" si="0">(L2-L9)/L2</f>
        <v>4.1154772429349831E-3</v>
      </c>
      <c r="M16" s="4">
        <f t="shared" si="0"/>
        <v>-3.1316352546707556E-3</v>
      </c>
      <c r="N16" s="4">
        <f t="shared" si="0"/>
        <v>4.56518783103002E-3</v>
      </c>
      <c r="O16" s="4">
        <f t="shared" si="0"/>
        <v>5.3966519532893361E-3</v>
      </c>
      <c r="P16" s="4">
        <f t="shared" si="0"/>
        <v>7.4304062839934427E-5</v>
      </c>
      <c r="Q16" s="4">
        <f t="shared" si="0"/>
        <v>-3.2624312674869203E-3</v>
      </c>
      <c r="R16" s="4">
        <f t="shared" si="0"/>
        <v>-3.2050786981973715E-3</v>
      </c>
      <c r="S16" s="4">
        <f t="shared" si="0"/>
        <v>1.1067204229300732E-2</v>
      </c>
      <c r="T16" s="4">
        <f t="shared" si="0"/>
        <v>4.8535618139304293E-3</v>
      </c>
      <c r="U16" s="4">
        <f t="shared" si="0"/>
        <v>-1.1805392642818809E-3</v>
      </c>
      <c r="V16" s="4">
        <f t="shared" si="0"/>
        <v>-1.4016584658211391E-3</v>
      </c>
      <c r="W16" s="4">
        <f t="shared" si="0"/>
        <v>-3.950627120558391E-4</v>
      </c>
      <c r="X16" s="4">
        <f t="shared" si="0"/>
        <v>-4.4333648215899227E-4</v>
      </c>
      <c r="Y16" s="4">
        <f t="shared" si="0"/>
        <v>-6.5190271172768405E-4</v>
      </c>
      <c r="Z16" s="4">
        <f t="shared" si="0"/>
        <v>1.1498677652071104E-4</v>
      </c>
      <c r="AA16" s="4">
        <f t="shared" si="0"/>
        <v>2.9545702705994885E-4</v>
      </c>
      <c r="AB16" s="4">
        <f t="shared" si="0"/>
        <v>-5.0733106672323476E-4</v>
      </c>
      <c r="AC16" s="4">
        <f t="shared" si="0"/>
        <v>8.7678008135508387E-3</v>
      </c>
      <c r="AD16" s="4">
        <f t="shared" si="0"/>
        <v>-8.9599849885066722E-4</v>
      </c>
      <c r="AE16" s="4">
        <f t="shared" si="0"/>
        <v>3.9116084384173662E-3</v>
      </c>
      <c r="AF16" s="4">
        <f t="shared" si="0"/>
        <v>4.8048776305571941E-3</v>
      </c>
      <c r="AG16" s="4">
        <f t="shared" si="0"/>
        <v>-4.0267974169275805E-3</v>
      </c>
      <c r="AH16" s="4">
        <f t="shared" si="0"/>
        <v>5.4382767469293202E-3</v>
      </c>
      <c r="AI16" s="4">
        <f t="shared" si="0"/>
        <v>6.2766571073432659E-3</v>
      </c>
      <c r="AJ16" s="4">
        <f t="shared" si="0"/>
        <v>2.7992162194585759E-4</v>
      </c>
      <c r="AK16" s="4">
        <f t="shared" si="0"/>
        <v>-5.8438381061118212E-3</v>
      </c>
      <c r="AL16" s="4">
        <f t="shared" si="0"/>
        <v>-4.3099646426095033E-3</v>
      </c>
      <c r="AM16" s="4">
        <f t="shared" si="0"/>
        <v>1.1297871052016933E-2</v>
      </c>
      <c r="AN16" s="4">
        <f t="shared" si="0"/>
        <v>6.3493095044679483E-3</v>
      </c>
    </row>
    <row r="17" spans="1:40">
      <c r="K17" s="4">
        <f>(K3-K10)/K3</f>
        <v>1.5600854719813502E-3</v>
      </c>
      <c r="L17" s="4">
        <f t="shared" si="0"/>
        <v>2.0146628142381482E-3</v>
      </c>
      <c r="M17" s="4">
        <f t="shared" si="0"/>
        <v>-1.2282327764842555E-3</v>
      </c>
      <c r="N17" s="4">
        <f t="shared" si="0"/>
        <v>2.0615037159588548E-3</v>
      </c>
      <c r="O17" s="4">
        <f t="shared" si="0"/>
        <v>2.5069510916632251E-3</v>
      </c>
      <c r="P17" s="4">
        <f t="shared" si="0"/>
        <v>-1.3781990119475297E-5</v>
      </c>
      <c r="Q17" s="4">
        <f t="shared" si="0"/>
        <v>-1.2227564896974939E-3</v>
      </c>
      <c r="R17" s="4">
        <f t="shared" si="0"/>
        <v>-1.2154036419462968E-3</v>
      </c>
      <c r="S17" s="4">
        <f t="shared" si="0"/>
        <v>6.1757306220909195E-3</v>
      </c>
      <c r="T17" s="4">
        <f t="shared" si="0"/>
        <v>2.263773010197406E-3</v>
      </c>
      <c r="U17" s="4">
        <f t="shared" si="0"/>
        <v>-3.1438576880431934E-4</v>
      </c>
      <c r="V17" s="4">
        <f t="shared" si="0"/>
        <v>-3.0767218134728494E-4</v>
      </c>
      <c r="W17" s="4">
        <f t="shared" si="0"/>
        <v>-3.129498654315234E-4</v>
      </c>
      <c r="X17" s="4">
        <f t="shared" si="0"/>
        <v>-3.1837628096517715E-5</v>
      </c>
      <c r="Y17" s="4">
        <f t="shared" si="0"/>
        <v>-3.5030973218693956E-5</v>
      </c>
      <c r="Z17" s="4">
        <f t="shared" si="0"/>
        <v>-2.8750826586223717E-5</v>
      </c>
      <c r="AA17" s="4">
        <f t="shared" si="0"/>
        <v>3.8538615692917011E-4</v>
      </c>
      <c r="AB17" s="4">
        <f t="shared" si="0"/>
        <v>-2.8540241740852574E-4</v>
      </c>
      <c r="AC17" s="4">
        <f t="shared" si="0"/>
        <v>2.7959227521702355E-3</v>
      </c>
      <c r="AD17" s="4">
        <f t="shared" si="0"/>
        <v>5.8379501789390114E-5</v>
      </c>
      <c r="AE17" s="4">
        <f t="shared" si="0"/>
        <v>1.8167989012691855E-3</v>
      </c>
      <c r="AF17" s="4">
        <f t="shared" si="0"/>
        <v>2.2762164770731377E-3</v>
      </c>
      <c r="AG17" s="4">
        <f t="shared" si="0"/>
        <v>-1.5185049177724934E-3</v>
      </c>
      <c r="AH17" s="4">
        <f t="shared" si="0"/>
        <v>2.4072200796612063E-3</v>
      </c>
      <c r="AI17" s="4">
        <f t="shared" si="0"/>
        <v>2.8460237331345158E-3</v>
      </c>
      <c r="AJ17" s="4">
        <f t="shared" si="0"/>
        <v>6.9995100342907225E-5</v>
      </c>
      <c r="AK17" s="4">
        <f t="shared" si="0"/>
        <v>-2.4297821873825098E-3</v>
      </c>
      <c r="AL17" s="4">
        <f t="shared" si="0"/>
        <v>-1.5880893300248154E-3</v>
      </c>
      <c r="AM17" s="4">
        <f t="shared" si="0"/>
        <v>6.621474913136775E-3</v>
      </c>
      <c r="AN17" s="4">
        <f t="shared" si="0"/>
        <v>2.786111497027891E-3</v>
      </c>
    </row>
    <row r="18" spans="1:40">
      <c r="A18" t="s">
        <v>155</v>
      </c>
      <c r="B18" s="5"/>
      <c r="C18" s="5"/>
      <c r="I18" s="6"/>
      <c r="J18" s="6"/>
      <c r="K18" s="4">
        <f>(K4-K11)/K4</f>
        <v>-4.9067603255321533E-4</v>
      </c>
      <c r="L18" s="4">
        <f t="shared" si="0"/>
        <v>-5.6381704136998967E-4</v>
      </c>
      <c r="M18" s="4">
        <f t="shared" si="0"/>
        <v>-8.658570902881141E-5</v>
      </c>
      <c r="N18" s="4">
        <f t="shared" si="0"/>
        <v>-4.3701076543648264E-4</v>
      </c>
      <c r="O18" s="4">
        <f t="shared" si="0"/>
        <v>-4.9262931519524563E-4</v>
      </c>
      <c r="P18" s="4">
        <f t="shared" si="0"/>
        <v>-1.9921078620443449E-4</v>
      </c>
      <c r="Q18" s="4">
        <f t="shared" si="0"/>
        <v>-3.4990421372184367E-5</v>
      </c>
      <c r="R18" s="4">
        <f t="shared" si="0"/>
        <v>1.0895026420449965E-4</v>
      </c>
      <c r="S18" s="4">
        <f t="shared" si="0"/>
        <v>-3.9234359909861254E-4</v>
      </c>
      <c r="T18" s="4">
        <f t="shared" si="0"/>
        <v>-6.481798470843466E-4</v>
      </c>
      <c r="U18" s="4">
        <f t="shared" si="0"/>
        <v>-4.3806186195349594E-4</v>
      </c>
      <c r="V18" s="4">
        <f t="shared" si="0"/>
        <v>-7.1469807822549937E-4</v>
      </c>
      <c r="W18" s="4">
        <f t="shared" si="0"/>
        <v>1.4871287489308225E-4</v>
      </c>
      <c r="X18" s="4">
        <f t="shared" si="0"/>
        <v>-2.48956131309079E-4</v>
      </c>
      <c r="Y18" s="4">
        <f t="shared" si="0"/>
        <v>-5.3043630064320934E-4</v>
      </c>
      <c r="Z18" s="4">
        <f t="shared" si="0"/>
        <v>2.8117092067849353E-4</v>
      </c>
      <c r="AA18" s="4">
        <f t="shared" si="0"/>
        <v>-2.5206567823309267E-4</v>
      </c>
      <c r="AB18" s="4">
        <f t="shared" si="0"/>
        <v>-1.3114690396160431E-4</v>
      </c>
      <c r="AC18" s="4">
        <f t="shared" si="0"/>
        <v>2.1756224611263079E-4</v>
      </c>
      <c r="AD18" s="4">
        <f t="shared" si="0"/>
        <v>-2.9536346488206441E-4</v>
      </c>
      <c r="AE18" s="4">
        <f t="shared" si="0"/>
        <v>-4.9643584521382291E-4</v>
      </c>
      <c r="AF18" s="4">
        <f t="shared" si="0"/>
        <v>-5.4709180994729119E-4</v>
      </c>
      <c r="AG18" s="4">
        <f t="shared" si="0"/>
        <v>-1.6092084587569669E-4</v>
      </c>
      <c r="AH18" s="4">
        <f t="shared" si="0"/>
        <v>-4.8909922238342515E-4</v>
      </c>
      <c r="AI18" s="4">
        <f t="shared" si="0"/>
        <v>-5.1558144646272354E-4</v>
      </c>
      <c r="AJ18" s="4">
        <f t="shared" si="0"/>
        <v>-3.6513327364496792E-4</v>
      </c>
      <c r="AK18" s="4">
        <f t="shared" si="0"/>
        <v>1.3132128524906045E-4</v>
      </c>
      <c r="AL18" s="4">
        <f t="shared" si="0"/>
        <v>1.9871309613932956E-4</v>
      </c>
      <c r="AM18" s="4">
        <f t="shared" si="0"/>
        <v>-5.0148045752450158E-4</v>
      </c>
      <c r="AN18" s="4">
        <f t="shared" si="0"/>
        <v>-7.3553280928337936E-4</v>
      </c>
    </row>
    <row r="19" spans="1:40">
      <c r="K19" s="4">
        <f>(K5-K12)/K5</f>
        <v>-7.6033885378342736E-4</v>
      </c>
      <c r="L19" s="4">
        <f t="shared" si="0"/>
        <v>-1.0370154163076648E-3</v>
      </c>
      <c r="M19" s="4">
        <f t="shared" si="0"/>
        <v>6.2561507099680679E-4</v>
      </c>
      <c r="N19" s="4">
        <f t="shared" si="0"/>
        <v>-9.1832244596893329E-4</v>
      </c>
      <c r="O19" s="4">
        <f t="shared" si="0"/>
        <v>-1.1862301552472117E-3</v>
      </c>
      <c r="P19" s="4">
        <f t="shared" si="0"/>
        <v>1.4188632575841021E-4</v>
      </c>
      <c r="Q19" s="4">
        <f t="shared" si="0"/>
        <v>9.1349665293998742E-4</v>
      </c>
      <c r="R19" s="4">
        <f t="shared" si="0"/>
        <v>4.7798608529402674E-4</v>
      </c>
      <c r="S19" s="4">
        <f t="shared" si="0"/>
        <v>-2.7948392967404203E-3</v>
      </c>
      <c r="T19" s="4">
        <f t="shared" si="0"/>
        <v>-1.2910392134891065E-3</v>
      </c>
      <c r="U19" s="4">
        <f t="shared" si="0"/>
        <v>7.9293751612069399E-4</v>
      </c>
      <c r="V19" s="4">
        <f t="shared" si="0"/>
        <v>8.040115302563913E-4</v>
      </c>
      <c r="W19" s="4">
        <f t="shared" si="0"/>
        <v>7.712809517428544E-4</v>
      </c>
      <c r="X19" s="4">
        <f t="shared" si="0"/>
        <v>5.9421844026939102E-4</v>
      </c>
      <c r="Y19" s="4">
        <f t="shared" si="0"/>
        <v>5.762453918837664E-4</v>
      </c>
      <c r="Z19" s="4">
        <f t="shared" si="0"/>
        <v>6.2960334988947119E-4</v>
      </c>
      <c r="AA19" s="4">
        <f t="shared" si="0"/>
        <v>4.9436471757035422E-4</v>
      </c>
      <c r="AB19" s="4">
        <f t="shared" si="0"/>
        <v>1.4303014121830448E-4</v>
      </c>
      <c r="AC19" s="4">
        <f t="shared" si="0"/>
        <v>-2.2727806029237681E-3</v>
      </c>
      <c r="AD19" s="4">
        <f t="shared" si="0"/>
        <v>5.3194240245867282E-4</v>
      </c>
      <c r="AE19" s="4">
        <f t="shared" si="0"/>
        <v>-9.634332101250122E-4</v>
      </c>
      <c r="AF19" s="4">
        <f t="shared" si="0"/>
        <v>-1.2242039969024504E-3</v>
      </c>
      <c r="AG19" s="4">
        <f t="shared" si="0"/>
        <v>5.7048739866933165E-4</v>
      </c>
      <c r="AH19" s="4">
        <f t="shared" si="0"/>
        <v>-1.1095998281909119E-3</v>
      </c>
      <c r="AI19" s="4">
        <f t="shared" si="0"/>
        <v>-1.3449210158622954E-3</v>
      </c>
      <c r="AJ19" s="4">
        <f t="shared" si="0"/>
        <v>-3.400115603931158E-5</v>
      </c>
      <c r="AK19" s="4">
        <f t="shared" si="0"/>
        <v>1.2398223538118956E-3</v>
      </c>
      <c r="AL19" s="4">
        <f t="shared" si="0"/>
        <v>6.0727068630777854E-4</v>
      </c>
      <c r="AM19" s="4">
        <f t="shared" si="0"/>
        <v>-2.854252535301984E-3</v>
      </c>
      <c r="AN19" s="4">
        <f t="shared" si="0"/>
        <v>-1.6484091543400138E-3</v>
      </c>
    </row>
    <row r="20" spans="1:40">
      <c r="K20" s="4">
        <f>(K6-K13)/K6</f>
        <v>-1.8575567580085589E-3</v>
      </c>
      <c r="L20" s="4">
        <f t="shared" si="0"/>
        <v>-2.3861710210999992E-3</v>
      </c>
      <c r="M20" s="4">
        <f t="shared" si="0"/>
        <v>6.4277124255290592E-4</v>
      </c>
      <c r="N20" s="4">
        <f t="shared" si="0"/>
        <v>-2.2241914435861773E-3</v>
      </c>
      <c r="O20" s="4">
        <f t="shared" si="0"/>
        <v>-2.7336779660544642E-3</v>
      </c>
      <c r="P20" s="4">
        <f t="shared" si="0"/>
        <v>-2.9865193599520591E-4</v>
      </c>
      <c r="Q20" s="4">
        <f t="shared" si="0"/>
        <v>5.7527561937674812E-4</v>
      </c>
      <c r="R20" s="4">
        <f t="shared" si="0"/>
        <v>9.4628989101350626E-4</v>
      </c>
      <c r="S20" s="4">
        <f t="shared" si="0"/>
        <v>-6.1815110688010636E-3</v>
      </c>
      <c r="T20" s="4">
        <f t="shared" si="0"/>
        <v>-2.4528340453365909E-3</v>
      </c>
      <c r="U20" s="4">
        <f t="shared" si="0"/>
        <v>-4.0677709561144816E-4</v>
      </c>
      <c r="V20" s="4">
        <f t="shared" si="0"/>
        <v>7.5149891359380656E-5</v>
      </c>
      <c r="W20" s="4">
        <f t="shared" si="0"/>
        <v>-1.2821646476256763E-3</v>
      </c>
      <c r="X20" s="4">
        <f t="shared" si="0"/>
        <v>-4.8085796718502825E-4</v>
      </c>
      <c r="Y20" s="4">
        <f t="shared" si="0"/>
        <v>1.5875157759396109E-5</v>
      </c>
      <c r="Z20" s="4">
        <f t="shared" si="0"/>
        <v>-1.269108595144364E-3</v>
      </c>
      <c r="AA20" s="4">
        <f t="shared" si="0"/>
        <v>-1.2797542871768733E-3</v>
      </c>
      <c r="AB20" s="4">
        <f t="shared" si="0"/>
        <v>-1.1775067942114582E-5</v>
      </c>
      <c r="AC20" s="4">
        <f t="shared" si="0"/>
        <v>-5.5985316723527745E-3</v>
      </c>
      <c r="AD20" s="4">
        <f t="shared" si="0"/>
        <v>4.9189562292216741E-4</v>
      </c>
      <c r="AE20" s="4">
        <f t="shared" si="0"/>
        <v>-2.0452154765992726E-3</v>
      </c>
      <c r="AF20" s="4">
        <f t="shared" si="0"/>
        <v>-2.6285848167933897E-3</v>
      </c>
      <c r="AG20" s="4">
        <f t="shared" si="0"/>
        <v>1.2369197988426161E-3</v>
      </c>
      <c r="AH20" s="4">
        <f t="shared" si="0"/>
        <v>-2.5154712612974043E-3</v>
      </c>
      <c r="AI20" s="4">
        <f t="shared" si="0"/>
        <v>-3.0723960361763569E-3</v>
      </c>
      <c r="AJ20" s="4">
        <f t="shared" si="0"/>
        <v>-7.2005184373263604E-5</v>
      </c>
      <c r="AK20" s="4">
        <f t="shared" si="0"/>
        <v>2.0333308186132786E-3</v>
      </c>
      <c r="AL20" s="4">
        <f t="shared" si="0"/>
        <v>1.3090541406736624E-3</v>
      </c>
      <c r="AM20" s="4">
        <f t="shared" si="0"/>
        <v>-6.3060473139020532E-3</v>
      </c>
      <c r="AN20" s="4">
        <f t="shared" si="0"/>
        <v>-3.0701115079074964E-3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0.50883400000000001</v>
      </c>
      <c r="C100">
        <f>O9</f>
        <v>0.50608799999999998</v>
      </c>
      <c r="D100">
        <f>L2/((B2+C2)*(1-S2))</f>
        <v>1.0175730222456305</v>
      </c>
      <c r="F100">
        <f>P2</f>
        <v>9.42075E-2</v>
      </c>
      <c r="G100">
        <f>P9</f>
        <v>9.4200500000000006E-2</v>
      </c>
      <c r="H100">
        <f>M2/((B2*(1-(AC2+(1-AC2)*AD2)))+(C2*(1-(AM2+(1-AM2)*AN2))))</f>
        <v>0.1786666610513378</v>
      </c>
      <c r="J100">
        <f>Y2</f>
        <v>0.21322199999999999</v>
      </c>
      <c r="K100">
        <f>Y9</f>
        <v>0.213361</v>
      </c>
      <c r="L100">
        <f>V2/(B2*(1-AC2))</f>
        <v>0.21314568301228567</v>
      </c>
      <c r="N100">
        <f>Z2</f>
        <v>8.0009200000000003E-2</v>
      </c>
      <c r="O100">
        <f>Z9</f>
        <v>0.08</v>
      </c>
      <c r="P100">
        <f>W2/((B2*(1-(AC2+(1-AC2)*AD2))))</f>
        <v>7.9980242832945789E-2</v>
      </c>
      <c r="R100">
        <f>AI2</f>
        <v>0.61545499999999997</v>
      </c>
      <c r="S100">
        <f>AI9</f>
        <v>0.61159200000000002</v>
      </c>
      <c r="T100">
        <f>AF2/(C2*(1-AM2))</f>
        <v>1.8463573732789236</v>
      </c>
      <c r="V100">
        <f>AJ2</f>
        <v>0.10002800000000001</v>
      </c>
      <c r="W100">
        <f>AJ9</f>
        <v>0.1</v>
      </c>
      <c r="X100">
        <f>AG2/(C2*(1-(AM2+(1-AM2)*AN2)))</f>
        <v>0.30008298701942654</v>
      </c>
    </row>
    <row r="101" spans="2:24">
      <c r="B101">
        <f>O3</f>
        <v>0.43878</v>
      </c>
      <c r="C101">
        <f>O10</f>
        <v>0.43768000000000001</v>
      </c>
      <c r="D101">
        <f>L3/((B3+C3)*(1-S3))</f>
        <v>0.8775490909584841</v>
      </c>
      <c r="F101">
        <f>P3</f>
        <v>9.4325999999999993E-2</v>
      </c>
      <c r="G101">
        <f>P10</f>
        <v>9.4327300000000003E-2</v>
      </c>
      <c r="H101">
        <f>M3/((B3*(1-(AC3+(1-AC3)*AD3)))+(C3*(1-(AM3+(1-AM3)*AN3))))</f>
        <v>0.18047958778151285</v>
      </c>
      <c r="J101">
        <f>Y3</f>
        <v>0.17127700000000001</v>
      </c>
      <c r="K101">
        <f>Y10</f>
        <v>0.17128299999999999</v>
      </c>
      <c r="L101">
        <f>V3/(B3*(1-AC3))</f>
        <v>0.17124796753574942</v>
      </c>
      <c r="N101">
        <f>Z3</f>
        <v>7.9997700000000005E-2</v>
      </c>
      <c r="O101">
        <f>Z10</f>
        <v>0.08</v>
      </c>
      <c r="P101">
        <f>W3/((B3*(1-(AC3+(1-AC3)*AD3))))</f>
        <v>7.9984192255583522E-2</v>
      </c>
      <c r="R101">
        <f>AI3</f>
        <v>0.53267299999999995</v>
      </c>
      <c r="S101">
        <f>AI10</f>
        <v>0.53115699999999999</v>
      </c>
      <c r="T101">
        <f>AF3/(C3*(1-AM3))</f>
        <v>1.5980852086937696</v>
      </c>
      <c r="V101">
        <f>AJ3</f>
        <v>0.100007</v>
      </c>
      <c r="W101">
        <f>AJ10</f>
        <v>0.1</v>
      </c>
      <c r="X101">
        <f>AG3/(C3*(1-(AM3+(1-AM3)*AN3)))</f>
        <v>0.30003256606443862</v>
      </c>
    </row>
    <row r="102" spans="2:24">
      <c r="B102">
        <f>O4</f>
        <v>0.399895</v>
      </c>
      <c r="C102">
        <f>O11</f>
        <v>0.400092</v>
      </c>
      <c r="D102">
        <f>L4/((B4+C4)*(1-S4))</f>
        <v>0.79971317319013691</v>
      </c>
      <c r="F102">
        <f>P4</f>
        <v>9.4372399999999995E-2</v>
      </c>
      <c r="G102">
        <f>P11</f>
        <v>9.4391199999999995E-2</v>
      </c>
      <c r="H102">
        <f>M4/((B4*(1-(AC4+(1-AC4)*AD4)))+(C4*(1-(AM4+(1-AM4)*AN4))))</f>
        <v>0.18137401276761261</v>
      </c>
      <c r="J102">
        <f>Y4</f>
        <v>0.14893400000000001</v>
      </c>
      <c r="K102">
        <f>Y11</f>
        <v>0.14901300000000001</v>
      </c>
      <c r="L102">
        <f>V4/(B4*(1-AC4))</f>
        <v>0.14890786591340399</v>
      </c>
      <c r="N102">
        <f>Z4</f>
        <v>8.0022499999999996E-2</v>
      </c>
      <c r="O102">
        <f>Z11</f>
        <v>0.08</v>
      </c>
      <c r="P102">
        <f>W4/((B4*(1-(AC4+(1-AC4)*AD4))))</f>
        <v>8.0008320736729061E-2</v>
      </c>
      <c r="R102">
        <f>AI4</f>
        <v>0.48682900000000001</v>
      </c>
      <c r="S102">
        <f>AI11</f>
        <v>0.48708000000000001</v>
      </c>
      <c r="T102">
        <f>AF4/(C4*(1-AM4))</f>
        <v>1.4603872385816337</v>
      </c>
      <c r="V102">
        <f>AJ4</f>
        <v>9.9963499999999997E-2</v>
      </c>
      <c r="W102">
        <f>AJ11</f>
        <v>0.1</v>
      </c>
      <c r="X102">
        <f>AG4/(C4*(1-(AM4+(1-AM4)*AN4)))</f>
        <v>0.29987012084479936</v>
      </c>
    </row>
    <row r="103" spans="2:24">
      <c r="B103">
        <f>O5</f>
        <v>0.37598100000000001</v>
      </c>
      <c r="C103">
        <f>O12</f>
        <v>0.37642700000000001</v>
      </c>
      <c r="D103">
        <f>L5/((B5+C5)*(1-S5))</f>
        <v>0.75195741895576951</v>
      </c>
      <c r="F103">
        <f>P5</f>
        <v>9.4441800000000006E-2</v>
      </c>
      <c r="G103">
        <f>P12</f>
        <v>9.4428399999999996E-2</v>
      </c>
      <c r="H103">
        <f>M5/((B5*(1-(AC5+(1-AC5)*AD5)))+(C5*(1-(AM5+(1-AM5)*AN5))))</f>
        <v>0.18198214614738115</v>
      </c>
      <c r="J103">
        <f>Y5</f>
        <v>0.13535900000000001</v>
      </c>
      <c r="K103">
        <f>Y12</f>
        <v>0.13528100000000001</v>
      </c>
      <c r="L103">
        <f>V5/(B5*(1-AC5))</f>
        <v>0.13537996020692072</v>
      </c>
      <c r="N103">
        <f>Z5</f>
        <v>8.0050399999999994E-2</v>
      </c>
      <c r="O103">
        <f>Z12</f>
        <v>0.08</v>
      </c>
      <c r="P103">
        <f>W5/((B5*(1-(AC5+(1-AC5)*AD5))))</f>
        <v>8.0062851888746595E-2</v>
      </c>
      <c r="R103">
        <f>AI5</f>
        <v>0.45876299999999998</v>
      </c>
      <c r="S103">
        <f>AI12</f>
        <v>0.45938000000000001</v>
      </c>
      <c r="T103">
        <f>AF5/(C5*(1-AM5))</f>
        <v>1.3762067316922186</v>
      </c>
      <c r="V103">
        <f>AJ5</f>
        <v>9.9996600000000005E-2</v>
      </c>
      <c r="W103">
        <f>AJ12</f>
        <v>0.1</v>
      </c>
      <c r="X103">
        <f>AG5/(C5*(1-(AM5+(1-AM5)*AN5)))</f>
        <v>0.29997103816902387</v>
      </c>
    </row>
    <row r="104" spans="2:24">
      <c r="B104">
        <f>O6</f>
        <v>0.35922300000000001</v>
      </c>
      <c r="C104">
        <f>O13</f>
        <v>0.360205</v>
      </c>
      <c r="D104">
        <f>L6/((B6+C6)*(1-S6))</f>
        <v>0.71847332921303364</v>
      </c>
      <c r="F104">
        <f>P6</f>
        <v>9.4424300000000003E-2</v>
      </c>
      <c r="G104">
        <f>P13</f>
        <v>9.4452499999999995E-2</v>
      </c>
      <c r="H104">
        <f>M6/((B6*(1-(AC6+(1-AC6)*AD6)))+(C6*(1-(AM6+(1-AM6)*AN6))))</f>
        <v>0.18225592642060401</v>
      </c>
      <c r="J104">
        <f>Y6</f>
        <v>0.12598300000000001</v>
      </c>
      <c r="K104">
        <f>Y13</f>
        <v>0.12598100000000001</v>
      </c>
      <c r="L104">
        <f>V6/(B6*(1-AC6))</f>
        <v>0.12597034528296511</v>
      </c>
      <c r="N104">
        <f>Z6</f>
        <v>7.98986E-2</v>
      </c>
      <c r="O104">
        <f>Z13</f>
        <v>0.08</v>
      </c>
      <c r="P104">
        <f>W6/((B6*(1-(AC6+(1-AC6)*AD6))))</f>
        <v>7.9890334349110956E-2</v>
      </c>
      <c r="R104">
        <f>AI6</f>
        <v>0.43907099999999999</v>
      </c>
      <c r="S104">
        <f>AI13</f>
        <v>0.44041999999999998</v>
      </c>
      <c r="T104">
        <f>AF6/(C6*(1-AM6))</f>
        <v>1.3173234709198502</v>
      </c>
      <c r="V104">
        <f>AJ6</f>
        <v>9.9992800000000007E-2</v>
      </c>
      <c r="W104">
        <f>AJ13</f>
        <v>0.1</v>
      </c>
      <c r="X104">
        <f>AG6/(C6*(1-(AM6+(1-AM6)*AN6)))</f>
        <v>0.30000374625720172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C670-B317-4531-8143-8221BF9B9660}">
  <sheetPr codeName="工作表20">
    <pageSetUpPr fitToPage="1"/>
  </sheetPr>
  <dimension ref="A1:BS123"/>
  <sheetViews>
    <sheetView topLeftCell="A13" zoomScale="85" zoomScaleNormal="85" workbookViewId="0">
      <selection activeCell="B20" sqref="B20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str">
        <f>simulation!I37</f>
        <v xml:space="preserve"> gamH</v>
      </c>
      <c r="J1" t="str">
        <f>simulation!J37</f>
        <v xml:space="preserve"> gamL</v>
      </c>
      <c r="K1" t="str">
        <f>simulation!K37</f>
        <v xml:space="preserve"> sLen_a</v>
      </c>
      <c r="L1" t="str">
        <f>simulation!L37</f>
        <v xml:space="preserve"> sLqu_a</v>
      </c>
      <c r="M1" t="str">
        <f>simulation!M37</f>
        <v xml:space="preserve"> sLbl_a</v>
      </c>
      <c r="N1" t="str">
        <f>simulation!N37</f>
        <v xml:space="preserve"> sWai_a</v>
      </c>
      <c r="O1" t="str">
        <f>simulation!O37</f>
        <v xml:space="preserve"> sWqu_a</v>
      </c>
      <c r="P1" t="str">
        <f>simulation!P37</f>
        <v xml:space="preserve"> sWbl_a</v>
      </c>
      <c r="Q1" t="str">
        <f>simulation!Q37</f>
        <v xml:space="preserve"> sBln_a</v>
      </c>
      <c r="R1" t="str">
        <f>simulation!R37</f>
        <v xml:space="preserve"> sThu_a</v>
      </c>
      <c r="S1" t="str">
        <f>simulation!S37</f>
        <v xml:space="preserve"> sPrb_a</v>
      </c>
      <c r="T1" t="str">
        <f>simulation!T37</f>
        <v xml:space="preserve"> sPim_a</v>
      </c>
      <c r="U1" t="str">
        <f>simulation!U37</f>
        <v xml:space="preserve"> sLen_H</v>
      </c>
      <c r="V1" t="str">
        <f>simulation!V37</f>
        <v xml:space="preserve"> sLqu_H</v>
      </c>
      <c r="W1" t="str">
        <f>simulation!W37</f>
        <v xml:space="preserve"> sLbl_H</v>
      </c>
      <c r="X1" t="str">
        <f>simulation!X37</f>
        <v xml:space="preserve"> sWai_H</v>
      </c>
      <c r="Y1" t="str">
        <f>simulation!Y37</f>
        <v xml:space="preserve"> sWqu_H</v>
      </c>
      <c r="Z1" t="str">
        <f>simulation!Z37</f>
        <v xml:space="preserve"> sWbl_H</v>
      </c>
      <c r="AA1" t="str">
        <f>simulation!AA37</f>
        <v xml:space="preserve"> sBln_H</v>
      </c>
      <c r="AB1" t="str">
        <f>simulation!AB37</f>
        <v xml:space="preserve"> sThu_H</v>
      </c>
      <c r="AC1" t="str">
        <f>simulation!AC37</f>
        <v xml:space="preserve"> sPrb_H</v>
      </c>
      <c r="AD1" t="str">
        <f>simulation!AD37</f>
        <v xml:space="preserve"> sPim_H</v>
      </c>
      <c r="AE1" t="str">
        <f>simulation!AE37</f>
        <v xml:space="preserve"> sLen_L</v>
      </c>
      <c r="AF1" t="str">
        <f>simulation!AF37</f>
        <v xml:space="preserve"> sLqu_L</v>
      </c>
      <c r="AG1" t="str">
        <f>simulation!AG37</f>
        <v xml:space="preserve"> sLbl_L</v>
      </c>
      <c r="AH1" t="str">
        <f>simulation!AH37</f>
        <v xml:space="preserve"> sWai_L</v>
      </c>
      <c r="AI1" t="str">
        <f>simulation!AI37</f>
        <v xml:space="preserve"> sWqu_L</v>
      </c>
      <c r="AJ1" t="str">
        <f>simulation!AJ37</f>
        <v xml:space="preserve"> sWbl_L</v>
      </c>
      <c r="AK1" t="str">
        <f>simulation!AK37</f>
        <v xml:space="preserve"> sBln_L</v>
      </c>
      <c r="AL1" t="str">
        <f>simulation!AL37</f>
        <v xml:space="preserve"> sThu_L</v>
      </c>
      <c r="AM1" t="str">
        <f>simulation!AM37</f>
        <v xml:space="preserve"> sPrb_L</v>
      </c>
      <c r="AN1" t="str">
        <f>simulation!AN37</f>
        <v xml:space="preserve"> sPim_L</v>
      </c>
      <c r="BS1">
        <v>0</v>
      </c>
    </row>
    <row r="2" spans="1:71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>
        <f>simulation!I38</f>
        <v>1</v>
      </c>
      <c r="J2">
        <f>simulation!J38</f>
        <v>0.5</v>
      </c>
      <c r="K2">
        <f>simulation!K38</f>
        <v>10.1875</v>
      </c>
      <c r="L2">
        <f>simulation!L38</f>
        <v>8.7376299999999993</v>
      </c>
      <c r="M2">
        <f>simulation!M38</f>
        <v>1.44983</v>
      </c>
      <c r="N2">
        <f>simulation!N38</f>
        <v>0.59656900000000002</v>
      </c>
      <c r="O2">
        <f>simulation!O38</f>
        <v>0.486761</v>
      </c>
      <c r="P2">
        <f>simulation!P38</f>
        <v>0.109809</v>
      </c>
      <c r="Q2">
        <f>simulation!Q38</f>
        <v>0.52596200000000004</v>
      </c>
      <c r="R2">
        <f>simulation!R38</f>
        <v>13.2033</v>
      </c>
      <c r="S2">
        <f>simulation!S38</f>
        <v>0.102476</v>
      </c>
      <c r="T2">
        <f>simulation!T38</f>
        <v>0.26446500000000001</v>
      </c>
      <c r="U2">
        <f>simulation!U38</f>
        <v>1.27382</v>
      </c>
      <c r="V2">
        <f>simulation!V38</f>
        <v>0.75347200000000003</v>
      </c>
      <c r="W2">
        <f>simulation!W38</f>
        <v>0.52034400000000003</v>
      </c>
      <c r="X2">
        <f>simulation!X38</f>
        <v>0.295095</v>
      </c>
      <c r="Y2">
        <f>simulation!Y38</f>
        <v>0.161797</v>
      </c>
      <c r="Z2">
        <f>simulation!Z38</f>
        <v>0.133298</v>
      </c>
      <c r="AA2">
        <f>simulation!AA38</f>
        <v>0.30723299999999998</v>
      </c>
      <c r="AB2">
        <f>simulation!AB38</f>
        <v>3.9036</v>
      </c>
      <c r="AC2">
        <f>simulation!AC38</f>
        <v>6.8545999999999996E-2</v>
      </c>
      <c r="AD2">
        <f>simulation!AD38</f>
        <v>0.16176099999999999</v>
      </c>
      <c r="AE2">
        <f>simulation!AE38</f>
        <v>8.9136500000000005</v>
      </c>
      <c r="AF2">
        <f>simulation!AF38</f>
        <v>7.9841499999999996</v>
      </c>
      <c r="AG2">
        <f>simulation!AG38</f>
        <v>0.92949099999999996</v>
      </c>
      <c r="AH2">
        <f>simulation!AH38</f>
        <v>0.70054799999999995</v>
      </c>
      <c r="AI2">
        <f>simulation!AI38</f>
        <v>0.60059899999999999</v>
      </c>
      <c r="AJ2">
        <f>simulation!AJ38</f>
        <v>9.9948899999999993E-2</v>
      </c>
      <c r="AK2">
        <f>simulation!AK38</f>
        <v>0.21872900000000001</v>
      </c>
      <c r="AL2">
        <f>simulation!AL38</f>
        <v>9.2996599999999994</v>
      </c>
      <c r="AM2">
        <f>simulation!AM38</f>
        <v>0.113785</v>
      </c>
      <c r="AN2">
        <f>simulation!AN38</f>
        <v>0.30044300000000002</v>
      </c>
    </row>
    <row r="3" spans="1:71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>
        <f>simulation!I39</f>
        <v>1</v>
      </c>
      <c r="J3">
        <f>simulation!J39</f>
        <v>0.5</v>
      </c>
      <c r="K3">
        <f>simulation!K39</f>
        <v>9.4230099999999997</v>
      </c>
      <c r="L3">
        <f>simulation!L39</f>
        <v>8.0095100000000006</v>
      </c>
      <c r="M3">
        <f>simulation!M39</f>
        <v>1.4134899999999999</v>
      </c>
      <c r="N3">
        <f>simulation!N39</f>
        <v>0.532968</v>
      </c>
      <c r="O3">
        <f>simulation!O39</f>
        <v>0.43293599999999999</v>
      </c>
      <c r="P3">
        <f>simulation!P39</f>
        <v>0.100032</v>
      </c>
      <c r="Q3">
        <f>simulation!Q39</f>
        <v>0.48461700000000002</v>
      </c>
      <c r="R3">
        <f>simulation!R39</f>
        <v>14.1304</v>
      </c>
      <c r="S3">
        <f>simulation!S39</f>
        <v>7.5013399999999994E-2</v>
      </c>
      <c r="T3">
        <f>simulation!T39</f>
        <v>0.23621400000000001</v>
      </c>
      <c r="U3">
        <f>simulation!U39</f>
        <v>1.1365000000000001</v>
      </c>
      <c r="V3">
        <f>simulation!V39</f>
        <v>0.732039</v>
      </c>
      <c r="W3">
        <f>simulation!W39</f>
        <v>0.40445700000000001</v>
      </c>
      <c r="X3">
        <f>simulation!X39</f>
        <v>0.25322499999999998</v>
      </c>
      <c r="Y3">
        <f>simulation!Y39</f>
        <v>0.15323600000000001</v>
      </c>
      <c r="Z3">
        <f>simulation!Z39</f>
        <v>9.99892E-2</v>
      </c>
      <c r="AA3">
        <f>simulation!AA39</f>
        <v>0.24168600000000001</v>
      </c>
      <c r="AB3">
        <f>simulation!AB39</f>
        <v>4.0450100000000004</v>
      </c>
      <c r="AC3">
        <f>simulation!AC39</f>
        <v>4.4695899999999997E-2</v>
      </c>
      <c r="AD3">
        <f>simulation!AD39</f>
        <v>0.15326600000000001</v>
      </c>
      <c r="AE3">
        <f>simulation!AE39</f>
        <v>8.2865099999999998</v>
      </c>
      <c r="AF3">
        <f>simulation!AF39</f>
        <v>7.2774799999999997</v>
      </c>
      <c r="AG3">
        <f>simulation!AG39</f>
        <v>1.0090399999999999</v>
      </c>
      <c r="AH3">
        <f>simulation!AH39</f>
        <v>0.63035099999999999</v>
      </c>
      <c r="AI3">
        <f>simulation!AI39</f>
        <v>0.53030200000000005</v>
      </c>
      <c r="AJ3">
        <f>simulation!AJ39</f>
        <v>0.100049</v>
      </c>
      <c r="AK3">
        <f>simulation!AK39</f>
        <v>0.24293100000000001</v>
      </c>
      <c r="AL3">
        <f>simulation!AL39</f>
        <v>10.0854</v>
      </c>
      <c r="AM3">
        <f>simulation!AM39</f>
        <v>8.5120600000000005E-2</v>
      </c>
      <c r="AN3">
        <f>simulation!AN39</f>
        <v>0.26508900000000002</v>
      </c>
    </row>
    <row r="4" spans="1:71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>
        <f>simulation!I40</f>
        <v>1</v>
      </c>
      <c r="J4">
        <f>simulation!J40</f>
        <v>0.5</v>
      </c>
      <c r="K4">
        <f>simulation!K40</f>
        <v>8.9111899999999995</v>
      </c>
      <c r="L4">
        <f>simulation!L40</f>
        <v>7.5245800000000003</v>
      </c>
      <c r="M4">
        <f>simulation!M40</f>
        <v>1.3866099999999999</v>
      </c>
      <c r="N4">
        <f>simulation!N40</f>
        <v>0.49456600000000001</v>
      </c>
      <c r="O4">
        <f>simulation!O40</f>
        <v>0.400119</v>
      </c>
      <c r="P4">
        <f>simulation!P40</f>
        <v>9.4447299999999998E-2</v>
      </c>
      <c r="Q4">
        <f>simulation!Q40</f>
        <v>0.45741700000000002</v>
      </c>
      <c r="R4">
        <f>simulation!R40</f>
        <v>14.6813</v>
      </c>
      <c r="S4">
        <f>simulation!S40</f>
        <v>5.9674900000000003E-2</v>
      </c>
      <c r="T4">
        <f>simulation!T40</f>
        <v>0.21932399999999999</v>
      </c>
      <c r="U4">
        <f>simulation!U40</f>
        <v>1.0504</v>
      </c>
      <c r="V4">
        <f>simulation!V40</f>
        <v>0.72094000000000003</v>
      </c>
      <c r="W4">
        <f>simulation!W40</f>
        <v>0.32945600000000003</v>
      </c>
      <c r="X4">
        <f>simulation!X40</f>
        <v>0.22906899999999999</v>
      </c>
      <c r="Y4">
        <f>simulation!Y40</f>
        <v>0.14902399999999999</v>
      </c>
      <c r="Z4">
        <f>simulation!Z40</f>
        <v>8.0044699999999996E-2</v>
      </c>
      <c r="AA4">
        <f>simulation!AA40</f>
        <v>0.19842399999999999</v>
      </c>
      <c r="AB4">
        <f>simulation!AB40</f>
        <v>4.1158999999999999</v>
      </c>
      <c r="AC4">
        <f>simulation!AC40</f>
        <v>3.2131300000000002E-2</v>
      </c>
      <c r="AD4">
        <f>simulation!AD40</f>
        <v>0.14921000000000001</v>
      </c>
      <c r="AE4">
        <f>simulation!AE40</f>
        <v>7.8607899999999997</v>
      </c>
      <c r="AF4">
        <f>simulation!AF40</f>
        <v>6.8036399999999997</v>
      </c>
      <c r="AG4">
        <f>simulation!AG40</f>
        <v>1.05715</v>
      </c>
      <c r="AH4">
        <f>simulation!AH40</f>
        <v>0.58714100000000002</v>
      </c>
      <c r="AI4">
        <f>simulation!AI40</f>
        <v>0.48708299999999999</v>
      </c>
      <c r="AJ4">
        <f>simulation!AJ40</f>
        <v>0.10005799999999999</v>
      </c>
      <c r="AK4">
        <f>simulation!AK40</f>
        <v>0.25899299999999997</v>
      </c>
      <c r="AL4">
        <f>simulation!AL40</f>
        <v>10.5654</v>
      </c>
      <c r="AM4">
        <f>simulation!AM40</f>
        <v>6.8852499999999997E-2</v>
      </c>
      <c r="AN4">
        <f>simulation!AN40</f>
        <v>0.24360699999999999</v>
      </c>
    </row>
    <row r="5" spans="1:71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>
        <f>simulation!I41</f>
        <v>1</v>
      </c>
      <c r="J5">
        <f>simulation!J41</f>
        <v>0.5</v>
      </c>
      <c r="K5">
        <f>simulation!K41</f>
        <v>8.5503199999999993</v>
      </c>
      <c r="L5">
        <f>simulation!L41</f>
        <v>7.1850100000000001</v>
      </c>
      <c r="M5">
        <f>simulation!M41</f>
        <v>1.36531</v>
      </c>
      <c r="N5">
        <f>simulation!N41</f>
        <v>0.46901799999999999</v>
      </c>
      <c r="O5">
        <f>simulation!O41</f>
        <v>0.37826500000000002</v>
      </c>
      <c r="P5">
        <f>simulation!P41</f>
        <v>9.0752700000000006E-2</v>
      </c>
      <c r="Q5">
        <f>simulation!Q41</f>
        <v>0.43812400000000001</v>
      </c>
      <c r="R5">
        <f>simulation!R41</f>
        <v>15.0443</v>
      </c>
      <c r="S5">
        <f>simulation!S41</f>
        <v>5.0423900000000001E-2</v>
      </c>
      <c r="T5">
        <f>simulation!T41</f>
        <v>0.20796999999999999</v>
      </c>
      <c r="U5">
        <f>simulation!U41</f>
        <v>0.99263999999999997</v>
      </c>
      <c r="V5">
        <f>simulation!V41</f>
        <v>0.71520099999999998</v>
      </c>
      <c r="W5">
        <f>simulation!W41</f>
        <v>0.27743899999999999</v>
      </c>
      <c r="X5">
        <f>simulation!X41</f>
        <v>0.21332300000000001</v>
      </c>
      <c r="Y5">
        <f>simulation!Y41</f>
        <v>0.14665700000000001</v>
      </c>
      <c r="Z5">
        <f>simulation!Z41</f>
        <v>6.6665600000000005E-2</v>
      </c>
      <c r="AA5">
        <f>simulation!AA41</f>
        <v>0.16791700000000001</v>
      </c>
      <c r="AB5">
        <f>simulation!AB41</f>
        <v>4.1616600000000004</v>
      </c>
      <c r="AC5">
        <f>simulation!AC41</f>
        <v>2.4997200000000001E-2</v>
      </c>
      <c r="AD5">
        <f>simulation!AD41</f>
        <v>0.146622</v>
      </c>
      <c r="AE5">
        <f>simulation!AE41</f>
        <v>7.5576800000000004</v>
      </c>
      <c r="AF5">
        <f>simulation!AF41</f>
        <v>6.4698000000000002</v>
      </c>
      <c r="AG5">
        <f>simulation!AG41</f>
        <v>1.0878699999999999</v>
      </c>
      <c r="AH5">
        <f>simulation!AH41</f>
        <v>0.55823199999999995</v>
      </c>
      <c r="AI5">
        <f>simulation!AI41</f>
        <v>0.45826800000000001</v>
      </c>
      <c r="AJ5">
        <f>simulation!AJ41</f>
        <v>9.9963800000000005E-2</v>
      </c>
      <c r="AK5">
        <f>simulation!AK41</f>
        <v>0.27020699999999997</v>
      </c>
      <c r="AL5">
        <f>simulation!AL41</f>
        <v>10.8827</v>
      </c>
      <c r="AM5">
        <f>simulation!AM41</f>
        <v>5.8901500000000002E-2</v>
      </c>
      <c r="AN5">
        <f>simulation!AN41</f>
        <v>0.229161</v>
      </c>
    </row>
    <row r="6" spans="1:71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>
        <f>simulation!I42</f>
        <v>1</v>
      </c>
      <c r="J6">
        <f>simulation!J42</f>
        <v>0.5</v>
      </c>
      <c r="K6">
        <f>simulation!K42</f>
        <v>8.2828099999999996</v>
      </c>
      <c r="L6">
        <f>simulation!L42</f>
        <v>6.9329000000000001</v>
      </c>
      <c r="M6">
        <f>simulation!M42</f>
        <v>1.3499099999999999</v>
      </c>
      <c r="N6">
        <f>simulation!N42</f>
        <v>0.45091500000000001</v>
      </c>
      <c r="O6">
        <f>simulation!O42</f>
        <v>0.36265700000000001</v>
      </c>
      <c r="P6">
        <f>simulation!P42</f>
        <v>8.82574E-2</v>
      </c>
      <c r="Q6">
        <f>simulation!Q42</f>
        <v>0.42414200000000002</v>
      </c>
      <c r="R6">
        <f>simulation!R42</f>
        <v>15.2951</v>
      </c>
      <c r="S6">
        <f>simulation!S42</f>
        <v>4.4105600000000002E-2</v>
      </c>
      <c r="T6">
        <f>simulation!T42</f>
        <v>0.19991900000000001</v>
      </c>
      <c r="U6">
        <f>simulation!U42</f>
        <v>0.95056499999999999</v>
      </c>
      <c r="V6">
        <f>simulation!V42</f>
        <v>0.71110399999999996</v>
      </c>
      <c r="W6">
        <f>simulation!W42</f>
        <v>0.23946100000000001</v>
      </c>
      <c r="X6">
        <f>simulation!X42</f>
        <v>0.202349</v>
      </c>
      <c r="Y6">
        <f>simulation!Y42</f>
        <v>0.14516499999999999</v>
      </c>
      <c r="Z6">
        <f>simulation!Z42</f>
        <v>5.7183699999999997E-2</v>
      </c>
      <c r="AA6">
        <f>simulation!AA42</f>
        <v>0.14538899999999999</v>
      </c>
      <c r="AB6">
        <f>simulation!AB42</f>
        <v>4.1875799999999996</v>
      </c>
      <c r="AC6">
        <f>simulation!AC42</f>
        <v>2.0415300000000001E-2</v>
      </c>
      <c r="AD6">
        <f>simulation!AD42</f>
        <v>0.145145</v>
      </c>
      <c r="AE6">
        <f>simulation!AE42</f>
        <v>7.3322399999999996</v>
      </c>
      <c r="AF6">
        <f>simulation!AF42</f>
        <v>6.2218</v>
      </c>
      <c r="AG6">
        <f>simulation!AG42</f>
        <v>1.1104400000000001</v>
      </c>
      <c r="AH6">
        <f>simulation!AH42</f>
        <v>0.53756099999999996</v>
      </c>
      <c r="AI6">
        <f>simulation!AI42</f>
        <v>0.43758900000000001</v>
      </c>
      <c r="AJ6">
        <f>simulation!AJ42</f>
        <v>9.99723E-2</v>
      </c>
      <c r="AK6">
        <f>simulation!AK42</f>
        <v>0.27875299999999997</v>
      </c>
      <c r="AL6">
        <f>simulation!AL42</f>
        <v>11.1075</v>
      </c>
      <c r="AM6">
        <f>simulation!AM42</f>
        <v>5.2004300000000003E-2</v>
      </c>
      <c r="AN6">
        <f>simulation!AN42</f>
        <v>0.21879100000000001</v>
      </c>
    </row>
    <row r="7" spans="1:71" s="1" customFormat="1">
      <c r="Q7" s="2"/>
      <c r="Z7" s="2"/>
      <c r="AI7" s="2"/>
      <c r="AV7"/>
    </row>
    <row r="8" spans="1:71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str">
        <f>analytical!I37</f>
        <v xml:space="preserve"> gamH</v>
      </c>
      <c r="J8" t="str">
        <f>analytical!J37</f>
        <v xml:space="preserve"> gamL</v>
      </c>
      <c r="K8" t="str">
        <f>analytical!K37</f>
        <v xml:space="preserve"> aLen_a</v>
      </c>
      <c r="L8" t="str">
        <f>analytical!L37</f>
        <v xml:space="preserve"> aLqu_a</v>
      </c>
      <c r="M8" t="str">
        <f>analytical!M37</f>
        <v xml:space="preserve"> aLbl_a</v>
      </c>
      <c r="N8" t="str">
        <f>analytical!N37</f>
        <v xml:space="preserve"> aWai_a</v>
      </c>
      <c r="O8" t="str">
        <f>analytical!O37</f>
        <v xml:space="preserve"> aWqu_a</v>
      </c>
      <c r="P8" t="str">
        <f>analytical!P37</f>
        <v xml:space="preserve"> aWbl_a</v>
      </c>
      <c r="Q8" t="str">
        <f>analytical!Q37</f>
        <v xml:space="preserve"> aBln_a</v>
      </c>
      <c r="R8" t="str">
        <f>analytical!R37</f>
        <v xml:space="preserve"> aThu_a</v>
      </c>
      <c r="S8" t="str">
        <f>analytical!S37</f>
        <v xml:space="preserve"> aPrb_a</v>
      </c>
      <c r="T8" t="str">
        <f>analytical!T37</f>
        <v xml:space="preserve"> aPim_a</v>
      </c>
      <c r="U8" t="str">
        <f>analytical!U37</f>
        <v xml:space="preserve"> aLen_H</v>
      </c>
      <c r="V8" t="str">
        <f>analytical!V37</f>
        <v xml:space="preserve"> aLqu_H</v>
      </c>
      <c r="W8" t="str">
        <f>analytical!W37</f>
        <v xml:space="preserve"> aLbl_H</v>
      </c>
      <c r="X8" t="str">
        <f>analytical!X37</f>
        <v xml:space="preserve"> aWai_H</v>
      </c>
      <c r="Y8" t="str">
        <f>analytical!Y37</f>
        <v xml:space="preserve"> aWqu_H</v>
      </c>
      <c r="Z8" t="str">
        <f>analytical!Z37</f>
        <v xml:space="preserve"> aWbl_H</v>
      </c>
      <c r="AA8" t="str">
        <f>analytical!AA37</f>
        <v xml:space="preserve"> aBln_H</v>
      </c>
      <c r="AB8" t="str">
        <f>analytical!AB37</f>
        <v xml:space="preserve"> aThu_H</v>
      </c>
      <c r="AC8" t="str">
        <f>analytical!AC37</f>
        <v xml:space="preserve"> aPrb_H</v>
      </c>
      <c r="AD8" t="str">
        <f>analytical!AD37</f>
        <v xml:space="preserve"> aPim_H</v>
      </c>
      <c r="AE8" t="str">
        <f>analytical!AE37</f>
        <v xml:space="preserve"> aLen_L</v>
      </c>
      <c r="AF8" t="str">
        <f>analytical!AF37</f>
        <v xml:space="preserve"> aLqu_L</v>
      </c>
      <c r="AG8" t="str">
        <f>analytical!AG37</f>
        <v xml:space="preserve"> aLbl_L</v>
      </c>
      <c r="AH8" t="str">
        <f>analytical!AH37</f>
        <v xml:space="preserve"> aWai_L</v>
      </c>
      <c r="AI8" t="str">
        <f>analytical!AI37</f>
        <v xml:space="preserve"> aWqu_L</v>
      </c>
      <c r="AJ8" t="str">
        <f>analytical!AJ37</f>
        <v xml:space="preserve"> aWbl_L</v>
      </c>
      <c r="AK8" t="str">
        <f>analytical!AK37</f>
        <v xml:space="preserve"> aBln_L</v>
      </c>
      <c r="AL8" t="str">
        <f>analytical!AL37</f>
        <v xml:space="preserve"> aThu_L</v>
      </c>
      <c r="AM8" t="str">
        <f>analytical!AM37</f>
        <v xml:space="preserve"> aPrb_L</v>
      </c>
      <c r="AN8" t="str">
        <f>analytical!AN37</f>
        <v xml:space="preserve"> aPim_L</v>
      </c>
    </row>
    <row r="9" spans="1:71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>
        <f>analytical!I38</f>
        <v>1</v>
      </c>
      <c r="J9">
        <f>analytical!J38</f>
        <v>0.5</v>
      </c>
      <c r="K9">
        <f>analytical!K38</f>
        <v>10.1883</v>
      </c>
      <c r="L9">
        <f>analytical!L38</f>
        <v>8.7377000000000002</v>
      </c>
      <c r="M9">
        <f>analytical!M38</f>
        <v>1.4506300000000001</v>
      </c>
      <c r="N9">
        <f>analytical!N38</f>
        <v>0.59661699999999995</v>
      </c>
      <c r="O9">
        <f>analytical!O38</f>
        <v>0.486763</v>
      </c>
      <c r="P9">
        <f>analytical!P38</f>
        <v>0.10985399999999999</v>
      </c>
      <c r="Q9">
        <f>analytical!Q38</f>
        <v>0.52604600000000001</v>
      </c>
      <c r="R9">
        <f>analytical!R38</f>
        <v>13.205</v>
      </c>
      <c r="S9">
        <f>analytical!S38</f>
        <v>0.102469</v>
      </c>
      <c r="T9">
        <f>analytical!T38</f>
        <v>0.264372</v>
      </c>
      <c r="U9">
        <f>analytical!U38</f>
        <v>1.2740899999999999</v>
      </c>
      <c r="V9">
        <f>analytical!V38</f>
        <v>0.75358700000000001</v>
      </c>
      <c r="W9">
        <f>analytical!W38</f>
        <v>0.52050600000000002</v>
      </c>
      <c r="X9">
        <f>analytical!X38</f>
        <v>0.29513800000000001</v>
      </c>
      <c r="Y9">
        <f>analytical!Y38</f>
        <v>0.161805</v>
      </c>
      <c r="Z9">
        <f>analytical!Z38</f>
        <v>0.13333300000000001</v>
      </c>
      <c r="AA9">
        <f>analytical!AA38</f>
        <v>0.30715999999999999</v>
      </c>
      <c r="AB9">
        <f>analytical!AB38</f>
        <v>3.9037899999999999</v>
      </c>
      <c r="AC9">
        <f>analytical!AC38</f>
        <v>6.8524000000000002E-2</v>
      </c>
      <c r="AD9">
        <f>analytical!AD38</f>
        <v>0.161805</v>
      </c>
      <c r="AE9">
        <f>analytical!AE38</f>
        <v>8.9142299999999999</v>
      </c>
      <c r="AF9">
        <f>analytical!AF38</f>
        <v>7.9841100000000003</v>
      </c>
      <c r="AG9">
        <f>analytical!AG38</f>
        <v>0.93012099999999998</v>
      </c>
      <c r="AH9">
        <f>analytical!AH38</f>
        <v>0.70061399999999996</v>
      </c>
      <c r="AI9">
        <f>analytical!AI38</f>
        <v>0.60061399999999998</v>
      </c>
      <c r="AJ9">
        <f>analytical!AJ38</f>
        <v>0.1</v>
      </c>
      <c r="AK9">
        <f>analytical!AK38</f>
        <v>0.218886</v>
      </c>
      <c r="AL9">
        <f>analytical!AL38</f>
        <v>9.3012099999999993</v>
      </c>
      <c r="AM9">
        <f>analytical!AM38</f>
        <v>0.113783</v>
      </c>
      <c r="AN9">
        <f>analytical!AN38</f>
        <v>0.30030699999999999</v>
      </c>
    </row>
    <row r="10" spans="1:71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>
        <f>analytical!I39</f>
        <v>1</v>
      </c>
      <c r="J10">
        <f>analytical!J39</f>
        <v>0.5</v>
      </c>
      <c r="K10">
        <f>analytical!K39</f>
        <v>9.4232200000000006</v>
      </c>
      <c r="L10">
        <f>analytical!L39</f>
        <v>8.0102499999999992</v>
      </c>
      <c r="M10">
        <f>analytical!M39</f>
        <v>1.4129700000000001</v>
      </c>
      <c r="N10">
        <f>analytical!N39</f>
        <v>0.53296600000000005</v>
      </c>
      <c r="O10">
        <f>analytical!O39</f>
        <v>0.43296600000000002</v>
      </c>
      <c r="P10">
        <f>analytical!P39</f>
        <v>0.1</v>
      </c>
      <c r="Q10">
        <f>analytical!Q39</f>
        <v>0.48453400000000002</v>
      </c>
      <c r="R10">
        <f>analytical!R39</f>
        <v>14.1297</v>
      </c>
      <c r="S10">
        <f>analytical!S39</f>
        <v>7.4956200000000001E-2</v>
      </c>
      <c r="T10">
        <f>analytical!T39</f>
        <v>0.23627200000000001</v>
      </c>
      <c r="U10">
        <f>analytical!U39</f>
        <v>1.1366799999999999</v>
      </c>
      <c r="V10">
        <f>analytical!V39</f>
        <v>0.73221099999999995</v>
      </c>
      <c r="W10">
        <f>analytical!W39</f>
        <v>0.40447</v>
      </c>
      <c r="X10">
        <f>analytical!X39</f>
        <v>0.25328099999999998</v>
      </c>
      <c r="Y10">
        <f>analytical!Y39</f>
        <v>0.153281</v>
      </c>
      <c r="Z10">
        <f>analytical!Z39</f>
        <v>0.1</v>
      </c>
      <c r="AA10">
        <f>analytical!AA39</f>
        <v>0.24172099999999999</v>
      </c>
      <c r="AB10">
        <f>analytical!AB39</f>
        <v>4.0446999999999997</v>
      </c>
      <c r="AC10">
        <f>analytical!AC39</f>
        <v>4.4616700000000002E-2</v>
      </c>
      <c r="AD10">
        <f>analytical!AD39</f>
        <v>0.153281</v>
      </c>
      <c r="AE10">
        <f>analytical!AE39</f>
        <v>8.2865400000000005</v>
      </c>
      <c r="AF10">
        <f>analytical!AF39</f>
        <v>7.2780399999999998</v>
      </c>
      <c r="AG10">
        <f>analytical!AG39</f>
        <v>1.0085</v>
      </c>
      <c r="AH10">
        <f>analytical!AH39</f>
        <v>0.63031700000000002</v>
      </c>
      <c r="AI10">
        <f>analytical!AI39</f>
        <v>0.53031600000000001</v>
      </c>
      <c r="AJ10">
        <f>analytical!AJ39</f>
        <v>0.1</v>
      </c>
      <c r="AK10">
        <f>analytical!AK39</f>
        <v>0.242813</v>
      </c>
      <c r="AL10">
        <f>analytical!AL39</f>
        <v>10.085000000000001</v>
      </c>
      <c r="AM10">
        <f>analytical!AM39</f>
        <v>8.50693E-2</v>
      </c>
      <c r="AN10">
        <f>analytical!AN39</f>
        <v>0.265158</v>
      </c>
    </row>
    <row r="11" spans="1:71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>
        <f>analytical!I40</f>
        <v>1</v>
      </c>
      <c r="J11">
        <f>analytical!J40</f>
        <v>0.5</v>
      </c>
      <c r="K11">
        <f>analytical!K40</f>
        <v>8.9104500000000009</v>
      </c>
      <c r="L11">
        <f>analytical!L40</f>
        <v>7.5244099999999996</v>
      </c>
      <c r="M11">
        <f>analytical!M40</f>
        <v>1.3860300000000001</v>
      </c>
      <c r="N11">
        <f>analytical!N40</f>
        <v>0.49448300000000001</v>
      </c>
      <c r="O11">
        <f>analytical!O40</f>
        <v>0.400092</v>
      </c>
      <c r="P11">
        <f>analytical!P40</f>
        <v>9.4391199999999995E-2</v>
      </c>
      <c r="Q11">
        <f>analytical!Q40</f>
        <v>0.45728400000000002</v>
      </c>
      <c r="R11">
        <f>analytical!R40</f>
        <v>14.683999999999999</v>
      </c>
      <c r="S11">
        <f>analytical!S40</f>
        <v>5.9665000000000003E-2</v>
      </c>
      <c r="T11">
        <f>analytical!T40</f>
        <v>0.219217</v>
      </c>
      <c r="U11">
        <f>analytical!U40</f>
        <v>1.05054</v>
      </c>
      <c r="V11">
        <f>analytical!V40</f>
        <v>0.72109900000000005</v>
      </c>
      <c r="W11">
        <f>analytical!W40</f>
        <v>0.32944499999999999</v>
      </c>
      <c r="X11">
        <f>analytical!X40</f>
        <v>0.22901299999999999</v>
      </c>
      <c r="Y11">
        <f>analytical!Y40</f>
        <v>0.14901300000000001</v>
      </c>
      <c r="Z11">
        <f>analytical!Z40</f>
        <v>0.08</v>
      </c>
      <c r="AA11">
        <f>analytical!AA40</f>
        <v>0.198411</v>
      </c>
      <c r="AB11">
        <f>analytical!AB40</f>
        <v>4.1180599999999998</v>
      </c>
      <c r="AC11">
        <f>analytical!AC40</f>
        <v>3.21677E-2</v>
      </c>
      <c r="AD11">
        <f>analytical!AD40</f>
        <v>0.14901300000000001</v>
      </c>
      <c r="AE11">
        <f>analytical!AE40</f>
        <v>7.8598999999999997</v>
      </c>
      <c r="AF11">
        <f>analytical!AF40</f>
        <v>6.8033099999999997</v>
      </c>
      <c r="AG11">
        <f>analytical!AG40</f>
        <v>1.0565899999999999</v>
      </c>
      <c r="AH11">
        <f>analytical!AH40</f>
        <v>0.58708000000000005</v>
      </c>
      <c r="AI11">
        <f>analytical!AI40</f>
        <v>0.48708000000000001</v>
      </c>
      <c r="AJ11">
        <f>analytical!AJ40</f>
        <v>0.1</v>
      </c>
      <c r="AK11">
        <f>analytical!AK40</f>
        <v>0.25887300000000002</v>
      </c>
      <c r="AL11">
        <f>analytical!AL40</f>
        <v>10.565899999999999</v>
      </c>
      <c r="AM11">
        <f>analytical!AM40</f>
        <v>6.8830799999999998E-2</v>
      </c>
      <c r="AN11">
        <f>analytical!AN40</f>
        <v>0.24354000000000001</v>
      </c>
    </row>
    <row r="12" spans="1:71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>
        <f>analytical!I41</f>
        <v>1</v>
      </c>
      <c r="J12">
        <f>analytical!J41</f>
        <v>0.5</v>
      </c>
      <c r="K12">
        <f>analytical!K41</f>
        <v>8.5493900000000007</v>
      </c>
      <c r="L12">
        <f>analytical!L41</f>
        <v>7.1836200000000003</v>
      </c>
      <c r="M12">
        <f>analytical!M41</f>
        <v>1.36578</v>
      </c>
      <c r="N12">
        <f>analytical!N41</f>
        <v>0.46899099999999999</v>
      </c>
      <c r="O12">
        <f>analytical!O41</f>
        <v>0.37820900000000002</v>
      </c>
      <c r="P12">
        <f>analytical!P41</f>
        <v>9.0782299999999996E-2</v>
      </c>
      <c r="Q12">
        <f>analytical!Q41</f>
        <v>0.43817800000000001</v>
      </c>
      <c r="R12">
        <f>analytical!R41</f>
        <v>15.044499999999999</v>
      </c>
      <c r="S12">
        <f>analytical!S41</f>
        <v>5.0311700000000001E-2</v>
      </c>
      <c r="T12">
        <f>analytical!T41</f>
        <v>0.207923</v>
      </c>
      <c r="U12">
        <f>analytical!U41</f>
        <v>0.99223899999999998</v>
      </c>
      <c r="V12">
        <f>analytical!V41</f>
        <v>0.71488600000000002</v>
      </c>
      <c r="W12">
        <f>analytical!W41</f>
        <v>0.27735399999999999</v>
      </c>
      <c r="X12">
        <f>analytical!X41</f>
        <v>0.21330399999999999</v>
      </c>
      <c r="Y12">
        <f>analytical!Y41</f>
        <v>0.14663699999999999</v>
      </c>
      <c r="Z12">
        <f>analytical!Z41</f>
        <v>6.6666699999999995E-2</v>
      </c>
      <c r="AA12">
        <f>analytical!AA41</f>
        <v>0.16786699999999999</v>
      </c>
      <c r="AB12">
        <f>analytical!AB41</f>
        <v>4.1603000000000003</v>
      </c>
      <c r="AC12">
        <f>analytical!AC41</f>
        <v>2.4961899999999999E-2</v>
      </c>
      <c r="AD12">
        <f>analytical!AD41</f>
        <v>0.14663699999999999</v>
      </c>
      <c r="AE12">
        <f>analytical!AE41</f>
        <v>7.55715</v>
      </c>
      <c r="AF12">
        <f>analytical!AF41</f>
        <v>6.4687299999999999</v>
      </c>
      <c r="AG12">
        <f>analytical!AG41</f>
        <v>1.0884199999999999</v>
      </c>
      <c r="AH12">
        <f>analytical!AH41</f>
        <v>0.558172</v>
      </c>
      <c r="AI12">
        <f>analytical!AI41</f>
        <v>0.45817200000000002</v>
      </c>
      <c r="AJ12">
        <f>analytical!AJ41</f>
        <v>0.1</v>
      </c>
      <c r="AK12">
        <f>analytical!AK41</f>
        <v>0.27031100000000002</v>
      </c>
      <c r="AL12">
        <f>analytical!AL41</f>
        <v>10.8842</v>
      </c>
      <c r="AM12">
        <f>analytical!AM41</f>
        <v>5.8761599999999997E-2</v>
      </c>
      <c r="AN12">
        <f>analytical!AN41</f>
        <v>0.22908600000000001</v>
      </c>
    </row>
    <row r="13" spans="1:71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>
        <f>analytical!I42</f>
        <v>1</v>
      </c>
      <c r="J13">
        <f>analytical!J42</f>
        <v>0.5</v>
      </c>
      <c r="K13">
        <f>analytical!K42</f>
        <v>8.2843099999999996</v>
      </c>
      <c r="L13">
        <f>analytical!L42</f>
        <v>6.93431</v>
      </c>
      <c r="M13">
        <f>analytical!M42</f>
        <v>1.35</v>
      </c>
      <c r="N13">
        <f>analytical!N42</f>
        <v>0.45099899999999998</v>
      </c>
      <c r="O13">
        <f>analytical!O42</f>
        <v>0.36273</v>
      </c>
      <c r="P13">
        <f>analytical!P42</f>
        <v>8.82685E-2</v>
      </c>
      <c r="Q13">
        <f>analytical!Q42</f>
        <v>0.42410599999999998</v>
      </c>
      <c r="R13">
        <f>analytical!R42</f>
        <v>15.2942</v>
      </c>
      <c r="S13">
        <f>analytical!S42</f>
        <v>4.4150399999999999E-2</v>
      </c>
      <c r="T13">
        <f>analytical!T42</f>
        <v>0.19996700000000001</v>
      </c>
      <c r="U13">
        <f>analytical!U42</f>
        <v>0.95047400000000004</v>
      </c>
      <c r="V13">
        <f>analytical!V42</f>
        <v>0.71123899999999995</v>
      </c>
      <c r="W13">
        <f>analytical!W42</f>
        <v>0.239234</v>
      </c>
      <c r="X13">
        <f>analytical!X42</f>
        <v>0.20235800000000001</v>
      </c>
      <c r="Y13">
        <f>analytical!Y42</f>
        <v>0.14521500000000001</v>
      </c>
      <c r="Z13">
        <f>analytical!Z42</f>
        <v>5.7142900000000003E-2</v>
      </c>
      <c r="AA13">
        <f>analytical!AA42</f>
        <v>0.14527300000000001</v>
      </c>
      <c r="AB13">
        <f>analytical!AB42</f>
        <v>4.1866000000000003</v>
      </c>
      <c r="AC13">
        <f>analytical!AC42</f>
        <v>2.0431899999999999E-2</v>
      </c>
      <c r="AD13">
        <f>analytical!AD42</f>
        <v>0.14521500000000001</v>
      </c>
      <c r="AE13">
        <f>analytical!AE42</f>
        <v>7.3338299999999998</v>
      </c>
      <c r="AF13">
        <f>analytical!AF42</f>
        <v>6.2230699999999999</v>
      </c>
      <c r="AG13">
        <f>analytical!AG42</f>
        <v>1.11076</v>
      </c>
      <c r="AH13">
        <f>analytical!AH42</f>
        <v>0.53765399999999997</v>
      </c>
      <c r="AI13">
        <f>analytical!AI42</f>
        <v>0.43765399999999999</v>
      </c>
      <c r="AJ13">
        <f>analytical!AJ42</f>
        <v>0.1</v>
      </c>
      <c r="AK13">
        <f>analytical!AK42</f>
        <v>0.278833</v>
      </c>
      <c r="AL13">
        <f>analytical!AL42</f>
        <v>11.1076</v>
      </c>
      <c r="AM13">
        <f>analytical!AM42</f>
        <v>5.2056600000000001E-2</v>
      </c>
      <c r="AN13">
        <f>analytical!AN42</f>
        <v>0.21882699999999999</v>
      </c>
    </row>
    <row r="14" spans="1:71">
      <c r="P14" s="2"/>
      <c r="Y14" s="2"/>
      <c r="AH14" s="2"/>
    </row>
    <row r="15" spans="1:71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-7.8527607361954542E-5</v>
      </c>
      <c r="L16" s="4">
        <f t="shared" ref="L16:AN20" si="0">(L2-L9)/L2</f>
        <v>-8.0113257257291377E-6</v>
      </c>
      <c r="M16" s="4">
        <f t="shared" si="0"/>
        <v>-5.5178883041469274E-4</v>
      </c>
      <c r="N16" s="4">
        <f t="shared" si="0"/>
        <v>-8.046009765833789E-5</v>
      </c>
      <c r="O16" s="4">
        <f t="shared" si="0"/>
        <v>-4.1087926107514779E-6</v>
      </c>
      <c r="P16" s="4">
        <f t="shared" si="0"/>
        <v>-4.0980247520685457E-4</v>
      </c>
      <c r="Q16" s="4">
        <f t="shared" si="0"/>
        <v>-1.5970735528417069E-4</v>
      </c>
      <c r="R16" s="4">
        <f t="shared" si="0"/>
        <v>-1.2875568986538144E-4</v>
      </c>
      <c r="S16" s="4">
        <f t="shared" si="0"/>
        <v>6.8308677153607896E-5</v>
      </c>
      <c r="T16" s="4">
        <f t="shared" si="0"/>
        <v>3.5165333787083261E-4</v>
      </c>
      <c r="U16" s="4">
        <f t="shared" si="0"/>
        <v>-2.1196087359280942E-4</v>
      </c>
      <c r="V16" s="4">
        <f t="shared" si="0"/>
        <v>-1.5262677312491535E-4</v>
      </c>
      <c r="W16" s="4">
        <f t="shared" si="0"/>
        <v>-3.1133250311331636E-4</v>
      </c>
      <c r="X16" s="4">
        <f t="shared" si="0"/>
        <v>-1.4571578644170607E-4</v>
      </c>
      <c r="Y16" s="4">
        <f t="shared" si="0"/>
        <v>-4.9444674499576637E-5</v>
      </c>
      <c r="Z16" s="4">
        <f t="shared" si="0"/>
        <v>-2.6256958093900321E-4</v>
      </c>
      <c r="AA16" s="4">
        <f t="shared" si="0"/>
        <v>2.3760468439259371E-4</v>
      </c>
      <c r="AB16" s="4">
        <f t="shared" si="0"/>
        <v>-4.8673019776594031E-5</v>
      </c>
      <c r="AC16" s="4">
        <f t="shared" si="0"/>
        <v>3.2095235316421451E-4</v>
      </c>
      <c r="AD16" s="4">
        <f t="shared" si="0"/>
        <v>-2.7200623141558378E-4</v>
      </c>
      <c r="AE16" s="4">
        <f t="shared" si="0"/>
        <v>-6.5068742883034312E-5</v>
      </c>
      <c r="AF16" s="4">
        <f t="shared" si="0"/>
        <v>5.0099259156420994E-6</v>
      </c>
      <c r="AG16" s="4">
        <f t="shared" si="0"/>
        <v>-6.7779031749637105E-4</v>
      </c>
      <c r="AH16" s="4">
        <f t="shared" si="0"/>
        <v>-9.4211959780072892E-5</v>
      </c>
      <c r="AI16" s="4">
        <f t="shared" si="0"/>
        <v>-2.4975066558531141E-5</v>
      </c>
      <c r="AJ16" s="4">
        <f t="shared" si="0"/>
        <v>-5.1126125450117257E-4</v>
      </c>
      <c r="AK16" s="4">
        <f t="shared" si="0"/>
        <v>-7.1778319290076063E-4</v>
      </c>
      <c r="AL16" s="4">
        <f t="shared" si="0"/>
        <v>-1.6667276007939434E-4</v>
      </c>
      <c r="AM16" s="4">
        <f t="shared" si="0"/>
        <v>1.7577009271889969E-5</v>
      </c>
      <c r="AN16" s="4">
        <f t="shared" si="0"/>
        <v>4.5266489816712317E-4</v>
      </c>
    </row>
    <row r="17" spans="1:47">
      <c r="K17" s="4">
        <f>(K3-K10)/K3</f>
        <v>-2.2285872560989714E-5</v>
      </c>
      <c r="L17" s="4">
        <f t="shared" si="0"/>
        <v>-9.2390171183834036E-5</v>
      </c>
      <c r="M17" s="4">
        <f t="shared" si="0"/>
        <v>3.6788374873529626E-4</v>
      </c>
      <c r="N17" s="4">
        <f t="shared" si="0"/>
        <v>3.7525705106994962E-6</v>
      </c>
      <c r="O17" s="4">
        <f t="shared" si="0"/>
        <v>-6.9294306779824272E-5</v>
      </c>
      <c r="P17" s="4">
        <f t="shared" si="0"/>
        <v>3.1989763275742136E-4</v>
      </c>
      <c r="Q17" s="4">
        <f t="shared" si="0"/>
        <v>1.7126927037227282E-4</v>
      </c>
      <c r="R17" s="4">
        <f t="shared" si="0"/>
        <v>4.9538583479600362E-5</v>
      </c>
      <c r="S17" s="4">
        <f t="shared" si="0"/>
        <v>7.6253042789679404E-4</v>
      </c>
      <c r="T17" s="4">
        <f t="shared" si="0"/>
        <v>-2.4554006113101885E-4</v>
      </c>
      <c r="U17" s="4">
        <f t="shared" si="0"/>
        <v>-1.5838099428055165E-4</v>
      </c>
      <c r="V17" s="4">
        <f t="shared" si="0"/>
        <v>-2.3496015922642096E-4</v>
      </c>
      <c r="W17" s="4">
        <f t="shared" si="0"/>
        <v>-3.2141859332352377E-5</v>
      </c>
      <c r="X17" s="4">
        <f t="shared" si="0"/>
        <v>-2.2114720110573798E-4</v>
      </c>
      <c r="Y17" s="4">
        <f t="shared" si="0"/>
        <v>-2.9366467409740199E-4</v>
      </c>
      <c r="Z17" s="4">
        <f t="shared" si="0"/>
        <v>-1.0801166525990057E-4</v>
      </c>
      <c r="AA17" s="4">
        <f t="shared" si="0"/>
        <v>-1.4481600092673753E-4</v>
      </c>
      <c r="AB17" s="4">
        <f t="shared" si="0"/>
        <v>7.6637635012199865E-5</v>
      </c>
      <c r="AC17" s="4">
        <f t="shared" si="0"/>
        <v>1.7719746106464923E-3</v>
      </c>
      <c r="AD17" s="4">
        <f t="shared" si="0"/>
        <v>-9.7869064241170537E-5</v>
      </c>
      <c r="AE17" s="4">
        <f t="shared" si="0"/>
        <v>-3.6203419775805043E-6</v>
      </c>
      <c r="AF17" s="4">
        <f t="shared" si="0"/>
        <v>-7.6949713362333666E-5</v>
      </c>
      <c r="AG17" s="4">
        <f t="shared" si="0"/>
        <v>5.3516213430586E-4</v>
      </c>
      <c r="AH17" s="4">
        <f t="shared" si="0"/>
        <v>5.3938202683867388E-5</v>
      </c>
      <c r="AI17" s="4">
        <f t="shared" si="0"/>
        <v>-2.6400051291449943E-5</v>
      </c>
      <c r="AJ17" s="4">
        <f t="shared" si="0"/>
        <v>4.8976001759131523E-4</v>
      </c>
      <c r="AK17" s="4">
        <f t="shared" si="0"/>
        <v>4.8573463246768416E-4</v>
      </c>
      <c r="AL17" s="4">
        <f t="shared" si="0"/>
        <v>3.9661292561432144E-5</v>
      </c>
      <c r="AM17" s="4">
        <f t="shared" si="0"/>
        <v>6.0267432325434873E-4</v>
      </c>
      <c r="AN17" s="4">
        <f t="shared" si="0"/>
        <v>-2.6028994035959897E-4</v>
      </c>
    </row>
    <row r="18" spans="1:47">
      <c r="A18" t="s">
        <v>170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8.3041658857978639E-5</v>
      </c>
      <c r="L18" s="4">
        <f t="shared" si="0"/>
        <v>2.2592623109950271E-5</v>
      </c>
      <c r="M18" s="4">
        <f t="shared" si="0"/>
        <v>4.1828632420060649E-4</v>
      </c>
      <c r="N18" s="4">
        <f t="shared" si="0"/>
        <v>1.6782391025666895E-4</v>
      </c>
      <c r="O18" s="4">
        <f t="shared" si="0"/>
        <v>6.7479924722393204E-5</v>
      </c>
      <c r="P18" s="4">
        <f t="shared" si="0"/>
        <v>5.9398204077833216E-4</v>
      </c>
      <c r="Q18" s="4">
        <f t="shared" si="0"/>
        <v>2.9076313298367624E-4</v>
      </c>
      <c r="R18" s="4">
        <f t="shared" si="0"/>
        <v>-1.8390741964260907E-4</v>
      </c>
      <c r="S18" s="4">
        <f t="shared" si="0"/>
        <v>1.6589889551553812E-4</v>
      </c>
      <c r="T18" s="4">
        <f t="shared" si="0"/>
        <v>4.8786270540385912E-4</v>
      </c>
      <c r="U18" s="4">
        <f t="shared" si="0"/>
        <v>-1.3328255902516088E-4</v>
      </c>
      <c r="V18" s="4">
        <f t="shared" si="0"/>
        <v>-2.2054539906236334E-4</v>
      </c>
      <c r="W18" s="4">
        <f t="shared" si="0"/>
        <v>3.3388373561382266E-5</v>
      </c>
      <c r="X18" s="4">
        <f t="shared" si="0"/>
        <v>2.4446782410540274E-4</v>
      </c>
      <c r="Y18" s="4">
        <f t="shared" si="0"/>
        <v>7.3813613914424836E-5</v>
      </c>
      <c r="Z18" s="4">
        <f t="shared" si="0"/>
        <v>5.5843797278264204E-4</v>
      </c>
      <c r="AA18" s="4">
        <f t="shared" si="0"/>
        <v>6.5516268193289355E-5</v>
      </c>
      <c r="AB18" s="4">
        <f t="shared" si="0"/>
        <v>-5.2479409120725472E-4</v>
      </c>
      <c r="AC18" s="4">
        <f t="shared" si="0"/>
        <v>-1.1328517675910695E-3</v>
      </c>
      <c r="AD18" s="4">
        <f t="shared" si="0"/>
        <v>1.3202868440453234E-3</v>
      </c>
      <c r="AE18" s="4">
        <f t="shared" si="0"/>
        <v>1.1322017252719605E-4</v>
      </c>
      <c r="AF18" s="4">
        <f t="shared" si="0"/>
        <v>4.8503448154214727E-5</v>
      </c>
      <c r="AG18" s="4">
        <f t="shared" si="0"/>
        <v>5.2972615049909279E-4</v>
      </c>
      <c r="AH18" s="4">
        <f t="shared" si="0"/>
        <v>1.0389327265508241E-4</v>
      </c>
      <c r="AI18" s="4">
        <f t="shared" si="0"/>
        <v>6.1591145656392128E-6</v>
      </c>
      <c r="AJ18" s="4">
        <f t="shared" si="0"/>
        <v>5.7966379499878686E-4</v>
      </c>
      <c r="AK18" s="4">
        <f t="shared" si="0"/>
        <v>4.6333298583341436E-4</v>
      </c>
      <c r="AL18" s="4">
        <f t="shared" si="0"/>
        <v>-4.7324284929944415E-5</v>
      </c>
      <c r="AM18" s="4">
        <f t="shared" si="0"/>
        <v>3.1516647906756472E-4</v>
      </c>
      <c r="AN18" s="4">
        <f t="shared" si="0"/>
        <v>2.7503314765168384E-4</v>
      </c>
    </row>
    <row r="19" spans="1:47">
      <c r="K19" s="4">
        <f>(K5-K12)/K5</f>
        <v>1.0876785898054613E-4</v>
      </c>
      <c r="L19" s="4">
        <f t="shared" si="0"/>
        <v>1.9345832504057478E-4</v>
      </c>
      <c r="M19" s="4">
        <f t="shared" si="0"/>
        <v>-3.442441643289586E-4</v>
      </c>
      <c r="N19" s="4">
        <f t="shared" si="0"/>
        <v>5.7567086977470473E-5</v>
      </c>
      <c r="O19" s="4">
        <f t="shared" si="0"/>
        <v>1.4804436043514598E-4</v>
      </c>
      <c r="P19" s="4">
        <f t="shared" si="0"/>
        <v>-3.2616109493150883E-4</v>
      </c>
      <c r="Q19" s="4">
        <f t="shared" si="0"/>
        <v>-1.2325277775241368E-4</v>
      </c>
      <c r="R19" s="4">
        <f t="shared" si="0"/>
        <v>-1.3294071508779663E-5</v>
      </c>
      <c r="S19" s="4">
        <f t="shared" si="0"/>
        <v>2.225135302901993E-3</v>
      </c>
      <c r="T19" s="4">
        <f t="shared" si="0"/>
        <v>2.2599413376925276E-4</v>
      </c>
      <c r="U19" s="4">
        <f t="shared" si="0"/>
        <v>4.0397324306897236E-4</v>
      </c>
      <c r="V19" s="4">
        <f t="shared" si="0"/>
        <v>4.4043562578904979E-4</v>
      </c>
      <c r="W19" s="4">
        <f t="shared" si="0"/>
        <v>3.0637365330758021E-4</v>
      </c>
      <c r="X19" s="4">
        <f t="shared" si="0"/>
        <v>8.9066814173900612E-5</v>
      </c>
      <c r="Y19" s="4">
        <f t="shared" si="0"/>
        <v>1.3637262455948234E-4</v>
      </c>
      <c r="Z19" s="4">
        <f t="shared" si="0"/>
        <v>-1.6500264004074032E-5</v>
      </c>
      <c r="AA19" s="4">
        <f t="shared" si="0"/>
        <v>2.977661582807116E-4</v>
      </c>
      <c r="AB19" s="4">
        <f t="shared" si="0"/>
        <v>3.2679267407717777E-4</v>
      </c>
      <c r="AC19" s="4">
        <f t="shared" si="0"/>
        <v>1.4121581617141919E-3</v>
      </c>
      <c r="AD19" s="4">
        <f t="shared" si="0"/>
        <v>-1.0230388345532898E-4</v>
      </c>
      <c r="AE19" s="4">
        <f t="shared" si="0"/>
        <v>7.012734066543747E-5</v>
      </c>
      <c r="AF19" s="4">
        <f t="shared" si="0"/>
        <v>1.6538378311545154E-4</v>
      </c>
      <c r="AG19" s="4">
        <f t="shared" si="0"/>
        <v>-5.0557511467367471E-4</v>
      </c>
      <c r="AH19" s="4">
        <f t="shared" si="0"/>
        <v>1.0748219378313853E-4</v>
      </c>
      <c r="AI19" s="4">
        <f t="shared" si="0"/>
        <v>2.0948440650445807E-4</v>
      </c>
      <c r="AJ19" s="4">
        <f t="shared" si="0"/>
        <v>-3.6213109145510794E-4</v>
      </c>
      <c r="AK19" s="4">
        <f t="shared" si="0"/>
        <v>-3.8489010277323869E-4</v>
      </c>
      <c r="AL19" s="4">
        <f t="shared" si="0"/>
        <v>-1.3783344206860952E-4</v>
      </c>
      <c r="AM19" s="4">
        <f t="shared" si="0"/>
        <v>2.3751517363735267E-3</v>
      </c>
      <c r="AN19" s="4">
        <f t="shared" si="0"/>
        <v>3.2728082003478665E-4</v>
      </c>
    </row>
    <row r="20" spans="1:47">
      <c r="K20" s="4">
        <f>(K6-K13)/K6</f>
        <v>-1.8109796071623724E-4</v>
      </c>
      <c r="L20" s="4">
        <f t="shared" si="0"/>
        <v>-2.0337809574635598E-4</v>
      </c>
      <c r="M20" s="4">
        <f t="shared" si="0"/>
        <v>-6.6671111407534971E-5</v>
      </c>
      <c r="N20" s="4">
        <f t="shared" si="0"/>
        <v>-1.8628788130794713E-4</v>
      </c>
      <c r="O20" s="4">
        <f t="shared" si="0"/>
        <v>-2.0129213002917284E-4</v>
      </c>
      <c r="P20" s="4">
        <f t="shared" si="0"/>
        <v>-1.2576849080077137E-4</v>
      </c>
      <c r="Q20" s="4">
        <f t="shared" si="0"/>
        <v>8.487723451116844E-5</v>
      </c>
      <c r="R20" s="4">
        <f t="shared" si="0"/>
        <v>5.8842374355164648E-5</v>
      </c>
      <c r="S20" s="4">
        <f t="shared" si="0"/>
        <v>-1.015744032503755E-3</v>
      </c>
      <c r="T20" s="4">
        <f t="shared" si="0"/>
        <v>-2.4009723938191212E-4</v>
      </c>
      <c r="U20" s="4">
        <f t="shared" si="0"/>
        <v>9.5732538016813403E-5</v>
      </c>
      <c r="V20" s="4">
        <f t="shared" si="0"/>
        <v>-1.8984564845647928E-4</v>
      </c>
      <c r="W20" s="4">
        <f t="shared" si="0"/>
        <v>9.4796229866243344E-4</v>
      </c>
      <c r="X20" s="4">
        <f t="shared" si="0"/>
        <v>-4.4477610465132026E-5</v>
      </c>
      <c r="Y20" s="4">
        <f t="shared" si="0"/>
        <v>-3.4443564220040817E-4</v>
      </c>
      <c r="Z20" s="4">
        <f t="shared" si="0"/>
        <v>7.1349003299880248E-4</v>
      </c>
      <c r="AA20" s="4">
        <f t="shared" si="0"/>
        <v>7.9785953545300707E-4</v>
      </c>
      <c r="AB20" s="4">
        <f t="shared" si="0"/>
        <v>2.3402537981347577E-4</v>
      </c>
      <c r="AC20" s="4">
        <f t="shared" si="0"/>
        <v>-8.1311565345591589E-4</v>
      </c>
      <c r="AD20" s="4">
        <f t="shared" si="0"/>
        <v>-4.8227634434540973E-4</v>
      </c>
      <c r="AE20" s="4">
        <f t="shared" si="0"/>
        <v>-2.1685051225821882E-4</v>
      </c>
      <c r="AF20" s="4">
        <f t="shared" si="0"/>
        <v>-2.0412099392456883E-4</v>
      </c>
      <c r="AG20" s="4">
        <f t="shared" si="0"/>
        <v>-2.8817405713039507E-4</v>
      </c>
      <c r="AH20" s="4">
        <f t="shared" si="0"/>
        <v>-1.7300362191455436E-4</v>
      </c>
      <c r="AI20" s="4">
        <f t="shared" si="0"/>
        <v>-1.4854121104502567E-4</v>
      </c>
      <c r="AJ20" s="4">
        <f t="shared" si="0"/>
        <v>-2.7707675025987697E-4</v>
      </c>
      <c r="AK20" s="4">
        <f t="shared" si="0"/>
        <v>-2.8699242698742076E-4</v>
      </c>
      <c r="AL20" s="4">
        <f t="shared" si="0"/>
        <v>-9.0029259509130712E-6</v>
      </c>
      <c r="AM20" s="4">
        <f t="shared" si="0"/>
        <v>-1.0056860682673967E-3</v>
      </c>
      <c r="AN20" s="4">
        <f t="shared" si="0"/>
        <v>-1.6454058896380789E-4</v>
      </c>
    </row>
    <row r="22" spans="1:47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>
      <c r="AD23">
        <v>5</v>
      </c>
      <c r="AE23">
        <v>5</v>
      </c>
      <c r="AF23">
        <v>15</v>
      </c>
      <c r="AG23">
        <v>20</v>
      </c>
      <c r="AH23">
        <v>20</v>
      </c>
      <c r="AI23">
        <v>15</v>
      </c>
      <c r="AJ23">
        <v>20</v>
      </c>
      <c r="AK23">
        <v>15</v>
      </c>
      <c r="AL23">
        <v>12.317399999999999</v>
      </c>
      <c r="AM23">
        <v>10.737500000000001</v>
      </c>
      <c r="AN23">
        <v>1.5799099999999999</v>
      </c>
      <c r="AO23">
        <v>0.85389300000000001</v>
      </c>
      <c r="AP23">
        <v>0.744367</v>
      </c>
      <c r="AQ23">
        <v>0.109526</v>
      </c>
      <c r="AR23">
        <v>0.530447</v>
      </c>
      <c r="AS23">
        <v>14.425000000000001</v>
      </c>
      <c r="AT23">
        <v>0.27879599999999999</v>
      </c>
      <c r="AU23">
        <v>0</v>
      </c>
    </row>
    <row r="24" spans="1:47">
      <c r="AD24">
        <v>5</v>
      </c>
      <c r="AE24">
        <v>5</v>
      </c>
      <c r="AF24">
        <v>15</v>
      </c>
      <c r="AG24">
        <v>20</v>
      </c>
      <c r="AH24">
        <v>20</v>
      </c>
      <c r="AI24">
        <v>20</v>
      </c>
      <c r="AJ24">
        <v>20</v>
      </c>
      <c r="AK24">
        <v>15</v>
      </c>
      <c r="AL24">
        <v>11.6579</v>
      </c>
      <c r="AM24">
        <v>10.1122</v>
      </c>
      <c r="AN24">
        <v>1.54579</v>
      </c>
      <c r="AO24">
        <v>0.75430299999999995</v>
      </c>
      <c r="AP24">
        <v>0.65428600000000003</v>
      </c>
      <c r="AQ24">
        <v>0.10001699999999999</v>
      </c>
      <c r="AR24">
        <v>0.49057699999999999</v>
      </c>
      <c r="AS24">
        <v>15.455299999999999</v>
      </c>
      <c r="AT24">
        <v>0.22724</v>
      </c>
      <c r="AU24">
        <v>0</v>
      </c>
    </row>
    <row r="25" spans="1:47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11.185</v>
      </c>
      <c r="AM25">
        <v>9.6648999999999994</v>
      </c>
      <c r="AN25">
        <v>1.5200800000000001</v>
      </c>
      <c r="AO25">
        <v>0.69489299999999998</v>
      </c>
      <c r="AP25">
        <v>0.60045499999999996</v>
      </c>
      <c r="AQ25">
        <v>9.4438300000000003E-2</v>
      </c>
      <c r="AR25">
        <v>0.46346700000000002</v>
      </c>
      <c r="AS25">
        <v>16.096</v>
      </c>
      <c r="AT25">
        <v>0.19525200000000001</v>
      </c>
      <c r="AU25">
        <v>0</v>
      </c>
    </row>
    <row r="26" spans="1:47">
      <c r="AD26">
        <v>5</v>
      </c>
      <c r="AE26">
        <v>5</v>
      </c>
      <c r="AF26">
        <v>15</v>
      </c>
      <c r="AG26">
        <v>20</v>
      </c>
      <c r="AH26">
        <v>20</v>
      </c>
      <c r="AI26">
        <v>30</v>
      </c>
      <c r="AJ26">
        <v>20</v>
      </c>
      <c r="AK26">
        <v>15</v>
      </c>
      <c r="AL26">
        <v>10.814</v>
      </c>
      <c r="AM26">
        <v>9.3142099999999992</v>
      </c>
      <c r="AN26">
        <v>1.49983</v>
      </c>
      <c r="AO26">
        <v>0.65421200000000002</v>
      </c>
      <c r="AP26">
        <v>0.56347800000000003</v>
      </c>
      <c r="AQ26">
        <v>9.0734599999999999E-2</v>
      </c>
      <c r="AR26">
        <v>0.44442700000000002</v>
      </c>
      <c r="AS26">
        <v>16.529900000000001</v>
      </c>
      <c r="AT26">
        <v>0.17343500000000001</v>
      </c>
      <c r="AU26">
        <v>0</v>
      </c>
    </row>
    <row r="27" spans="1:47">
      <c r="AD27">
        <v>5</v>
      </c>
      <c r="AE27">
        <v>5</v>
      </c>
      <c r="AF27">
        <v>15</v>
      </c>
      <c r="AG27">
        <v>20</v>
      </c>
      <c r="AH27">
        <v>20</v>
      </c>
      <c r="AI27">
        <v>35</v>
      </c>
      <c r="AJ27">
        <v>20</v>
      </c>
      <c r="AK27">
        <v>15</v>
      </c>
      <c r="AL27">
        <v>10.541499999999999</v>
      </c>
      <c r="AM27">
        <v>9.0564999999999998</v>
      </c>
      <c r="AN27">
        <v>1.48498</v>
      </c>
      <c r="AO27">
        <v>0.62631099999999995</v>
      </c>
      <c r="AP27">
        <v>0.53808199999999995</v>
      </c>
      <c r="AQ27">
        <v>8.8228699999999993E-2</v>
      </c>
      <c r="AR27">
        <v>0.43030000000000002</v>
      </c>
      <c r="AS27">
        <v>16.831099999999999</v>
      </c>
      <c r="AT27">
        <v>0.15831400000000001</v>
      </c>
      <c r="AU27">
        <v>0</v>
      </c>
    </row>
    <row r="29" spans="1:47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>
      <c r="AD30">
        <v>5</v>
      </c>
      <c r="AE30">
        <v>5</v>
      </c>
      <c r="AF30">
        <v>15</v>
      </c>
      <c r="AG30">
        <v>20</v>
      </c>
      <c r="AH30">
        <v>20</v>
      </c>
      <c r="AI30">
        <v>15</v>
      </c>
      <c r="AJ30">
        <v>20</v>
      </c>
      <c r="AK30">
        <v>15</v>
      </c>
      <c r="AL30">
        <v>12.313700000000001</v>
      </c>
      <c r="AM30">
        <v>10.733700000000001</v>
      </c>
      <c r="AN30">
        <v>1.58002</v>
      </c>
      <c r="AO30">
        <v>0.85346500000000003</v>
      </c>
      <c r="AP30">
        <v>0.743954</v>
      </c>
      <c r="AQ30">
        <v>0.109512</v>
      </c>
      <c r="AR30">
        <v>0.53048200000000001</v>
      </c>
      <c r="AS30">
        <v>14.427899999999999</v>
      </c>
      <c r="AT30">
        <v>0.27860600000000002</v>
      </c>
      <c r="AU30">
        <v>0</v>
      </c>
    </row>
    <row r="31" spans="1:47">
      <c r="AD31">
        <v>5</v>
      </c>
      <c r="AE31">
        <v>5</v>
      </c>
      <c r="AF31">
        <v>15</v>
      </c>
      <c r="AG31">
        <v>20</v>
      </c>
      <c r="AH31">
        <v>20</v>
      </c>
      <c r="AI31">
        <v>20</v>
      </c>
      <c r="AJ31">
        <v>20</v>
      </c>
      <c r="AK31">
        <v>15</v>
      </c>
      <c r="AL31">
        <v>11.6601</v>
      </c>
      <c r="AM31">
        <v>10.114599999999999</v>
      </c>
      <c r="AN31">
        <v>1.5454399999999999</v>
      </c>
      <c r="AO31">
        <v>0.75448099999999996</v>
      </c>
      <c r="AP31">
        <v>0.65448099999999998</v>
      </c>
      <c r="AQ31">
        <v>0.1</v>
      </c>
      <c r="AR31">
        <v>0.49046499999999998</v>
      </c>
      <c r="AS31">
        <v>15.4544</v>
      </c>
      <c r="AT31">
        <v>0.22728000000000001</v>
      </c>
      <c r="AU31">
        <v>0</v>
      </c>
    </row>
    <row r="32" spans="1:47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>
      <c r="AD33">
        <v>5</v>
      </c>
      <c r="AE33">
        <v>5</v>
      </c>
      <c r="AF33">
        <v>15</v>
      </c>
      <c r="AG33">
        <v>20</v>
      </c>
      <c r="AH33">
        <v>20</v>
      </c>
      <c r="AI33">
        <v>30</v>
      </c>
      <c r="AJ33">
        <v>20</v>
      </c>
      <c r="AK33">
        <v>15</v>
      </c>
      <c r="AL33">
        <v>10.819900000000001</v>
      </c>
      <c r="AM33">
        <v>9.3196399999999997</v>
      </c>
      <c r="AN33">
        <v>1.50027</v>
      </c>
      <c r="AO33">
        <v>0.65461000000000003</v>
      </c>
      <c r="AP33">
        <v>0.56384299999999998</v>
      </c>
      <c r="AQ33">
        <v>9.0767100000000003E-2</v>
      </c>
      <c r="AR33">
        <v>0.44448199999999999</v>
      </c>
      <c r="AS33">
        <v>16.5288</v>
      </c>
      <c r="AT33">
        <v>0.17356099999999999</v>
      </c>
      <c r="AU33">
        <v>0</v>
      </c>
    </row>
    <row r="34" spans="30:47">
      <c r="AD34">
        <v>5</v>
      </c>
      <c r="AE34">
        <v>5</v>
      </c>
      <c r="AF34">
        <v>15</v>
      </c>
      <c r="AG34">
        <v>20</v>
      </c>
      <c r="AH34">
        <v>20</v>
      </c>
      <c r="AI34">
        <v>35</v>
      </c>
      <c r="AJ34">
        <v>20</v>
      </c>
      <c r="AK34">
        <v>15</v>
      </c>
      <c r="AL34">
        <v>10.540800000000001</v>
      </c>
      <c r="AM34">
        <v>9.0561199999999999</v>
      </c>
      <c r="AN34">
        <v>1.48464</v>
      </c>
      <c r="AO34">
        <v>0.62616799999999995</v>
      </c>
      <c r="AP34">
        <v>0.53797399999999995</v>
      </c>
      <c r="AQ34">
        <v>8.8193900000000006E-2</v>
      </c>
      <c r="AR34">
        <v>0.43022899999999997</v>
      </c>
      <c r="AS34">
        <v>16.8338</v>
      </c>
      <c r="AT34">
        <v>0.15831200000000001</v>
      </c>
      <c r="AU34">
        <v>0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0.486761</v>
      </c>
      <c r="C100">
        <f>O9</f>
        <v>0.486763</v>
      </c>
      <c r="D100">
        <f>L2/((B2+C2)*(1-S2))</f>
        <v>0.97352605612774701</v>
      </c>
      <c r="F100">
        <f>P2</f>
        <v>0.109809</v>
      </c>
      <c r="G100">
        <f>P9</f>
        <v>0.10985399999999999</v>
      </c>
      <c r="H100">
        <f>M2/((B2*(1-(AC2+(1-AC2)*AD2)))+(C2*(1-(AM2+(1-AM2)*AN2))))</f>
        <v>0.20700930359916719</v>
      </c>
      <c r="J100">
        <f>Y2</f>
        <v>0.161797</v>
      </c>
      <c r="K100">
        <f>Y9</f>
        <v>0.161805</v>
      </c>
      <c r="L100">
        <f>V2/(B2*(1-AC2))</f>
        <v>0.1617840494538646</v>
      </c>
      <c r="N100">
        <f>Z2</f>
        <v>0.133298</v>
      </c>
      <c r="O100">
        <f>Z9</f>
        <v>0.13333300000000001</v>
      </c>
      <c r="P100">
        <f>W2/((B2*(1-(AC2+(1-AC2)*AD2))))</f>
        <v>0.13328806763443216</v>
      </c>
      <c r="R100">
        <f>AI2</f>
        <v>0.60059899999999999</v>
      </c>
      <c r="S100">
        <f>AI9</f>
        <v>0.60061399999999998</v>
      </c>
      <c r="T100">
        <f>AF2/(C2*(1-AM2))</f>
        <v>1.8018539519191166</v>
      </c>
      <c r="V100">
        <f>AJ2</f>
        <v>9.9948899999999993E-2</v>
      </c>
      <c r="W100">
        <f>AJ9</f>
        <v>0.1</v>
      </c>
      <c r="X100">
        <f>AG2/(C2*(1-(AM2+(1-AM2)*AN2)))</f>
        <v>0.29985616438547136</v>
      </c>
    </row>
    <row r="101" spans="2:24">
      <c r="B101">
        <f>O3</f>
        <v>0.43293599999999999</v>
      </c>
      <c r="C101">
        <f>O10</f>
        <v>0.43296600000000002</v>
      </c>
      <c r="D101">
        <f>L3/((B3+C3)*(1-S3))</f>
        <v>0.86590551690154216</v>
      </c>
      <c r="F101">
        <f>P3</f>
        <v>0.100032</v>
      </c>
      <c r="G101">
        <f>P10</f>
        <v>0.1</v>
      </c>
      <c r="H101">
        <f>M3/((B3*(1-(AC3+(1-AC3)*AD3)))+(C3*(1-(AM3+(1-AM3)*AN3))))</f>
        <v>0.19085182128731371</v>
      </c>
      <c r="J101">
        <f>Y3</f>
        <v>0.15323600000000001</v>
      </c>
      <c r="K101">
        <f>Y10</f>
        <v>0.153281</v>
      </c>
      <c r="L101">
        <f>V3/(B3*(1-AC3))</f>
        <v>0.15325779508326196</v>
      </c>
      <c r="N101">
        <f>Z3</f>
        <v>9.99892E-2</v>
      </c>
      <c r="O101">
        <f>Z10</f>
        <v>0.1</v>
      </c>
      <c r="P101">
        <f>W3/((B3*(1-(AC3+(1-AC3)*AD3))))</f>
        <v>0.10000315719555981</v>
      </c>
      <c r="R101">
        <f>AI3</f>
        <v>0.53030200000000005</v>
      </c>
      <c r="S101">
        <f>AI10</f>
        <v>0.53031600000000001</v>
      </c>
      <c r="T101">
        <f>AF3/(C3*(1-AM3))</f>
        <v>1.590915698834185</v>
      </c>
      <c r="V101">
        <f>AJ3</f>
        <v>0.100049</v>
      </c>
      <c r="W101">
        <f>AJ10</f>
        <v>0.1</v>
      </c>
      <c r="X101">
        <f>AG3/(C3*(1-(AM3+(1-AM3)*AN3)))</f>
        <v>0.30015099105358728</v>
      </c>
    </row>
    <row r="102" spans="2:24">
      <c r="B102">
        <f>O4</f>
        <v>0.400119</v>
      </c>
      <c r="C102">
        <f>O11</f>
        <v>0.400092</v>
      </c>
      <c r="D102">
        <f>L4/((B4+C4)*(1-S4))</f>
        <v>0.80021048039662024</v>
      </c>
      <c r="F102">
        <f>P4</f>
        <v>9.4447299999999998E-2</v>
      </c>
      <c r="G102">
        <f>P11</f>
        <v>9.4391199999999995E-2</v>
      </c>
      <c r="H102">
        <f>M4/((B4*(1-(AC4+(1-AC4)*AD4)))+(C4*(1-(AM4+(1-AM4)*AN4))))</f>
        <v>0.18152119898829416</v>
      </c>
      <c r="J102">
        <f>Y4</f>
        <v>0.14902399999999999</v>
      </c>
      <c r="K102">
        <f>Y11</f>
        <v>0.14901300000000001</v>
      </c>
      <c r="L102">
        <f>V4/(B4*(1-AC4))</f>
        <v>0.14897475246384143</v>
      </c>
      <c r="N102">
        <f>Z4</f>
        <v>8.0044699999999996E-2</v>
      </c>
      <c r="O102">
        <f>Z11</f>
        <v>0.08</v>
      </c>
      <c r="P102">
        <f>W4/((B4*(1-(AC4+(1-AC4)*AD4))))</f>
        <v>8.0018166304519175E-2</v>
      </c>
      <c r="R102">
        <f>AI4</f>
        <v>0.48708299999999999</v>
      </c>
      <c r="S102">
        <f>AI11</f>
        <v>0.48708000000000001</v>
      </c>
      <c r="T102">
        <f>AF4/(C4*(1-AM4))</f>
        <v>1.4613452755873801</v>
      </c>
      <c r="V102">
        <f>AJ4</f>
        <v>0.10005799999999999</v>
      </c>
      <c r="W102">
        <f>AJ11</f>
        <v>0.1</v>
      </c>
      <c r="X102">
        <f>AG4/(C4*(1-(AM4+(1-AM4)*AN4)))</f>
        <v>0.30019304573775107</v>
      </c>
    </row>
    <row r="103" spans="2:24">
      <c r="B103">
        <f>O5</f>
        <v>0.37826500000000002</v>
      </c>
      <c r="C103">
        <f>O12</f>
        <v>0.37820900000000002</v>
      </c>
      <c r="D103">
        <f>L5/((B5+C5)*(1-S5))</f>
        <v>0.75665446929424618</v>
      </c>
      <c r="F103">
        <f>P5</f>
        <v>9.0752700000000006E-2</v>
      </c>
      <c r="G103">
        <f>P12</f>
        <v>9.0782299999999996E-2</v>
      </c>
      <c r="H103">
        <f>M5/((B5*(1-(AC5+(1-AC5)*AD5)))+(C5*(1-(AM5+(1-AM5)*AN5))))</f>
        <v>0.17532280381869125</v>
      </c>
      <c r="J103">
        <f>Y5</f>
        <v>0.14665700000000001</v>
      </c>
      <c r="K103">
        <f>Y12</f>
        <v>0.14663699999999999</v>
      </c>
      <c r="L103">
        <f>V5/(B5*(1-AC5))</f>
        <v>0.14670747612211985</v>
      </c>
      <c r="N103">
        <f>Z5</f>
        <v>6.6665600000000005E-2</v>
      </c>
      <c r="O103">
        <f>Z12</f>
        <v>6.6666699999999995E-2</v>
      </c>
      <c r="P103">
        <f>W5/((B5*(1-(AC5+(1-AC5)*AD5))))</f>
        <v>6.6688385062149844E-2</v>
      </c>
      <c r="R103">
        <f>AI5</f>
        <v>0.45826800000000001</v>
      </c>
      <c r="S103">
        <f>AI12</f>
        <v>0.45817200000000002</v>
      </c>
      <c r="T103">
        <f>AF5/(C5*(1-AM5))</f>
        <v>1.3749464057162986</v>
      </c>
      <c r="V103">
        <f>AJ5</f>
        <v>9.9963800000000005E-2</v>
      </c>
      <c r="W103">
        <f>AJ12</f>
        <v>0.1</v>
      </c>
      <c r="X103">
        <f>AG5/(C5*(1-(AM5+(1-AM5)*AN5)))</f>
        <v>0.29992193930655942</v>
      </c>
    </row>
    <row r="104" spans="2:24">
      <c r="B104">
        <f>O6</f>
        <v>0.36265700000000001</v>
      </c>
      <c r="C104">
        <f>O13</f>
        <v>0.36273</v>
      </c>
      <c r="D104">
        <f>L6/((B6+C6)*(1-S6))</f>
        <v>0.72527885925474611</v>
      </c>
      <c r="F104">
        <f>P6</f>
        <v>8.82574E-2</v>
      </c>
      <c r="G104">
        <f>P13</f>
        <v>8.82685E-2</v>
      </c>
      <c r="H104">
        <f>M6/((B6*(1-(AC6+(1-AC6)*AD6)))+(C6*(1-(AM6+(1-AM6)*AN6))))</f>
        <v>0.17109281047009087</v>
      </c>
      <c r="J104">
        <f>Y6</f>
        <v>0.14516499999999999</v>
      </c>
      <c r="K104">
        <f>Y13</f>
        <v>0.14521500000000001</v>
      </c>
      <c r="L104">
        <f>V6/(B6*(1-AC6))</f>
        <v>0.14518479106502991</v>
      </c>
      <c r="N104">
        <f>Z6</f>
        <v>5.7183699999999997E-2</v>
      </c>
      <c r="O104">
        <f>Z13</f>
        <v>5.7142900000000003E-2</v>
      </c>
      <c r="P104">
        <f>W6/((B6*(1-(AC6+(1-AC6)*AD6))))</f>
        <v>5.7191348653220203E-2</v>
      </c>
      <c r="R104">
        <f>AI6</f>
        <v>0.43758900000000001</v>
      </c>
      <c r="S104">
        <f>AI13</f>
        <v>0.43765399999999999</v>
      </c>
      <c r="T104">
        <f>AF6/(C6*(1-AM6))</f>
        <v>1.3126219876313785</v>
      </c>
      <c r="V104">
        <f>AJ6</f>
        <v>9.99723E-2</v>
      </c>
      <c r="W104">
        <f>AJ13</f>
        <v>0.1</v>
      </c>
      <c r="X104">
        <f>AG6/(C6*(1-(AM6+(1-AM6)*AN6)))</f>
        <v>0.29988275201155229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750B-E7E5-4F94-A86C-F68EB2BDD657}">
  <sheetPr codeName="工作表7">
    <pageSetUpPr fitToPage="1"/>
  </sheetPr>
  <dimension ref="A1:BS123"/>
  <sheetViews>
    <sheetView zoomScale="85" zoomScaleNormal="85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str">
        <f>simulation!I37</f>
        <v xml:space="preserve"> gamH</v>
      </c>
      <c r="J1" t="str">
        <f>simulation!J37</f>
        <v xml:space="preserve"> gamL</v>
      </c>
      <c r="K1" t="str">
        <f>simulation!K37</f>
        <v xml:space="preserve"> sLen_a</v>
      </c>
      <c r="L1" t="str">
        <f>simulation!L37</f>
        <v xml:space="preserve"> sLqu_a</v>
      </c>
      <c r="M1" t="str">
        <f>simulation!M37</f>
        <v xml:space="preserve"> sLbl_a</v>
      </c>
      <c r="N1" t="str">
        <f>simulation!N37</f>
        <v xml:space="preserve"> sWai_a</v>
      </c>
      <c r="O1" t="str">
        <f>simulation!O37</f>
        <v xml:space="preserve"> sWqu_a</v>
      </c>
      <c r="P1" t="str">
        <f>simulation!P37</f>
        <v xml:space="preserve"> sWbl_a</v>
      </c>
      <c r="Q1" t="str">
        <f>simulation!Q37</f>
        <v xml:space="preserve"> sBln_a</v>
      </c>
      <c r="R1" t="str">
        <f>simulation!R37</f>
        <v xml:space="preserve"> sThu_a</v>
      </c>
      <c r="S1" t="str">
        <f>simulation!S37</f>
        <v xml:space="preserve"> sPrb_a</v>
      </c>
      <c r="T1" t="str">
        <f>simulation!T37</f>
        <v xml:space="preserve"> sPim_a</v>
      </c>
      <c r="U1" t="str">
        <f>simulation!U37</f>
        <v xml:space="preserve"> sLen_H</v>
      </c>
      <c r="V1" t="str">
        <f>simulation!V37</f>
        <v xml:space="preserve"> sLqu_H</v>
      </c>
      <c r="W1" t="str">
        <f>simulation!W37</f>
        <v xml:space="preserve"> sLbl_H</v>
      </c>
      <c r="X1" t="str">
        <f>simulation!X37</f>
        <v xml:space="preserve"> sWai_H</v>
      </c>
      <c r="Y1" t="str">
        <f>simulation!Y37</f>
        <v xml:space="preserve"> sWqu_H</v>
      </c>
      <c r="Z1" t="str">
        <f>simulation!Z37</f>
        <v xml:space="preserve"> sWbl_H</v>
      </c>
      <c r="AA1" t="str">
        <f>simulation!AA37</f>
        <v xml:space="preserve"> sBln_H</v>
      </c>
      <c r="AB1" t="str">
        <f>simulation!AB37</f>
        <v xml:space="preserve"> sThu_H</v>
      </c>
      <c r="AC1" t="str">
        <f>simulation!AC37</f>
        <v xml:space="preserve"> sPrb_H</v>
      </c>
      <c r="AD1" t="str">
        <f>simulation!AD37</f>
        <v xml:space="preserve"> sPim_H</v>
      </c>
      <c r="AE1" t="str">
        <f>simulation!AE37</f>
        <v xml:space="preserve"> sLen_L</v>
      </c>
      <c r="AF1" t="str">
        <f>simulation!AF37</f>
        <v xml:space="preserve"> sLqu_L</v>
      </c>
      <c r="AG1" t="str">
        <f>simulation!AG37</f>
        <v xml:space="preserve"> sLbl_L</v>
      </c>
      <c r="AH1" t="str">
        <f>simulation!AH37</f>
        <v xml:space="preserve"> sWai_L</v>
      </c>
      <c r="AI1" t="str">
        <f>simulation!AI37</f>
        <v xml:space="preserve"> sWqu_L</v>
      </c>
      <c r="AJ1" t="str">
        <f>simulation!AJ37</f>
        <v xml:space="preserve"> sWbl_L</v>
      </c>
      <c r="AK1" t="str">
        <f>simulation!AK37</f>
        <v xml:space="preserve"> sBln_L</v>
      </c>
      <c r="AL1" t="str">
        <f>simulation!AL37</f>
        <v xml:space="preserve"> sThu_L</v>
      </c>
      <c r="AM1" t="str">
        <f>simulation!AM37</f>
        <v xml:space="preserve"> sPrb_L</v>
      </c>
      <c r="AN1" t="str">
        <f>simulation!AN37</f>
        <v xml:space="preserve"> sPim_L</v>
      </c>
      <c r="BS1">
        <v>0</v>
      </c>
    </row>
    <row r="2" spans="1:71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>
        <f>simulation!I38</f>
        <v>1</v>
      </c>
      <c r="J2">
        <f>simulation!J38</f>
        <v>0.5</v>
      </c>
      <c r="K2">
        <f>simulation!K38</f>
        <v>10.1875</v>
      </c>
      <c r="L2">
        <f>simulation!L38</f>
        <v>8.7376299999999993</v>
      </c>
      <c r="M2">
        <f>simulation!M38</f>
        <v>1.44983</v>
      </c>
      <c r="N2">
        <f>simulation!N38</f>
        <v>0.59656900000000002</v>
      </c>
      <c r="O2">
        <f>simulation!O38</f>
        <v>0.486761</v>
      </c>
      <c r="P2">
        <f>simulation!P38</f>
        <v>0.109809</v>
      </c>
      <c r="Q2">
        <f>simulation!Q38</f>
        <v>0.52596200000000004</v>
      </c>
      <c r="R2">
        <f>simulation!R38</f>
        <v>13.2033</v>
      </c>
      <c r="S2">
        <f>simulation!S38</f>
        <v>0.102476</v>
      </c>
      <c r="T2">
        <f>simulation!T38</f>
        <v>0.26446500000000001</v>
      </c>
      <c r="U2">
        <f>simulation!U38</f>
        <v>1.27382</v>
      </c>
      <c r="V2">
        <f>simulation!V38</f>
        <v>0.75347200000000003</v>
      </c>
      <c r="W2">
        <f>simulation!W38</f>
        <v>0.52034400000000003</v>
      </c>
      <c r="X2">
        <f>simulation!X38</f>
        <v>0.295095</v>
      </c>
      <c r="Y2">
        <f>simulation!Y38</f>
        <v>0.161797</v>
      </c>
      <c r="Z2">
        <f>simulation!Z38</f>
        <v>0.133298</v>
      </c>
      <c r="AA2">
        <f>simulation!AA38</f>
        <v>0.30723299999999998</v>
      </c>
      <c r="AB2">
        <f>simulation!AB38</f>
        <v>3.9036</v>
      </c>
      <c r="AC2">
        <f>simulation!AC38</f>
        <v>6.8545999999999996E-2</v>
      </c>
      <c r="AD2">
        <f>simulation!AD38</f>
        <v>0.16176099999999999</v>
      </c>
      <c r="AE2">
        <f>simulation!AE38</f>
        <v>8.9136500000000005</v>
      </c>
      <c r="AF2">
        <f>simulation!AF38</f>
        <v>7.9841499999999996</v>
      </c>
      <c r="AG2">
        <f>simulation!AG38</f>
        <v>0.92949099999999996</v>
      </c>
      <c r="AH2">
        <f>simulation!AH38</f>
        <v>0.70054799999999995</v>
      </c>
      <c r="AI2">
        <f>simulation!AI38</f>
        <v>0.60059899999999999</v>
      </c>
      <c r="AJ2">
        <f>simulation!AJ38</f>
        <v>9.9948899999999993E-2</v>
      </c>
      <c r="AK2">
        <f>simulation!AK38</f>
        <v>0.21872900000000001</v>
      </c>
      <c r="AL2">
        <f>simulation!AL38</f>
        <v>9.2996599999999994</v>
      </c>
      <c r="AM2">
        <f>simulation!AM38</f>
        <v>0.113785</v>
      </c>
      <c r="AN2">
        <f>simulation!AN38</f>
        <v>0.30044300000000002</v>
      </c>
    </row>
    <row r="3" spans="1:71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>
        <f>simulation!I39</f>
        <v>1</v>
      </c>
      <c r="J3">
        <f>simulation!J39</f>
        <v>0.5</v>
      </c>
      <c r="K3">
        <f>simulation!K39</f>
        <v>9.4230099999999997</v>
      </c>
      <c r="L3">
        <f>simulation!L39</f>
        <v>8.0095100000000006</v>
      </c>
      <c r="M3">
        <f>simulation!M39</f>
        <v>1.4134899999999999</v>
      </c>
      <c r="N3">
        <f>simulation!N39</f>
        <v>0.532968</v>
      </c>
      <c r="O3">
        <f>simulation!O39</f>
        <v>0.43293599999999999</v>
      </c>
      <c r="P3">
        <f>simulation!P39</f>
        <v>0.100032</v>
      </c>
      <c r="Q3">
        <f>simulation!Q39</f>
        <v>0.48461700000000002</v>
      </c>
      <c r="R3">
        <f>simulation!R39</f>
        <v>14.1304</v>
      </c>
      <c r="S3">
        <f>simulation!S39</f>
        <v>7.5013399999999994E-2</v>
      </c>
      <c r="T3">
        <f>simulation!T39</f>
        <v>0.23621400000000001</v>
      </c>
      <c r="U3">
        <f>simulation!U39</f>
        <v>1.1365000000000001</v>
      </c>
      <c r="V3">
        <f>simulation!V39</f>
        <v>0.732039</v>
      </c>
      <c r="W3">
        <f>simulation!W39</f>
        <v>0.40445700000000001</v>
      </c>
      <c r="X3">
        <f>simulation!X39</f>
        <v>0.25322499999999998</v>
      </c>
      <c r="Y3">
        <f>simulation!Y39</f>
        <v>0.15323600000000001</v>
      </c>
      <c r="Z3">
        <f>simulation!Z39</f>
        <v>9.99892E-2</v>
      </c>
      <c r="AA3">
        <f>simulation!AA39</f>
        <v>0.24168600000000001</v>
      </c>
      <c r="AB3">
        <f>simulation!AB39</f>
        <v>4.0450100000000004</v>
      </c>
      <c r="AC3">
        <f>simulation!AC39</f>
        <v>4.4695899999999997E-2</v>
      </c>
      <c r="AD3">
        <f>simulation!AD39</f>
        <v>0.15326600000000001</v>
      </c>
      <c r="AE3">
        <f>simulation!AE39</f>
        <v>8.2865099999999998</v>
      </c>
      <c r="AF3">
        <f>simulation!AF39</f>
        <v>7.2774799999999997</v>
      </c>
      <c r="AG3">
        <f>simulation!AG39</f>
        <v>1.0090399999999999</v>
      </c>
      <c r="AH3">
        <f>simulation!AH39</f>
        <v>0.63035099999999999</v>
      </c>
      <c r="AI3">
        <f>simulation!AI39</f>
        <v>0.53030200000000005</v>
      </c>
      <c r="AJ3">
        <f>simulation!AJ39</f>
        <v>0.100049</v>
      </c>
      <c r="AK3">
        <f>simulation!AK39</f>
        <v>0.24293100000000001</v>
      </c>
      <c r="AL3">
        <f>simulation!AL39</f>
        <v>10.0854</v>
      </c>
      <c r="AM3">
        <f>simulation!AM39</f>
        <v>8.5120600000000005E-2</v>
      </c>
      <c r="AN3">
        <f>simulation!AN39</f>
        <v>0.26508900000000002</v>
      </c>
    </row>
    <row r="4" spans="1:71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>
        <f>simulation!I40</f>
        <v>1</v>
      </c>
      <c r="J4">
        <f>simulation!J40</f>
        <v>0.5</v>
      </c>
      <c r="K4">
        <f>simulation!K40</f>
        <v>8.9111899999999995</v>
      </c>
      <c r="L4">
        <f>simulation!L40</f>
        <v>7.5245800000000003</v>
      </c>
      <c r="M4">
        <f>simulation!M40</f>
        <v>1.3866099999999999</v>
      </c>
      <c r="N4">
        <f>simulation!N40</f>
        <v>0.49456600000000001</v>
      </c>
      <c r="O4">
        <f>simulation!O40</f>
        <v>0.400119</v>
      </c>
      <c r="P4">
        <f>simulation!P40</f>
        <v>9.4447299999999998E-2</v>
      </c>
      <c r="Q4">
        <f>simulation!Q40</f>
        <v>0.45741700000000002</v>
      </c>
      <c r="R4">
        <f>simulation!R40</f>
        <v>14.6813</v>
      </c>
      <c r="S4">
        <f>simulation!S40</f>
        <v>5.9674900000000003E-2</v>
      </c>
      <c r="T4">
        <f>simulation!T40</f>
        <v>0.21932399999999999</v>
      </c>
      <c r="U4">
        <f>simulation!U40</f>
        <v>1.0504</v>
      </c>
      <c r="V4">
        <f>simulation!V40</f>
        <v>0.72094000000000003</v>
      </c>
      <c r="W4">
        <f>simulation!W40</f>
        <v>0.32945600000000003</v>
      </c>
      <c r="X4">
        <f>simulation!X40</f>
        <v>0.22906899999999999</v>
      </c>
      <c r="Y4">
        <f>simulation!Y40</f>
        <v>0.14902399999999999</v>
      </c>
      <c r="Z4">
        <f>simulation!Z40</f>
        <v>8.0044699999999996E-2</v>
      </c>
      <c r="AA4">
        <f>simulation!AA40</f>
        <v>0.19842399999999999</v>
      </c>
      <c r="AB4">
        <f>simulation!AB40</f>
        <v>4.1158999999999999</v>
      </c>
      <c r="AC4">
        <f>simulation!AC40</f>
        <v>3.2131300000000002E-2</v>
      </c>
      <c r="AD4">
        <f>simulation!AD40</f>
        <v>0.14921000000000001</v>
      </c>
      <c r="AE4">
        <f>simulation!AE40</f>
        <v>7.8607899999999997</v>
      </c>
      <c r="AF4">
        <f>simulation!AF40</f>
        <v>6.8036399999999997</v>
      </c>
      <c r="AG4">
        <f>simulation!AG40</f>
        <v>1.05715</v>
      </c>
      <c r="AH4">
        <f>simulation!AH40</f>
        <v>0.58714100000000002</v>
      </c>
      <c r="AI4">
        <f>simulation!AI40</f>
        <v>0.48708299999999999</v>
      </c>
      <c r="AJ4">
        <f>simulation!AJ40</f>
        <v>0.10005799999999999</v>
      </c>
      <c r="AK4">
        <f>simulation!AK40</f>
        <v>0.25899299999999997</v>
      </c>
      <c r="AL4">
        <f>simulation!AL40</f>
        <v>10.5654</v>
      </c>
      <c r="AM4">
        <f>simulation!AM40</f>
        <v>6.8852499999999997E-2</v>
      </c>
      <c r="AN4">
        <f>simulation!AN40</f>
        <v>0.24360699999999999</v>
      </c>
    </row>
    <row r="5" spans="1:71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>
        <f>simulation!I41</f>
        <v>1</v>
      </c>
      <c r="J5">
        <f>simulation!J41</f>
        <v>0.5</v>
      </c>
      <c r="K5">
        <f>simulation!K41</f>
        <v>8.5503199999999993</v>
      </c>
      <c r="L5">
        <f>simulation!L41</f>
        <v>7.1850100000000001</v>
      </c>
      <c r="M5">
        <f>simulation!M41</f>
        <v>1.36531</v>
      </c>
      <c r="N5">
        <f>simulation!N41</f>
        <v>0.46901799999999999</v>
      </c>
      <c r="O5">
        <f>simulation!O41</f>
        <v>0.37826500000000002</v>
      </c>
      <c r="P5">
        <f>simulation!P41</f>
        <v>9.0752700000000006E-2</v>
      </c>
      <c r="Q5">
        <f>simulation!Q41</f>
        <v>0.43812400000000001</v>
      </c>
      <c r="R5">
        <f>simulation!R41</f>
        <v>15.0443</v>
      </c>
      <c r="S5">
        <f>simulation!S41</f>
        <v>5.0423900000000001E-2</v>
      </c>
      <c r="T5">
        <f>simulation!T41</f>
        <v>0.20796999999999999</v>
      </c>
      <c r="U5">
        <f>simulation!U41</f>
        <v>0.99263999999999997</v>
      </c>
      <c r="V5">
        <f>simulation!V41</f>
        <v>0.71520099999999998</v>
      </c>
      <c r="W5">
        <f>simulation!W41</f>
        <v>0.27743899999999999</v>
      </c>
      <c r="X5">
        <f>simulation!X41</f>
        <v>0.21332300000000001</v>
      </c>
      <c r="Y5">
        <f>simulation!Y41</f>
        <v>0.14665700000000001</v>
      </c>
      <c r="Z5">
        <f>simulation!Z41</f>
        <v>6.6665600000000005E-2</v>
      </c>
      <c r="AA5">
        <f>simulation!AA41</f>
        <v>0.16791700000000001</v>
      </c>
      <c r="AB5">
        <f>simulation!AB41</f>
        <v>4.1616600000000004</v>
      </c>
      <c r="AC5">
        <f>simulation!AC41</f>
        <v>2.4997200000000001E-2</v>
      </c>
      <c r="AD5">
        <f>simulation!AD41</f>
        <v>0.146622</v>
      </c>
      <c r="AE5">
        <f>simulation!AE41</f>
        <v>7.5576800000000004</v>
      </c>
      <c r="AF5">
        <f>simulation!AF41</f>
        <v>6.4698000000000002</v>
      </c>
      <c r="AG5">
        <f>simulation!AG41</f>
        <v>1.0878699999999999</v>
      </c>
      <c r="AH5">
        <f>simulation!AH41</f>
        <v>0.55823199999999995</v>
      </c>
      <c r="AI5">
        <f>simulation!AI41</f>
        <v>0.45826800000000001</v>
      </c>
      <c r="AJ5">
        <f>simulation!AJ41</f>
        <v>9.9963800000000005E-2</v>
      </c>
      <c r="AK5">
        <f>simulation!AK41</f>
        <v>0.27020699999999997</v>
      </c>
      <c r="AL5">
        <f>simulation!AL41</f>
        <v>10.8827</v>
      </c>
      <c r="AM5">
        <f>simulation!AM41</f>
        <v>5.8901500000000002E-2</v>
      </c>
      <c r="AN5">
        <f>simulation!AN41</f>
        <v>0.229161</v>
      </c>
    </row>
    <row r="6" spans="1:71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>
        <f>simulation!I42</f>
        <v>1</v>
      </c>
      <c r="J6">
        <f>simulation!J42</f>
        <v>0.5</v>
      </c>
      <c r="K6">
        <f>simulation!K42</f>
        <v>8.2828099999999996</v>
      </c>
      <c r="L6">
        <f>simulation!L42</f>
        <v>6.9329000000000001</v>
      </c>
      <c r="M6">
        <f>simulation!M42</f>
        <v>1.3499099999999999</v>
      </c>
      <c r="N6">
        <f>simulation!N42</f>
        <v>0.45091500000000001</v>
      </c>
      <c r="O6">
        <f>simulation!O42</f>
        <v>0.36265700000000001</v>
      </c>
      <c r="P6">
        <f>simulation!P42</f>
        <v>8.82574E-2</v>
      </c>
      <c r="Q6">
        <f>simulation!Q42</f>
        <v>0.42414200000000002</v>
      </c>
      <c r="R6">
        <f>simulation!R42</f>
        <v>15.2951</v>
      </c>
      <c r="S6">
        <f>simulation!S42</f>
        <v>4.4105600000000002E-2</v>
      </c>
      <c r="T6">
        <f>simulation!T42</f>
        <v>0.19991900000000001</v>
      </c>
      <c r="U6">
        <f>simulation!U42</f>
        <v>0.95056499999999999</v>
      </c>
      <c r="V6">
        <f>simulation!V42</f>
        <v>0.71110399999999996</v>
      </c>
      <c r="W6">
        <f>simulation!W42</f>
        <v>0.23946100000000001</v>
      </c>
      <c r="X6">
        <f>simulation!X42</f>
        <v>0.202349</v>
      </c>
      <c r="Y6">
        <f>simulation!Y42</f>
        <v>0.14516499999999999</v>
      </c>
      <c r="Z6">
        <f>simulation!Z42</f>
        <v>5.7183699999999997E-2</v>
      </c>
      <c r="AA6">
        <f>simulation!AA42</f>
        <v>0.14538899999999999</v>
      </c>
      <c r="AB6">
        <f>simulation!AB42</f>
        <v>4.1875799999999996</v>
      </c>
      <c r="AC6">
        <f>simulation!AC42</f>
        <v>2.0415300000000001E-2</v>
      </c>
      <c r="AD6">
        <f>simulation!AD42</f>
        <v>0.145145</v>
      </c>
      <c r="AE6">
        <f>simulation!AE42</f>
        <v>7.3322399999999996</v>
      </c>
      <c r="AF6">
        <f>simulation!AF42</f>
        <v>6.2218</v>
      </c>
      <c r="AG6">
        <f>simulation!AG42</f>
        <v>1.1104400000000001</v>
      </c>
      <c r="AH6">
        <f>simulation!AH42</f>
        <v>0.53756099999999996</v>
      </c>
      <c r="AI6">
        <f>simulation!AI42</f>
        <v>0.43758900000000001</v>
      </c>
      <c r="AJ6">
        <f>simulation!AJ42</f>
        <v>9.99723E-2</v>
      </c>
      <c r="AK6">
        <f>simulation!AK42</f>
        <v>0.27875299999999997</v>
      </c>
      <c r="AL6">
        <f>simulation!AL42</f>
        <v>11.1075</v>
      </c>
      <c r="AM6">
        <f>simulation!AM42</f>
        <v>5.2004300000000003E-2</v>
      </c>
      <c r="AN6">
        <f>simulation!AN42</f>
        <v>0.21879100000000001</v>
      </c>
    </row>
    <row r="7" spans="1:71" s="1" customFormat="1">
      <c r="Q7" s="2"/>
      <c r="Z7" s="2"/>
      <c r="AI7" s="2"/>
      <c r="AV7"/>
    </row>
    <row r="8" spans="1:71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str">
        <f>analytical!I37</f>
        <v xml:space="preserve"> gamH</v>
      </c>
      <c r="J8" t="str">
        <f>analytical!J37</f>
        <v xml:space="preserve"> gamL</v>
      </c>
      <c r="K8" t="str">
        <f>analytical!K37</f>
        <v xml:space="preserve"> aLen_a</v>
      </c>
      <c r="L8" t="str">
        <f>analytical!L37</f>
        <v xml:space="preserve"> aLqu_a</v>
      </c>
      <c r="M8" t="str">
        <f>analytical!M37</f>
        <v xml:space="preserve"> aLbl_a</v>
      </c>
      <c r="N8" t="str">
        <f>analytical!N37</f>
        <v xml:space="preserve"> aWai_a</v>
      </c>
      <c r="O8" t="str">
        <f>analytical!O37</f>
        <v xml:space="preserve"> aWqu_a</v>
      </c>
      <c r="P8" t="str">
        <f>analytical!P37</f>
        <v xml:space="preserve"> aWbl_a</v>
      </c>
      <c r="Q8" t="str">
        <f>analytical!Q37</f>
        <v xml:space="preserve"> aBln_a</v>
      </c>
      <c r="R8" t="str">
        <f>analytical!R37</f>
        <v xml:space="preserve"> aThu_a</v>
      </c>
      <c r="S8" t="str">
        <f>analytical!S37</f>
        <v xml:space="preserve"> aPrb_a</v>
      </c>
      <c r="T8" t="str">
        <f>analytical!T37</f>
        <v xml:space="preserve"> aPim_a</v>
      </c>
      <c r="U8" t="str">
        <f>analytical!U37</f>
        <v xml:space="preserve"> aLen_H</v>
      </c>
      <c r="V8" t="str">
        <f>analytical!V37</f>
        <v xml:space="preserve"> aLqu_H</v>
      </c>
      <c r="W8" t="str">
        <f>analytical!W37</f>
        <v xml:space="preserve"> aLbl_H</v>
      </c>
      <c r="X8" t="str">
        <f>analytical!X37</f>
        <v xml:space="preserve"> aWai_H</v>
      </c>
      <c r="Y8" t="str">
        <f>analytical!Y37</f>
        <v xml:space="preserve"> aWqu_H</v>
      </c>
      <c r="Z8" t="str">
        <f>analytical!Z37</f>
        <v xml:space="preserve"> aWbl_H</v>
      </c>
      <c r="AA8" t="str">
        <f>analytical!AA37</f>
        <v xml:space="preserve"> aBln_H</v>
      </c>
      <c r="AB8" t="str">
        <f>analytical!AB37</f>
        <v xml:space="preserve"> aThu_H</v>
      </c>
      <c r="AC8" t="str">
        <f>analytical!AC37</f>
        <v xml:space="preserve"> aPrb_H</v>
      </c>
      <c r="AD8" t="str">
        <f>analytical!AD37</f>
        <v xml:space="preserve"> aPim_H</v>
      </c>
      <c r="AE8" t="str">
        <f>analytical!AE37</f>
        <v xml:space="preserve"> aLen_L</v>
      </c>
      <c r="AF8" t="str">
        <f>analytical!AF37</f>
        <v xml:space="preserve"> aLqu_L</v>
      </c>
      <c r="AG8" t="str">
        <f>analytical!AG37</f>
        <v xml:space="preserve"> aLbl_L</v>
      </c>
      <c r="AH8" t="str">
        <f>analytical!AH37</f>
        <v xml:space="preserve"> aWai_L</v>
      </c>
      <c r="AI8" t="str">
        <f>analytical!AI37</f>
        <v xml:space="preserve"> aWqu_L</v>
      </c>
      <c r="AJ8" t="str">
        <f>analytical!AJ37</f>
        <v xml:space="preserve"> aWbl_L</v>
      </c>
      <c r="AK8" t="str">
        <f>analytical!AK37</f>
        <v xml:space="preserve"> aBln_L</v>
      </c>
      <c r="AL8" t="str">
        <f>analytical!AL37</f>
        <v xml:space="preserve"> aThu_L</v>
      </c>
      <c r="AM8" t="str">
        <f>analytical!AM37</f>
        <v xml:space="preserve"> aPrb_L</v>
      </c>
      <c r="AN8" t="str">
        <f>analytical!AN37</f>
        <v xml:space="preserve"> aPim_L</v>
      </c>
    </row>
    <row r="9" spans="1:71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>
        <f>analytical!I38</f>
        <v>1</v>
      </c>
      <c r="J9">
        <f>analytical!J38</f>
        <v>0.5</v>
      </c>
      <c r="K9">
        <f>analytical!K38</f>
        <v>10.1883</v>
      </c>
      <c r="L9">
        <f>analytical!L38</f>
        <v>8.7377000000000002</v>
      </c>
      <c r="M9">
        <f>analytical!M38</f>
        <v>1.4506300000000001</v>
      </c>
      <c r="N9">
        <f>analytical!N38</f>
        <v>0.59661699999999995</v>
      </c>
      <c r="O9">
        <f>analytical!O38</f>
        <v>0.486763</v>
      </c>
      <c r="P9">
        <f>analytical!P38</f>
        <v>0.10985399999999999</v>
      </c>
      <c r="Q9">
        <f>analytical!Q38</f>
        <v>0.52604600000000001</v>
      </c>
      <c r="R9">
        <f>analytical!R38</f>
        <v>13.205</v>
      </c>
      <c r="S9">
        <f>analytical!S38</f>
        <v>0.102469</v>
      </c>
      <c r="T9">
        <f>analytical!T38</f>
        <v>0.264372</v>
      </c>
      <c r="U9">
        <f>analytical!U38</f>
        <v>1.2740899999999999</v>
      </c>
      <c r="V9">
        <f>analytical!V38</f>
        <v>0.75358700000000001</v>
      </c>
      <c r="W9">
        <f>analytical!W38</f>
        <v>0.52050600000000002</v>
      </c>
      <c r="X9">
        <f>analytical!X38</f>
        <v>0.29513800000000001</v>
      </c>
      <c r="Y9">
        <f>analytical!Y38</f>
        <v>0.161805</v>
      </c>
      <c r="Z9">
        <f>analytical!Z38</f>
        <v>0.13333300000000001</v>
      </c>
      <c r="AA9">
        <f>analytical!AA38</f>
        <v>0.30715999999999999</v>
      </c>
      <c r="AB9">
        <f>analytical!AB38</f>
        <v>3.9037899999999999</v>
      </c>
      <c r="AC9">
        <f>analytical!AC38</f>
        <v>6.8524000000000002E-2</v>
      </c>
      <c r="AD9">
        <f>analytical!AD38</f>
        <v>0.161805</v>
      </c>
      <c r="AE9">
        <f>analytical!AE38</f>
        <v>8.9142299999999999</v>
      </c>
      <c r="AF9">
        <f>analytical!AF38</f>
        <v>7.9841100000000003</v>
      </c>
      <c r="AG9">
        <f>analytical!AG38</f>
        <v>0.93012099999999998</v>
      </c>
      <c r="AH9">
        <f>analytical!AH38</f>
        <v>0.70061399999999996</v>
      </c>
      <c r="AI9">
        <f>analytical!AI38</f>
        <v>0.60061399999999998</v>
      </c>
      <c r="AJ9">
        <f>analytical!AJ38</f>
        <v>0.1</v>
      </c>
      <c r="AK9">
        <f>analytical!AK38</f>
        <v>0.218886</v>
      </c>
      <c r="AL9">
        <f>analytical!AL38</f>
        <v>9.3012099999999993</v>
      </c>
      <c r="AM9">
        <f>analytical!AM38</f>
        <v>0.113783</v>
      </c>
      <c r="AN9">
        <f>analytical!AN38</f>
        <v>0.30030699999999999</v>
      </c>
    </row>
    <row r="10" spans="1:71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>
        <f>analytical!I39</f>
        <v>1</v>
      </c>
      <c r="J10">
        <f>analytical!J39</f>
        <v>0.5</v>
      </c>
      <c r="K10">
        <f>analytical!K39</f>
        <v>9.4232200000000006</v>
      </c>
      <c r="L10">
        <f>analytical!L39</f>
        <v>8.0102499999999992</v>
      </c>
      <c r="M10">
        <f>analytical!M39</f>
        <v>1.4129700000000001</v>
      </c>
      <c r="N10">
        <f>analytical!N39</f>
        <v>0.53296600000000005</v>
      </c>
      <c r="O10">
        <f>analytical!O39</f>
        <v>0.43296600000000002</v>
      </c>
      <c r="P10">
        <f>analytical!P39</f>
        <v>0.1</v>
      </c>
      <c r="Q10">
        <f>analytical!Q39</f>
        <v>0.48453400000000002</v>
      </c>
      <c r="R10">
        <f>analytical!R39</f>
        <v>14.1297</v>
      </c>
      <c r="S10">
        <f>analytical!S39</f>
        <v>7.4956200000000001E-2</v>
      </c>
      <c r="T10">
        <f>analytical!T39</f>
        <v>0.23627200000000001</v>
      </c>
      <c r="U10">
        <f>analytical!U39</f>
        <v>1.1366799999999999</v>
      </c>
      <c r="V10">
        <f>analytical!V39</f>
        <v>0.73221099999999995</v>
      </c>
      <c r="W10">
        <f>analytical!W39</f>
        <v>0.40447</v>
      </c>
      <c r="X10">
        <f>analytical!X39</f>
        <v>0.25328099999999998</v>
      </c>
      <c r="Y10">
        <f>analytical!Y39</f>
        <v>0.153281</v>
      </c>
      <c r="Z10">
        <f>analytical!Z39</f>
        <v>0.1</v>
      </c>
      <c r="AA10">
        <f>analytical!AA39</f>
        <v>0.24172099999999999</v>
      </c>
      <c r="AB10">
        <f>analytical!AB39</f>
        <v>4.0446999999999997</v>
      </c>
      <c r="AC10">
        <f>analytical!AC39</f>
        <v>4.4616700000000002E-2</v>
      </c>
      <c r="AD10">
        <f>analytical!AD39</f>
        <v>0.153281</v>
      </c>
      <c r="AE10">
        <f>analytical!AE39</f>
        <v>8.2865400000000005</v>
      </c>
      <c r="AF10">
        <f>analytical!AF39</f>
        <v>7.2780399999999998</v>
      </c>
      <c r="AG10">
        <f>analytical!AG39</f>
        <v>1.0085</v>
      </c>
      <c r="AH10">
        <f>analytical!AH39</f>
        <v>0.63031700000000002</v>
      </c>
      <c r="AI10">
        <f>analytical!AI39</f>
        <v>0.53031600000000001</v>
      </c>
      <c r="AJ10">
        <f>analytical!AJ39</f>
        <v>0.1</v>
      </c>
      <c r="AK10">
        <f>analytical!AK39</f>
        <v>0.242813</v>
      </c>
      <c r="AL10">
        <f>analytical!AL39</f>
        <v>10.085000000000001</v>
      </c>
      <c r="AM10">
        <f>analytical!AM39</f>
        <v>8.50693E-2</v>
      </c>
      <c r="AN10">
        <f>analytical!AN39</f>
        <v>0.265158</v>
      </c>
    </row>
    <row r="11" spans="1:71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>
        <f>analytical!I40</f>
        <v>1</v>
      </c>
      <c r="J11">
        <f>analytical!J40</f>
        <v>0.5</v>
      </c>
      <c r="K11">
        <f>analytical!K40</f>
        <v>8.9104500000000009</v>
      </c>
      <c r="L11">
        <f>analytical!L40</f>
        <v>7.5244099999999996</v>
      </c>
      <c r="M11">
        <f>analytical!M40</f>
        <v>1.3860300000000001</v>
      </c>
      <c r="N11">
        <f>analytical!N40</f>
        <v>0.49448300000000001</v>
      </c>
      <c r="O11">
        <f>analytical!O40</f>
        <v>0.400092</v>
      </c>
      <c r="P11">
        <f>analytical!P40</f>
        <v>9.4391199999999995E-2</v>
      </c>
      <c r="Q11">
        <f>analytical!Q40</f>
        <v>0.45728400000000002</v>
      </c>
      <c r="R11">
        <f>analytical!R40</f>
        <v>14.683999999999999</v>
      </c>
      <c r="S11">
        <f>analytical!S40</f>
        <v>5.9665000000000003E-2</v>
      </c>
      <c r="T11">
        <f>analytical!T40</f>
        <v>0.219217</v>
      </c>
      <c r="U11">
        <f>analytical!U40</f>
        <v>1.05054</v>
      </c>
      <c r="V11">
        <f>analytical!V40</f>
        <v>0.72109900000000005</v>
      </c>
      <c r="W11">
        <f>analytical!W40</f>
        <v>0.32944499999999999</v>
      </c>
      <c r="X11">
        <f>analytical!X40</f>
        <v>0.22901299999999999</v>
      </c>
      <c r="Y11">
        <f>analytical!Y40</f>
        <v>0.14901300000000001</v>
      </c>
      <c r="Z11">
        <f>analytical!Z40</f>
        <v>0.08</v>
      </c>
      <c r="AA11">
        <f>analytical!AA40</f>
        <v>0.198411</v>
      </c>
      <c r="AB11">
        <f>analytical!AB40</f>
        <v>4.1180599999999998</v>
      </c>
      <c r="AC11">
        <f>analytical!AC40</f>
        <v>3.21677E-2</v>
      </c>
      <c r="AD11">
        <f>analytical!AD40</f>
        <v>0.14901300000000001</v>
      </c>
      <c r="AE11">
        <f>analytical!AE40</f>
        <v>7.8598999999999997</v>
      </c>
      <c r="AF11">
        <f>analytical!AF40</f>
        <v>6.8033099999999997</v>
      </c>
      <c r="AG11">
        <f>analytical!AG40</f>
        <v>1.0565899999999999</v>
      </c>
      <c r="AH11">
        <f>analytical!AH40</f>
        <v>0.58708000000000005</v>
      </c>
      <c r="AI11">
        <f>analytical!AI40</f>
        <v>0.48708000000000001</v>
      </c>
      <c r="AJ11">
        <f>analytical!AJ40</f>
        <v>0.1</v>
      </c>
      <c r="AK11">
        <f>analytical!AK40</f>
        <v>0.25887300000000002</v>
      </c>
      <c r="AL11">
        <f>analytical!AL40</f>
        <v>10.565899999999999</v>
      </c>
      <c r="AM11">
        <f>analytical!AM40</f>
        <v>6.8830799999999998E-2</v>
      </c>
      <c r="AN11">
        <f>analytical!AN40</f>
        <v>0.24354000000000001</v>
      </c>
    </row>
    <row r="12" spans="1:71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>
        <f>analytical!I41</f>
        <v>1</v>
      </c>
      <c r="J12">
        <f>analytical!J41</f>
        <v>0.5</v>
      </c>
      <c r="K12">
        <f>analytical!K41</f>
        <v>8.5493900000000007</v>
      </c>
      <c r="L12">
        <f>analytical!L41</f>
        <v>7.1836200000000003</v>
      </c>
      <c r="M12">
        <f>analytical!M41</f>
        <v>1.36578</v>
      </c>
      <c r="N12">
        <f>analytical!N41</f>
        <v>0.46899099999999999</v>
      </c>
      <c r="O12">
        <f>analytical!O41</f>
        <v>0.37820900000000002</v>
      </c>
      <c r="P12">
        <f>analytical!P41</f>
        <v>9.0782299999999996E-2</v>
      </c>
      <c r="Q12">
        <f>analytical!Q41</f>
        <v>0.43817800000000001</v>
      </c>
      <c r="R12">
        <f>analytical!R41</f>
        <v>15.044499999999999</v>
      </c>
      <c r="S12">
        <f>analytical!S41</f>
        <v>5.0311700000000001E-2</v>
      </c>
      <c r="T12">
        <f>analytical!T41</f>
        <v>0.207923</v>
      </c>
      <c r="U12">
        <f>analytical!U41</f>
        <v>0.99223899999999998</v>
      </c>
      <c r="V12">
        <f>analytical!V41</f>
        <v>0.71488600000000002</v>
      </c>
      <c r="W12">
        <f>analytical!W41</f>
        <v>0.27735399999999999</v>
      </c>
      <c r="X12">
        <f>analytical!X41</f>
        <v>0.21330399999999999</v>
      </c>
      <c r="Y12">
        <f>analytical!Y41</f>
        <v>0.14663699999999999</v>
      </c>
      <c r="Z12">
        <f>analytical!Z41</f>
        <v>6.6666699999999995E-2</v>
      </c>
      <c r="AA12">
        <f>analytical!AA41</f>
        <v>0.16786699999999999</v>
      </c>
      <c r="AB12">
        <f>analytical!AB41</f>
        <v>4.1603000000000003</v>
      </c>
      <c r="AC12">
        <f>analytical!AC41</f>
        <v>2.4961899999999999E-2</v>
      </c>
      <c r="AD12">
        <f>analytical!AD41</f>
        <v>0.14663699999999999</v>
      </c>
      <c r="AE12">
        <f>analytical!AE41</f>
        <v>7.55715</v>
      </c>
      <c r="AF12">
        <f>analytical!AF41</f>
        <v>6.4687299999999999</v>
      </c>
      <c r="AG12">
        <f>analytical!AG41</f>
        <v>1.0884199999999999</v>
      </c>
      <c r="AH12">
        <f>analytical!AH41</f>
        <v>0.558172</v>
      </c>
      <c r="AI12">
        <f>analytical!AI41</f>
        <v>0.45817200000000002</v>
      </c>
      <c r="AJ12">
        <f>analytical!AJ41</f>
        <v>0.1</v>
      </c>
      <c r="AK12">
        <f>analytical!AK41</f>
        <v>0.27031100000000002</v>
      </c>
      <c r="AL12">
        <f>analytical!AL41</f>
        <v>10.8842</v>
      </c>
      <c r="AM12">
        <f>analytical!AM41</f>
        <v>5.8761599999999997E-2</v>
      </c>
      <c r="AN12">
        <f>analytical!AN41</f>
        <v>0.22908600000000001</v>
      </c>
    </row>
    <row r="13" spans="1:71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>
        <f>analytical!I42</f>
        <v>1</v>
      </c>
      <c r="J13">
        <f>analytical!J42</f>
        <v>0.5</v>
      </c>
      <c r="K13">
        <f>analytical!K42</f>
        <v>8.2843099999999996</v>
      </c>
      <c r="L13">
        <f>analytical!L42</f>
        <v>6.93431</v>
      </c>
      <c r="M13">
        <f>analytical!M42</f>
        <v>1.35</v>
      </c>
      <c r="N13">
        <f>analytical!N42</f>
        <v>0.45099899999999998</v>
      </c>
      <c r="O13">
        <f>analytical!O42</f>
        <v>0.36273</v>
      </c>
      <c r="P13">
        <f>analytical!P42</f>
        <v>8.82685E-2</v>
      </c>
      <c r="Q13">
        <f>analytical!Q42</f>
        <v>0.42410599999999998</v>
      </c>
      <c r="R13">
        <f>analytical!R42</f>
        <v>15.2942</v>
      </c>
      <c r="S13">
        <f>analytical!S42</f>
        <v>4.4150399999999999E-2</v>
      </c>
      <c r="T13">
        <f>analytical!T42</f>
        <v>0.19996700000000001</v>
      </c>
      <c r="U13">
        <f>analytical!U42</f>
        <v>0.95047400000000004</v>
      </c>
      <c r="V13">
        <f>analytical!V42</f>
        <v>0.71123899999999995</v>
      </c>
      <c r="W13">
        <f>analytical!W42</f>
        <v>0.239234</v>
      </c>
      <c r="X13">
        <f>analytical!X42</f>
        <v>0.20235800000000001</v>
      </c>
      <c r="Y13">
        <f>analytical!Y42</f>
        <v>0.14521500000000001</v>
      </c>
      <c r="Z13">
        <f>analytical!Z42</f>
        <v>5.7142900000000003E-2</v>
      </c>
      <c r="AA13">
        <f>analytical!AA42</f>
        <v>0.14527300000000001</v>
      </c>
      <c r="AB13">
        <f>analytical!AB42</f>
        <v>4.1866000000000003</v>
      </c>
      <c r="AC13">
        <f>analytical!AC42</f>
        <v>2.0431899999999999E-2</v>
      </c>
      <c r="AD13">
        <f>analytical!AD42</f>
        <v>0.14521500000000001</v>
      </c>
      <c r="AE13">
        <f>analytical!AE42</f>
        <v>7.3338299999999998</v>
      </c>
      <c r="AF13">
        <f>analytical!AF42</f>
        <v>6.2230699999999999</v>
      </c>
      <c r="AG13">
        <f>analytical!AG42</f>
        <v>1.11076</v>
      </c>
      <c r="AH13">
        <f>analytical!AH42</f>
        <v>0.53765399999999997</v>
      </c>
      <c r="AI13">
        <f>analytical!AI42</f>
        <v>0.43765399999999999</v>
      </c>
      <c r="AJ13">
        <f>analytical!AJ42</f>
        <v>0.1</v>
      </c>
      <c r="AK13">
        <f>analytical!AK42</f>
        <v>0.278833</v>
      </c>
      <c r="AL13">
        <f>analytical!AL42</f>
        <v>11.1076</v>
      </c>
      <c r="AM13">
        <f>analytical!AM42</f>
        <v>5.2056600000000001E-2</v>
      </c>
      <c r="AN13">
        <f>analytical!AN42</f>
        <v>0.21882699999999999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-7.8527607361954542E-5</v>
      </c>
      <c r="L16" s="4">
        <f t="shared" ref="L16:AN20" si="0">(L2-L9)/L2</f>
        <v>-8.0113257257291377E-6</v>
      </c>
      <c r="M16" s="4">
        <f t="shared" si="0"/>
        <v>-5.5178883041469274E-4</v>
      </c>
      <c r="N16" s="4">
        <f t="shared" si="0"/>
        <v>-8.046009765833789E-5</v>
      </c>
      <c r="O16" s="4">
        <f t="shared" si="0"/>
        <v>-4.1087926107514779E-6</v>
      </c>
      <c r="P16" s="4">
        <f t="shared" si="0"/>
        <v>-4.0980247520685457E-4</v>
      </c>
      <c r="Q16" s="4">
        <f t="shared" si="0"/>
        <v>-1.5970735528417069E-4</v>
      </c>
      <c r="R16" s="4">
        <f t="shared" si="0"/>
        <v>-1.2875568986538144E-4</v>
      </c>
      <c r="S16" s="4">
        <f t="shared" si="0"/>
        <v>6.8308677153607896E-5</v>
      </c>
      <c r="T16" s="4">
        <f t="shared" si="0"/>
        <v>3.5165333787083261E-4</v>
      </c>
      <c r="U16" s="4">
        <f t="shared" si="0"/>
        <v>-2.1196087359280942E-4</v>
      </c>
      <c r="V16" s="4">
        <f t="shared" si="0"/>
        <v>-1.5262677312491535E-4</v>
      </c>
      <c r="W16" s="4">
        <f t="shared" si="0"/>
        <v>-3.1133250311331636E-4</v>
      </c>
      <c r="X16" s="4">
        <f t="shared" si="0"/>
        <v>-1.4571578644170607E-4</v>
      </c>
      <c r="Y16" s="4">
        <f t="shared" si="0"/>
        <v>-4.9444674499576637E-5</v>
      </c>
      <c r="Z16" s="4">
        <f t="shared" si="0"/>
        <v>-2.6256958093900321E-4</v>
      </c>
      <c r="AA16" s="4">
        <f t="shared" si="0"/>
        <v>2.3760468439259371E-4</v>
      </c>
      <c r="AB16" s="4">
        <f t="shared" si="0"/>
        <v>-4.8673019776594031E-5</v>
      </c>
      <c r="AC16" s="4">
        <f t="shared" si="0"/>
        <v>3.2095235316421451E-4</v>
      </c>
      <c r="AD16" s="4">
        <f t="shared" si="0"/>
        <v>-2.7200623141558378E-4</v>
      </c>
      <c r="AE16" s="4">
        <f t="shared" si="0"/>
        <v>-6.5068742883034312E-5</v>
      </c>
      <c r="AF16" s="4">
        <f t="shared" si="0"/>
        <v>5.0099259156420994E-6</v>
      </c>
      <c r="AG16" s="4">
        <f t="shared" si="0"/>
        <v>-6.7779031749637105E-4</v>
      </c>
      <c r="AH16" s="4">
        <f t="shared" si="0"/>
        <v>-9.4211959780072892E-5</v>
      </c>
      <c r="AI16" s="4">
        <f t="shared" si="0"/>
        <v>-2.4975066558531141E-5</v>
      </c>
      <c r="AJ16" s="4">
        <f t="shared" si="0"/>
        <v>-5.1126125450117257E-4</v>
      </c>
      <c r="AK16" s="4">
        <f t="shared" si="0"/>
        <v>-7.1778319290076063E-4</v>
      </c>
      <c r="AL16" s="4">
        <f t="shared" si="0"/>
        <v>-1.6667276007939434E-4</v>
      </c>
      <c r="AM16" s="4">
        <f t="shared" si="0"/>
        <v>1.7577009271889969E-5</v>
      </c>
      <c r="AN16" s="4">
        <f t="shared" si="0"/>
        <v>4.5266489816712317E-4</v>
      </c>
    </row>
    <row r="17" spans="1:40">
      <c r="K17" s="4">
        <f>(K3-K10)/K3</f>
        <v>-2.2285872560989714E-5</v>
      </c>
      <c r="L17" s="4">
        <f t="shared" si="0"/>
        <v>-9.2390171183834036E-5</v>
      </c>
      <c r="M17" s="4">
        <f t="shared" si="0"/>
        <v>3.6788374873529626E-4</v>
      </c>
      <c r="N17" s="4">
        <f t="shared" si="0"/>
        <v>3.7525705106994962E-6</v>
      </c>
      <c r="O17" s="4">
        <f t="shared" si="0"/>
        <v>-6.9294306779824272E-5</v>
      </c>
      <c r="P17" s="4">
        <f t="shared" si="0"/>
        <v>3.1989763275742136E-4</v>
      </c>
      <c r="Q17" s="4">
        <f t="shared" si="0"/>
        <v>1.7126927037227282E-4</v>
      </c>
      <c r="R17" s="4">
        <f t="shared" si="0"/>
        <v>4.9538583479600362E-5</v>
      </c>
      <c r="S17" s="4">
        <f t="shared" si="0"/>
        <v>7.6253042789679404E-4</v>
      </c>
      <c r="T17" s="4">
        <f t="shared" si="0"/>
        <v>-2.4554006113101885E-4</v>
      </c>
      <c r="U17" s="4">
        <f t="shared" si="0"/>
        <v>-1.5838099428055165E-4</v>
      </c>
      <c r="V17" s="4">
        <f t="shared" si="0"/>
        <v>-2.3496015922642096E-4</v>
      </c>
      <c r="W17" s="4">
        <f t="shared" si="0"/>
        <v>-3.2141859332352377E-5</v>
      </c>
      <c r="X17" s="4">
        <f t="shared" si="0"/>
        <v>-2.2114720110573798E-4</v>
      </c>
      <c r="Y17" s="4">
        <f t="shared" si="0"/>
        <v>-2.9366467409740199E-4</v>
      </c>
      <c r="Z17" s="4">
        <f t="shared" si="0"/>
        <v>-1.0801166525990057E-4</v>
      </c>
      <c r="AA17" s="4">
        <f t="shared" si="0"/>
        <v>-1.4481600092673753E-4</v>
      </c>
      <c r="AB17" s="4">
        <f t="shared" si="0"/>
        <v>7.6637635012199865E-5</v>
      </c>
      <c r="AC17" s="4">
        <f t="shared" si="0"/>
        <v>1.7719746106464923E-3</v>
      </c>
      <c r="AD17" s="4">
        <f t="shared" si="0"/>
        <v>-9.7869064241170537E-5</v>
      </c>
      <c r="AE17" s="4">
        <f t="shared" si="0"/>
        <v>-3.6203419775805043E-6</v>
      </c>
      <c r="AF17" s="4">
        <f t="shared" si="0"/>
        <v>-7.6949713362333666E-5</v>
      </c>
      <c r="AG17" s="4">
        <f t="shared" si="0"/>
        <v>5.3516213430586E-4</v>
      </c>
      <c r="AH17" s="4">
        <f t="shared" si="0"/>
        <v>5.3938202683867388E-5</v>
      </c>
      <c r="AI17" s="4">
        <f t="shared" si="0"/>
        <v>-2.6400051291449943E-5</v>
      </c>
      <c r="AJ17" s="4">
        <f t="shared" si="0"/>
        <v>4.8976001759131523E-4</v>
      </c>
      <c r="AK17" s="4">
        <f t="shared" si="0"/>
        <v>4.8573463246768416E-4</v>
      </c>
      <c r="AL17" s="4">
        <f t="shared" si="0"/>
        <v>3.9661292561432144E-5</v>
      </c>
      <c r="AM17" s="4">
        <f t="shared" si="0"/>
        <v>6.0267432325434873E-4</v>
      </c>
      <c r="AN17" s="4">
        <f t="shared" si="0"/>
        <v>-2.6028994035959897E-4</v>
      </c>
    </row>
    <row r="18" spans="1:40">
      <c r="A18" t="s">
        <v>157</v>
      </c>
      <c r="B18" s="5"/>
      <c r="C18" s="5"/>
      <c r="I18" s="6"/>
      <c r="J18" s="6"/>
      <c r="K18" s="4">
        <f>(K4-K11)/K4</f>
        <v>8.3041658857978639E-5</v>
      </c>
      <c r="L18" s="4">
        <f t="shared" si="0"/>
        <v>2.2592623109950271E-5</v>
      </c>
      <c r="M18" s="4">
        <f t="shared" si="0"/>
        <v>4.1828632420060649E-4</v>
      </c>
      <c r="N18" s="4">
        <f t="shared" si="0"/>
        <v>1.6782391025666895E-4</v>
      </c>
      <c r="O18" s="4">
        <f t="shared" si="0"/>
        <v>6.7479924722393204E-5</v>
      </c>
      <c r="P18" s="4">
        <f t="shared" si="0"/>
        <v>5.9398204077833216E-4</v>
      </c>
      <c r="Q18" s="4">
        <f t="shared" si="0"/>
        <v>2.9076313298367624E-4</v>
      </c>
      <c r="R18" s="4">
        <f t="shared" si="0"/>
        <v>-1.8390741964260907E-4</v>
      </c>
      <c r="S18" s="4">
        <f t="shared" si="0"/>
        <v>1.6589889551553812E-4</v>
      </c>
      <c r="T18" s="4">
        <f t="shared" si="0"/>
        <v>4.8786270540385912E-4</v>
      </c>
      <c r="U18" s="4">
        <f t="shared" si="0"/>
        <v>-1.3328255902516088E-4</v>
      </c>
      <c r="V18" s="4">
        <f t="shared" si="0"/>
        <v>-2.2054539906236334E-4</v>
      </c>
      <c r="W18" s="4">
        <f t="shared" si="0"/>
        <v>3.3388373561382266E-5</v>
      </c>
      <c r="X18" s="4">
        <f t="shared" si="0"/>
        <v>2.4446782410540274E-4</v>
      </c>
      <c r="Y18" s="4">
        <f t="shared" si="0"/>
        <v>7.3813613914424836E-5</v>
      </c>
      <c r="Z18" s="4">
        <f t="shared" si="0"/>
        <v>5.5843797278264204E-4</v>
      </c>
      <c r="AA18" s="4">
        <f t="shared" si="0"/>
        <v>6.5516268193289355E-5</v>
      </c>
      <c r="AB18" s="4">
        <f t="shared" si="0"/>
        <v>-5.2479409120725472E-4</v>
      </c>
      <c r="AC18" s="4">
        <f t="shared" si="0"/>
        <v>-1.1328517675910695E-3</v>
      </c>
      <c r="AD18" s="4">
        <f t="shared" si="0"/>
        <v>1.3202868440453234E-3</v>
      </c>
      <c r="AE18" s="4">
        <f t="shared" si="0"/>
        <v>1.1322017252719605E-4</v>
      </c>
      <c r="AF18" s="4">
        <f t="shared" si="0"/>
        <v>4.8503448154214727E-5</v>
      </c>
      <c r="AG18" s="4">
        <f t="shared" si="0"/>
        <v>5.2972615049909279E-4</v>
      </c>
      <c r="AH18" s="4">
        <f t="shared" si="0"/>
        <v>1.0389327265508241E-4</v>
      </c>
      <c r="AI18" s="4">
        <f t="shared" si="0"/>
        <v>6.1591145656392128E-6</v>
      </c>
      <c r="AJ18" s="4">
        <f t="shared" si="0"/>
        <v>5.7966379499878686E-4</v>
      </c>
      <c r="AK18" s="4">
        <f t="shared" si="0"/>
        <v>4.6333298583341436E-4</v>
      </c>
      <c r="AL18" s="4">
        <f t="shared" si="0"/>
        <v>-4.7324284929944415E-5</v>
      </c>
      <c r="AM18" s="4">
        <f t="shared" si="0"/>
        <v>3.1516647906756472E-4</v>
      </c>
      <c r="AN18" s="4">
        <f t="shared" si="0"/>
        <v>2.7503314765168384E-4</v>
      </c>
    </row>
    <row r="19" spans="1:40">
      <c r="K19" s="4">
        <f>(K5-K12)/K5</f>
        <v>1.0876785898054613E-4</v>
      </c>
      <c r="L19" s="4">
        <f t="shared" si="0"/>
        <v>1.9345832504057478E-4</v>
      </c>
      <c r="M19" s="4">
        <f t="shared" si="0"/>
        <v>-3.442441643289586E-4</v>
      </c>
      <c r="N19" s="4">
        <f t="shared" si="0"/>
        <v>5.7567086977470473E-5</v>
      </c>
      <c r="O19" s="4">
        <f t="shared" si="0"/>
        <v>1.4804436043514598E-4</v>
      </c>
      <c r="P19" s="4">
        <f t="shared" si="0"/>
        <v>-3.2616109493150883E-4</v>
      </c>
      <c r="Q19" s="4">
        <f t="shared" si="0"/>
        <v>-1.2325277775241368E-4</v>
      </c>
      <c r="R19" s="4">
        <f t="shared" si="0"/>
        <v>-1.3294071508779663E-5</v>
      </c>
      <c r="S19" s="4">
        <f t="shared" si="0"/>
        <v>2.225135302901993E-3</v>
      </c>
      <c r="T19" s="4">
        <f t="shared" si="0"/>
        <v>2.2599413376925276E-4</v>
      </c>
      <c r="U19" s="4">
        <f t="shared" si="0"/>
        <v>4.0397324306897236E-4</v>
      </c>
      <c r="V19" s="4">
        <f t="shared" si="0"/>
        <v>4.4043562578904979E-4</v>
      </c>
      <c r="W19" s="4">
        <f t="shared" si="0"/>
        <v>3.0637365330758021E-4</v>
      </c>
      <c r="X19" s="4">
        <f t="shared" si="0"/>
        <v>8.9066814173900612E-5</v>
      </c>
      <c r="Y19" s="4">
        <f t="shared" si="0"/>
        <v>1.3637262455948234E-4</v>
      </c>
      <c r="Z19" s="4">
        <f t="shared" si="0"/>
        <v>-1.6500264004074032E-5</v>
      </c>
      <c r="AA19" s="4">
        <f t="shared" si="0"/>
        <v>2.977661582807116E-4</v>
      </c>
      <c r="AB19" s="4">
        <f t="shared" si="0"/>
        <v>3.2679267407717777E-4</v>
      </c>
      <c r="AC19" s="4">
        <f t="shared" si="0"/>
        <v>1.4121581617141919E-3</v>
      </c>
      <c r="AD19" s="4">
        <f t="shared" si="0"/>
        <v>-1.0230388345532898E-4</v>
      </c>
      <c r="AE19" s="4">
        <f t="shared" si="0"/>
        <v>7.012734066543747E-5</v>
      </c>
      <c r="AF19" s="4">
        <f t="shared" si="0"/>
        <v>1.6538378311545154E-4</v>
      </c>
      <c r="AG19" s="4">
        <f t="shared" si="0"/>
        <v>-5.0557511467367471E-4</v>
      </c>
      <c r="AH19" s="4">
        <f t="shared" si="0"/>
        <v>1.0748219378313853E-4</v>
      </c>
      <c r="AI19" s="4">
        <f t="shared" si="0"/>
        <v>2.0948440650445807E-4</v>
      </c>
      <c r="AJ19" s="4">
        <f t="shared" si="0"/>
        <v>-3.6213109145510794E-4</v>
      </c>
      <c r="AK19" s="4">
        <f t="shared" si="0"/>
        <v>-3.8489010277323869E-4</v>
      </c>
      <c r="AL19" s="4">
        <f t="shared" si="0"/>
        <v>-1.3783344206860952E-4</v>
      </c>
      <c r="AM19" s="4">
        <f t="shared" si="0"/>
        <v>2.3751517363735267E-3</v>
      </c>
      <c r="AN19" s="4">
        <f t="shared" si="0"/>
        <v>3.2728082003478665E-4</v>
      </c>
    </row>
    <row r="20" spans="1:40">
      <c r="K20" s="4">
        <f>(K6-K13)/K6</f>
        <v>-1.8109796071623724E-4</v>
      </c>
      <c r="L20" s="4">
        <f t="shared" si="0"/>
        <v>-2.0337809574635598E-4</v>
      </c>
      <c r="M20" s="4">
        <f t="shared" si="0"/>
        <v>-6.6671111407534971E-5</v>
      </c>
      <c r="N20" s="4">
        <f t="shared" si="0"/>
        <v>-1.8628788130794713E-4</v>
      </c>
      <c r="O20" s="4">
        <f t="shared" si="0"/>
        <v>-2.0129213002917284E-4</v>
      </c>
      <c r="P20" s="4">
        <f t="shared" si="0"/>
        <v>-1.2576849080077137E-4</v>
      </c>
      <c r="Q20" s="4">
        <f t="shared" si="0"/>
        <v>8.487723451116844E-5</v>
      </c>
      <c r="R20" s="4">
        <f t="shared" si="0"/>
        <v>5.8842374355164648E-5</v>
      </c>
      <c r="S20" s="4">
        <f t="shared" si="0"/>
        <v>-1.015744032503755E-3</v>
      </c>
      <c r="T20" s="4">
        <f t="shared" si="0"/>
        <v>-2.4009723938191212E-4</v>
      </c>
      <c r="U20" s="4">
        <f t="shared" si="0"/>
        <v>9.5732538016813403E-5</v>
      </c>
      <c r="V20" s="4">
        <f t="shared" si="0"/>
        <v>-1.8984564845647928E-4</v>
      </c>
      <c r="W20" s="4">
        <f t="shared" si="0"/>
        <v>9.4796229866243344E-4</v>
      </c>
      <c r="X20" s="4">
        <f t="shared" si="0"/>
        <v>-4.4477610465132026E-5</v>
      </c>
      <c r="Y20" s="4">
        <f t="shared" si="0"/>
        <v>-3.4443564220040817E-4</v>
      </c>
      <c r="Z20" s="4">
        <f t="shared" si="0"/>
        <v>7.1349003299880248E-4</v>
      </c>
      <c r="AA20" s="4">
        <f t="shared" si="0"/>
        <v>7.9785953545300707E-4</v>
      </c>
      <c r="AB20" s="4">
        <f t="shared" si="0"/>
        <v>2.3402537981347577E-4</v>
      </c>
      <c r="AC20" s="4">
        <f t="shared" si="0"/>
        <v>-8.1311565345591589E-4</v>
      </c>
      <c r="AD20" s="4">
        <f t="shared" si="0"/>
        <v>-4.8227634434540973E-4</v>
      </c>
      <c r="AE20" s="4">
        <f t="shared" si="0"/>
        <v>-2.1685051225821882E-4</v>
      </c>
      <c r="AF20" s="4">
        <f t="shared" si="0"/>
        <v>-2.0412099392456883E-4</v>
      </c>
      <c r="AG20" s="4">
        <f t="shared" si="0"/>
        <v>-2.8817405713039507E-4</v>
      </c>
      <c r="AH20" s="4">
        <f t="shared" si="0"/>
        <v>-1.7300362191455436E-4</v>
      </c>
      <c r="AI20" s="4">
        <f t="shared" si="0"/>
        <v>-1.4854121104502567E-4</v>
      </c>
      <c r="AJ20" s="4">
        <f t="shared" si="0"/>
        <v>-2.7707675025987697E-4</v>
      </c>
      <c r="AK20" s="4">
        <f t="shared" si="0"/>
        <v>-2.8699242698742076E-4</v>
      </c>
      <c r="AL20" s="4">
        <f t="shared" si="0"/>
        <v>-9.0029259509130712E-6</v>
      </c>
      <c r="AM20" s="4">
        <f t="shared" si="0"/>
        <v>-1.0056860682673967E-3</v>
      </c>
      <c r="AN20" s="4">
        <f t="shared" si="0"/>
        <v>-1.6454058896380789E-4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0.486761</v>
      </c>
      <c r="C100">
        <f>O9</f>
        <v>0.486763</v>
      </c>
      <c r="D100">
        <f>L2/((B2+C2)*(1-S2))</f>
        <v>0.97352605612774701</v>
      </c>
      <c r="F100">
        <f>P2</f>
        <v>0.109809</v>
      </c>
      <c r="G100">
        <f>P9</f>
        <v>0.10985399999999999</v>
      </c>
      <c r="H100">
        <f>M2/((B2*(1-(AC2+(1-AC2)*AD2)))+(C2*(1-(AM2+(1-AM2)*AN2))))</f>
        <v>0.20700930359916719</v>
      </c>
      <c r="J100">
        <f>Y2</f>
        <v>0.161797</v>
      </c>
      <c r="K100">
        <f>Y9</f>
        <v>0.161805</v>
      </c>
      <c r="L100">
        <f>V2/(B2*(1-AC2))</f>
        <v>0.1617840494538646</v>
      </c>
      <c r="N100">
        <f>Z2</f>
        <v>0.133298</v>
      </c>
      <c r="O100">
        <f>Z9</f>
        <v>0.13333300000000001</v>
      </c>
      <c r="P100">
        <f>W2/((B2*(1-(AC2+(1-AC2)*AD2))))</f>
        <v>0.13328806763443216</v>
      </c>
      <c r="R100">
        <f>AI2</f>
        <v>0.60059899999999999</v>
      </c>
      <c r="S100">
        <f>AI9</f>
        <v>0.60061399999999998</v>
      </c>
      <c r="T100">
        <f>AF2/(C2*(1-AM2))</f>
        <v>1.8018539519191166</v>
      </c>
      <c r="V100">
        <f>AJ2</f>
        <v>9.9948899999999993E-2</v>
      </c>
      <c r="W100">
        <f>AJ9</f>
        <v>0.1</v>
      </c>
      <c r="X100">
        <f>AG2/(C2*(1-(AM2+(1-AM2)*AN2)))</f>
        <v>0.29985616438547136</v>
      </c>
    </row>
    <row r="101" spans="2:24">
      <c r="B101">
        <f>O3</f>
        <v>0.43293599999999999</v>
      </c>
      <c r="C101">
        <f>O10</f>
        <v>0.43296600000000002</v>
      </c>
      <c r="D101">
        <f>L3/((B3+C3)*(1-S3))</f>
        <v>0.86590551690154216</v>
      </c>
      <c r="F101">
        <f>P3</f>
        <v>0.100032</v>
      </c>
      <c r="G101">
        <f>P10</f>
        <v>0.1</v>
      </c>
      <c r="H101">
        <f>M3/((B3*(1-(AC3+(1-AC3)*AD3)))+(C3*(1-(AM3+(1-AM3)*AN3))))</f>
        <v>0.19085182128731371</v>
      </c>
      <c r="J101">
        <f>Y3</f>
        <v>0.15323600000000001</v>
      </c>
      <c r="K101">
        <f>Y10</f>
        <v>0.153281</v>
      </c>
      <c r="L101">
        <f>V3/(B3*(1-AC3))</f>
        <v>0.15325779508326196</v>
      </c>
      <c r="N101">
        <f>Z3</f>
        <v>9.99892E-2</v>
      </c>
      <c r="O101">
        <f>Z10</f>
        <v>0.1</v>
      </c>
      <c r="P101">
        <f>W3/((B3*(1-(AC3+(1-AC3)*AD3))))</f>
        <v>0.10000315719555981</v>
      </c>
      <c r="R101">
        <f>AI3</f>
        <v>0.53030200000000005</v>
      </c>
      <c r="S101">
        <f>AI10</f>
        <v>0.53031600000000001</v>
      </c>
      <c r="T101">
        <f>AF3/(C3*(1-AM3))</f>
        <v>1.590915698834185</v>
      </c>
      <c r="V101">
        <f>AJ3</f>
        <v>0.100049</v>
      </c>
      <c r="W101">
        <f>AJ10</f>
        <v>0.1</v>
      </c>
      <c r="X101">
        <f>AG3/(C3*(1-(AM3+(1-AM3)*AN3)))</f>
        <v>0.30015099105358728</v>
      </c>
    </row>
    <row r="102" spans="2:24">
      <c r="B102">
        <f>O4</f>
        <v>0.400119</v>
      </c>
      <c r="C102">
        <f>O11</f>
        <v>0.400092</v>
      </c>
      <c r="D102">
        <f>L4/((B4+C4)*(1-S4))</f>
        <v>0.80021048039662024</v>
      </c>
      <c r="F102">
        <f>P4</f>
        <v>9.4447299999999998E-2</v>
      </c>
      <c r="G102">
        <f>P11</f>
        <v>9.4391199999999995E-2</v>
      </c>
      <c r="H102">
        <f>M4/((B4*(1-(AC4+(1-AC4)*AD4)))+(C4*(1-(AM4+(1-AM4)*AN4))))</f>
        <v>0.18152119898829416</v>
      </c>
      <c r="J102">
        <f>Y4</f>
        <v>0.14902399999999999</v>
      </c>
      <c r="K102">
        <f>Y11</f>
        <v>0.14901300000000001</v>
      </c>
      <c r="L102">
        <f>V4/(B4*(1-AC4))</f>
        <v>0.14897475246384143</v>
      </c>
      <c r="N102">
        <f>Z4</f>
        <v>8.0044699999999996E-2</v>
      </c>
      <c r="O102">
        <f>Z11</f>
        <v>0.08</v>
      </c>
      <c r="P102">
        <f>W4/((B4*(1-(AC4+(1-AC4)*AD4))))</f>
        <v>8.0018166304519175E-2</v>
      </c>
      <c r="R102">
        <f>AI4</f>
        <v>0.48708299999999999</v>
      </c>
      <c r="S102">
        <f>AI11</f>
        <v>0.48708000000000001</v>
      </c>
      <c r="T102">
        <f>AF4/(C4*(1-AM4))</f>
        <v>1.4613452755873801</v>
      </c>
      <c r="V102">
        <f>AJ4</f>
        <v>0.10005799999999999</v>
      </c>
      <c r="W102">
        <f>AJ11</f>
        <v>0.1</v>
      </c>
      <c r="X102">
        <f>AG4/(C4*(1-(AM4+(1-AM4)*AN4)))</f>
        <v>0.30019304573775107</v>
      </c>
    </row>
    <row r="103" spans="2:24">
      <c r="B103">
        <f>O5</f>
        <v>0.37826500000000002</v>
      </c>
      <c r="C103">
        <f>O12</f>
        <v>0.37820900000000002</v>
      </c>
      <c r="D103">
        <f>L5/((B5+C5)*(1-S5))</f>
        <v>0.75665446929424618</v>
      </c>
      <c r="F103">
        <f>P5</f>
        <v>9.0752700000000006E-2</v>
      </c>
      <c r="G103">
        <f>P12</f>
        <v>9.0782299999999996E-2</v>
      </c>
      <c r="H103">
        <f>M5/((B5*(1-(AC5+(1-AC5)*AD5)))+(C5*(1-(AM5+(1-AM5)*AN5))))</f>
        <v>0.17532280381869125</v>
      </c>
      <c r="J103">
        <f>Y5</f>
        <v>0.14665700000000001</v>
      </c>
      <c r="K103">
        <f>Y12</f>
        <v>0.14663699999999999</v>
      </c>
      <c r="L103">
        <f>V5/(B5*(1-AC5))</f>
        <v>0.14670747612211985</v>
      </c>
      <c r="N103">
        <f>Z5</f>
        <v>6.6665600000000005E-2</v>
      </c>
      <c r="O103">
        <f>Z12</f>
        <v>6.6666699999999995E-2</v>
      </c>
      <c r="P103">
        <f>W5/((B5*(1-(AC5+(1-AC5)*AD5))))</f>
        <v>6.6688385062149844E-2</v>
      </c>
      <c r="R103">
        <f>AI5</f>
        <v>0.45826800000000001</v>
      </c>
      <c r="S103">
        <f>AI12</f>
        <v>0.45817200000000002</v>
      </c>
      <c r="T103">
        <f>AF5/(C5*(1-AM5))</f>
        <v>1.3749464057162986</v>
      </c>
      <c r="V103">
        <f>AJ5</f>
        <v>9.9963800000000005E-2</v>
      </c>
      <c r="W103">
        <f>AJ12</f>
        <v>0.1</v>
      </c>
      <c r="X103">
        <f>AG5/(C5*(1-(AM5+(1-AM5)*AN5)))</f>
        <v>0.29992193930655942</v>
      </c>
    </row>
    <row r="104" spans="2:24">
      <c r="B104">
        <f>O6</f>
        <v>0.36265700000000001</v>
      </c>
      <c r="C104">
        <f>O13</f>
        <v>0.36273</v>
      </c>
      <c r="D104">
        <f>L6/((B6+C6)*(1-S6))</f>
        <v>0.72527885925474611</v>
      </c>
      <c r="F104">
        <f>P6</f>
        <v>8.82574E-2</v>
      </c>
      <c r="G104">
        <f>P13</f>
        <v>8.82685E-2</v>
      </c>
      <c r="H104">
        <f>M6/((B6*(1-(AC6+(1-AC6)*AD6)))+(C6*(1-(AM6+(1-AM6)*AN6))))</f>
        <v>0.17109281047009087</v>
      </c>
      <c r="J104">
        <f>Y6</f>
        <v>0.14516499999999999</v>
      </c>
      <c r="K104">
        <f>Y13</f>
        <v>0.14521500000000001</v>
      </c>
      <c r="L104">
        <f>V6/(B6*(1-AC6))</f>
        <v>0.14518479106502991</v>
      </c>
      <c r="N104">
        <f>Z6</f>
        <v>5.7183699999999997E-2</v>
      </c>
      <c r="O104">
        <f>Z13</f>
        <v>5.7142900000000003E-2</v>
      </c>
      <c r="P104">
        <f>W6/((B6*(1-(AC6+(1-AC6)*AD6))))</f>
        <v>5.7191348653220203E-2</v>
      </c>
      <c r="R104">
        <f>AI6</f>
        <v>0.43758900000000001</v>
      </c>
      <c r="S104">
        <f>AI13</f>
        <v>0.43765399999999999</v>
      </c>
      <c r="T104">
        <f>AF6/(C6*(1-AM6))</f>
        <v>1.3126219876313785</v>
      </c>
      <c r="V104">
        <f>AJ6</f>
        <v>9.99723E-2</v>
      </c>
      <c r="W104">
        <f>AJ13</f>
        <v>0.1</v>
      </c>
      <c r="X104">
        <f>AG6/(C6*(1-(AM6+(1-AM6)*AN6)))</f>
        <v>0.29988275201155229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simulation</vt:lpstr>
      <vt:lpstr>analytical</vt:lpstr>
      <vt:lpstr>1. b</vt:lpstr>
      <vt:lpstr>2. lamH-2</vt:lpstr>
      <vt:lpstr>2. lamH</vt:lpstr>
      <vt:lpstr>3. muqH-2</vt:lpstr>
      <vt:lpstr>3. muqH</vt:lpstr>
      <vt:lpstr>4. mubH-2</vt:lpstr>
      <vt:lpstr>4. mubH</vt:lpstr>
      <vt:lpstr>5. gtob-2</vt:lpstr>
      <vt:lpstr>5. gtob</vt:lpstr>
      <vt:lpstr>6. gamH</vt:lpstr>
      <vt:lpstr>lamH</vt:lpstr>
      <vt:lpstr>lamL</vt:lpstr>
      <vt:lpstr>muqH</vt:lpstr>
      <vt:lpstr>muqL</vt:lpstr>
      <vt:lpstr>mubH</vt:lpstr>
      <vt:lpstr>mubL</vt:lpstr>
      <vt:lpstr>gtob</vt:lpstr>
      <vt:lpstr>gamH</vt:lpstr>
      <vt:lpstr>gamL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怡翔 蔡</dc:creator>
  <cp:lastModifiedBy>怡翔 蔡</cp:lastModifiedBy>
  <cp:lastPrinted>2025-03-04T04:46:45Z</cp:lastPrinted>
  <dcterms:created xsi:type="dcterms:W3CDTF">2024-09-11T05:32:51Z</dcterms:created>
  <dcterms:modified xsi:type="dcterms:W3CDTF">2025-06-13T12:21:25Z</dcterms:modified>
</cp:coreProperties>
</file>