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4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6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drawings/drawing7.xml" ContentType="application/vnd.openxmlformats-officedocument.drawing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drawings/drawing8.xml" ContentType="application/vnd.openxmlformats-officedocument.drawing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9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Cosmos\Cosmos code\model_1\"/>
    </mc:Choice>
  </mc:AlternateContent>
  <xr:revisionPtr revIDLastSave="0" documentId="13_ncr:1_{8DAD5FF2-A189-4133-9758-D8E863A1CB3F}" xr6:coauthVersionLast="47" xr6:coauthVersionMax="47" xr10:uidLastSave="{00000000-0000-0000-0000-000000000000}"/>
  <bookViews>
    <workbookView xWindow="28680" yWindow="-120" windowWidth="29040" windowHeight="15720" tabRatio="617" xr2:uid="{633F6ED1-8355-4595-9F79-52981A8778F4}"/>
  </bookViews>
  <sheets>
    <sheet name="simulation" sheetId="14" r:id="rId1"/>
    <sheet name="analytical" sheetId="18" r:id="rId2"/>
    <sheet name="1. b" sheetId="1" r:id="rId3"/>
    <sheet name="2. lam" sheetId="37" r:id="rId4"/>
    <sheet name="3. muc" sheetId="38" r:id="rId5"/>
    <sheet name="4. mub" sheetId="39" r:id="rId6"/>
    <sheet name="5. gtob" sheetId="40" r:id="rId7"/>
    <sheet name="lam" sheetId="29" state="hidden" r:id="rId8"/>
    <sheet name="muq" sheetId="30" state="hidden" r:id="rId9"/>
    <sheet name="mub" sheetId="31" state="hidden" r:id="rId10"/>
    <sheet name="gtob" sheetId="32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40" l="1"/>
  <c r="H8" i="40"/>
  <c r="I8" i="40"/>
  <c r="J8" i="40"/>
  <c r="K8" i="40"/>
  <c r="L8" i="40"/>
  <c r="M8" i="40"/>
  <c r="N8" i="40"/>
  <c r="G9" i="40"/>
  <c r="H9" i="40"/>
  <c r="I9" i="40"/>
  <c r="I16" i="40" s="1"/>
  <c r="J9" i="40"/>
  <c r="K9" i="40"/>
  <c r="L9" i="40"/>
  <c r="M9" i="40"/>
  <c r="N9" i="40"/>
  <c r="G10" i="40"/>
  <c r="H10" i="40"/>
  <c r="I10" i="40"/>
  <c r="I17" i="40" s="1"/>
  <c r="J10" i="40"/>
  <c r="J17" i="40" s="1"/>
  <c r="K10" i="40"/>
  <c r="K17" i="40" s="1"/>
  <c r="L10" i="40"/>
  <c r="M10" i="40"/>
  <c r="N10" i="40"/>
  <c r="G11" i="40"/>
  <c r="H11" i="40"/>
  <c r="I11" i="40"/>
  <c r="I18" i="40" s="1"/>
  <c r="J11" i="40"/>
  <c r="K11" i="40"/>
  <c r="K18" i="40" s="1"/>
  <c r="L11" i="40"/>
  <c r="M11" i="40"/>
  <c r="N11" i="40"/>
  <c r="G12" i="40"/>
  <c r="H12" i="40"/>
  <c r="I12" i="40"/>
  <c r="I19" i="40" s="1"/>
  <c r="J12" i="40"/>
  <c r="J19" i="40" s="1"/>
  <c r="K12" i="40"/>
  <c r="K19" i="40" s="1"/>
  <c r="L12" i="40"/>
  <c r="M12" i="40"/>
  <c r="N12" i="40"/>
  <c r="G13" i="40"/>
  <c r="H13" i="40"/>
  <c r="I13" i="40"/>
  <c r="I20" i="40" s="1"/>
  <c r="J13" i="40"/>
  <c r="J20" i="40" s="1"/>
  <c r="K13" i="40"/>
  <c r="K20" i="40" s="1"/>
  <c r="L13" i="40"/>
  <c r="M13" i="40"/>
  <c r="N13" i="40"/>
  <c r="F9" i="40"/>
  <c r="F10" i="40"/>
  <c r="F11" i="40"/>
  <c r="F18" i="40" s="1"/>
  <c r="F12" i="40"/>
  <c r="F19" i="40" s="1"/>
  <c r="F13" i="40"/>
  <c r="F20" i="40" s="1"/>
  <c r="C8" i="40"/>
  <c r="D8" i="40"/>
  <c r="E8" i="40"/>
  <c r="C9" i="40"/>
  <c r="D9" i="40"/>
  <c r="E9" i="40"/>
  <c r="C10" i="40"/>
  <c r="D10" i="40"/>
  <c r="E10" i="40"/>
  <c r="C11" i="40"/>
  <c r="D11" i="40"/>
  <c r="E11" i="40"/>
  <c r="C12" i="40"/>
  <c r="D12" i="40"/>
  <c r="E12" i="40"/>
  <c r="C13" i="40"/>
  <c r="D13" i="40"/>
  <c r="E13" i="40"/>
  <c r="B9" i="40"/>
  <c r="B10" i="40"/>
  <c r="B11" i="40"/>
  <c r="B12" i="40"/>
  <c r="B13" i="40"/>
  <c r="A9" i="40"/>
  <c r="A10" i="40"/>
  <c r="A11" i="40"/>
  <c r="A12" i="40"/>
  <c r="A13" i="40"/>
  <c r="F8" i="40"/>
  <c r="B8" i="40"/>
  <c r="A8" i="40"/>
  <c r="G1" i="40"/>
  <c r="H1" i="40"/>
  <c r="I1" i="40"/>
  <c r="J1" i="40"/>
  <c r="K1" i="40"/>
  <c r="L1" i="40"/>
  <c r="M1" i="40"/>
  <c r="N1" i="40"/>
  <c r="G2" i="40"/>
  <c r="H2" i="40"/>
  <c r="I2" i="40"/>
  <c r="J2" i="40"/>
  <c r="K2" i="40"/>
  <c r="L2" i="40"/>
  <c r="M2" i="40"/>
  <c r="N2" i="40"/>
  <c r="G3" i="40"/>
  <c r="H3" i="40"/>
  <c r="H17" i="40" s="1"/>
  <c r="I3" i="40"/>
  <c r="J3" i="40"/>
  <c r="K3" i="40"/>
  <c r="L3" i="40"/>
  <c r="M3" i="40"/>
  <c r="N3" i="40"/>
  <c r="G4" i="40"/>
  <c r="H4" i="40"/>
  <c r="I4" i="40"/>
  <c r="J4" i="40"/>
  <c r="K4" i="40"/>
  <c r="L4" i="40"/>
  <c r="M4" i="40"/>
  <c r="N4" i="40"/>
  <c r="G5" i="40"/>
  <c r="G19" i="40" s="1"/>
  <c r="H5" i="40"/>
  <c r="I5" i="40"/>
  <c r="J5" i="40"/>
  <c r="K5" i="40"/>
  <c r="L5" i="40"/>
  <c r="M5" i="40"/>
  <c r="N5" i="40"/>
  <c r="G6" i="40"/>
  <c r="H6" i="40"/>
  <c r="I6" i="40"/>
  <c r="J6" i="40"/>
  <c r="K6" i="40"/>
  <c r="L6" i="40"/>
  <c r="M6" i="40"/>
  <c r="N6" i="40"/>
  <c r="F2" i="40"/>
  <c r="F16" i="40" s="1"/>
  <c r="F3" i="40"/>
  <c r="F17" i="40" s="1"/>
  <c r="F4" i="40"/>
  <c r="F5" i="40"/>
  <c r="F6" i="40"/>
  <c r="C1" i="40"/>
  <c r="D1" i="40"/>
  <c r="E1" i="40"/>
  <c r="C2" i="40"/>
  <c r="D2" i="40"/>
  <c r="E2" i="40"/>
  <c r="C3" i="40"/>
  <c r="D3" i="40"/>
  <c r="E3" i="40"/>
  <c r="C4" i="40"/>
  <c r="D4" i="40"/>
  <c r="E4" i="40"/>
  <c r="C5" i="40"/>
  <c r="D5" i="40"/>
  <c r="E5" i="40"/>
  <c r="C6" i="40"/>
  <c r="D6" i="40"/>
  <c r="E6" i="40"/>
  <c r="B2" i="40"/>
  <c r="B3" i="40"/>
  <c r="B4" i="40"/>
  <c r="B5" i="40"/>
  <c r="B6" i="40"/>
  <c r="A2" i="40"/>
  <c r="A3" i="40"/>
  <c r="A4" i="40"/>
  <c r="A5" i="40"/>
  <c r="A6" i="40"/>
  <c r="F1" i="40"/>
  <c r="B1" i="40"/>
  <c r="A1" i="40"/>
  <c r="H20" i="40"/>
  <c r="H19" i="40"/>
  <c r="M18" i="40"/>
  <c r="J18" i="40"/>
  <c r="H18" i="40"/>
  <c r="J16" i="40"/>
  <c r="H16" i="40"/>
  <c r="F8" i="39"/>
  <c r="G8" i="39"/>
  <c r="H8" i="39"/>
  <c r="I8" i="39"/>
  <c r="J8" i="39"/>
  <c r="K8" i="39"/>
  <c r="L8" i="39"/>
  <c r="M8" i="39"/>
  <c r="N8" i="39"/>
  <c r="F9" i="39"/>
  <c r="G9" i="39"/>
  <c r="H9" i="39"/>
  <c r="I9" i="39"/>
  <c r="J9" i="39"/>
  <c r="K9" i="39"/>
  <c r="K16" i="39" s="1"/>
  <c r="L9" i="39"/>
  <c r="M9" i="39"/>
  <c r="M16" i="39" s="1"/>
  <c r="N9" i="39"/>
  <c r="F10" i="39"/>
  <c r="G10" i="39"/>
  <c r="H10" i="39"/>
  <c r="I10" i="39"/>
  <c r="J10" i="39"/>
  <c r="J17" i="39" s="1"/>
  <c r="K10" i="39"/>
  <c r="L10" i="39"/>
  <c r="L17" i="39" s="1"/>
  <c r="M10" i="39"/>
  <c r="N10" i="39"/>
  <c r="F11" i="39"/>
  <c r="G11" i="39"/>
  <c r="H11" i="39"/>
  <c r="I11" i="39"/>
  <c r="I18" i="39" s="1"/>
  <c r="J11" i="39"/>
  <c r="J18" i="39" s="1"/>
  <c r="K11" i="39"/>
  <c r="L11" i="39"/>
  <c r="M11" i="39"/>
  <c r="N11" i="39"/>
  <c r="F12" i="39"/>
  <c r="G12" i="39"/>
  <c r="H12" i="39"/>
  <c r="H19" i="39" s="1"/>
  <c r="I12" i="39"/>
  <c r="J12" i="39"/>
  <c r="K12" i="39"/>
  <c r="L12" i="39"/>
  <c r="M12" i="39"/>
  <c r="N12" i="39"/>
  <c r="F13" i="39"/>
  <c r="G13" i="39"/>
  <c r="H13" i="39"/>
  <c r="I13" i="39"/>
  <c r="I20" i="39" s="1"/>
  <c r="J13" i="39"/>
  <c r="K13" i="39"/>
  <c r="L13" i="39"/>
  <c r="M13" i="39"/>
  <c r="N13" i="39"/>
  <c r="E9" i="39"/>
  <c r="E10" i="39"/>
  <c r="E11" i="39"/>
  <c r="E12" i="39"/>
  <c r="E13" i="39"/>
  <c r="C8" i="39"/>
  <c r="D8" i="39"/>
  <c r="C9" i="39"/>
  <c r="D9" i="39"/>
  <c r="C10" i="39"/>
  <c r="D10" i="39"/>
  <c r="C11" i="39"/>
  <c r="D11" i="39"/>
  <c r="C12" i="39"/>
  <c r="D12" i="39"/>
  <c r="C13" i="39"/>
  <c r="D13" i="39"/>
  <c r="B9" i="39"/>
  <c r="B10" i="39"/>
  <c r="B11" i="39"/>
  <c r="B12" i="39"/>
  <c r="B13" i="39"/>
  <c r="A9" i="39"/>
  <c r="A10" i="39"/>
  <c r="A11" i="39"/>
  <c r="A12" i="39"/>
  <c r="A13" i="39"/>
  <c r="E8" i="39"/>
  <c r="B8" i="39"/>
  <c r="A8" i="39"/>
  <c r="F1" i="39"/>
  <c r="G1" i="39"/>
  <c r="H1" i="39"/>
  <c r="I1" i="39"/>
  <c r="J1" i="39"/>
  <c r="K1" i="39"/>
  <c r="L1" i="39"/>
  <c r="M1" i="39"/>
  <c r="N1" i="39"/>
  <c r="F2" i="39"/>
  <c r="F16" i="39" s="1"/>
  <c r="G2" i="39"/>
  <c r="H2" i="39"/>
  <c r="H16" i="39" s="1"/>
  <c r="I2" i="39"/>
  <c r="J2" i="39"/>
  <c r="K2" i="39"/>
  <c r="L2" i="39"/>
  <c r="M2" i="39"/>
  <c r="N2" i="39"/>
  <c r="F3" i="39"/>
  <c r="G3" i="39"/>
  <c r="H3" i="39"/>
  <c r="I3" i="39"/>
  <c r="J3" i="39"/>
  <c r="K3" i="39"/>
  <c r="L3" i="39"/>
  <c r="M3" i="39"/>
  <c r="N3" i="39"/>
  <c r="F4" i="39"/>
  <c r="G4" i="39"/>
  <c r="H4" i="39"/>
  <c r="I4" i="39"/>
  <c r="J4" i="39"/>
  <c r="K4" i="39"/>
  <c r="L4" i="39"/>
  <c r="L18" i="39" s="1"/>
  <c r="M4" i="39"/>
  <c r="N4" i="39"/>
  <c r="F5" i="39"/>
  <c r="G5" i="39"/>
  <c r="H5" i="39"/>
  <c r="I5" i="39"/>
  <c r="J5" i="39"/>
  <c r="K5" i="39"/>
  <c r="K19" i="39" s="1"/>
  <c r="L5" i="39"/>
  <c r="M5" i="39"/>
  <c r="N5" i="39"/>
  <c r="F6" i="39"/>
  <c r="G6" i="39"/>
  <c r="H6" i="39"/>
  <c r="I6" i="39"/>
  <c r="J6" i="39"/>
  <c r="K6" i="39"/>
  <c r="L6" i="39"/>
  <c r="M6" i="39"/>
  <c r="N6" i="39"/>
  <c r="E2" i="39"/>
  <c r="E3" i="39"/>
  <c r="E4" i="39"/>
  <c r="E5" i="39"/>
  <c r="E6" i="39"/>
  <c r="C1" i="39"/>
  <c r="D1" i="39"/>
  <c r="C2" i="39"/>
  <c r="D2" i="39"/>
  <c r="C3" i="39"/>
  <c r="D3" i="39"/>
  <c r="C4" i="39"/>
  <c r="D4" i="39"/>
  <c r="C5" i="39"/>
  <c r="D5" i="39"/>
  <c r="C6" i="39"/>
  <c r="D6" i="39"/>
  <c r="B2" i="39"/>
  <c r="B3" i="39"/>
  <c r="B4" i="39"/>
  <c r="B5" i="39"/>
  <c r="B6" i="39"/>
  <c r="A2" i="39"/>
  <c r="A3" i="39"/>
  <c r="A4" i="39"/>
  <c r="A5" i="39"/>
  <c r="A6" i="39"/>
  <c r="E1" i="39"/>
  <c r="B1" i="39"/>
  <c r="A1" i="39"/>
  <c r="J19" i="39"/>
  <c r="J20" i="39"/>
  <c r="K18" i="39"/>
  <c r="F18" i="39"/>
  <c r="N17" i="39"/>
  <c r="M17" i="39"/>
  <c r="F17" i="39"/>
  <c r="N16" i="39"/>
  <c r="E8" i="38"/>
  <c r="F8" i="38"/>
  <c r="G8" i="38"/>
  <c r="H8" i="38"/>
  <c r="I8" i="38"/>
  <c r="J8" i="38"/>
  <c r="K8" i="38"/>
  <c r="L8" i="38"/>
  <c r="M8" i="38"/>
  <c r="N8" i="38"/>
  <c r="E9" i="38"/>
  <c r="F9" i="38"/>
  <c r="G9" i="38"/>
  <c r="G16" i="38" s="1"/>
  <c r="H9" i="38"/>
  <c r="H16" i="38" s="1"/>
  <c r="I9" i="38"/>
  <c r="J9" i="38"/>
  <c r="K9" i="38"/>
  <c r="L9" i="38"/>
  <c r="M9" i="38"/>
  <c r="N9" i="38"/>
  <c r="N16" i="38" s="1"/>
  <c r="E10" i="38"/>
  <c r="F10" i="38"/>
  <c r="F17" i="38" s="1"/>
  <c r="G10" i="38"/>
  <c r="H10" i="38"/>
  <c r="I10" i="38"/>
  <c r="J10" i="38"/>
  <c r="K10" i="38"/>
  <c r="L10" i="38"/>
  <c r="L17" i="38" s="1"/>
  <c r="M10" i="38"/>
  <c r="M17" i="38" s="1"/>
  <c r="N10" i="38"/>
  <c r="E11" i="38"/>
  <c r="F11" i="38"/>
  <c r="G11" i="38"/>
  <c r="H11" i="38"/>
  <c r="I11" i="38"/>
  <c r="I18" i="38" s="1"/>
  <c r="J11" i="38"/>
  <c r="J18" i="38" s="1"/>
  <c r="K11" i="38"/>
  <c r="K18" i="38" s="1"/>
  <c r="L11" i="38"/>
  <c r="L18" i="38" s="1"/>
  <c r="M11" i="38"/>
  <c r="N11" i="38"/>
  <c r="E12" i="38"/>
  <c r="F12" i="38"/>
  <c r="G12" i="38"/>
  <c r="H12" i="38"/>
  <c r="H19" i="38" s="1"/>
  <c r="I12" i="38"/>
  <c r="I19" i="38" s="1"/>
  <c r="J12" i="38"/>
  <c r="K12" i="38"/>
  <c r="L12" i="38"/>
  <c r="M12" i="38"/>
  <c r="N12" i="38"/>
  <c r="E13" i="38"/>
  <c r="F13" i="38"/>
  <c r="F20" i="38" s="1"/>
  <c r="G13" i="38"/>
  <c r="G20" i="38" s="1"/>
  <c r="H13" i="38"/>
  <c r="I13" i="38"/>
  <c r="J13" i="38"/>
  <c r="K13" i="38"/>
  <c r="L13" i="38"/>
  <c r="M13" i="38"/>
  <c r="M20" i="38" s="1"/>
  <c r="N13" i="38"/>
  <c r="N20" i="38" s="1"/>
  <c r="D9" i="38"/>
  <c r="D10" i="38"/>
  <c r="D11" i="38"/>
  <c r="D12" i="38"/>
  <c r="D13" i="38"/>
  <c r="C8" i="38"/>
  <c r="C9" i="38"/>
  <c r="C10" i="38"/>
  <c r="C11" i="38"/>
  <c r="C12" i="38"/>
  <c r="C13" i="38"/>
  <c r="B9" i="38"/>
  <c r="B10" i="38"/>
  <c r="B11" i="38"/>
  <c r="B12" i="38"/>
  <c r="B13" i="38"/>
  <c r="A9" i="38"/>
  <c r="A10" i="38"/>
  <c r="A11" i="38"/>
  <c r="A12" i="38"/>
  <c r="A13" i="38"/>
  <c r="D8" i="38"/>
  <c r="B8" i="38"/>
  <c r="A8" i="38"/>
  <c r="E1" i="38"/>
  <c r="F1" i="38"/>
  <c r="G1" i="38"/>
  <c r="H1" i="38"/>
  <c r="I1" i="38"/>
  <c r="J1" i="38"/>
  <c r="K1" i="38"/>
  <c r="L1" i="38"/>
  <c r="M1" i="38"/>
  <c r="N1" i="38"/>
  <c r="E2" i="38"/>
  <c r="F2" i="38"/>
  <c r="G2" i="38"/>
  <c r="H2" i="38"/>
  <c r="I2" i="38"/>
  <c r="J2" i="38"/>
  <c r="K2" i="38"/>
  <c r="K16" i="38" s="1"/>
  <c r="L2" i="38"/>
  <c r="M2" i="38"/>
  <c r="N2" i="38"/>
  <c r="E3" i="38"/>
  <c r="F3" i="38"/>
  <c r="G3" i="38"/>
  <c r="H3" i="38"/>
  <c r="I3" i="38"/>
  <c r="J3" i="38"/>
  <c r="K3" i="38"/>
  <c r="L3" i="38"/>
  <c r="M3" i="38"/>
  <c r="N3" i="38"/>
  <c r="E4" i="38"/>
  <c r="F4" i="38"/>
  <c r="G4" i="38"/>
  <c r="G18" i="38" s="1"/>
  <c r="H4" i="38"/>
  <c r="H18" i="38" s="1"/>
  <c r="I4" i="38"/>
  <c r="J4" i="38"/>
  <c r="K4" i="38"/>
  <c r="L4" i="38"/>
  <c r="M4" i="38"/>
  <c r="N4" i="38"/>
  <c r="E5" i="38"/>
  <c r="F5" i="38"/>
  <c r="G5" i="38"/>
  <c r="H5" i="38"/>
  <c r="I5" i="38"/>
  <c r="J5" i="38"/>
  <c r="K5" i="38"/>
  <c r="L5" i="38"/>
  <c r="M5" i="38"/>
  <c r="M19" i="38" s="1"/>
  <c r="N5" i="38"/>
  <c r="E6" i="38"/>
  <c r="F6" i="38"/>
  <c r="G6" i="38"/>
  <c r="H6" i="38"/>
  <c r="I6" i="38"/>
  <c r="J6" i="38"/>
  <c r="K6" i="38"/>
  <c r="K20" i="38" s="1"/>
  <c r="L6" i="38"/>
  <c r="M6" i="38"/>
  <c r="N6" i="38"/>
  <c r="D2" i="38"/>
  <c r="D3" i="38"/>
  <c r="D4" i="38"/>
  <c r="D5" i="38"/>
  <c r="D6" i="38"/>
  <c r="C1" i="38"/>
  <c r="C2" i="38"/>
  <c r="C3" i="38"/>
  <c r="C4" i="38"/>
  <c r="C5" i="38"/>
  <c r="C6" i="38"/>
  <c r="B2" i="38"/>
  <c r="B3" i="38"/>
  <c r="B4" i="38"/>
  <c r="B5" i="38"/>
  <c r="B6" i="38"/>
  <c r="A6" i="38"/>
  <c r="A2" i="38"/>
  <c r="A3" i="38"/>
  <c r="A4" i="38"/>
  <c r="A5" i="38"/>
  <c r="D1" i="38"/>
  <c r="B1" i="38"/>
  <c r="A1" i="38"/>
  <c r="G19" i="38"/>
  <c r="K17" i="38"/>
  <c r="I17" i="38"/>
  <c r="M16" i="38"/>
  <c r="F16" i="38"/>
  <c r="D8" i="37"/>
  <c r="E8" i="37"/>
  <c r="F8" i="37"/>
  <c r="G8" i="37"/>
  <c r="H8" i="37"/>
  <c r="I8" i="37"/>
  <c r="J8" i="37"/>
  <c r="K8" i="37"/>
  <c r="L8" i="37"/>
  <c r="M8" i="37"/>
  <c r="N8" i="37"/>
  <c r="D9" i="37"/>
  <c r="E9" i="37"/>
  <c r="F9" i="37"/>
  <c r="G9" i="37"/>
  <c r="H9" i="37"/>
  <c r="I9" i="37"/>
  <c r="J9" i="37"/>
  <c r="K9" i="37"/>
  <c r="L9" i="37"/>
  <c r="M9" i="37"/>
  <c r="N9" i="37"/>
  <c r="D10" i="37"/>
  <c r="E10" i="37"/>
  <c r="F10" i="37"/>
  <c r="G10" i="37"/>
  <c r="H10" i="37"/>
  <c r="I10" i="37"/>
  <c r="J10" i="37"/>
  <c r="J17" i="37" s="1"/>
  <c r="K10" i="37"/>
  <c r="L10" i="37"/>
  <c r="M10" i="37"/>
  <c r="N10" i="37"/>
  <c r="D11" i="37"/>
  <c r="E11" i="37"/>
  <c r="F11" i="37"/>
  <c r="G11" i="37"/>
  <c r="H11" i="37"/>
  <c r="I11" i="37"/>
  <c r="J11" i="37"/>
  <c r="K11" i="37"/>
  <c r="L11" i="37"/>
  <c r="M11" i="37"/>
  <c r="N11" i="37"/>
  <c r="D12" i="37"/>
  <c r="E12" i="37"/>
  <c r="F12" i="37"/>
  <c r="G12" i="37"/>
  <c r="H12" i="37"/>
  <c r="I12" i="37"/>
  <c r="J12" i="37"/>
  <c r="K12" i="37"/>
  <c r="L12" i="37"/>
  <c r="L19" i="37" s="1"/>
  <c r="M12" i="37"/>
  <c r="N12" i="37"/>
  <c r="D13" i="37"/>
  <c r="E13" i="37"/>
  <c r="F13" i="37"/>
  <c r="G13" i="37"/>
  <c r="H13" i="37"/>
  <c r="I13" i="37"/>
  <c r="I20" i="37" s="1"/>
  <c r="J13" i="37"/>
  <c r="K13" i="37"/>
  <c r="L13" i="37"/>
  <c r="M13" i="37"/>
  <c r="N13" i="37"/>
  <c r="C9" i="37"/>
  <c r="C10" i="37"/>
  <c r="C11" i="37"/>
  <c r="C12" i="37"/>
  <c r="C13" i="37"/>
  <c r="B9" i="37"/>
  <c r="B10" i="37"/>
  <c r="B11" i="37"/>
  <c r="B12" i="37"/>
  <c r="B13" i="37"/>
  <c r="A9" i="37"/>
  <c r="A10" i="37"/>
  <c r="A11" i="37"/>
  <c r="A12" i="37"/>
  <c r="A13" i="37"/>
  <c r="C8" i="37"/>
  <c r="B8" i="37"/>
  <c r="A8" i="37"/>
  <c r="D1" i="37"/>
  <c r="E1" i="37"/>
  <c r="F1" i="37"/>
  <c r="G1" i="37"/>
  <c r="H1" i="37"/>
  <c r="I1" i="37"/>
  <c r="J1" i="37"/>
  <c r="K1" i="37"/>
  <c r="L1" i="37"/>
  <c r="M1" i="37"/>
  <c r="N1" i="37"/>
  <c r="D2" i="37"/>
  <c r="E2" i="37"/>
  <c r="F2" i="37"/>
  <c r="G2" i="37"/>
  <c r="H2" i="37"/>
  <c r="I2" i="37"/>
  <c r="I16" i="37" s="1"/>
  <c r="J2" i="37"/>
  <c r="J16" i="37" s="1"/>
  <c r="K2" i="37"/>
  <c r="L2" i="37"/>
  <c r="L16" i="37" s="1"/>
  <c r="M2" i="37"/>
  <c r="N2" i="37"/>
  <c r="D3" i="37"/>
  <c r="E3" i="37"/>
  <c r="F3" i="37"/>
  <c r="G3" i="37"/>
  <c r="H3" i="37"/>
  <c r="I3" i="37"/>
  <c r="I17" i="37" s="1"/>
  <c r="J3" i="37"/>
  <c r="K3" i="37"/>
  <c r="L3" i="37"/>
  <c r="M3" i="37"/>
  <c r="N3" i="37"/>
  <c r="N17" i="37" s="1"/>
  <c r="D4" i="37"/>
  <c r="E4" i="37"/>
  <c r="F4" i="37"/>
  <c r="F18" i="37" s="1"/>
  <c r="G4" i="37"/>
  <c r="H4" i="37"/>
  <c r="I4" i="37"/>
  <c r="J4" i="37"/>
  <c r="K4" i="37"/>
  <c r="L4" i="37"/>
  <c r="M4" i="37"/>
  <c r="N4" i="37"/>
  <c r="N18" i="37" s="1"/>
  <c r="D5" i="37"/>
  <c r="E5" i="37"/>
  <c r="F5" i="37"/>
  <c r="G5" i="37"/>
  <c r="H5" i="37"/>
  <c r="I5" i="37"/>
  <c r="I19" i="37" s="1"/>
  <c r="J5" i="37"/>
  <c r="K5" i="37"/>
  <c r="K19" i="37" s="1"/>
  <c r="L5" i="37"/>
  <c r="M5" i="37"/>
  <c r="M19" i="37" s="1"/>
  <c r="N5" i="37"/>
  <c r="D6" i="37"/>
  <c r="E6" i="37"/>
  <c r="F6" i="37"/>
  <c r="G6" i="37"/>
  <c r="H6" i="37"/>
  <c r="H20" i="37" s="1"/>
  <c r="I6" i="37"/>
  <c r="J6" i="37"/>
  <c r="K6" i="37"/>
  <c r="L6" i="37"/>
  <c r="M6" i="37"/>
  <c r="N6" i="37"/>
  <c r="N20" i="37" s="1"/>
  <c r="C2" i="37"/>
  <c r="C3" i="37"/>
  <c r="C4" i="37"/>
  <c r="C5" i="37"/>
  <c r="C6" i="37"/>
  <c r="C1" i="37"/>
  <c r="B2" i="37"/>
  <c r="B3" i="37"/>
  <c r="B4" i="37"/>
  <c r="B5" i="37"/>
  <c r="B6" i="37"/>
  <c r="B1" i="37"/>
  <c r="A2" i="37"/>
  <c r="A3" i="37"/>
  <c r="A4" i="37"/>
  <c r="A5" i="37"/>
  <c r="A6" i="37"/>
  <c r="A1" i="37"/>
  <c r="H18" i="37"/>
  <c r="K17" i="37"/>
  <c r="G17" i="37"/>
  <c r="B8" i="1"/>
  <c r="C8" i="1"/>
  <c r="D8" i="1"/>
  <c r="E8" i="1"/>
  <c r="A8" i="1"/>
  <c r="B1" i="1"/>
  <c r="C1" i="1"/>
  <c r="D1" i="1"/>
  <c r="E1" i="1"/>
  <c r="A1" i="1"/>
  <c r="A2" i="1"/>
  <c r="B8" i="30"/>
  <c r="C8" i="30"/>
  <c r="D8" i="30"/>
  <c r="E8" i="30"/>
  <c r="A8" i="30"/>
  <c r="B1" i="30"/>
  <c r="C1" i="30"/>
  <c r="D1" i="30"/>
  <c r="E1" i="30"/>
  <c r="A1" i="30"/>
  <c r="B8" i="31"/>
  <c r="C8" i="31"/>
  <c r="D8" i="31"/>
  <c r="E8" i="31"/>
  <c r="A8" i="31"/>
  <c r="B1" i="31"/>
  <c r="C1" i="31"/>
  <c r="D1" i="31"/>
  <c r="E1" i="31"/>
  <c r="A1" i="31"/>
  <c r="B8" i="32"/>
  <c r="C8" i="32"/>
  <c r="D8" i="32"/>
  <c r="E8" i="32"/>
  <c r="A8" i="32"/>
  <c r="B1" i="32"/>
  <c r="C1" i="32"/>
  <c r="D1" i="32"/>
  <c r="E1" i="32"/>
  <c r="A1" i="32"/>
  <c r="E8" i="29"/>
  <c r="D8" i="29"/>
  <c r="C8" i="29"/>
  <c r="B8" i="29"/>
  <c r="E1" i="29"/>
  <c r="D1" i="29"/>
  <c r="C1" i="29"/>
  <c r="B1" i="29"/>
  <c r="A8" i="29"/>
  <c r="A1" i="29"/>
  <c r="N11" i="32"/>
  <c r="F8" i="1"/>
  <c r="G16" i="40" l="1"/>
  <c r="L18" i="37"/>
  <c r="G17" i="40"/>
  <c r="M20" i="39"/>
  <c r="N19" i="39"/>
  <c r="F19" i="39"/>
  <c r="G18" i="39"/>
  <c r="H17" i="39"/>
  <c r="I16" i="39"/>
  <c r="N20" i="40"/>
  <c r="J16" i="39"/>
  <c r="G20" i="40"/>
  <c r="G18" i="40"/>
  <c r="H16" i="37"/>
  <c r="L19" i="38"/>
  <c r="J16" i="38"/>
  <c r="L20" i="39"/>
  <c r="M19" i="39"/>
  <c r="N18" i="39"/>
  <c r="G17" i="39"/>
  <c r="M19" i="40"/>
  <c r="I20" i="38"/>
  <c r="K19" i="38"/>
  <c r="M18" i="38"/>
  <c r="G17" i="38"/>
  <c r="I16" i="38"/>
  <c r="K20" i="39"/>
  <c r="L19" i="39"/>
  <c r="M18" i="39"/>
  <c r="G16" i="39"/>
  <c r="L19" i="40"/>
  <c r="L18" i="40"/>
  <c r="L17" i="40"/>
  <c r="L16" i="40"/>
  <c r="M20" i="40"/>
  <c r="M17" i="40"/>
  <c r="M16" i="40"/>
  <c r="F20" i="37"/>
  <c r="G18" i="37"/>
  <c r="M16" i="37"/>
  <c r="K16" i="40"/>
  <c r="L20" i="38"/>
  <c r="N19" i="38"/>
  <c r="F19" i="38"/>
  <c r="J17" i="38"/>
  <c r="J19" i="37"/>
  <c r="K16" i="37"/>
  <c r="N19" i="40"/>
  <c r="N18" i="40"/>
  <c r="N17" i="40"/>
  <c r="N16" i="40"/>
  <c r="L20" i="40"/>
  <c r="H20" i="39"/>
  <c r="I19" i="39"/>
  <c r="K17" i="39"/>
  <c r="L16" i="39"/>
  <c r="G20" i="39"/>
  <c r="N20" i="39"/>
  <c r="F20" i="39"/>
  <c r="G19" i="39"/>
  <c r="H18" i="39"/>
  <c r="I17" i="39"/>
  <c r="N18" i="38"/>
  <c r="J20" i="38"/>
  <c r="H17" i="38"/>
  <c r="H20" i="38"/>
  <c r="J19" i="38"/>
  <c r="N17" i="38"/>
  <c r="F18" i="38"/>
  <c r="L16" i="38"/>
  <c r="K20" i="37"/>
  <c r="N19" i="37"/>
  <c r="F19" i="37"/>
  <c r="I18" i="37"/>
  <c r="L17" i="37"/>
  <c r="G16" i="37"/>
  <c r="G20" i="37"/>
  <c r="M18" i="37"/>
  <c r="H17" i="37"/>
  <c r="M20" i="37"/>
  <c r="H19" i="37"/>
  <c r="K18" i="37"/>
  <c r="F17" i="37"/>
  <c r="L20" i="37"/>
  <c r="G19" i="37"/>
  <c r="M17" i="37"/>
  <c r="J20" i="37"/>
  <c r="F16" i="37"/>
  <c r="N16" i="37"/>
  <c r="J18" i="37"/>
  <c r="M1" i="1"/>
  <c r="M8" i="1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A13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A12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A11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A10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A9" i="32"/>
  <c r="N8" i="32"/>
  <c r="M8" i="32"/>
  <c r="L8" i="32"/>
  <c r="K8" i="32"/>
  <c r="J8" i="32"/>
  <c r="I8" i="32"/>
  <c r="H8" i="32"/>
  <c r="G8" i="32"/>
  <c r="F8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A6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A5" i="32"/>
  <c r="N4" i="32"/>
  <c r="M4" i="32"/>
  <c r="L4" i="32"/>
  <c r="K4" i="32"/>
  <c r="J4" i="32"/>
  <c r="I4" i="32"/>
  <c r="H4" i="32"/>
  <c r="H18" i="32" s="1"/>
  <c r="G4" i="32"/>
  <c r="F4" i="32"/>
  <c r="E4" i="32"/>
  <c r="D4" i="32"/>
  <c r="C4" i="32"/>
  <c r="B4" i="32"/>
  <c r="A4" i="32"/>
  <c r="N3" i="32"/>
  <c r="N17" i="32" s="1"/>
  <c r="M3" i="32"/>
  <c r="L3" i="32"/>
  <c r="K3" i="32"/>
  <c r="J3" i="32"/>
  <c r="I3" i="32"/>
  <c r="H3" i="32"/>
  <c r="G3" i="32"/>
  <c r="F3" i="32"/>
  <c r="F17" i="32" s="1"/>
  <c r="E3" i="32"/>
  <c r="D3" i="32"/>
  <c r="C3" i="32"/>
  <c r="B3" i="32"/>
  <c r="A3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A2" i="32"/>
  <c r="N1" i="32"/>
  <c r="M1" i="32"/>
  <c r="L1" i="32"/>
  <c r="K1" i="32"/>
  <c r="J1" i="32"/>
  <c r="I1" i="32"/>
  <c r="H1" i="32"/>
  <c r="G1" i="32"/>
  <c r="F1" i="32"/>
  <c r="N13" i="31"/>
  <c r="M13" i="31"/>
  <c r="L13" i="31"/>
  <c r="K13" i="31"/>
  <c r="J13" i="31"/>
  <c r="I13" i="31"/>
  <c r="H13" i="31"/>
  <c r="G13" i="31"/>
  <c r="F13" i="31"/>
  <c r="E13" i="31"/>
  <c r="D13" i="31"/>
  <c r="C13" i="31"/>
  <c r="B13" i="31"/>
  <c r="A13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B12" i="31"/>
  <c r="A12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B11" i="31"/>
  <c r="A11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B10" i="31"/>
  <c r="A10" i="31"/>
  <c r="N9" i="31"/>
  <c r="M9" i="31"/>
  <c r="L9" i="31"/>
  <c r="K9" i="31"/>
  <c r="J9" i="31"/>
  <c r="I9" i="31"/>
  <c r="H9" i="31"/>
  <c r="G9" i="31"/>
  <c r="F9" i="31"/>
  <c r="E9" i="31"/>
  <c r="D9" i="31"/>
  <c r="C9" i="31"/>
  <c r="B9" i="31"/>
  <c r="A9" i="31"/>
  <c r="N8" i="31"/>
  <c r="M8" i="31"/>
  <c r="L8" i="31"/>
  <c r="K8" i="31"/>
  <c r="J8" i="31"/>
  <c r="I8" i="31"/>
  <c r="H8" i="31"/>
  <c r="G8" i="31"/>
  <c r="F8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A6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A5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A4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A3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A2" i="31"/>
  <c r="N1" i="31"/>
  <c r="M1" i="31"/>
  <c r="L1" i="31"/>
  <c r="K1" i="31"/>
  <c r="J1" i="31"/>
  <c r="I1" i="31"/>
  <c r="H1" i="31"/>
  <c r="G1" i="31"/>
  <c r="F1" i="31"/>
  <c r="N13" i="30"/>
  <c r="M13" i="30"/>
  <c r="L13" i="30"/>
  <c r="K13" i="30"/>
  <c r="J13" i="30"/>
  <c r="I13" i="30"/>
  <c r="H13" i="30"/>
  <c r="G13" i="30"/>
  <c r="F13" i="30"/>
  <c r="E13" i="30"/>
  <c r="D13" i="30"/>
  <c r="C13" i="30"/>
  <c r="B13" i="30"/>
  <c r="A13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12" i="30"/>
  <c r="A12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11" i="30"/>
  <c r="A11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10" i="30"/>
  <c r="A10" i="30"/>
  <c r="N9" i="30"/>
  <c r="M9" i="30"/>
  <c r="L9" i="30"/>
  <c r="K9" i="30"/>
  <c r="J9" i="30"/>
  <c r="I9" i="30"/>
  <c r="H9" i="30"/>
  <c r="G9" i="30"/>
  <c r="F9" i="30"/>
  <c r="E9" i="30"/>
  <c r="D9" i="30"/>
  <c r="C9" i="30"/>
  <c r="B9" i="30"/>
  <c r="A9" i="30"/>
  <c r="N8" i="30"/>
  <c r="M8" i="30"/>
  <c r="L8" i="30"/>
  <c r="K8" i="30"/>
  <c r="J8" i="30"/>
  <c r="I8" i="30"/>
  <c r="H8" i="30"/>
  <c r="G8" i="30"/>
  <c r="F8" i="30"/>
  <c r="N6" i="30"/>
  <c r="M6" i="30"/>
  <c r="L6" i="30"/>
  <c r="K6" i="30"/>
  <c r="J6" i="30"/>
  <c r="I6" i="30"/>
  <c r="H6" i="30"/>
  <c r="G6" i="30"/>
  <c r="F6" i="30"/>
  <c r="E6" i="30"/>
  <c r="D6" i="30"/>
  <c r="C6" i="30"/>
  <c r="B6" i="30"/>
  <c r="A6" i="30"/>
  <c r="N5" i="30"/>
  <c r="M5" i="30"/>
  <c r="L5" i="30"/>
  <c r="K5" i="30"/>
  <c r="J5" i="30"/>
  <c r="I5" i="30"/>
  <c r="H5" i="30"/>
  <c r="G5" i="30"/>
  <c r="F5" i="30"/>
  <c r="E5" i="30"/>
  <c r="D5" i="30"/>
  <c r="C5" i="30"/>
  <c r="B5" i="30"/>
  <c r="A5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A4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A3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A2" i="30"/>
  <c r="N1" i="30"/>
  <c r="M1" i="30"/>
  <c r="L1" i="30"/>
  <c r="K1" i="30"/>
  <c r="J1" i="30"/>
  <c r="I1" i="30"/>
  <c r="H1" i="30"/>
  <c r="G1" i="30"/>
  <c r="F1" i="30"/>
  <c r="N13" i="29"/>
  <c r="M13" i="29"/>
  <c r="L13" i="29"/>
  <c r="K13" i="29"/>
  <c r="J13" i="29"/>
  <c r="I13" i="29"/>
  <c r="H13" i="29"/>
  <c r="G13" i="29"/>
  <c r="F13" i="29"/>
  <c r="E13" i="29"/>
  <c r="D13" i="29"/>
  <c r="C13" i="29"/>
  <c r="B13" i="29"/>
  <c r="A13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B12" i="29"/>
  <c r="A12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B11" i="29"/>
  <c r="A11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B10" i="29"/>
  <c r="A10" i="29"/>
  <c r="N9" i="29"/>
  <c r="M9" i="29"/>
  <c r="L9" i="29"/>
  <c r="K9" i="29"/>
  <c r="J9" i="29"/>
  <c r="I9" i="29"/>
  <c r="H9" i="29"/>
  <c r="G9" i="29"/>
  <c r="F9" i="29"/>
  <c r="E9" i="29"/>
  <c r="D9" i="29"/>
  <c r="C9" i="29"/>
  <c r="B9" i="29"/>
  <c r="A9" i="29"/>
  <c r="N8" i="29"/>
  <c r="M8" i="29"/>
  <c r="L8" i="29"/>
  <c r="K8" i="29"/>
  <c r="J8" i="29"/>
  <c r="I8" i="29"/>
  <c r="H8" i="29"/>
  <c r="G8" i="29"/>
  <c r="F8" i="29"/>
  <c r="N6" i="29"/>
  <c r="M6" i="29"/>
  <c r="L6" i="29"/>
  <c r="K6" i="29"/>
  <c r="J6" i="29"/>
  <c r="I6" i="29"/>
  <c r="H6" i="29"/>
  <c r="G6" i="29"/>
  <c r="F6" i="29"/>
  <c r="E6" i="29"/>
  <c r="D6" i="29"/>
  <c r="C6" i="29"/>
  <c r="B6" i="29"/>
  <c r="A6" i="29"/>
  <c r="N5" i="29"/>
  <c r="M5" i="29"/>
  <c r="M19" i="29" s="1"/>
  <c r="L5" i="29"/>
  <c r="K5" i="29"/>
  <c r="J5" i="29"/>
  <c r="I5" i="29"/>
  <c r="H5" i="29"/>
  <c r="G5" i="29"/>
  <c r="F5" i="29"/>
  <c r="E5" i="29"/>
  <c r="D5" i="29"/>
  <c r="C5" i="29"/>
  <c r="B5" i="29"/>
  <c r="A5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A4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A3" i="29"/>
  <c r="N2" i="29"/>
  <c r="M2" i="29"/>
  <c r="L2" i="29"/>
  <c r="K2" i="29"/>
  <c r="J2" i="29"/>
  <c r="I2" i="29"/>
  <c r="H2" i="29"/>
  <c r="G2" i="29"/>
  <c r="F2" i="29"/>
  <c r="E2" i="29"/>
  <c r="D2" i="29"/>
  <c r="C2" i="29"/>
  <c r="B2" i="29"/>
  <c r="A2" i="29"/>
  <c r="N1" i="29"/>
  <c r="M1" i="29"/>
  <c r="L1" i="29"/>
  <c r="K1" i="29"/>
  <c r="J1" i="29"/>
  <c r="I1" i="29"/>
  <c r="H1" i="29"/>
  <c r="G1" i="29"/>
  <c r="F1" i="29"/>
  <c r="G8" i="1"/>
  <c r="H8" i="1"/>
  <c r="I8" i="1"/>
  <c r="J8" i="1"/>
  <c r="K8" i="1"/>
  <c r="L8" i="1"/>
  <c r="N8" i="1"/>
  <c r="B9" i="1"/>
  <c r="C9" i="1"/>
  <c r="D9" i="1"/>
  <c r="E9" i="1"/>
  <c r="F9" i="1"/>
  <c r="G9" i="1"/>
  <c r="H9" i="1"/>
  <c r="I9" i="1"/>
  <c r="J9" i="1"/>
  <c r="K9" i="1"/>
  <c r="L9" i="1"/>
  <c r="M9" i="1"/>
  <c r="N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A9" i="1"/>
  <c r="A10" i="1"/>
  <c r="A11" i="1"/>
  <c r="A12" i="1"/>
  <c r="A13" i="1"/>
  <c r="F1" i="1"/>
  <c r="G1" i="1"/>
  <c r="H1" i="1"/>
  <c r="I1" i="1"/>
  <c r="J1" i="1"/>
  <c r="K1" i="1"/>
  <c r="L1" i="1"/>
  <c r="N1" i="1"/>
  <c r="B2" i="1"/>
  <c r="C2" i="1"/>
  <c r="D2" i="1"/>
  <c r="E2" i="1"/>
  <c r="F2" i="1"/>
  <c r="G2" i="1"/>
  <c r="H2" i="1"/>
  <c r="I2" i="1"/>
  <c r="J2" i="1"/>
  <c r="K2" i="1"/>
  <c r="L2" i="1"/>
  <c r="M2" i="1"/>
  <c r="N2" i="1"/>
  <c r="B3" i="1"/>
  <c r="C3" i="1"/>
  <c r="D3" i="1"/>
  <c r="E3" i="1"/>
  <c r="F3" i="1"/>
  <c r="G3" i="1"/>
  <c r="H3" i="1"/>
  <c r="I3" i="1"/>
  <c r="J3" i="1"/>
  <c r="K3" i="1"/>
  <c r="L3" i="1"/>
  <c r="M3" i="1"/>
  <c r="N3" i="1"/>
  <c r="B4" i="1"/>
  <c r="C4" i="1"/>
  <c r="D4" i="1"/>
  <c r="E4" i="1"/>
  <c r="F4" i="1"/>
  <c r="G4" i="1"/>
  <c r="H4" i="1"/>
  <c r="I4" i="1"/>
  <c r="J4" i="1"/>
  <c r="K4" i="1"/>
  <c r="L4" i="1"/>
  <c r="M4" i="1"/>
  <c r="N4" i="1"/>
  <c r="B5" i="1"/>
  <c r="C5" i="1"/>
  <c r="D5" i="1"/>
  <c r="E5" i="1"/>
  <c r="F5" i="1"/>
  <c r="G5" i="1"/>
  <c r="H5" i="1"/>
  <c r="I5" i="1"/>
  <c r="J5" i="1"/>
  <c r="K5" i="1"/>
  <c r="L5" i="1"/>
  <c r="M5" i="1"/>
  <c r="N5" i="1"/>
  <c r="B6" i="1"/>
  <c r="C6" i="1"/>
  <c r="D6" i="1"/>
  <c r="E6" i="1"/>
  <c r="F6" i="1"/>
  <c r="G6" i="1"/>
  <c r="H6" i="1"/>
  <c r="I6" i="1"/>
  <c r="J6" i="1"/>
  <c r="K6" i="1"/>
  <c r="L6" i="1"/>
  <c r="M6" i="1"/>
  <c r="N6" i="1"/>
  <c r="A3" i="1"/>
  <c r="A4" i="1"/>
  <c r="A5" i="1"/>
  <c r="A6" i="1"/>
  <c r="K19" i="32" l="1"/>
  <c r="L16" i="31"/>
  <c r="J19" i="31"/>
  <c r="L20" i="31"/>
  <c r="I18" i="31"/>
  <c r="J19" i="30"/>
  <c r="L16" i="30"/>
  <c r="G18" i="29"/>
  <c r="I17" i="31"/>
  <c r="J19" i="32"/>
  <c r="M17" i="29"/>
  <c r="J18" i="30"/>
  <c r="L20" i="30"/>
  <c r="L18" i="32"/>
  <c r="I19" i="32"/>
  <c r="K20" i="32"/>
  <c r="F20" i="30"/>
  <c r="F18" i="29"/>
  <c r="J18" i="32"/>
  <c r="N20" i="32"/>
  <c r="I17" i="32"/>
  <c r="F20" i="32"/>
  <c r="F19" i="32"/>
  <c r="N19" i="32"/>
  <c r="L18" i="31"/>
  <c r="J20" i="31"/>
  <c r="M17" i="31"/>
  <c r="I19" i="31"/>
  <c r="F19" i="29"/>
  <c r="N19" i="29"/>
  <c r="G19" i="29"/>
  <c r="K17" i="29"/>
  <c r="I16" i="32"/>
  <c r="K17" i="32"/>
  <c r="J16" i="32"/>
  <c r="F18" i="32"/>
  <c r="N18" i="32"/>
  <c r="J20" i="32"/>
  <c r="G18" i="32"/>
  <c r="L19" i="32"/>
  <c r="I20" i="32"/>
  <c r="I16" i="31"/>
  <c r="J17" i="31"/>
  <c r="L19" i="31"/>
  <c r="I20" i="31"/>
  <c r="M18" i="30"/>
  <c r="J16" i="30"/>
  <c r="N18" i="30"/>
  <c r="M17" i="30"/>
  <c r="J17" i="30"/>
  <c r="F16" i="30"/>
  <c r="N16" i="30"/>
  <c r="M19" i="30"/>
  <c r="J20" i="30"/>
  <c r="N17" i="29"/>
  <c r="L20" i="29"/>
  <c r="M16" i="29"/>
  <c r="G17" i="29"/>
  <c r="K19" i="29"/>
  <c r="M20" i="29"/>
  <c r="F16" i="29"/>
  <c r="N16" i="29"/>
  <c r="L19" i="29"/>
  <c r="L16" i="29"/>
  <c r="L17" i="29"/>
  <c r="K18" i="29"/>
  <c r="F20" i="29"/>
  <c r="L18" i="29"/>
  <c r="F17" i="29"/>
  <c r="G16" i="29"/>
  <c r="M18" i="29"/>
  <c r="F16" i="1"/>
  <c r="K16" i="29"/>
  <c r="G17" i="32"/>
  <c r="G16" i="32"/>
  <c r="J18" i="31"/>
  <c r="M20" i="30"/>
  <c r="J17" i="29"/>
  <c r="L20" i="32"/>
  <c r="M20" i="1"/>
  <c r="K20" i="29"/>
  <c r="N20" i="1"/>
  <c r="I18" i="1"/>
  <c r="K19" i="31"/>
  <c r="H20" i="32"/>
  <c r="K16" i="1"/>
  <c r="J16" i="31"/>
  <c r="L18" i="30"/>
  <c r="M16" i="30"/>
  <c r="H19" i="32"/>
  <c r="H17" i="30"/>
  <c r="H16" i="31"/>
  <c r="H17" i="31"/>
  <c r="H18" i="31"/>
  <c r="H19" i="31"/>
  <c r="H20" i="31"/>
  <c r="G19" i="32"/>
  <c r="G20" i="32"/>
  <c r="H16" i="32"/>
  <c r="K17" i="31"/>
  <c r="I18" i="32"/>
  <c r="H17" i="32"/>
  <c r="G20" i="30"/>
  <c r="L17" i="31"/>
  <c r="J17" i="32"/>
  <c r="H18" i="30"/>
  <c r="L19" i="1"/>
  <c r="K20" i="1"/>
  <c r="N17" i="1"/>
  <c r="F20" i="1"/>
  <c r="L20" i="1"/>
  <c r="F17" i="1"/>
  <c r="I20" i="1"/>
  <c r="H20" i="1"/>
  <c r="I16" i="1"/>
  <c r="N18" i="29"/>
  <c r="N20" i="29"/>
  <c r="L17" i="30"/>
  <c r="L19" i="30"/>
  <c r="G20" i="29"/>
  <c r="M16" i="31"/>
  <c r="M18" i="31"/>
  <c r="M19" i="31"/>
  <c r="M20" i="31"/>
  <c r="M16" i="32"/>
  <c r="M17" i="32"/>
  <c r="H16" i="29"/>
  <c r="H17" i="29"/>
  <c r="H18" i="29"/>
  <c r="H19" i="29"/>
  <c r="H20" i="29"/>
  <c r="F17" i="30"/>
  <c r="N17" i="30"/>
  <c r="F18" i="30"/>
  <c r="F19" i="30"/>
  <c r="N19" i="30"/>
  <c r="N20" i="30"/>
  <c r="F16" i="31"/>
  <c r="N16" i="31"/>
  <c r="F17" i="31"/>
  <c r="N17" i="31"/>
  <c r="F18" i="31"/>
  <c r="N18" i="31"/>
  <c r="F19" i="31"/>
  <c r="N19" i="31"/>
  <c r="F20" i="31"/>
  <c r="N20" i="31"/>
  <c r="F16" i="32"/>
  <c r="G17" i="1"/>
  <c r="I16" i="29"/>
  <c r="I17" i="29"/>
  <c r="I18" i="29"/>
  <c r="I19" i="29"/>
  <c r="I20" i="29"/>
  <c r="G16" i="30"/>
  <c r="G17" i="30"/>
  <c r="G18" i="30"/>
  <c r="G19" i="30"/>
  <c r="G16" i="31"/>
  <c r="G17" i="31"/>
  <c r="G18" i="31"/>
  <c r="G19" i="31"/>
  <c r="G20" i="31"/>
  <c r="J16" i="29"/>
  <c r="J18" i="29"/>
  <c r="J19" i="29"/>
  <c r="J20" i="29"/>
  <c r="H16" i="30"/>
  <c r="H19" i="30"/>
  <c r="H20" i="30"/>
  <c r="I16" i="30"/>
  <c r="I17" i="30"/>
  <c r="I18" i="30"/>
  <c r="I19" i="30"/>
  <c r="I20" i="30"/>
  <c r="J20" i="1"/>
  <c r="G20" i="1"/>
  <c r="K16" i="30"/>
  <c r="K17" i="30"/>
  <c r="K18" i="30"/>
  <c r="K19" i="30"/>
  <c r="K20" i="30"/>
  <c r="K16" i="31"/>
  <c r="K18" i="31"/>
  <c r="K20" i="31"/>
  <c r="K16" i="32"/>
  <c r="K18" i="32"/>
  <c r="L16" i="32"/>
  <c r="L17" i="32"/>
  <c r="M18" i="32"/>
  <c r="M19" i="32"/>
  <c r="M20" i="32"/>
  <c r="J16" i="1"/>
  <c r="M19" i="1"/>
  <c r="G18" i="1"/>
  <c r="N16" i="32"/>
  <c r="J18" i="1"/>
  <c r="L16" i="1"/>
  <c r="K17" i="1"/>
  <c r="N18" i="1"/>
  <c r="F18" i="1"/>
  <c r="J19" i="1"/>
  <c r="H16" i="1"/>
  <c r="I19" i="1"/>
  <c r="K18" i="1"/>
  <c r="L17" i="1"/>
  <c r="M16" i="1"/>
  <c r="N19" i="1"/>
  <c r="F19" i="1"/>
  <c r="H17" i="1"/>
  <c r="K19" i="1"/>
  <c r="M18" i="1"/>
  <c r="L18" i="1"/>
  <c r="M17" i="1"/>
  <c r="G16" i="1"/>
  <c r="G19" i="1"/>
  <c r="H19" i="1"/>
  <c r="N16" i="1"/>
  <c r="H18" i="1"/>
  <c r="J17" i="1"/>
  <c r="I17" i="1"/>
</calcChain>
</file>

<file path=xl/sharedStrings.xml><?xml version="1.0" encoding="utf-8"?>
<sst xmlns="http://schemas.openxmlformats.org/spreadsheetml/2006/main" count="273" uniqueCount="46">
  <si>
    <t>b</t>
  </si>
  <si>
    <t>Case 1 Title:</t>
  </si>
  <si>
    <t>Case 2 Title:</t>
  </si>
  <si>
    <t>Case 3 Title:</t>
  </si>
  <si>
    <t>Case 4 Title:</t>
  </si>
  <si>
    <t>Case 5 Title:</t>
  </si>
  <si>
    <t xml:space="preserve"> L</t>
    <phoneticPr fontId="1" type="noConversion"/>
  </si>
  <si>
    <t xml:space="preserve"> W</t>
    <phoneticPr fontId="1" type="noConversion"/>
  </si>
  <si>
    <t xml:space="preserve"> Bn</t>
    <phoneticPr fontId="1" type="noConversion"/>
  </si>
  <si>
    <t xml:space="preserve"> Th</t>
    <phoneticPr fontId="1" type="noConversion"/>
  </si>
  <si>
    <t xml:space="preserve"> Pb</t>
    <phoneticPr fontId="1" type="noConversion"/>
  </si>
  <si>
    <t>λ</t>
    <phoneticPr fontId="1" type="noConversion"/>
  </si>
  <si>
    <r>
      <t xml:space="preserve"> </t>
    </r>
    <r>
      <rPr>
        <sz val="12"/>
        <color theme="1"/>
        <rFont val="Calibri"/>
        <family val="2"/>
        <charset val="161"/>
      </rPr>
      <t>μ</t>
    </r>
    <r>
      <rPr>
        <sz val="12"/>
        <color theme="1"/>
        <rFont val="新細明體"/>
        <family val="2"/>
        <charset val="136"/>
        <scheme val="minor"/>
      </rPr>
      <t>b</t>
    </r>
    <phoneticPr fontId="1" type="noConversion"/>
  </si>
  <si>
    <r>
      <t xml:space="preserve"> </t>
    </r>
    <r>
      <rPr>
        <sz val="12"/>
        <color theme="1"/>
        <rFont val="Calibri"/>
        <family val="2"/>
        <charset val="161"/>
      </rPr>
      <t>α</t>
    </r>
    <phoneticPr fontId="1" type="noConversion"/>
  </si>
  <si>
    <r>
      <t xml:space="preserve"> </t>
    </r>
    <r>
      <rPr>
        <sz val="12"/>
        <color theme="1"/>
        <rFont val="Calibri"/>
        <family val="2"/>
        <charset val="161"/>
      </rPr>
      <t>μ</t>
    </r>
    <r>
      <rPr>
        <sz val="12"/>
        <color theme="1"/>
        <rFont val="新細明體"/>
        <family val="2"/>
        <charset val="136"/>
      </rPr>
      <t>c</t>
    </r>
    <phoneticPr fontId="1" type="noConversion"/>
  </si>
  <si>
    <t xml:space="preserve"> Lc</t>
    <phoneticPr fontId="1" type="noConversion"/>
  </si>
  <si>
    <t xml:space="preserve"> Lb</t>
    <phoneticPr fontId="1" type="noConversion"/>
  </si>
  <si>
    <t xml:space="preserve"> Wc</t>
    <phoneticPr fontId="1" type="noConversion"/>
  </si>
  <si>
    <t xml:space="preserve"> Wb</t>
    <phoneticPr fontId="1" type="noConversion"/>
  </si>
  <si>
    <t xml:space="preserve"> lam</t>
  </si>
  <si>
    <t xml:space="preserve"> muq</t>
  </si>
  <si>
    <t xml:space="preserve"> mub</t>
  </si>
  <si>
    <t xml:space="preserve"> gtob</t>
  </si>
  <si>
    <t>sim</t>
    <phoneticPr fontId="1" type="noConversion"/>
  </si>
  <si>
    <t>ana</t>
    <phoneticPr fontId="1" type="noConversion"/>
  </si>
  <si>
    <t xml:space="preserve"> L_ana</t>
  </si>
  <si>
    <t xml:space="preserve"> Lc_ana</t>
  </si>
  <si>
    <t xml:space="preserve"> Lb_ana</t>
  </si>
  <si>
    <t xml:space="preserve"> W_ana</t>
  </si>
  <si>
    <t xml:space="preserve"> Wc_ana</t>
  </si>
  <si>
    <t xml:space="preserve"> Wb_ana</t>
  </si>
  <si>
    <t xml:space="preserve"> Bn_ana</t>
  </si>
  <si>
    <t xml:space="preserve"> Th_ana</t>
  </si>
  <si>
    <t xml:space="preserve"> Pb_ana</t>
  </si>
  <si>
    <t xml:space="preserve"> L_sim</t>
  </si>
  <si>
    <t xml:space="preserve"> Lc_sim</t>
  </si>
  <si>
    <t xml:space="preserve"> Lb_sim</t>
  </si>
  <si>
    <t xml:space="preserve"> W_sim</t>
  </si>
  <si>
    <t xml:space="preserve"> Wc_sim</t>
  </si>
  <si>
    <t xml:space="preserve"> Wb_sim</t>
  </si>
  <si>
    <t xml:space="preserve"> Bn_sim</t>
  </si>
  <si>
    <t xml:space="preserve"> Th_sim</t>
  </si>
  <si>
    <t xml:space="preserve"> Pb_sim</t>
  </si>
  <si>
    <r>
      <t xml:space="preserve"> </t>
    </r>
    <r>
      <rPr>
        <sz val="12"/>
        <color theme="1"/>
        <rFont val="Calibri"/>
        <family val="2"/>
        <charset val="161"/>
      </rPr>
      <t>μ1</t>
    </r>
    <phoneticPr fontId="1" type="noConversion"/>
  </si>
  <si>
    <r>
      <t xml:space="preserve"> </t>
    </r>
    <r>
      <rPr>
        <sz val="12"/>
        <color theme="1"/>
        <rFont val="Calibri"/>
        <family val="2"/>
        <charset val="161"/>
      </rPr>
      <t>μ2</t>
    </r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</si>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</sst>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Yu Gothic"/>
      <family val="2"/>
      <charset val="128"/>
    </font>
    <font>
      <sz val="12"/>
      <color theme="1"/>
      <name val="Calibri"/>
      <family val="2"/>
      <charset val="16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b'!$I$2:$I$6</c:f>
              <c:numCache>
                <c:formatCode>General</c:formatCode>
                <c:ptCount val="5"/>
                <c:pt idx="0">
                  <c:v>1.04541</c:v>
                </c:pt>
                <c:pt idx="1">
                  <c:v>0.623166</c:v>
                </c:pt>
                <c:pt idx="2">
                  <c:v>0.44771</c:v>
                </c:pt>
                <c:pt idx="3">
                  <c:v>0.37199399999999999</c:v>
                </c:pt>
                <c:pt idx="4">
                  <c:v>0.33373199999999997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5-47BA-A823-576846FE966B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b'!$I$9:$I$13</c:f>
              <c:numCache>
                <c:formatCode>General</c:formatCode>
                <c:ptCount val="5"/>
                <c:pt idx="0">
                  <c:v>1.0454000000000001</c:v>
                </c:pt>
                <c:pt idx="1">
                  <c:v>0.62322999999999995</c:v>
                </c:pt>
                <c:pt idx="2">
                  <c:v>0.44788600000000001</c:v>
                </c:pt>
                <c:pt idx="3">
                  <c:v>0.37189100000000003</c:v>
                </c:pt>
                <c:pt idx="4">
                  <c:v>0.33369500000000002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D5-47BA-A823-576846FE9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b'!$A$15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b'!$J$2:$J$6</c:f>
              <c:numCache>
                <c:formatCode>General</c:formatCode>
                <c:ptCount val="5"/>
                <c:pt idx="0">
                  <c:v>0.94538599999999995</c:v>
                </c:pt>
                <c:pt idx="1">
                  <c:v>0.52318299999999995</c:v>
                </c:pt>
                <c:pt idx="2">
                  <c:v>0.34775</c:v>
                </c:pt>
                <c:pt idx="3">
                  <c:v>0.27197199999999999</c:v>
                </c:pt>
                <c:pt idx="4">
                  <c:v>0.233705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9C-41BE-AFE2-C18903C193A8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b'!$J$9:$J$13</c:f>
              <c:numCache>
                <c:formatCode>General</c:formatCode>
                <c:ptCount val="5"/>
                <c:pt idx="0">
                  <c:v>0.94539899999999999</c:v>
                </c:pt>
                <c:pt idx="1">
                  <c:v>0.52322999999999997</c:v>
                </c:pt>
                <c:pt idx="2">
                  <c:v>0.34788599999999997</c:v>
                </c:pt>
                <c:pt idx="3">
                  <c:v>0.27189099999999999</c:v>
                </c:pt>
                <c:pt idx="4">
                  <c:v>0.23369500000000001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9C-41BE-AFE2-C18903C19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b'!$A$15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Wc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'1. b'!$J$15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b'!$J$1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b'!$J$2:$J$6</c:f>
              <c:numCache>
                <c:formatCode>General</c:formatCode>
                <c:ptCount val="5"/>
                <c:pt idx="0">
                  <c:v>0.94538599999999995</c:v>
                </c:pt>
                <c:pt idx="1">
                  <c:v>0.52318299999999995</c:v>
                </c:pt>
                <c:pt idx="2">
                  <c:v>0.34775</c:v>
                </c:pt>
                <c:pt idx="3">
                  <c:v>0.27197199999999999</c:v>
                </c:pt>
                <c:pt idx="4">
                  <c:v>0.233705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8-4724-AD91-C1A13ADFA168}"/>
            </c:ext>
          </c:extLst>
        </c:ser>
        <c:ser>
          <c:idx val="1"/>
          <c:order val="1"/>
          <c:tx>
            <c:strRef>
              <c:f>'1. b'!$J$8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b'!$J$9:$J$13</c:f>
              <c:numCache>
                <c:formatCode>General</c:formatCode>
                <c:ptCount val="5"/>
                <c:pt idx="0">
                  <c:v>0.94539899999999999</c:v>
                </c:pt>
                <c:pt idx="1">
                  <c:v>0.52322999999999997</c:v>
                </c:pt>
                <c:pt idx="2">
                  <c:v>0.34788599999999997</c:v>
                </c:pt>
                <c:pt idx="3">
                  <c:v>0.27189099999999999</c:v>
                </c:pt>
                <c:pt idx="4">
                  <c:v>0.23369500000000001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68-4724-AD91-C1A13ADFA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'1. b'!$K$15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b'!$K$1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b'!$K$2:$K$6</c:f>
              <c:numCache>
                <c:formatCode>General</c:formatCode>
                <c:ptCount val="5"/>
                <c:pt idx="0">
                  <c:v>0.100024</c:v>
                </c:pt>
                <c:pt idx="1">
                  <c:v>9.9982299999999996E-2</c:v>
                </c:pt>
                <c:pt idx="2">
                  <c:v>9.9960199999999999E-2</c:v>
                </c:pt>
                <c:pt idx="3">
                  <c:v>0.100022</c:v>
                </c:pt>
                <c:pt idx="4">
                  <c:v>0.100027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B-41C6-885E-48A76F5DA99D}"/>
            </c:ext>
          </c:extLst>
        </c:ser>
        <c:ser>
          <c:idx val="1"/>
          <c:order val="1"/>
          <c:tx>
            <c:strRef>
              <c:f>'1. b'!$K$8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B-41C6-885E-48A76F5DA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'1. b'!$N$15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b'!$N$1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b'!$N$2:$N$6</c:f>
              <c:numCache>
                <c:formatCode>General</c:formatCode>
                <c:ptCount val="5"/>
                <c:pt idx="0">
                  <c:v>0.26062600000000002</c:v>
                </c:pt>
                <c:pt idx="1">
                  <c:v>0.110434</c:v>
                </c:pt>
                <c:pt idx="2">
                  <c:v>5.4751099999999997E-2</c:v>
                </c:pt>
                <c:pt idx="3">
                  <c:v>3.5416000000000003E-2</c:v>
                </c:pt>
                <c:pt idx="4">
                  <c:v>2.8144499999999999E-2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0-464A-A2F1-4688F7F95E7C}"/>
            </c:ext>
          </c:extLst>
        </c:ser>
        <c:ser>
          <c:idx val="1"/>
          <c:order val="1"/>
          <c:tx>
            <c:strRef>
              <c:f>'1. b'!$N$8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b'!$N$9:$N$13</c:f>
              <c:numCache>
                <c:formatCode>General</c:formatCode>
                <c:ptCount val="5"/>
                <c:pt idx="0">
                  <c:v>0.26062999999999997</c:v>
                </c:pt>
                <c:pt idx="1">
                  <c:v>0.11042200000000001</c:v>
                </c:pt>
                <c:pt idx="2">
                  <c:v>5.4786399999999999E-2</c:v>
                </c:pt>
                <c:pt idx="3">
                  <c:v>3.5393500000000001E-2</c:v>
                </c:pt>
                <c:pt idx="4">
                  <c:v>2.8167000000000001E-2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0-464A-A2F1-4688F7F95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'1. b'!$M$15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b'!$M$1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b'!$M$2:$M$6</c:f>
              <c:numCache>
                <c:formatCode>General</c:formatCode>
                <c:ptCount val="5"/>
                <c:pt idx="0">
                  <c:v>14.7874</c:v>
                </c:pt>
                <c:pt idx="1">
                  <c:v>17.790700000000001</c:v>
                </c:pt>
                <c:pt idx="2">
                  <c:v>18.902699999999999</c:v>
                </c:pt>
                <c:pt idx="3">
                  <c:v>19.291399999999999</c:v>
                </c:pt>
                <c:pt idx="4">
                  <c:v>19.437899999999999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4-4F17-B432-C713879641C0}"/>
            </c:ext>
          </c:extLst>
        </c:ser>
        <c:ser>
          <c:idx val="1"/>
          <c:order val="1"/>
          <c:tx>
            <c:strRef>
              <c:f>'1. b'!$M$8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b'!$M$9:$M$13</c:f>
              <c:numCache>
                <c:formatCode>General</c:formatCode>
                <c:ptCount val="5"/>
                <c:pt idx="0">
                  <c:v>14.7874</c:v>
                </c:pt>
                <c:pt idx="1">
                  <c:v>17.791599999999999</c:v>
                </c:pt>
                <c:pt idx="2">
                  <c:v>18.904299999999999</c:v>
                </c:pt>
                <c:pt idx="3">
                  <c:v>19.292100000000001</c:v>
                </c:pt>
                <c:pt idx="4">
                  <c:v>19.436699999999998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4-4F17-B432-C71387964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'1. b'!$L$15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b'!$L$1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b'!$L$2:$L$6</c:f>
              <c:numCache>
                <c:formatCode>General</c:formatCode>
                <c:ptCount val="5"/>
                <c:pt idx="0">
                  <c:v>0.49786999999999998</c:v>
                </c:pt>
                <c:pt idx="1">
                  <c:v>0.48487400000000003</c:v>
                </c:pt>
                <c:pt idx="2">
                  <c:v>0.47001500000000002</c:v>
                </c:pt>
                <c:pt idx="3">
                  <c:v>0.45935500000000001</c:v>
                </c:pt>
                <c:pt idx="4">
                  <c:v>0.452293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B-46D2-8F33-9B8AD7B0BA80}"/>
            </c:ext>
          </c:extLst>
        </c:ser>
        <c:ser>
          <c:idx val="1"/>
          <c:order val="1"/>
          <c:tx>
            <c:strRef>
              <c:f>'1. b'!$L$8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b'!$L$9:$L$13</c:f>
              <c:numCache>
                <c:formatCode>General</c:formatCode>
                <c:ptCount val="5"/>
                <c:pt idx="0">
                  <c:v>0.49773699999999999</c:v>
                </c:pt>
                <c:pt idx="1">
                  <c:v>0.484935</c:v>
                </c:pt>
                <c:pt idx="2">
                  <c:v>0.47004000000000001</c:v>
                </c:pt>
                <c:pt idx="3">
                  <c:v>0.45939200000000002</c:v>
                </c:pt>
                <c:pt idx="4">
                  <c:v>0.45229799999999998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EB-46D2-8F33-9B8AD7B0B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b'!$F$2:$F$6</c:f>
              <c:numCache>
                <c:formatCode>General</c:formatCode>
                <c:ptCount val="5"/>
                <c:pt idx="0">
                  <c:v>15.4589</c:v>
                </c:pt>
                <c:pt idx="1">
                  <c:v>11.086499999999999</c:v>
                </c:pt>
                <c:pt idx="2">
                  <c:v>8.4629200000000004</c:v>
                </c:pt>
                <c:pt idx="3">
                  <c:v>7.1763000000000003</c:v>
                </c:pt>
                <c:pt idx="4">
                  <c:v>6.4870299999999999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2-4043-97B5-712E1E9A4931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b'!$F$9:$F$13</c:f>
              <c:numCache>
                <c:formatCode>General</c:formatCode>
                <c:ptCount val="5"/>
                <c:pt idx="0">
                  <c:v>15.4587</c:v>
                </c:pt>
                <c:pt idx="1">
                  <c:v>11.088200000000001</c:v>
                </c:pt>
                <c:pt idx="2">
                  <c:v>8.4669600000000003</c:v>
                </c:pt>
                <c:pt idx="3">
                  <c:v>7.1745700000000001</c:v>
                </c:pt>
                <c:pt idx="4">
                  <c:v>6.4859200000000001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2-4043-97B5-712E1E9A4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b'!$F$15</c:f>
              <c:strCache>
                <c:ptCount val="1"/>
                <c:pt idx="0">
                  <c:v> L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Lqu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b'!$G$1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b'!$G$2:$G$6</c:f>
              <c:numCache>
                <c:formatCode>General</c:formatCode>
                <c:ptCount val="5"/>
                <c:pt idx="0">
                  <c:v>13.979799999999999</c:v>
                </c:pt>
                <c:pt idx="1">
                  <c:v>9.3077799999999993</c:v>
                </c:pt>
                <c:pt idx="2">
                  <c:v>6.5734000000000004</c:v>
                </c:pt>
                <c:pt idx="3">
                  <c:v>5.24674</c:v>
                </c:pt>
                <c:pt idx="4">
                  <c:v>4.5427299999999997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F-496C-973C-5582B682A445}"/>
            </c:ext>
          </c:extLst>
        </c:ser>
        <c:ser>
          <c:idx val="1"/>
          <c:order val="1"/>
          <c:tx>
            <c:strRef>
              <c:f>'1. b'!$G$8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b'!$G$9:$G$13</c:f>
              <c:numCache>
                <c:formatCode>General</c:formatCode>
                <c:ptCount val="5"/>
                <c:pt idx="0">
                  <c:v>13.98</c:v>
                </c:pt>
                <c:pt idx="1">
                  <c:v>9.3090799999999998</c:v>
                </c:pt>
                <c:pt idx="2">
                  <c:v>6.57653</c:v>
                </c:pt>
                <c:pt idx="3">
                  <c:v>5.2453599999999998</c:v>
                </c:pt>
                <c:pt idx="4">
                  <c:v>4.5422500000000001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F-496C-973C-5582B682A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Lbl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b'!$H$1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b'!$H$2:$H$6</c:f>
              <c:numCache>
                <c:formatCode>General</c:formatCode>
                <c:ptCount val="5"/>
                <c:pt idx="0">
                  <c:v>1.4791000000000001</c:v>
                </c:pt>
                <c:pt idx="1">
                  <c:v>1.7787500000000001</c:v>
                </c:pt>
                <c:pt idx="2">
                  <c:v>1.8895200000000001</c:v>
                </c:pt>
                <c:pt idx="3">
                  <c:v>1.92957</c:v>
                </c:pt>
                <c:pt idx="4">
                  <c:v>1.9442999999999999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B-4BDE-9385-955E7353F49C}"/>
            </c:ext>
          </c:extLst>
        </c:ser>
        <c:ser>
          <c:idx val="1"/>
          <c:order val="1"/>
          <c:tx>
            <c:strRef>
              <c:f>'1. b'!$H$8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b'!$H$9:$H$13</c:f>
              <c:numCache>
                <c:formatCode>General</c:formatCode>
                <c:ptCount val="5"/>
                <c:pt idx="0">
                  <c:v>1.4787399999999999</c:v>
                </c:pt>
                <c:pt idx="1">
                  <c:v>1.7791600000000001</c:v>
                </c:pt>
                <c:pt idx="2">
                  <c:v>1.8904300000000001</c:v>
                </c:pt>
                <c:pt idx="3">
                  <c:v>1.9292100000000001</c:v>
                </c:pt>
                <c:pt idx="4">
                  <c:v>1.94367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8B-4BDE-9385-955E7353F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b'!$I$2:$I$6</c:f>
              <c:numCache>
                <c:formatCode>General</c:formatCode>
                <c:ptCount val="5"/>
                <c:pt idx="0">
                  <c:v>1.04541</c:v>
                </c:pt>
                <c:pt idx="1">
                  <c:v>0.623166</c:v>
                </c:pt>
                <c:pt idx="2">
                  <c:v>0.44771</c:v>
                </c:pt>
                <c:pt idx="3">
                  <c:v>0.37199399999999999</c:v>
                </c:pt>
                <c:pt idx="4">
                  <c:v>0.33373199999999997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7-45DE-A6ED-41EF7F80C3CD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b'!$I$9:$I$13</c:f>
              <c:numCache>
                <c:formatCode>General</c:formatCode>
                <c:ptCount val="5"/>
                <c:pt idx="0">
                  <c:v>1.0454000000000001</c:v>
                </c:pt>
                <c:pt idx="1">
                  <c:v>0.62322999999999995</c:v>
                </c:pt>
                <c:pt idx="2">
                  <c:v>0.44788600000000001</c:v>
                </c:pt>
                <c:pt idx="3">
                  <c:v>0.37189100000000003</c:v>
                </c:pt>
                <c:pt idx="4">
                  <c:v>0.33369500000000002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7-45DE-A6ED-41EF7F80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b'!$I$15</c:f>
              <c:strCache>
                <c:ptCount val="1"/>
                <c:pt idx="0">
                  <c:v> W</c:v>
                </c:pt>
              </c:strCache>
            </c:strRef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b'!$K$2:$K$6</c:f>
              <c:numCache>
                <c:formatCode>General</c:formatCode>
                <c:ptCount val="5"/>
                <c:pt idx="0">
                  <c:v>0.100024</c:v>
                </c:pt>
                <c:pt idx="1">
                  <c:v>9.9982299999999996E-2</c:v>
                </c:pt>
                <c:pt idx="2">
                  <c:v>9.9960199999999999E-2</c:v>
                </c:pt>
                <c:pt idx="3">
                  <c:v>0.100022</c:v>
                </c:pt>
                <c:pt idx="4">
                  <c:v>0.100027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92-4BC3-BE42-383CDAED36E0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92-4BC3-BE42-383CDAED3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b'!$A$15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b'!$M$2:$M$6</c:f>
              <c:numCache>
                <c:formatCode>General</c:formatCode>
                <c:ptCount val="5"/>
                <c:pt idx="0">
                  <c:v>14.7874</c:v>
                </c:pt>
                <c:pt idx="1">
                  <c:v>17.790700000000001</c:v>
                </c:pt>
                <c:pt idx="2">
                  <c:v>18.902699999999999</c:v>
                </c:pt>
                <c:pt idx="3">
                  <c:v>19.291399999999999</c:v>
                </c:pt>
                <c:pt idx="4">
                  <c:v>19.437899999999999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E-4229-9966-C4FB9D66E238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b'!$M$9:$M$13</c:f>
              <c:numCache>
                <c:formatCode>General</c:formatCode>
                <c:ptCount val="5"/>
                <c:pt idx="0">
                  <c:v>14.7874</c:v>
                </c:pt>
                <c:pt idx="1">
                  <c:v>17.791599999999999</c:v>
                </c:pt>
                <c:pt idx="2">
                  <c:v>18.904299999999999</c:v>
                </c:pt>
                <c:pt idx="3">
                  <c:v>19.292100000000001</c:v>
                </c:pt>
                <c:pt idx="4">
                  <c:v>19.436699999999998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0E-4229-9966-C4FB9D66E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b'!$A$15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Th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b'!$N$2:$N$6</c:f>
              <c:numCache>
                <c:formatCode>General</c:formatCode>
                <c:ptCount val="5"/>
                <c:pt idx="0">
                  <c:v>0.26062600000000002</c:v>
                </c:pt>
                <c:pt idx="1">
                  <c:v>0.110434</c:v>
                </c:pt>
                <c:pt idx="2">
                  <c:v>5.4751099999999997E-2</c:v>
                </c:pt>
                <c:pt idx="3">
                  <c:v>3.5416000000000003E-2</c:v>
                </c:pt>
                <c:pt idx="4">
                  <c:v>2.8144499999999999E-2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03-4EDF-B24A-A1F8BB69559C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b'!$N$9:$N$13</c:f>
              <c:numCache>
                <c:formatCode>General</c:formatCode>
                <c:ptCount val="5"/>
                <c:pt idx="0">
                  <c:v>0.26062999999999997</c:v>
                </c:pt>
                <c:pt idx="1">
                  <c:v>0.11042200000000001</c:v>
                </c:pt>
                <c:pt idx="2">
                  <c:v>5.4786399999999999E-2</c:v>
                </c:pt>
                <c:pt idx="3">
                  <c:v>3.5393500000000001E-2</c:v>
                </c:pt>
                <c:pt idx="4">
                  <c:v>2.8167000000000001E-2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03-4EDF-B24A-A1F8BB695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b'!$A$15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Pb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b'!$H$2:$H$6</c:f>
              <c:numCache>
                <c:formatCode>General</c:formatCode>
                <c:ptCount val="5"/>
                <c:pt idx="0">
                  <c:v>1.4791000000000001</c:v>
                </c:pt>
                <c:pt idx="1">
                  <c:v>1.7787500000000001</c:v>
                </c:pt>
                <c:pt idx="2">
                  <c:v>1.8895200000000001</c:v>
                </c:pt>
                <c:pt idx="3">
                  <c:v>1.92957</c:v>
                </c:pt>
                <c:pt idx="4">
                  <c:v>1.9442999999999999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18-4190-AE4B-9404E86CF9CF}"/>
            </c:ext>
          </c:extLst>
        </c:ser>
        <c:ser>
          <c:idx val="1"/>
          <c:order val="1"/>
          <c:tx>
            <c:strRef>
              <c:f>'1. 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'1. b'!$A$2:$A$6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'1. b'!$H$9:$H$13</c:f>
              <c:numCache>
                <c:formatCode>General</c:formatCode>
                <c:ptCount val="5"/>
                <c:pt idx="0">
                  <c:v>1.4787399999999999</c:v>
                </c:pt>
                <c:pt idx="1">
                  <c:v>1.7791600000000001</c:v>
                </c:pt>
                <c:pt idx="2">
                  <c:v>1.8904300000000001</c:v>
                </c:pt>
                <c:pt idx="3">
                  <c:v>1.9292100000000001</c:v>
                </c:pt>
                <c:pt idx="4">
                  <c:v>1.94367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18-4190-AE4B-9404E86CF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 b'!$A$15</c:f>
              <c:strCache>
                <c:ptCount val="1"/>
                <c:pt idx="0">
                  <c:v>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Lb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lam'!$I$2:$I$6</c:f>
              <c:numCache>
                <c:formatCode>General</c:formatCode>
                <c:ptCount val="5"/>
                <c:pt idx="0">
                  <c:v>0.302425</c:v>
                </c:pt>
                <c:pt idx="1">
                  <c:v>0.36632999999999999</c:v>
                </c:pt>
                <c:pt idx="2">
                  <c:v>0.44775599999999999</c:v>
                </c:pt>
                <c:pt idx="3">
                  <c:v>0.52482799999999996</c:v>
                </c:pt>
                <c:pt idx="4">
                  <c:v>0.58556799999999998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1-48B1-ABD7-B069E815E997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lam'!$I$9:$I$13</c:f>
              <c:numCache>
                <c:formatCode>General</c:formatCode>
                <c:ptCount val="5"/>
                <c:pt idx="0">
                  <c:v>0.30253200000000002</c:v>
                </c:pt>
                <c:pt idx="1">
                  <c:v>0.36624299999999999</c:v>
                </c:pt>
                <c:pt idx="2">
                  <c:v>0.44788600000000001</c:v>
                </c:pt>
                <c:pt idx="3">
                  <c:v>0.52494300000000005</c:v>
                </c:pt>
                <c:pt idx="4">
                  <c:v>0.58552800000000005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1-48B1-ABD7-B069E815E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lam'!$A$15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lam'!$J$2:$J$6</c:f>
              <c:numCache>
                <c:formatCode>General</c:formatCode>
                <c:ptCount val="5"/>
                <c:pt idx="0">
                  <c:v>0.20246900000000001</c:v>
                </c:pt>
                <c:pt idx="1">
                  <c:v>0.26630900000000002</c:v>
                </c:pt>
                <c:pt idx="2">
                  <c:v>0.34781000000000001</c:v>
                </c:pt>
                <c:pt idx="3">
                  <c:v>0.42483199999999999</c:v>
                </c:pt>
                <c:pt idx="4">
                  <c:v>0.48555199999999998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8-44AE-AEFC-4F751FC1D08E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lam'!$J$9:$J$13</c:f>
              <c:numCache>
                <c:formatCode>General</c:formatCode>
                <c:ptCount val="5"/>
                <c:pt idx="0">
                  <c:v>0.20253199999999999</c:v>
                </c:pt>
                <c:pt idx="1">
                  <c:v>0.26624300000000001</c:v>
                </c:pt>
                <c:pt idx="2">
                  <c:v>0.34788599999999997</c:v>
                </c:pt>
                <c:pt idx="3">
                  <c:v>0.42494300000000002</c:v>
                </c:pt>
                <c:pt idx="4">
                  <c:v>0.48552800000000002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8-44AE-AEFC-4F751FC1D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lam'!$A$15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Wc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'2. lam'!$J$15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lam'!$J$1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lam'!$J$2:$J$6</c:f>
              <c:numCache>
                <c:formatCode>General</c:formatCode>
                <c:ptCount val="5"/>
                <c:pt idx="0">
                  <c:v>0.20246900000000001</c:v>
                </c:pt>
                <c:pt idx="1">
                  <c:v>0.26630900000000002</c:v>
                </c:pt>
                <c:pt idx="2">
                  <c:v>0.34781000000000001</c:v>
                </c:pt>
                <c:pt idx="3">
                  <c:v>0.42483199999999999</c:v>
                </c:pt>
                <c:pt idx="4">
                  <c:v>0.48555199999999998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D-4146-BB21-5FC8DAF8761B}"/>
            </c:ext>
          </c:extLst>
        </c:ser>
        <c:ser>
          <c:idx val="1"/>
          <c:order val="1"/>
          <c:tx>
            <c:strRef>
              <c:f>'2. lam'!$J$8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lam'!$J$9:$J$13</c:f>
              <c:numCache>
                <c:formatCode>General</c:formatCode>
                <c:ptCount val="5"/>
                <c:pt idx="0">
                  <c:v>0.20253199999999999</c:v>
                </c:pt>
                <c:pt idx="1">
                  <c:v>0.26624300000000001</c:v>
                </c:pt>
                <c:pt idx="2">
                  <c:v>0.34788599999999997</c:v>
                </c:pt>
                <c:pt idx="3">
                  <c:v>0.42494300000000002</c:v>
                </c:pt>
                <c:pt idx="4">
                  <c:v>0.48552800000000002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D-4146-BB21-5FC8DAF87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'2. lam'!$K$15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lam'!$K$1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lam'!$K$2:$K$6</c:f>
              <c:numCache>
                <c:formatCode>General</c:formatCode>
                <c:ptCount val="5"/>
                <c:pt idx="0">
                  <c:v>9.9955100000000005E-2</c:v>
                </c:pt>
                <c:pt idx="1">
                  <c:v>0.100021</c:v>
                </c:pt>
                <c:pt idx="2">
                  <c:v>9.9945599999999996E-2</c:v>
                </c:pt>
                <c:pt idx="3">
                  <c:v>9.9995399999999998E-2</c:v>
                </c:pt>
                <c:pt idx="4">
                  <c:v>0.10001599999999999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7-40B0-A462-02E6DEADF1CC}"/>
            </c:ext>
          </c:extLst>
        </c:ser>
        <c:ser>
          <c:idx val="1"/>
          <c:order val="1"/>
          <c:tx>
            <c:strRef>
              <c:f>'2. lam'!$K$8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7-40B0-A462-02E6DEADF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'2. lam'!$N$15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lam'!$N$1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lam'!$N$2:$N$6</c:f>
              <c:numCache>
                <c:formatCode>General</c:formatCode>
                <c:ptCount val="5"/>
                <c:pt idx="0">
                  <c:v>5.9230999999999997E-4</c:v>
                </c:pt>
                <c:pt idx="1">
                  <c:v>1.1224100000000001E-2</c:v>
                </c:pt>
                <c:pt idx="2">
                  <c:v>5.4745599999999998E-2</c:v>
                </c:pt>
                <c:pt idx="3">
                  <c:v>0.133885</c:v>
                </c:pt>
                <c:pt idx="4">
                  <c:v>0.22659199999999999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C-423F-B2B2-93E173571ADA}"/>
            </c:ext>
          </c:extLst>
        </c:ser>
        <c:ser>
          <c:idx val="1"/>
          <c:order val="1"/>
          <c:tx>
            <c:strRef>
              <c:f>'2. lam'!$N$8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lam'!$N$9:$N$13</c:f>
              <c:numCache>
                <c:formatCode>General</c:formatCode>
                <c:ptCount val="5"/>
                <c:pt idx="0">
                  <c:v>5.9189500000000005E-4</c:v>
                </c:pt>
                <c:pt idx="1">
                  <c:v>1.1227900000000001E-2</c:v>
                </c:pt>
                <c:pt idx="2">
                  <c:v>5.4786399999999999E-2</c:v>
                </c:pt>
                <c:pt idx="3">
                  <c:v>0.134017</c:v>
                </c:pt>
                <c:pt idx="4">
                  <c:v>0.226523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C-423F-B2B2-93E173571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'2. lam'!$M$15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lam'!$M$1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lam'!$M$2:$M$6</c:f>
              <c:numCache>
                <c:formatCode>General</c:formatCode>
                <c:ptCount val="5"/>
                <c:pt idx="0">
                  <c:v>9.9938900000000004</c:v>
                </c:pt>
                <c:pt idx="1">
                  <c:v>14.8331</c:v>
                </c:pt>
                <c:pt idx="2">
                  <c:v>18.9039</c:v>
                </c:pt>
                <c:pt idx="3">
                  <c:v>21.6511</c:v>
                </c:pt>
                <c:pt idx="4">
                  <c:v>23.203199999999999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A-47CC-AEBD-8B1B1609A593}"/>
            </c:ext>
          </c:extLst>
        </c:ser>
        <c:ser>
          <c:idx val="1"/>
          <c:order val="1"/>
          <c:tx>
            <c:strRef>
              <c:f>'2. lam'!$M$8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lam'!$M$9:$M$13</c:f>
              <c:numCache>
                <c:formatCode>General</c:formatCode>
                <c:ptCount val="5"/>
                <c:pt idx="0">
                  <c:v>9.9940800000000003</c:v>
                </c:pt>
                <c:pt idx="1">
                  <c:v>14.8316</c:v>
                </c:pt>
                <c:pt idx="2">
                  <c:v>18.904299999999999</c:v>
                </c:pt>
                <c:pt idx="3">
                  <c:v>21.6496</c:v>
                </c:pt>
                <c:pt idx="4">
                  <c:v>23.2043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A-47CC-AEBD-8B1B1609A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'2. lam'!$L$15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lam'!$L$1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lam'!$L$2:$L$6</c:f>
              <c:numCache>
                <c:formatCode>General</c:formatCode>
                <c:ptCount val="5"/>
                <c:pt idx="0">
                  <c:v>0.38444200000000001</c:v>
                </c:pt>
                <c:pt idx="1">
                  <c:v>0.439139</c:v>
                </c:pt>
                <c:pt idx="2">
                  <c:v>0.46984900000000002</c:v>
                </c:pt>
                <c:pt idx="3">
                  <c:v>0.48612499999999997</c:v>
                </c:pt>
                <c:pt idx="4">
                  <c:v>0.49355599999999999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0-4AFC-A487-1A3DB2D8E698}"/>
            </c:ext>
          </c:extLst>
        </c:ser>
        <c:ser>
          <c:idx val="1"/>
          <c:order val="1"/>
          <c:tx>
            <c:strRef>
              <c:f>'2. lam'!$L$8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lam'!$L$9:$L$13</c:f>
              <c:numCache>
                <c:formatCode>General</c:formatCode>
                <c:ptCount val="5"/>
                <c:pt idx="0">
                  <c:v>0.38449499999999998</c:v>
                </c:pt>
                <c:pt idx="1">
                  <c:v>0.43906600000000001</c:v>
                </c:pt>
                <c:pt idx="2">
                  <c:v>0.47004000000000001</c:v>
                </c:pt>
                <c:pt idx="3">
                  <c:v>0.48605500000000001</c:v>
                </c:pt>
                <c:pt idx="4">
                  <c:v>0.493529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0-4AFC-A487-1A3DB2D8E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lam'!$F$2:$F$6</c:f>
              <c:numCache>
                <c:formatCode>General</c:formatCode>
                <c:ptCount val="5"/>
                <c:pt idx="0">
                  <c:v>3.0224000000000002</c:v>
                </c:pt>
                <c:pt idx="1">
                  <c:v>5.4338100000000003</c:v>
                </c:pt>
                <c:pt idx="2">
                  <c:v>8.4643499999999996</c:v>
                </c:pt>
                <c:pt idx="3">
                  <c:v>11.363099999999999</c:v>
                </c:pt>
                <c:pt idx="4">
                  <c:v>13.5871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A-43BE-9D1C-DFABDCFC8869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lam'!$F$9:$F$13</c:f>
              <c:numCache>
                <c:formatCode>General</c:formatCode>
                <c:ptCount val="5"/>
                <c:pt idx="0">
                  <c:v>3.0235300000000001</c:v>
                </c:pt>
                <c:pt idx="1">
                  <c:v>5.4319699999999997</c:v>
                </c:pt>
                <c:pt idx="2">
                  <c:v>8.4669600000000003</c:v>
                </c:pt>
                <c:pt idx="3">
                  <c:v>11.364800000000001</c:v>
                </c:pt>
                <c:pt idx="4">
                  <c:v>13.5868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A-43BE-9D1C-DFABDCFC8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lam'!$F$15</c:f>
              <c:strCache>
                <c:ptCount val="1"/>
                <c:pt idx="0">
                  <c:v> L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Lqu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lam'!$G$1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lam'!$G$2:$G$6</c:f>
              <c:numCache>
                <c:formatCode>General</c:formatCode>
                <c:ptCount val="5"/>
                <c:pt idx="0">
                  <c:v>2.02346</c:v>
                </c:pt>
                <c:pt idx="1">
                  <c:v>3.9501900000000001</c:v>
                </c:pt>
                <c:pt idx="2">
                  <c:v>6.57498</c:v>
                </c:pt>
                <c:pt idx="3">
                  <c:v>9.1980699999999995</c:v>
                </c:pt>
                <c:pt idx="4">
                  <c:v>11.266400000000001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C-4D4D-B72C-4FA0D07FE88D}"/>
            </c:ext>
          </c:extLst>
        </c:ser>
        <c:ser>
          <c:idx val="1"/>
          <c:order val="1"/>
          <c:tx>
            <c:strRef>
              <c:f>'2. lam'!$G$8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lam'!$G$9:$G$13</c:f>
              <c:numCache>
                <c:formatCode>General</c:formatCode>
                <c:ptCount val="5"/>
                <c:pt idx="0">
                  <c:v>2.0241199999999999</c:v>
                </c:pt>
                <c:pt idx="1">
                  <c:v>3.9488099999999999</c:v>
                </c:pt>
                <c:pt idx="2">
                  <c:v>6.57653</c:v>
                </c:pt>
                <c:pt idx="3">
                  <c:v>9.19984</c:v>
                </c:pt>
                <c:pt idx="4">
                  <c:v>11.266400000000001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C-4D4D-B72C-4FA0D07FE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Lbl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lam'!$H$1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lam'!$H$2:$H$6</c:f>
              <c:numCache>
                <c:formatCode>General</c:formatCode>
                <c:ptCount val="5"/>
                <c:pt idx="0">
                  <c:v>0.99894099999999997</c:v>
                </c:pt>
                <c:pt idx="1">
                  <c:v>1.4836199999999999</c:v>
                </c:pt>
                <c:pt idx="2">
                  <c:v>1.8893599999999999</c:v>
                </c:pt>
                <c:pt idx="3">
                  <c:v>2.1650100000000001</c:v>
                </c:pt>
                <c:pt idx="4">
                  <c:v>2.3207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F-4A2C-8F79-961E1049B990}"/>
            </c:ext>
          </c:extLst>
        </c:ser>
        <c:ser>
          <c:idx val="1"/>
          <c:order val="1"/>
          <c:tx>
            <c:strRef>
              <c:f>'2. lam'!$H$8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lam'!$H$9:$H$13</c:f>
              <c:numCache>
                <c:formatCode>General</c:formatCode>
                <c:ptCount val="5"/>
                <c:pt idx="0">
                  <c:v>0.99940899999999999</c:v>
                </c:pt>
                <c:pt idx="1">
                  <c:v>1.48316</c:v>
                </c:pt>
                <c:pt idx="2">
                  <c:v>1.8904300000000001</c:v>
                </c:pt>
                <c:pt idx="3">
                  <c:v>2.1649600000000002</c:v>
                </c:pt>
                <c:pt idx="4">
                  <c:v>2.32043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F-4A2C-8F79-961E1049B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lam'!$I$2:$I$6</c:f>
              <c:numCache>
                <c:formatCode>General</c:formatCode>
                <c:ptCount val="5"/>
                <c:pt idx="0">
                  <c:v>0.302425</c:v>
                </c:pt>
                <c:pt idx="1">
                  <c:v>0.36632999999999999</c:v>
                </c:pt>
                <c:pt idx="2">
                  <c:v>0.44775599999999999</c:v>
                </c:pt>
                <c:pt idx="3">
                  <c:v>0.52482799999999996</c:v>
                </c:pt>
                <c:pt idx="4">
                  <c:v>0.58556799999999998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1-4EF4-8390-F3C770803ABF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lam'!$I$9:$I$13</c:f>
              <c:numCache>
                <c:formatCode>General</c:formatCode>
                <c:ptCount val="5"/>
                <c:pt idx="0">
                  <c:v>0.30253200000000002</c:v>
                </c:pt>
                <c:pt idx="1">
                  <c:v>0.36624299999999999</c:v>
                </c:pt>
                <c:pt idx="2">
                  <c:v>0.44788600000000001</c:v>
                </c:pt>
                <c:pt idx="3">
                  <c:v>0.52494300000000005</c:v>
                </c:pt>
                <c:pt idx="4">
                  <c:v>0.58552800000000005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1-4EF4-8390-F3C770803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</c:f>
              <c:strCache>
                <c:ptCount val="1"/>
                <c:pt idx="0">
                  <c:v> lam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lam'!$I$15</c:f>
              <c:strCache>
                <c:ptCount val="1"/>
                <c:pt idx="0">
                  <c:v> W</c:v>
                </c:pt>
              </c:strCache>
            </c:strRef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lam'!$K$2:$K$6</c:f>
              <c:numCache>
                <c:formatCode>General</c:formatCode>
                <c:ptCount val="5"/>
                <c:pt idx="0">
                  <c:v>9.9955100000000005E-2</c:v>
                </c:pt>
                <c:pt idx="1">
                  <c:v>0.100021</c:v>
                </c:pt>
                <c:pt idx="2">
                  <c:v>9.9945599999999996E-2</c:v>
                </c:pt>
                <c:pt idx="3">
                  <c:v>9.9995399999999998E-2</c:v>
                </c:pt>
                <c:pt idx="4">
                  <c:v>0.10001599999999999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F-45F9-B86B-4664205E6DF8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4F-45F9-B86B-4664205E6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lam'!$A$15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lam'!$M$2:$M$6</c:f>
              <c:numCache>
                <c:formatCode>General</c:formatCode>
                <c:ptCount val="5"/>
                <c:pt idx="0">
                  <c:v>9.9938900000000004</c:v>
                </c:pt>
                <c:pt idx="1">
                  <c:v>14.8331</c:v>
                </c:pt>
                <c:pt idx="2">
                  <c:v>18.9039</c:v>
                </c:pt>
                <c:pt idx="3">
                  <c:v>21.6511</c:v>
                </c:pt>
                <c:pt idx="4">
                  <c:v>23.203199999999999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8-4264-B5DD-CEDBCCE1F3DE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lam'!$M$9:$M$13</c:f>
              <c:numCache>
                <c:formatCode>General</c:formatCode>
                <c:ptCount val="5"/>
                <c:pt idx="0">
                  <c:v>9.9940800000000003</c:v>
                </c:pt>
                <c:pt idx="1">
                  <c:v>14.8316</c:v>
                </c:pt>
                <c:pt idx="2">
                  <c:v>18.904299999999999</c:v>
                </c:pt>
                <c:pt idx="3">
                  <c:v>21.6496</c:v>
                </c:pt>
                <c:pt idx="4">
                  <c:v>23.2043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8-4264-B5DD-CEDBCCE1F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lam'!$A$15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Th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lam'!$N$2:$N$6</c:f>
              <c:numCache>
                <c:formatCode>General</c:formatCode>
                <c:ptCount val="5"/>
                <c:pt idx="0">
                  <c:v>5.9230999999999997E-4</c:v>
                </c:pt>
                <c:pt idx="1">
                  <c:v>1.1224100000000001E-2</c:v>
                </c:pt>
                <c:pt idx="2">
                  <c:v>5.4745599999999998E-2</c:v>
                </c:pt>
                <c:pt idx="3">
                  <c:v>0.133885</c:v>
                </c:pt>
                <c:pt idx="4">
                  <c:v>0.22659199999999999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A-4C38-BF5C-11629D551CB5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lam'!$N$9:$N$13</c:f>
              <c:numCache>
                <c:formatCode>General</c:formatCode>
                <c:ptCount val="5"/>
                <c:pt idx="0">
                  <c:v>5.9189500000000005E-4</c:v>
                </c:pt>
                <c:pt idx="1">
                  <c:v>1.1227900000000001E-2</c:v>
                </c:pt>
                <c:pt idx="2">
                  <c:v>5.4786399999999999E-2</c:v>
                </c:pt>
                <c:pt idx="3">
                  <c:v>0.134017</c:v>
                </c:pt>
                <c:pt idx="4">
                  <c:v>0.226523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A-4C38-BF5C-11629D551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lam'!$A$15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Pb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lam'!$A$17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lam'!$H$2:$H$6</c:f>
              <c:numCache>
                <c:formatCode>General</c:formatCode>
                <c:ptCount val="5"/>
                <c:pt idx="0">
                  <c:v>0.99894099999999997</c:v>
                </c:pt>
                <c:pt idx="1">
                  <c:v>1.4836199999999999</c:v>
                </c:pt>
                <c:pt idx="2">
                  <c:v>1.8893599999999999</c:v>
                </c:pt>
                <c:pt idx="3">
                  <c:v>2.1650100000000001</c:v>
                </c:pt>
                <c:pt idx="4">
                  <c:v>2.3207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1-4F38-845B-CC2C78DABE88}"/>
            </c:ext>
          </c:extLst>
        </c:ser>
        <c:ser>
          <c:idx val="1"/>
          <c:order val="1"/>
          <c:tx>
            <c:strRef>
              <c:f>'2. lam'!$B$17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'2. lam'!$A$2:$A$6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'2. lam'!$H$9:$H$13</c:f>
              <c:numCache>
                <c:formatCode>General</c:formatCode>
                <c:ptCount val="5"/>
                <c:pt idx="0">
                  <c:v>0.99940899999999999</c:v>
                </c:pt>
                <c:pt idx="1">
                  <c:v>1.48316</c:v>
                </c:pt>
                <c:pt idx="2">
                  <c:v>1.8904300000000001</c:v>
                </c:pt>
                <c:pt idx="3">
                  <c:v>2.1649600000000002</c:v>
                </c:pt>
                <c:pt idx="4">
                  <c:v>2.32043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1-4F38-845B-CC2C78DAB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 lam'!$A$15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Lb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muc'!$I$2:$I$6</c:f>
              <c:numCache>
                <c:formatCode>General</c:formatCode>
                <c:ptCount val="5"/>
                <c:pt idx="0">
                  <c:v>0.86507400000000001</c:v>
                </c:pt>
                <c:pt idx="1">
                  <c:v>0.57285600000000003</c:v>
                </c:pt>
                <c:pt idx="2">
                  <c:v>0.44794200000000001</c:v>
                </c:pt>
                <c:pt idx="3">
                  <c:v>0.38533800000000001</c:v>
                </c:pt>
                <c:pt idx="4">
                  <c:v>0.34968900000000003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B-463A-A70B-E9275CE77203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muc'!$I$9:$I$13</c:f>
              <c:numCache>
                <c:formatCode>General</c:formatCode>
                <c:ptCount val="5"/>
                <c:pt idx="0">
                  <c:v>0.86465000000000003</c:v>
                </c:pt>
                <c:pt idx="1">
                  <c:v>0.57251799999999997</c:v>
                </c:pt>
                <c:pt idx="2">
                  <c:v>0.44788600000000001</c:v>
                </c:pt>
                <c:pt idx="3">
                  <c:v>0.38536100000000001</c:v>
                </c:pt>
                <c:pt idx="4">
                  <c:v>0.34962900000000002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B-463A-A70B-E9275CE7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muc'!$A$15</c:f>
              <c:strCache>
                <c:ptCount val="1"/>
                <c:pt idx="0">
                  <c:v> μ1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muc'!$J$2:$J$6</c:f>
              <c:numCache>
                <c:formatCode>General</c:formatCode>
                <c:ptCount val="5"/>
                <c:pt idx="0">
                  <c:v>0.76507999999999998</c:v>
                </c:pt>
                <c:pt idx="1">
                  <c:v>0.47286699999999998</c:v>
                </c:pt>
                <c:pt idx="2">
                  <c:v>0.34795100000000001</c:v>
                </c:pt>
                <c:pt idx="3">
                  <c:v>0.28534300000000001</c:v>
                </c:pt>
                <c:pt idx="4">
                  <c:v>0.24967700000000001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D-473E-B9C8-9EB311047E0F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muc'!$J$9:$J$13</c:f>
              <c:numCache>
                <c:formatCode>General</c:formatCode>
                <c:ptCount val="5"/>
                <c:pt idx="0">
                  <c:v>0.76465000000000005</c:v>
                </c:pt>
                <c:pt idx="1">
                  <c:v>0.47251799999999999</c:v>
                </c:pt>
                <c:pt idx="2">
                  <c:v>0.34788599999999997</c:v>
                </c:pt>
                <c:pt idx="3">
                  <c:v>0.28536099999999998</c:v>
                </c:pt>
                <c:pt idx="4">
                  <c:v>0.24962899999999999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D-473E-B9C8-9EB311047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muc'!$A$15</c:f>
              <c:strCache>
                <c:ptCount val="1"/>
                <c:pt idx="0">
                  <c:v> μ1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Wc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'3. muc'!$J$15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muc'!$J$1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muc'!$J$2:$J$6</c:f>
              <c:numCache>
                <c:formatCode>General</c:formatCode>
                <c:ptCount val="5"/>
                <c:pt idx="0">
                  <c:v>0.76507999999999998</c:v>
                </c:pt>
                <c:pt idx="1">
                  <c:v>0.47286699999999998</c:v>
                </c:pt>
                <c:pt idx="2">
                  <c:v>0.34795100000000001</c:v>
                </c:pt>
                <c:pt idx="3">
                  <c:v>0.28534300000000001</c:v>
                </c:pt>
                <c:pt idx="4">
                  <c:v>0.24967700000000001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0-4D3C-ABF3-5D187EEF9B70}"/>
            </c:ext>
          </c:extLst>
        </c:ser>
        <c:ser>
          <c:idx val="1"/>
          <c:order val="1"/>
          <c:tx>
            <c:strRef>
              <c:f>'3. muc'!$J$8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muc'!$J$9:$J$13</c:f>
              <c:numCache>
                <c:formatCode>General</c:formatCode>
                <c:ptCount val="5"/>
                <c:pt idx="0">
                  <c:v>0.76465000000000005</c:v>
                </c:pt>
                <c:pt idx="1">
                  <c:v>0.47251799999999999</c:v>
                </c:pt>
                <c:pt idx="2">
                  <c:v>0.34788599999999997</c:v>
                </c:pt>
                <c:pt idx="3">
                  <c:v>0.28536099999999998</c:v>
                </c:pt>
                <c:pt idx="4">
                  <c:v>0.24962899999999999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0-4D3C-ABF3-5D187EEF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'3. muc'!$K$15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muc'!$K$1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muc'!$K$2:$K$6</c:f>
              <c:numCache>
                <c:formatCode>General</c:formatCode>
                <c:ptCount val="5"/>
                <c:pt idx="0">
                  <c:v>9.9993499999999999E-2</c:v>
                </c:pt>
                <c:pt idx="1">
                  <c:v>9.9989800000000004E-2</c:v>
                </c:pt>
                <c:pt idx="2">
                  <c:v>9.9990899999999994E-2</c:v>
                </c:pt>
                <c:pt idx="3">
                  <c:v>9.9995200000000006E-2</c:v>
                </c:pt>
                <c:pt idx="4">
                  <c:v>0.100012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2-4A7D-82BB-4E7D2EA3C30E}"/>
            </c:ext>
          </c:extLst>
        </c:ser>
        <c:ser>
          <c:idx val="1"/>
          <c:order val="1"/>
          <c:tx>
            <c:strRef>
              <c:f>'3. muc'!$K$8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2-4A7D-82BB-4E7D2EA3C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'3. muc'!$N$15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muc'!$N$1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muc'!$N$2:$N$6</c:f>
              <c:numCache>
                <c:formatCode>General</c:formatCode>
                <c:ptCount val="5"/>
                <c:pt idx="0">
                  <c:v>0.21824199999999999</c:v>
                </c:pt>
                <c:pt idx="1">
                  <c:v>9.8894899999999994E-2</c:v>
                </c:pt>
                <c:pt idx="2">
                  <c:v>5.4771500000000001E-2</c:v>
                </c:pt>
                <c:pt idx="3">
                  <c:v>3.67363E-2</c:v>
                </c:pt>
                <c:pt idx="4">
                  <c:v>2.8257399999999998E-2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B-440A-90DE-E6D72BB11ED7}"/>
            </c:ext>
          </c:extLst>
        </c:ser>
        <c:ser>
          <c:idx val="1"/>
          <c:order val="1"/>
          <c:tx>
            <c:strRef>
              <c:f>'3. muc'!$N$8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muc'!$N$9:$N$13</c:f>
              <c:numCache>
                <c:formatCode>General</c:formatCode>
                <c:ptCount val="5"/>
                <c:pt idx="0">
                  <c:v>0.21806600000000001</c:v>
                </c:pt>
                <c:pt idx="1">
                  <c:v>9.8820000000000005E-2</c:v>
                </c:pt>
                <c:pt idx="2">
                  <c:v>5.4786399999999999E-2</c:v>
                </c:pt>
                <c:pt idx="3">
                  <c:v>3.68092E-2</c:v>
                </c:pt>
                <c:pt idx="4">
                  <c:v>2.8299999999999999E-2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DB-440A-90DE-E6D72BB11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'3. muc'!$M$15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muc'!$M$1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muc'!$M$2:$M$6</c:f>
              <c:numCache>
                <c:formatCode>General</c:formatCode>
                <c:ptCount val="5"/>
                <c:pt idx="0">
                  <c:v>15.637499999999999</c:v>
                </c:pt>
                <c:pt idx="1">
                  <c:v>18.025099999999998</c:v>
                </c:pt>
                <c:pt idx="2">
                  <c:v>18.903600000000001</c:v>
                </c:pt>
                <c:pt idx="3">
                  <c:v>19.262899999999998</c:v>
                </c:pt>
                <c:pt idx="4">
                  <c:v>19.435099999999998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4-451B-B922-E9C0D402C880}"/>
            </c:ext>
          </c:extLst>
        </c:ser>
        <c:ser>
          <c:idx val="1"/>
          <c:order val="1"/>
          <c:tx>
            <c:strRef>
              <c:f>'3. muc'!$M$8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muc'!$M$9:$M$13</c:f>
              <c:numCache>
                <c:formatCode>General</c:formatCode>
                <c:ptCount val="5"/>
                <c:pt idx="0">
                  <c:v>15.6387</c:v>
                </c:pt>
                <c:pt idx="1">
                  <c:v>18.023599999999998</c:v>
                </c:pt>
                <c:pt idx="2">
                  <c:v>18.904299999999999</c:v>
                </c:pt>
                <c:pt idx="3">
                  <c:v>19.2638</c:v>
                </c:pt>
                <c:pt idx="4">
                  <c:v>19.434000000000001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4-451B-B922-E9C0D402C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'3. muc'!$L$15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muc'!$L$1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muc'!$L$2:$L$6</c:f>
              <c:numCache>
                <c:formatCode>General</c:formatCode>
                <c:ptCount val="5"/>
                <c:pt idx="0">
                  <c:v>0.329015</c:v>
                </c:pt>
                <c:pt idx="1">
                  <c:v>0.41275699999999999</c:v>
                </c:pt>
                <c:pt idx="2">
                  <c:v>0.47000700000000001</c:v>
                </c:pt>
                <c:pt idx="3">
                  <c:v>0.51193999999999995</c:v>
                </c:pt>
                <c:pt idx="4">
                  <c:v>0.54424300000000003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E-4AD5-8CED-EAF0968BD3CF}"/>
            </c:ext>
          </c:extLst>
        </c:ser>
        <c:ser>
          <c:idx val="1"/>
          <c:order val="1"/>
          <c:tx>
            <c:strRef>
              <c:f>'3. muc'!$L$8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muc'!$L$9:$L$13</c:f>
              <c:numCache>
                <c:formatCode>General</c:formatCode>
                <c:ptCount val="5"/>
                <c:pt idx="0">
                  <c:v>0.32906800000000003</c:v>
                </c:pt>
                <c:pt idx="1">
                  <c:v>0.41284700000000002</c:v>
                </c:pt>
                <c:pt idx="2">
                  <c:v>0.47004000000000001</c:v>
                </c:pt>
                <c:pt idx="3">
                  <c:v>0.51195100000000004</c:v>
                </c:pt>
                <c:pt idx="4">
                  <c:v>0.54427099999999995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E-4AD5-8CED-EAF0968BD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muc'!$F$2:$F$6</c:f>
              <c:numCache>
                <c:formatCode>General</c:formatCode>
                <c:ptCount val="5"/>
                <c:pt idx="0">
                  <c:v>13.5276</c:v>
                </c:pt>
                <c:pt idx="1">
                  <c:v>10.325799999999999</c:v>
                </c:pt>
                <c:pt idx="2">
                  <c:v>8.4677399999999992</c:v>
                </c:pt>
                <c:pt idx="3">
                  <c:v>7.4227299999999996</c:v>
                </c:pt>
                <c:pt idx="4">
                  <c:v>6.7962499999999997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5C-4239-BB53-216225B7A75C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muc'!$F$9:$F$13</c:f>
              <c:numCache>
                <c:formatCode>General</c:formatCode>
                <c:ptCount val="5"/>
                <c:pt idx="0">
                  <c:v>13.522</c:v>
                </c:pt>
                <c:pt idx="1">
                  <c:v>10.3188</c:v>
                </c:pt>
                <c:pt idx="2">
                  <c:v>8.4669600000000003</c:v>
                </c:pt>
                <c:pt idx="3">
                  <c:v>7.4235199999999999</c:v>
                </c:pt>
                <c:pt idx="4">
                  <c:v>6.7946999999999997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5C-4239-BB53-216225B7A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muc'!$F$15</c:f>
              <c:strCache>
                <c:ptCount val="1"/>
                <c:pt idx="0">
                  <c:v> L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Lqu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muc'!$G$1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muc'!$G$2:$G$6</c:f>
              <c:numCache>
                <c:formatCode>General</c:formatCode>
                <c:ptCount val="5"/>
                <c:pt idx="0">
                  <c:v>11.964</c:v>
                </c:pt>
                <c:pt idx="1">
                  <c:v>8.5234699999999997</c:v>
                </c:pt>
                <c:pt idx="2">
                  <c:v>6.5775499999999996</c:v>
                </c:pt>
                <c:pt idx="3">
                  <c:v>5.4965299999999999</c:v>
                </c:pt>
                <c:pt idx="4">
                  <c:v>4.8525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9-4902-ACE3-1FC573E92F44}"/>
            </c:ext>
          </c:extLst>
        </c:ser>
        <c:ser>
          <c:idx val="1"/>
          <c:order val="1"/>
          <c:tx>
            <c:strRef>
              <c:f>'3. muc'!$G$8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muc'!$G$9:$G$13</c:f>
              <c:numCache>
                <c:formatCode>General</c:formatCode>
                <c:ptCount val="5"/>
                <c:pt idx="0">
                  <c:v>11.9581</c:v>
                </c:pt>
                <c:pt idx="1">
                  <c:v>8.5164799999999996</c:v>
                </c:pt>
                <c:pt idx="2">
                  <c:v>6.57653</c:v>
                </c:pt>
                <c:pt idx="3">
                  <c:v>5.4971399999999999</c:v>
                </c:pt>
                <c:pt idx="4">
                  <c:v>4.8513000000000002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9-4902-ACE3-1FC573E92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Lbl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 muc'!$H$1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muc'!$H$2:$H$6</c:f>
              <c:numCache>
                <c:formatCode>General</c:formatCode>
                <c:ptCount val="5"/>
                <c:pt idx="0">
                  <c:v>1.56365</c:v>
                </c:pt>
                <c:pt idx="1">
                  <c:v>1.80233</c:v>
                </c:pt>
                <c:pt idx="2">
                  <c:v>1.89019</c:v>
                </c:pt>
                <c:pt idx="3">
                  <c:v>1.9261999999999999</c:v>
                </c:pt>
                <c:pt idx="4">
                  <c:v>1.94374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9-492D-B4F7-3A1E2EA0C25A}"/>
            </c:ext>
          </c:extLst>
        </c:ser>
        <c:ser>
          <c:idx val="1"/>
          <c:order val="1"/>
          <c:tx>
            <c:strRef>
              <c:f>'3. muc'!$H$8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muc'!$H$9:$H$13</c:f>
              <c:numCache>
                <c:formatCode>General</c:formatCode>
                <c:ptCount val="5"/>
                <c:pt idx="0">
                  <c:v>1.5638700000000001</c:v>
                </c:pt>
                <c:pt idx="1">
                  <c:v>1.80236</c:v>
                </c:pt>
                <c:pt idx="2">
                  <c:v>1.8904300000000001</c:v>
                </c:pt>
                <c:pt idx="3">
                  <c:v>1.92638</c:v>
                </c:pt>
                <c:pt idx="4">
                  <c:v>1.9434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9-492D-B4F7-3A1E2EA0C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muc'!$I$2:$I$6</c:f>
              <c:numCache>
                <c:formatCode>General</c:formatCode>
                <c:ptCount val="5"/>
                <c:pt idx="0">
                  <c:v>0.86507400000000001</c:v>
                </c:pt>
                <c:pt idx="1">
                  <c:v>0.57285600000000003</c:v>
                </c:pt>
                <c:pt idx="2">
                  <c:v>0.44794200000000001</c:v>
                </c:pt>
                <c:pt idx="3">
                  <c:v>0.38533800000000001</c:v>
                </c:pt>
                <c:pt idx="4">
                  <c:v>0.34968900000000003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C-4B8B-B52A-E59D7BC6B0E1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muc'!$I$9:$I$13</c:f>
              <c:numCache>
                <c:formatCode>General</c:formatCode>
                <c:ptCount val="5"/>
                <c:pt idx="0">
                  <c:v>0.86465000000000003</c:v>
                </c:pt>
                <c:pt idx="1">
                  <c:v>0.57251799999999997</c:v>
                </c:pt>
                <c:pt idx="2">
                  <c:v>0.44788600000000001</c:v>
                </c:pt>
                <c:pt idx="3">
                  <c:v>0.38536100000000001</c:v>
                </c:pt>
                <c:pt idx="4">
                  <c:v>0.34962900000000002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C-4B8B-B52A-E59D7BC6B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</c:f>
              <c:strCache>
                <c:ptCount val="1"/>
                <c:pt idx="0">
                  <c:v> muq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muc'!$I$15</c:f>
              <c:strCache>
                <c:ptCount val="1"/>
                <c:pt idx="0">
                  <c:v> W</c:v>
                </c:pt>
              </c:strCache>
            </c:strRef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muc'!$K$2:$K$6</c:f>
              <c:numCache>
                <c:formatCode>General</c:formatCode>
                <c:ptCount val="5"/>
                <c:pt idx="0">
                  <c:v>9.9993499999999999E-2</c:v>
                </c:pt>
                <c:pt idx="1">
                  <c:v>9.9989800000000004E-2</c:v>
                </c:pt>
                <c:pt idx="2">
                  <c:v>9.9990899999999994E-2</c:v>
                </c:pt>
                <c:pt idx="3">
                  <c:v>9.9995200000000006E-2</c:v>
                </c:pt>
                <c:pt idx="4">
                  <c:v>0.100012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1-467E-B546-E843442F5174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1-467E-B546-E843442F5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muc'!$A$15</c:f>
              <c:strCache>
                <c:ptCount val="1"/>
                <c:pt idx="0">
                  <c:v> μ1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muc'!$M$2:$M$6</c:f>
              <c:numCache>
                <c:formatCode>General</c:formatCode>
                <c:ptCount val="5"/>
                <c:pt idx="0">
                  <c:v>15.637499999999999</c:v>
                </c:pt>
                <c:pt idx="1">
                  <c:v>18.025099999999998</c:v>
                </c:pt>
                <c:pt idx="2">
                  <c:v>18.903600000000001</c:v>
                </c:pt>
                <c:pt idx="3">
                  <c:v>19.262899999999998</c:v>
                </c:pt>
                <c:pt idx="4">
                  <c:v>19.435099999999998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9-4780-AE17-84A6E95B2BC5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muc'!$M$9:$M$13</c:f>
              <c:numCache>
                <c:formatCode>General</c:formatCode>
                <c:ptCount val="5"/>
                <c:pt idx="0">
                  <c:v>15.6387</c:v>
                </c:pt>
                <c:pt idx="1">
                  <c:v>18.023599999999998</c:v>
                </c:pt>
                <c:pt idx="2">
                  <c:v>18.904299999999999</c:v>
                </c:pt>
                <c:pt idx="3">
                  <c:v>19.2638</c:v>
                </c:pt>
                <c:pt idx="4">
                  <c:v>19.434000000000001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9-4780-AE17-84A6E95B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muc'!$A$15</c:f>
              <c:strCache>
                <c:ptCount val="1"/>
                <c:pt idx="0">
                  <c:v> μ1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Th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muc'!$N$2:$N$6</c:f>
              <c:numCache>
                <c:formatCode>General</c:formatCode>
                <c:ptCount val="5"/>
                <c:pt idx="0">
                  <c:v>0.21824199999999999</c:v>
                </c:pt>
                <c:pt idx="1">
                  <c:v>9.8894899999999994E-2</c:v>
                </c:pt>
                <c:pt idx="2">
                  <c:v>5.4771500000000001E-2</c:v>
                </c:pt>
                <c:pt idx="3">
                  <c:v>3.67363E-2</c:v>
                </c:pt>
                <c:pt idx="4">
                  <c:v>2.8257399999999998E-2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C-4AFE-9AFD-9F6AD6286A56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muc'!$N$9:$N$13</c:f>
              <c:numCache>
                <c:formatCode>General</c:formatCode>
                <c:ptCount val="5"/>
                <c:pt idx="0">
                  <c:v>0.21806600000000001</c:v>
                </c:pt>
                <c:pt idx="1">
                  <c:v>9.8820000000000005E-2</c:v>
                </c:pt>
                <c:pt idx="2">
                  <c:v>5.4786399999999999E-2</c:v>
                </c:pt>
                <c:pt idx="3">
                  <c:v>3.68092E-2</c:v>
                </c:pt>
                <c:pt idx="4">
                  <c:v>2.8299999999999999E-2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C-4AFE-9AFD-9F6AD6286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muc'!$A$15</c:f>
              <c:strCache>
                <c:ptCount val="1"/>
                <c:pt idx="0">
                  <c:v> μ1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Pb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 muc'!$A$17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muc'!$H$2:$H$6</c:f>
              <c:numCache>
                <c:formatCode>General</c:formatCode>
                <c:ptCount val="5"/>
                <c:pt idx="0">
                  <c:v>1.56365</c:v>
                </c:pt>
                <c:pt idx="1">
                  <c:v>1.80233</c:v>
                </c:pt>
                <c:pt idx="2">
                  <c:v>1.89019</c:v>
                </c:pt>
                <c:pt idx="3">
                  <c:v>1.9261999999999999</c:v>
                </c:pt>
                <c:pt idx="4">
                  <c:v>1.94374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A-4927-8207-0490ADD673DE}"/>
            </c:ext>
          </c:extLst>
        </c:ser>
        <c:ser>
          <c:idx val="1"/>
          <c:order val="1"/>
          <c:tx>
            <c:strRef>
              <c:f>'3. muc'!$B$17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'3. muc'!$A$2:$A$6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'3. muc'!$H$9:$H$13</c:f>
              <c:numCache>
                <c:formatCode>General</c:formatCode>
                <c:ptCount val="5"/>
                <c:pt idx="0">
                  <c:v>1.5638700000000001</c:v>
                </c:pt>
                <c:pt idx="1">
                  <c:v>1.80236</c:v>
                </c:pt>
                <c:pt idx="2">
                  <c:v>1.8904300000000001</c:v>
                </c:pt>
                <c:pt idx="3">
                  <c:v>1.92638</c:v>
                </c:pt>
                <c:pt idx="4">
                  <c:v>1.9434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A-4927-8207-0490ADD67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 muc'!$A$15</c:f>
              <c:strCache>
                <c:ptCount val="1"/>
                <c:pt idx="0">
                  <c:v> μ1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Lb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mub'!$I$2:$I$6</c:f>
              <c:numCache>
                <c:formatCode>General</c:formatCode>
                <c:ptCount val="5"/>
                <c:pt idx="0">
                  <c:v>0.88735299999999995</c:v>
                </c:pt>
                <c:pt idx="1">
                  <c:v>0.58762300000000001</c:v>
                </c:pt>
                <c:pt idx="2">
                  <c:v>0.44813500000000001</c:v>
                </c:pt>
                <c:pt idx="3">
                  <c:v>0.37251400000000001</c:v>
                </c:pt>
                <c:pt idx="4">
                  <c:v>0.32747399999999999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5-412E-A067-7A612E667BDA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mub'!$I$9:$I$13</c:f>
              <c:numCache>
                <c:formatCode>General</c:formatCode>
                <c:ptCount val="5"/>
                <c:pt idx="0">
                  <c:v>0.88756100000000004</c:v>
                </c:pt>
                <c:pt idx="1">
                  <c:v>0.58725499999999997</c:v>
                </c:pt>
                <c:pt idx="2">
                  <c:v>0.44788600000000001</c:v>
                </c:pt>
                <c:pt idx="3">
                  <c:v>0.37273299999999998</c:v>
                </c:pt>
                <c:pt idx="4">
                  <c:v>0.32748100000000002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5-412E-A067-7A612E667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mub'!$A$15</c:f>
              <c:strCache>
                <c:ptCount val="1"/>
                <c:pt idx="0">
                  <c:v> μ2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mub'!$J$2:$J$6</c:f>
              <c:numCache>
                <c:formatCode>General</c:formatCode>
                <c:ptCount val="5"/>
                <c:pt idx="0">
                  <c:v>0.68737199999999998</c:v>
                </c:pt>
                <c:pt idx="1">
                  <c:v>0.45424700000000001</c:v>
                </c:pt>
                <c:pt idx="2">
                  <c:v>0.34807300000000002</c:v>
                </c:pt>
                <c:pt idx="3">
                  <c:v>0.29250799999999999</c:v>
                </c:pt>
                <c:pt idx="4">
                  <c:v>0.26079599999999997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A-4F63-B794-111041241F46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mub'!$J$9:$J$13</c:f>
              <c:numCache>
                <c:formatCode>General</c:formatCode>
                <c:ptCount val="5"/>
                <c:pt idx="0">
                  <c:v>0.68756099999999998</c:v>
                </c:pt>
                <c:pt idx="1">
                  <c:v>0.45392100000000002</c:v>
                </c:pt>
                <c:pt idx="2">
                  <c:v>0.34788599999999997</c:v>
                </c:pt>
                <c:pt idx="3">
                  <c:v>0.29273300000000002</c:v>
                </c:pt>
                <c:pt idx="4">
                  <c:v>0.26081399999999999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A-4F63-B794-111041241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mub'!$A$15</c:f>
              <c:strCache>
                <c:ptCount val="1"/>
                <c:pt idx="0">
                  <c:v> μ2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Wc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 mub'!$J$15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mub'!$J$1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mub'!$J$2:$J$6</c:f>
              <c:numCache>
                <c:formatCode>General</c:formatCode>
                <c:ptCount val="5"/>
                <c:pt idx="0">
                  <c:v>0.68737199999999998</c:v>
                </c:pt>
                <c:pt idx="1">
                  <c:v>0.45424700000000001</c:v>
                </c:pt>
                <c:pt idx="2">
                  <c:v>0.34807300000000002</c:v>
                </c:pt>
                <c:pt idx="3">
                  <c:v>0.29250799999999999</c:v>
                </c:pt>
                <c:pt idx="4">
                  <c:v>0.26079599999999997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0-468A-A1F3-F49A98A80DEF}"/>
            </c:ext>
          </c:extLst>
        </c:ser>
        <c:ser>
          <c:idx val="1"/>
          <c:order val="1"/>
          <c:tx>
            <c:strRef>
              <c:f>'4. mub'!$J$8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mub'!$J$9:$J$13</c:f>
              <c:numCache>
                <c:formatCode>General</c:formatCode>
                <c:ptCount val="5"/>
                <c:pt idx="0">
                  <c:v>0.68756099999999998</c:v>
                </c:pt>
                <c:pt idx="1">
                  <c:v>0.45392100000000002</c:v>
                </c:pt>
                <c:pt idx="2">
                  <c:v>0.34788599999999997</c:v>
                </c:pt>
                <c:pt idx="3">
                  <c:v>0.29273300000000002</c:v>
                </c:pt>
                <c:pt idx="4">
                  <c:v>0.26081399999999999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0-468A-A1F3-F49A98A80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 mub'!$K$15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mub'!$K$1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mub'!$K$2:$K$6</c:f>
              <c:numCache>
                <c:formatCode>General</c:formatCode>
                <c:ptCount val="5"/>
                <c:pt idx="0">
                  <c:v>0.19998099999999999</c:v>
                </c:pt>
                <c:pt idx="1">
                  <c:v>0.13337599999999999</c:v>
                </c:pt>
                <c:pt idx="2">
                  <c:v>0.100061</c:v>
                </c:pt>
                <c:pt idx="3">
                  <c:v>8.0005900000000005E-2</c:v>
                </c:pt>
                <c:pt idx="4">
                  <c:v>6.6678000000000001E-2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6-459A-8F9E-7F97C743EB3F}"/>
            </c:ext>
          </c:extLst>
        </c:ser>
        <c:ser>
          <c:idx val="1"/>
          <c:order val="1"/>
          <c:tx>
            <c:strRef>
              <c:f>'4. mub'!$K$8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mub'!$K$9:$K$13</c:f>
              <c:numCache>
                <c:formatCode>General</c:formatCode>
                <c:ptCount val="5"/>
                <c:pt idx="0">
                  <c:v>0.2</c:v>
                </c:pt>
                <c:pt idx="1">
                  <c:v>0.13333300000000001</c:v>
                </c:pt>
                <c:pt idx="2">
                  <c:v>0.1</c:v>
                </c:pt>
                <c:pt idx="3">
                  <c:v>0.08</c:v>
                </c:pt>
                <c:pt idx="4">
                  <c:v>6.6666699999999995E-2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86-459A-8F9E-7F97C743E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 mub'!$N$15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mub'!$N$1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mub'!$N$2:$N$6</c:f>
              <c:numCache>
                <c:formatCode>General</c:formatCode>
                <c:ptCount val="5"/>
                <c:pt idx="0">
                  <c:v>0.225462</c:v>
                </c:pt>
                <c:pt idx="1">
                  <c:v>0.10344399999999999</c:v>
                </c:pt>
                <c:pt idx="2">
                  <c:v>5.4812E-2</c:v>
                </c:pt>
                <c:pt idx="3">
                  <c:v>3.3905400000000002E-2</c:v>
                </c:pt>
                <c:pt idx="4">
                  <c:v>2.3985900000000001E-2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E-4598-BCF5-E9E4A1BE834D}"/>
            </c:ext>
          </c:extLst>
        </c:ser>
        <c:ser>
          <c:idx val="1"/>
          <c:order val="1"/>
          <c:tx>
            <c:strRef>
              <c:f>'4. mub'!$N$8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mub'!$N$9:$N$13</c:f>
              <c:numCache>
                <c:formatCode>General</c:formatCode>
                <c:ptCount val="5"/>
                <c:pt idx="0">
                  <c:v>0.22550300000000001</c:v>
                </c:pt>
                <c:pt idx="1">
                  <c:v>0.10326299999999999</c:v>
                </c:pt>
                <c:pt idx="2">
                  <c:v>5.4786399999999999E-2</c:v>
                </c:pt>
                <c:pt idx="3">
                  <c:v>3.4055500000000002E-2</c:v>
                </c:pt>
                <c:pt idx="4">
                  <c:v>2.4008100000000001E-2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E-4598-BCF5-E9E4A1BE8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 mub'!$M$15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mub'!$M$1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mub'!$M$2:$M$6</c:f>
              <c:numCache>
                <c:formatCode>General</c:formatCode>
                <c:ptCount val="5"/>
                <c:pt idx="0">
                  <c:v>15.4925</c:v>
                </c:pt>
                <c:pt idx="1">
                  <c:v>17.931999999999999</c:v>
                </c:pt>
                <c:pt idx="2">
                  <c:v>18.9057</c:v>
                </c:pt>
                <c:pt idx="3">
                  <c:v>19.321200000000001</c:v>
                </c:pt>
                <c:pt idx="4">
                  <c:v>19.519400000000001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0-4BFE-A6B0-E8BADF574F9B}"/>
            </c:ext>
          </c:extLst>
        </c:ser>
        <c:ser>
          <c:idx val="1"/>
          <c:order val="1"/>
          <c:tx>
            <c:strRef>
              <c:f>'4. mub'!$M$8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mub'!$M$9:$M$13</c:f>
              <c:numCache>
                <c:formatCode>General</c:formatCode>
                <c:ptCount val="5"/>
                <c:pt idx="0">
                  <c:v>15.4899</c:v>
                </c:pt>
                <c:pt idx="1">
                  <c:v>17.934699999999999</c:v>
                </c:pt>
                <c:pt idx="2">
                  <c:v>18.904299999999999</c:v>
                </c:pt>
                <c:pt idx="3">
                  <c:v>19.318899999999999</c:v>
                </c:pt>
                <c:pt idx="4">
                  <c:v>19.5198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0-4BFE-A6B0-E8BADF574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 mub'!$L$15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mub'!$L$1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mub'!$L$2:$L$6</c:f>
              <c:numCache>
                <c:formatCode>General</c:formatCode>
                <c:ptCount val="5"/>
                <c:pt idx="0">
                  <c:v>0.66015100000000004</c:v>
                </c:pt>
                <c:pt idx="1">
                  <c:v>0.55294699999999997</c:v>
                </c:pt>
                <c:pt idx="2">
                  <c:v>0.47025099999999997</c:v>
                </c:pt>
                <c:pt idx="3">
                  <c:v>0.406273</c:v>
                </c:pt>
                <c:pt idx="4">
                  <c:v>0.35635299999999998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A-4A6C-9332-0D20F329246C}"/>
            </c:ext>
          </c:extLst>
        </c:ser>
        <c:ser>
          <c:idx val="1"/>
          <c:order val="1"/>
          <c:tx>
            <c:strRef>
              <c:f>'4. mub'!$L$8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mub'!$L$9:$L$13</c:f>
              <c:numCache>
                <c:formatCode>General</c:formatCode>
                <c:ptCount val="5"/>
                <c:pt idx="0">
                  <c:v>0.66015400000000002</c:v>
                </c:pt>
                <c:pt idx="1">
                  <c:v>0.55292399999999997</c:v>
                </c:pt>
                <c:pt idx="2">
                  <c:v>0.47004000000000001</c:v>
                </c:pt>
                <c:pt idx="3">
                  <c:v>0.40615000000000001</c:v>
                </c:pt>
                <c:pt idx="4">
                  <c:v>0.35628900000000002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A-4A6C-9332-0D20F3292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mub'!$F$2:$F$6</c:f>
              <c:numCache>
                <c:formatCode>General</c:formatCode>
                <c:ptCount val="5"/>
                <c:pt idx="0">
                  <c:v>13.747299999999999</c:v>
                </c:pt>
                <c:pt idx="1">
                  <c:v>10.5372</c:v>
                </c:pt>
                <c:pt idx="2">
                  <c:v>8.4723199999999999</c:v>
                </c:pt>
                <c:pt idx="3">
                  <c:v>7.1974</c:v>
                </c:pt>
                <c:pt idx="4">
                  <c:v>6.3921000000000001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B-4C70-8157-7F366CCFC837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mub'!$F$9:$F$13</c:f>
              <c:numCache>
                <c:formatCode>General</c:formatCode>
                <c:ptCount val="5"/>
                <c:pt idx="0">
                  <c:v>13.7483</c:v>
                </c:pt>
                <c:pt idx="1">
                  <c:v>10.532299999999999</c:v>
                </c:pt>
                <c:pt idx="2">
                  <c:v>8.4669600000000003</c:v>
                </c:pt>
                <c:pt idx="3">
                  <c:v>7.2007899999999996</c:v>
                </c:pt>
                <c:pt idx="4">
                  <c:v>6.3923699999999997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B-4C70-8157-7F366CCF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mub'!$F$15</c:f>
              <c:strCache>
                <c:ptCount val="1"/>
                <c:pt idx="0">
                  <c:v> L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Lqu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mub'!$G$1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mub'!$G$2:$G$6</c:f>
              <c:numCache>
                <c:formatCode>General</c:formatCode>
                <c:ptCount val="5"/>
                <c:pt idx="0">
                  <c:v>10.649100000000001</c:v>
                </c:pt>
                <c:pt idx="1">
                  <c:v>8.1455300000000008</c:v>
                </c:pt>
                <c:pt idx="2">
                  <c:v>6.5805800000000003</c:v>
                </c:pt>
                <c:pt idx="3">
                  <c:v>5.6515899999999997</c:v>
                </c:pt>
                <c:pt idx="4">
                  <c:v>5.0905899999999997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6-4DFB-BFC6-F1F9FBB8F702}"/>
            </c:ext>
          </c:extLst>
        </c:ser>
        <c:ser>
          <c:idx val="1"/>
          <c:order val="1"/>
          <c:tx>
            <c:strRef>
              <c:f>'4. mub'!$G$8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mub'!$G$9:$G$13</c:f>
              <c:numCache>
                <c:formatCode>General</c:formatCode>
                <c:ptCount val="5"/>
                <c:pt idx="0">
                  <c:v>10.6503</c:v>
                </c:pt>
                <c:pt idx="1">
                  <c:v>8.1409599999999998</c:v>
                </c:pt>
                <c:pt idx="2">
                  <c:v>6.57653</c:v>
                </c:pt>
                <c:pt idx="3">
                  <c:v>5.6552800000000003</c:v>
                </c:pt>
                <c:pt idx="4">
                  <c:v>5.0910500000000001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6-4DFB-BFC6-F1F9FBB8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Lbl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'4. mub'!$H$1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mub'!$H$2:$H$6</c:f>
              <c:numCache>
                <c:formatCode>General</c:formatCode>
                <c:ptCount val="5"/>
                <c:pt idx="0">
                  <c:v>3.0981999999999998</c:v>
                </c:pt>
                <c:pt idx="1">
                  <c:v>2.3916900000000001</c:v>
                </c:pt>
                <c:pt idx="2">
                  <c:v>1.8917299999999999</c:v>
                </c:pt>
                <c:pt idx="3">
                  <c:v>1.5458099999999999</c:v>
                </c:pt>
                <c:pt idx="4">
                  <c:v>1.30152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3-49FE-9FC0-EA08282DD992}"/>
            </c:ext>
          </c:extLst>
        </c:ser>
        <c:ser>
          <c:idx val="1"/>
          <c:order val="1"/>
          <c:tx>
            <c:strRef>
              <c:f>'4. mub'!$H$8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mub'!$H$9:$H$13</c:f>
              <c:numCache>
                <c:formatCode>General</c:formatCode>
                <c:ptCount val="5"/>
                <c:pt idx="0">
                  <c:v>3.0979899999999998</c:v>
                </c:pt>
                <c:pt idx="1">
                  <c:v>2.3913000000000002</c:v>
                </c:pt>
                <c:pt idx="2">
                  <c:v>1.8904300000000001</c:v>
                </c:pt>
                <c:pt idx="3">
                  <c:v>1.5455099999999999</c:v>
                </c:pt>
                <c:pt idx="4">
                  <c:v>1.30132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23-49FE-9FC0-EA08282DD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mub'!$I$2:$I$6</c:f>
              <c:numCache>
                <c:formatCode>General</c:formatCode>
                <c:ptCount val="5"/>
                <c:pt idx="0">
                  <c:v>0.88735299999999995</c:v>
                </c:pt>
                <c:pt idx="1">
                  <c:v>0.58762300000000001</c:v>
                </c:pt>
                <c:pt idx="2">
                  <c:v>0.44813500000000001</c:v>
                </c:pt>
                <c:pt idx="3">
                  <c:v>0.37251400000000001</c:v>
                </c:pt>
                <c:pt idx="4">
                  <c:v>0.32747399999999999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3-4010-89C3-B289B1719660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mub'!$I$9:$I$13</c:f>
              <c:numCache>
                <c:formatCode>General</c:formatCode>
                <c:ptCount val="5"/>
                <c:pt idx="0">
                  <c:v>0.88756100000000004</c:v>
                </c:pt>
                <c:pt idx="1">
                  <c:v>0.58725499999999997</c:v>
                </c:pt>
                <c:pt idx="2">
                  <c:v>0.44788600000000001</c:v>
                </c:pt>
                <c:pt idx="3">
                  <c:v>0.37273299999999998</c:v>
                </c:pt>
                <c:pt idx="4">
                  <c:v>0.32748100000000002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3-4010-89C3-B289B1719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</c:f>
              <c:strCache>
                <c:ptCount val="1"/>
                <c:pt idx="0">
                  <c:v> mub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mub'!$I$15</c:f>
              <c:strCache>
                <c:ptCount val="1"/>
                <c:pt idx="0">
                  <c:v> W</c:v>
                </c:pt>
              </c:strCache>
            </c:strRef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mub'!$K$2:$K$6</c:f>
              <c:numCache>
                <c:formatCode>General</c:formatCode>
                <c:ptCount val="5"/>
                <c:pt idx="0">
                  <c:v>0.19998099999999999</c:v>
                </c:pt>
                <c:pt idx="1">
                  <c:v>0.13337599999999999</c:v>
                </c:pt>
                <c:pt idx="2">
                  <c:v>0.100061</c:v>
                </c:pt>
                <c:pt idx="3">
                  <c:v>8.0005900000000005E-2</c:v>
                </c:pt>
                <c:pt idx="4">
                  <c:v>6.6678000000000001E-2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0-4EEF-B911-0E32B08E36B7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mub'!$K$9:$K$13</c:f>
              <c:numCache>
                <c:formatCode>General</c:formatCode>
                <c:ptCount val="5"/>
                <c:pt idx="0">
                  <c:v>0.2</c:v>
                </c:pt>
                <c:pt idx="1">
                  <c:v>0.13333300000000001</c:v>
                </c:pt>
                <c:pt idx="2">
                  <c:v>0.1</c:v>
                </c:pt>
                <c:pt idx="3">
                  <c:v>0.08</c:v>
                </c:pt>
                <c:pt idx="4">
                  <c:v>6.6666699999999995E-2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0-4EEF-B911-0E32B08E3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mub'!$A$15</c:f>
              <c:strCache>
                <c:ptCount val="1"/>
                <c:pt idx="0">
                  <c:v> μ2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mub'!$M$2:$M$6</c:f>
              <c:numCache>
                <c:formatCode>General</c:formatCode>
                <c:ptCount val="5"/>
                <c:pt idx="0">
                  <c:v>15.4925</c:v>
                </c:pt>
                <c:pt idx="1">
                  <c:v>17.931999999999999</c:v>
                </c:pt>
                <c:pt idx="2">
                  <c:v>18.9057</c:v>
                </c:pt>
                <c:pt idx="3">
                  <c:v>19.321200000000001</c:v>
                </c:pt>
                <c:pt idx="4">
                  <c:v>19.519400000000001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4-43E5-B50C-06E3BE32F8FA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mub'!$M$9:$M$13</c:f>
              <c:numCache>
                <c:formatCode>General</c:formatCode>
                <c:ptCount val="5"/>
                <c:pt idx="0">
                  <c:v>15.4899</c:v>
                </c:pt>
                <c:pt idx="1">
                  <c:v>17.934699999999999</c:v>
                </c:pt>
                <c:pt idx="2">
                  <c:v>18.904299999999999</c:v>
                </c:pt>
                <c:pt idx="3">
                  <c:v>19.318899999999999</c:v>
                </c:pt>
                <c:pt idx="4">
                  <c:v>19.5198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24-43E5-B50C-06E3BE32F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mub'!$A$15</c:f>
              <c:strCache>
                <c:ptCount val="1"/>
                <c:pt idx="0">
                  <c:v> μ2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Th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mub'!$N$2:$N$6</c:f>
              <c:numCache>
                <c:formatCode>General</c:formatCode>
                <c:ptCount val="5"/>
                <c:pt idx="0">
                  <c:v>0.225462</c:v>
                </c:pt>
                <c:pt idx="1">
                  <c:v>0.10344399999999999</c:v>
                </c:pt>
                <c:pt idx="2">
                  <c:v>5.4812E-2</c:v>
                </c:pt>
                <c:pt idx="3">
                  <c:v>3.3905400000000002E-2</c:v>
                </c:pt>
                <c:pt idx="4">
                  <c:v>2.3985900000000001E-2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F-4457-865A-6CB8D7EFD978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mub'!$N$9:$N$13</c:f>
              <c:numCache>
                <c:formatCode>General</c:formatCode>
                <c:ptCount val="5"/>
                <c:pt idx="0">
                  <c:v>0.22550300000000001</c:v>
                </c:pt>
                <c:pt idx="1">
                  <c:v>0.10326299999999999</c:v>
                </c:pt>
                <c:pt idx="2">
                  <c:v>5.4786399999999999E-2</c:v>
                </c:pt>
                <c:pt idx="3">
                  <c:v>3.4055500000000002E-2</c:v>
                </c:pt>
                <c:pt idx="4">
                  <c:v>2.4008100000000001E-2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F-4457-865A-6CB8D7EFD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mub'!$A$15</c:f>
              <c:strCache>
                <c:ptCount val="1"/>
                <c:pt idx="0">
                  <c:v> μ2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Pb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 mub'!$A$17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mub'!$H$2:$H$6</c:f>
              <c:numCache>
                <c:formatCode>General</c:formatCode>
                <c:ptCount val="5"/>
                <c:pt idx="0">
                  <c:v>3.0981999999999998</c:v>
                </c:pt>
                <c:pt idx="1">
                  <c:v>2.3916900000000001</c:v>
                </c:pt>
                <c:pt idx="2">
                  <c:v>1.8917299999999999</c:v>
                </c:pt>
                <c:pt idx="3">
                  <c:v>1.5458099999999999</c:v>
                </c:pt>
                <c:pt idx="4">
                  <c:v>1.30152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7-4E17-AF0F-5DAFA8145AC1}"/>
            </c:ext>
          </c:extLst>
        </c:ser>
        <c:ser>
          <c:idx val="1"/>
          <c:order val="1"/>
          <c:tx>
            <c:strRef>
              <c:f>'4. mub'!$B$17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'4. mub'!$A$2:$A$6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'4. mub'!$H$9:$H$13</c:f>
              <c:numCache>
                <c:formatCode>General</c:formatCode>
                <c:ptCount val="5"/>
                <c:pt idx="0">
                  <c:v>3.0979899999999998</c:v>
                </c:pt>
                <c:pt idx="1">
                  <c:v>2.3913000000000002</c:v>
                </c:pt>
                <c:pt idx="2">
                  <c:v>1.8904300000000001</c:v>
                </c:pt>
                <c:pt idx="3">
                  <c:v>1.5455099999999999</c:v>
                </c:pt>
                <c:pt idx="4">
                  <c:v>1.30132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A7-4E17-AF0F-5DAFA8145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 mub'!$A$15</c:f>
              <c:strCache>
                <c:ptCount val="1"/>
                <c:pt idx="0">
                  <c:v> μ2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Lb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gtob'!$I$2:$I$6</c:f>
              <c:numCache>
                <c:formatCode>General</c:formatCode>
                <c:ptCount val="5"/>
                <c:pt idx="0">
                  <c:v>0.34843600000000002</c:v>
                </c:pt>
                <c:pt idx="1">
                  <c:v>0.39690799999999998</c:v>
                </c:pt>
                <c:pt idx="2">
                  <c:v>0.44789000000000001</c:v>
                </c:pt>
                <c:pt idx="3">
                  <c:v>0.50118600000000002</c:v>
                </c:pt>
                <c:pt idx="4">
                  <c:v>0.55624700000000005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7-4E3B-AA2D-E83A8DF211C2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gtob'!$I$9:$I$13</c:f>
              <c:numCache>
                <c:formatCode>General</c:formatCode>
                <c:ptCount val="5"/>
                <c:pt idx="0">
                  <c:v>0.34833500000000001</c:v>
                </c:pt>
                <c:pt idx="1">
                  <c:v>0.39683299999999999</c:v>
                </c:pt>
                <c:pt idx="2">
                  <c:v>0.44788600000000001</c:v>
                </c:pt>
                <c:pt idx="3">
                  <c:v>0.501193</c:v>
                </c:pt>
                <c:pt idx="4">
                  <c:v>0.55640999999999996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E7-4E3B-AA2D-E83A8DF21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gtob'!$A$15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gtob'!$J$2:$J$6</c:f>
              <c:numCache>
                <c:formatCode>General</c:formatCode>
                <c:ptCount val="5"/>
                <c:pt idx="0">
                  <c:v>0.26174900000000001</c:v>
                </c:pt>
                <c:pt idx="1">
                  <c:v>0.30357200000000001</c:v>
                </c:pt>
                <c:pt idx="2">
                  <c:v>0.347881</c:v>
                </c:pt>
                <c:pt idx="3">
                  <c:v>0.39451000000000003</c:v>
                </c:pt>
                <c:pt idx="4">
                  <c:v>0.44292300000000001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8-472B-9AFC-F1206A88A0CD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gtob'!$J$9:$J$13</c:f>
              <c:numCache>
                <c:formatCode>General</c:formatCode>
                <c:ptCount val="5"/>
                <c:pt idx="0">
                  <c:v>0.26166800000000001</c:v>
                </c:pt>
                <c:pt idx="1">
                  <c:v>0.30349999999999999</c:v>
                </c:pt>
                <c:pt idx="2">
                  <c:v>0.34788599999999997</c:v>
                </c:pt>
                <c:pt idx="3">
                  <c:v>0.39452700000000002</c:v>
                </c:pt>
                <c:pt idx="4">
                  <c:v>0.44307600000000003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8-472B-9AFC-F1206A88A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gtob'!$A$15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Wc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'5. gtob'!$J$15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gtob'!$J$1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gtob'!$J$2:$J$6</c:f>
              <c:numCache>
                <c:formatCode>General</c:formatCode>
                <c:ptCount val="5"/>
                <c:pt idx="0">
                  <c:v>0.26174900000000001</c:v>
                </c:pt>
                <c:pt idx="1">
                  <c:v>0.30357200000000001</c:v>
                </c:pt>
                <c:pt idx="2">
                  <c:v>0.347881</c:v>
                </c:pt>
                <c:pt idx="3">
                  <c:v>0.39451000000000003</c:v>
                </c:pt>
                <c:pt idx="4">
                  <c:v>0.44292300000000001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0-4AA5-A258-166832304A7C}"/>
            </c:ext>
          </c:extLst>
        </c:ser>
        <c:ser>
          <c:idx val="1"/>
          <c:order val="1"/>
          <c:tx>
            <c:strRef>
              <c:f>'5. gtob'!$J$8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gtob'!$J$9:$J$13</c:f>
              <c:numCache>
                <c:formatCode>General</c:formatCode>
                <c:ptCount val="5"/>
                <c:pt idx="0">
                  <c:v>0.26166800000000001</c:v>
                </c:pt>
                <c:pt idx="1">
                  <c:v>0.30349999999999999</c:v>
                </c:pt>
                <c:pt idx="2">
                  <c:v>0.34788599999999997</c:v>
                </c:pt>
                <c:pt idx="3">
                  <c:v>0.39452700000000002</c:v>
                </c:pt>
                <c:pt idx="4">
                  <c:v>0.44307600000000003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0-4AA5-A258-16683230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'5. gtob'!$K$15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gtob'!$K$1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gtob'!$K$2:$K$6</c:f>
              <c:numCache>
                <c:formatCode>General</c:formatCode>
                <c:ptCount val="5"/>
                <c:pt idx="0">
                  <c:v>8.6687E-2</c:v>
                </c:pt>
                <c:pt idx="1">
                  <c:v>9.3336000000000002E-2</c:v>
                </c:pt>
                <c:pt idx="2">
                  <c:v>0.100009</c:v>
                </c:pt>
                <c:pt idx="3">
                  <c:v>0.10667699999999999</c:v>
                </c:pt>
                <c:pt idx="4">
                  <c:v>0.11332399999999999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9-47DE-AB94-47BC892CB7C4}"/>
            </c:ext>
          </c:extLst>
        </c:ser>
        <c:ser>
          <c:idx val="1"/>
          <c:order val="1"/>
          <c:tx>
            <c:strRef>
              <c:f>'5. gtob'!$K$8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gtob'!$K$9:$K$13</c:f>
              <c:numCache>
                <c:formatCode>General</c:formatCode>
                <c:ptCount val="5"/>
                <c:pt idx="0">
                  <c:v>8.6666699999999999E-2</c:v>
                </c:pt>
                <c:pt idx="1">
                  <c:v>9.3333399999999997E-2</c:v>
                </c:pt>
                <c:pt idx="2">
                  <c:v>0.1</c:v>
                </c:pt>
                <c:pt idx="3">
                  <c:v>0.106667</c:v>
                </c:pt>
                <c:pt idx="4">
                  <c:v>0.113333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9-47DE-AB94-47BC892CB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'5. gtob'!$N$15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gtob'!$N$1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gtob'!$N$2:$N$6</c:f>
              <c:numCache>
                <c:formatCode>General</c:formatCode>
                <c:ptCount val="5"/>
                <c:pt idx="0">
                  <c:v>2.6501799999999999E-2</c:v>
                </c:pt>
                <c:pt idx="1">
                  <c:v>3.9244500000000002E-2</c:v>
                </c:pt>
                <c:pt idx="2">
                  <c:v>5.4745700000000001E-2</c:v>
                </c:pt>
                <c:pt idx="3">
                  <c:v>7.2961200000000004E-2</c:v>
                </c:pt>
                <c:pt idx="4">
                  <c:v>9.3256099999999995E-2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4-4ACC-8829-155D90179E11}"/>
            </c:ext>
          </c:extLst>
        </c:ser>
        <c:ser>
          <c:idx val="1"/>
          <c:order val="1"/>
          <c:tx>
            <c:strRef>
              <c:f>'5. gtob'!$N$8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gtob'!$N$9:$N$13</c:f>
              <c:numCache>
                <c:formatCode>General</c:formatCode>
                <c:ptCount val="5"/>
                <c:pt idx="0">
                  <c:v>2.64216E-2</c:v>
                </c:pt>
                <c:pt idx="1">
                  <c:v>3.9201E-2</c:v>
                </c:pt>
                <c:pt idx="2">
                  <c:v>5.4786399999999999E-2</c:v>
                </c:pt>
                <c:pt idx="3">
                  <c:v>7.29461E-2</c:v>
                </c:pt>
                <c:pt idx="4">
                  <c:v>9.3313699999999999E-2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04-4ACC-8829-155D90179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'5. gtob'!$M$15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gtob'!$M$1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gtob'!$M$2:$M$6</c:f>
              <c:numCache>
                <c:formatCode>General</c:formatCode>
                <c:ptCount val="5"/>
                <c:pt idx="0">
                  <c:v>19.471</c:v>
                </c:pt>
                <c:pt idx="1">
                  <c:v>19.214300000000001</c:v>
                </c:pt>
                <c:pt idx="2">
                  <c:v>18.902100000000001</c:v>
                </c:pt>
                <c:pt idx="3">
                  <c:v>18.542899999999999</c:v>
                </c:pt>
                <c:pt idx="4">
                  <c:v>18.136399999999998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B-4BC7-89DD-0BCF0E188E45}"/>
            </c:ext>
          </c:extLst>
        </c:ser>
        <c:ser>
          <c:idx val="1"/>
          <c:order val="1"/>
          <c:tx>
            <c:strRef>
              <c:f>'5. gtob'!$M$8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gtob'!$M$9:$M$13</c:f>
              <c:numCache>
                <c:formatCode>General</c:formatCode>
                <c:ptCount val="5"/>
                <c:pt idx="0">
                  <c:v>19.471599999999999</c:v>
                </c:pt>
                <c:pt idx="1">
                  <c:v>19.216000000000001</c:v>
                </c:pt>
                <c:pt idx="2">
                  <c:v>18.904299999999999</c:v>
                </c:pt>
                <c:pt idx="3">
                  <c:v>18.5411</c:v>
                </c:pt>
                <c:pt idx="4">
                  <c:v>18.133700000000001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B-4BC7-89DD-0BCF0E188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'5. gtob'!$L$15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gtob'!$L$1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gtob'!$L$2:$L$6</c:f>
              <c:numCache>
                <c:formatCode>General</c:formatCode>
                <c:ptCount val="5"/>
                <c:pt idx="0">
                  <c:v>0.45769900000000002</c:v>
                </c:pt>
                <c:pt idx="1">
                  <c:v>0.464223</c:v>
                </c:pt>
                <c:pt idx="2">
                  <c:v>0.47004699999999999</c:v>
                </c:pt>
                <c:pt idx="3">
                  <c:v>0.47505399999999998</c:v>
                </c:pt>
                <c:pt idx="4">
                  <c:v>0.479352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4-48EE-8A00-4447FDA2F04A}"/>
            </c:ext>
          </c:extLst>
        </c:ser>
        <c:ser>
          <c:idx val="1"/>
          <c:order val="1"/>
          <c:tx>
            <c:strRef>
              <c:f>'5. gtob'!$L$8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gtob'!$L$9:$L$13</c:f>
              <c:numCache>
                <c:formatCode>General</c:formatCode>
                <c:ptCount val="5"/>
                <c:pt idx="0">
                  <c:v>0.45767400000000003</c:v>
                </c:pt>
                <c:pt idx="1">
                  <c:v>0.46425899999999998</c:v>
                </c:pt>
                <c:pt idx="2">
                  <c:v>0.47004000000000001</c:v>
                </c:pt>
                <c:pt idx="3">
                  <c:v>0.47504800000000003</c:v>
                </c:pt>
                <c:pt idx="4">
                  <c:v>0.47933199999999998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4-48EE-8A00-4447FDA2F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gtob'!$F$2:$F$6</c:f>
              <c:numCache>
                <c:formatCode>General</c:formatCode>
                <c:ptCount val="5"/>
                <c:pt idx="0">
                  <c:v>6.7843900000000001</c:v>
                </c:pt>
                <c:pt idx="1">
                  <c:v>7.6263300000000003</c:v>
                </c:pt>
                <c:pt idx="2">
                  <c:v>8.4660600000000006</c:v>
                </c:pt>
                <c:pt idx="3">
                  <c:v>9.2934599999999996</c:v>
                </c:pt>
                <c:pt idx="4">
                  <c:v>10.0883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8-4D6D-99C6-5F8033FA7A8F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gtob'!$F$9:$F$13</c:f>
              <c:numCache>
                <c:formatCode>General</c:formatCode>
                <c:ptCount val="5"/>
                <c:pt idx="0">
                  <c:v>6.7826300000000002</c:v>
                </c:pt>
                <c:pt idx="1">
                  <c:v>7.62554</c:v>
                </c:pt>
                <c:pt idx="2">
                  <c:v>8.4669600000000003</c:v>
                </c:pt>
                <c:pt idx="3">
                  <c:v>9.2926599999999997</c:v>
                </c:pt>
                <c:pt idx="4">
                  <c:v>10.0898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58-4D6D-99C6-5F8033FA7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gtob'!$F$15</c:f>
              <c:strCache>
                <c:ptCount val="1"/>
                <c:pt idx="0">
                  <c:v> L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Lqu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gtob'!$G$1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gtob'!$G$2:$G$6</c:f>
              <c:numCache>
                <c:formatCode>General</c:formatCode>
                <c:ptCount val="5"/>
                <c:pt idx="0">
                  <c:v>5.0965100000000003</c:v>
                </c:pt>
                <c:pt idx="1">
                  <c:v>5.8329399999999998</c:v>
                </c:pt>
                <c:pt idx="2">
                  <c:v>6.5756800000000002</c:v>
                </c:pt>
                <c:pt idx="3">
                  <c:v>7.3153600000000001</c:v>
                </c:pt>
                <c:pt idx="4">
                  <c:v>8.0330200000000005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8-4028-9BB2-B4CA22029F46}"/>
            </c:ext>
          </c:extLst>
        </c:ser>
        <c:ser>
          <c:idx val="1"/>
          <c:order val="1"/>
          <c:tx>
            <c:strRef>
              <c:f>'5. gtob'!$G$8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gtob'!$G$9:$G$13</c:f>
              <c:numCache>
                <c:formatCode>General</c:formatCode>
                <c:ptCount val="5"/>
                <c:pt idx="0">
                  <c:v>5.0950899999999999</c:v>
                </c:pt>
                <c:pt idx="1">
                  <c:v>5.8320400000000001</c:v>
                </c:pt>
                <c:pt idx="2">
                  <c:v>6.57653</c:v>
                </c:pt>
                <c:pt idx="3">
                  <c:v>7.3149499999999996</c:v>
                </c:pt>
                <c:pt idx="4">
                  <c:v>8.0346200000000003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8-4028-9BB2-B4CA22029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altLang="zh-TW"/>
              <a:t> Lbl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gtob'!$H$1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gtob'!$H$2:$H$6</c:f>
              <c:numCache>
                <c:formatCode>General</c:formatCode>
                <c:ptCount val="5"/>
                <c:pt idx="0">
                  <c:v>1.68788</c:v>
                </c:pt>
                <c:pt idx="1">
                  <c:v>1.79339</c:v>
                </c:pt>
                <c:pt idx="2">
                  <c:v>1.8903799999999999</c:v>
                </c:pt>
                <c:pt idx="3">
                  <c:v>1.9781</c:v>
                </c:pt>
                <c:pt idx="4">
                  <c:v>2.0552800000000002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1-4E52-9197-E4C01DCA2A0A}"/>
            </c:ext>
          </c:extLst>
        </c:ser>
        <c:ser>
          <c:idx val="1"/>
          <c:order val="1"/>
          <c:tx>
            <c:strRef>
              <c:f>'5. gtob'!$H$8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gtob'!$H$9:$H$13</c:f>
              <c:numCache>
                <c:formatCode>General</c:formatCode>
                <c:ptCount val="5"/>
                <c:pt idx="0">
                  <c:v>1.68754</c:v>
                </c:pt>
                <c:pt idx="1">
                  <c:v>1.79349</c:v>
                </c:pt>
                <c:pt idx="2">
                  <c:v>1.8904300000000001</c:v>
                </c:pt>
                <c:pt idx="3">
                  <c:v>1.9777199999999999</c:v>
                </c:pt>
                <c:pt idx="4">
                  <c:v>2.0551599999999999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1-4E52-9197-E4C01DCA2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gtob'!$I$2:$I$6</c:f>
              <c:numCache>
                <c:formatCode>General</c:formatCode>
                <c:ptCount val="5"/>
                <c:pt idx="0">
                  <c:v>0.34843600000000002</c:v>
                </c:pt>
                <c:pt idx="1">
                  <c:v>0.39690799999999998</c:v>
                </c:pt>
                <c:pt idx="2">
                  <c:v>0.44789000000000001</c:v>
                </c:pt>
                <c:pt idx="3">
                  <c:v>0.50118600000000002</c:v>
                </c:pt>
                <c:pt idx="4">
                  <c:v>0.55624700000000005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D-4C93-A8F2-6415FA83BF43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gtob'!$I$9:$I$13</c:f>
              <c:numCache>
                <c:formatCode>General</c:formatCode>
                <c:ptCount val="5"/>
                <c:pt idx="0">
                  <c:v>0.34833500000000001</c:v>
                </c:pt>
                <c:pt idx="1">
                  <c:v>0.39683299999999999</c:v>
                </c:pt>
                <c:pt idx="2">
                  <c:v>0.44788600000000001</c:v>
                </c:pt>
                <c:pt idx="3">
                  <c:v>0.501193</c:v>
                </c:pt>
                <c:pt idx="4">
                  <c:v>0.55640999999999996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D-4C93-A8F2-6415FA83B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</c:f>
              <c:strCache>
                <c:ptCount val="1"/>
                <c:pt idx="0">
                  <c:v> gtob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gtob'!$I$15</c:f>
              <c:strCache>
                <c:ptCount val="1"/>
                <c:pt idx="0">
                  <c:v> W</c:v>
                </c:pt>
              </c:strCache>
            </c:strRef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gtob'!$K$2:$K$6</c:f>
              <c:numCache>
                <c:formatCode>General</c:formatCode>
                <c:ptCount val="5"/>
                <c:pt idx="0">
                  <c:v>8.6687E-2</c:v>
                </c:pt>
                <c:pt idx="1">
                  <c:v>9.3336000000000002E-2</c:v>
                </c:pt>
                <c:pt idx="2">
                  <c:v>0.100009</c:v>
                </c:pt>
                <c:pt idx="3">
                  <c:v>0.10667699999999999</c:v>
                </c:pt>
                <c:pt idx="4">
                  <c:v>0.11332399999999999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0-4ED0-BBE8-4D4283F14E6F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gtob'!$K$9:$K$13</c:f>
              <c:numCache>
                <c:formatCode>General</c:formatCode>
                <c:ptCount val="5"/>
                <c:pt idx="0">
                  <c:v>8.6666699999999999E-2</c:v>
                </c:pt>
                <c:pt idx="1">
                  <c:v>9.3333399999999997E-2</c:v>
                </c:pt>
                <c:pt idx="2">
                  <c:v>0.1</c:v>
                </c:pt>
                <c:pt idx="3">
                  <c:v>0.106667</c:v>
                </c:pt>
                <c:pt idx="4">
                  <c:v>0.113333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0-4ED0-BBE8-4D4283F14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gtob'!$A$15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Wb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gtob'!$M$2:$M$6</c:f>
              <c:numCache>
                <c:formatCode>General</c:formatCode>
                <c:ptCount val="5"/>
                <c:pt idx="0">
                  <c:v>19.471</c:v>
                </c:pt>
                <c:pt idx="1">
                  <c:v>19.214300000000001</c:v>
                </c:pt>
                <c:pt idx="2">
                  <c:v>18.902100000000001</c:v>
                </c:pt>
                <c:pt idx="3">
                  <c:v>18.542899999999999</c:v>
                </c:pt>
                <c:pt idx="4">
                  <c:v>18.136399999999998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C-4A9C-8AC3-12ACD8074392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gtob'!$M$9:$M$13</c:f>
              <c:numCache>
                <c:formatCode>General</c:formatCode>
                <c:ptCount val="5"/>
                <c:pt idx="0">
                  <c:v>19.471599999999999</c:v>
                </c:pt>
                <c:pt idx="1">
                  <c:v>19.216000000000001</c:v>
                </c:pt>
                <c:pt idx="2">
                  <c:v>18.904299999999999</c:v>
                </c:pt>
                <c:pt idx="3">
                  <c:v>18.5411</c:v>
                </c:pt>
                <c:pt idx="4">
                  <c:v>18.133700000000001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C-4A9C-8AC3-12ACD807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gtob'!$A$15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Th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gtob'!$N$2:$N$6</c:f>
              <c:numCache>
                <c:formatCode>General</c:formatCode>
                <c:ptCount val="5"/>
                <c:pt idx="0">
                  <c:v>2.6501799999999999E-2</c:v>
                </c:pt>
                <c:pt idx="1">
                  <c:v>3.9244500000000002E-2</c:v>
                </c:pt>
                <c:pt idx="2">
                  <c:v>5.4745700000000001E-2</c:v>
                </c:pt>
                <c:pt idx="3">
                  <c:v>7.2961200000000004E-2</c:v>
                </c:pt>
                <c:pt idx="4">
                  <c:v>9.3256099999999995E-2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B-495C-B4E0-168899395C2B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gtob'!$N$9:$N$13</c:f>
              <c:numCache>
                <c:formatCode>General</c:formatCode>
                <c:ptCount val="5"/>
                <c:pt idx="0">
                  <c:v>2.64216E-2</c:v>
                </c:pt>
                <c:pt idx="1">
                  <c:v>3.9201E-2</c:v>
                </c:pt>
                <c:pt idx="2">
                  <c:v>5.4786399999999999E-2</c:v>
                </c:pt>
                <c:pt idx="3">
                  <c:v>7.29461E-2</c:v>
                </c:pt>
                <c:pt idx="4">
                  <c:v>9.3313699999999999E-2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4B-495C-B4E0-168899395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gtob'!$A$15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Pb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'5. gtob'!$A$17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gtob'!$H$2:$H$6</c:f>
              <c:numCache>
                <c:formatCode>General</c:formatCode>
                <c:ptCount val="5"/>
                <c:pt idx="0">
                  <c:v>1.68788</c:v>
                </c:pt>
                <c:pt idx="1">
                  <c:v>1.79339</c:v>
                </c:pt>
                <c:pt idx="2">
                  <c:v>1.8903799999999999</c:v>
                </c:pt>
                <c:pt idx="3">
                  <c:v>1.9781</c:v>
                </c:pt>
                <c:pt idx="4">
                  <c:v>2.0552800000000002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D-4CCD-9DB5-3FB9F79A59C9}"/>
            </c:ext>
          </c:extLst>
        </c:ser>
        <c:ser>
          <c:idx val="1"/>
          <c:order val="1"/>
          <c:tx>
            <c:strRef>
              <c:f>'5. gtob'!$B$17</c:f>
              <c:strCache>
                <c:ptCount val="1"/>
                <c:pt idx="0">
                  <c:v>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'5. gtob'!$A$2:$A$6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'5. gtob'!$H$9:$H$13</c:f>
              <c:numCache>
                <c:formatCode>General</c:formatCode>
                <c:ptCount val="5"/>
                <c:pt idx="0">
                  <c:v>1.68754</c:v>
                </c:pt>
                <c:pt idx="1">
                  <c:v>1.79349</c:v>
                </c:pt>
                <c:pt idx="2">
                  <c:v>1.8904300000000001</c:v>
                </c:pt>
                <c:pt idx="3">
                  <c:v>1.9777199999999999</c:v>
                </c:pt>
                <c:pt idx="4">
                  <c:v>2.0551599999999999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D-4CCD-9DB5-3FB9F79A5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 gtob'!$A$15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Lb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840094126165264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lam!$F$15</c:f>
          <c:strCache>
            <c:ptCount val="1"/>
            <c:pt idx="0">
              <c:v> 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lam!$F$1</c:f>
              <c:strCache>
                <c:ptCount val="1"/>
                <c:pt idx="0">
                  <c:v> L_sim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lam!$F$2:$F$6</c:f>
              <c:numCache>
                <c:formatCode>General</c:formatCode>
                <c:ptCount val="5"/>
                <c:pt idx="0">
                  <c:v>3.0224000000000002</c:v>
                </c:pt>
                <c:pt idx="1">
                  <c:v>5.4338100000000003</c:v>
                </c:pt>
                <c:pt idx="2">
                  <c:v>8.4643499999999996</c:v>
                </c:pt>
                <c:pt idx="3">
                  <c:v>11.363099999999999</c:v>
                </c:pt>
                <c:pt idx="4">
                  <c:v>13.5871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AF-46C7-96FC-1A955C8F12FF}"/>
            </c:ext>
          </c:extLst>
        </c:ser>
        <c:ser>
          <c:idx val="1"/>
          <c:order val="1"/>
          <c:tx>
            <c:strRef>
              <c:f>lam!$F$8</c:f>
              <c:strCache>
                <c:ptCount val="1"/>
                <c:pt idx="0">
                  <c:v> L_ana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lam!$F$9:$F$13</c:f>
              <c:numCache>
                <c:formatCode>General</c:formatCode>
                <c:ptCount val="5"/>
                <c:pt idx="0">
                  <c:v>3.0235300000000001</c:v>
                </c:pt>
                <c:pt idx="1">
                  <c:v>5.4319699999999997</c:v>
                </c:pt>
                <c:pt idx="2">
                  <c:v>8.4669600000000003</c:v>
                </c:pt>
                <c:pt idx="3">
                  <c:v>11.364800000000001</c:v>
                </c:pt>
                <c:pt idx="4">
                  <c:v>13.5868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AF-46C7-96FC-1A955C8F1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lam!$G$15</c:f>
          <c:strCache>
            <c:ptCount val="1"/>
            <c:pt idx="0">
              <c:v> Lc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lam!$G$2:$G$6</c:f>
              <c:numCache>
                <c:formatCode>General</c:formatCode>
                <c:ptCount val="5"/>
                <c:pt idx="0">
                  <c:v>2.02346</c:v>
                </c:pt>
                <c:pt idx="1">
                  <c:v>3.9501900000000001</c:v>
                </c:pt>
                <c:pt idx="2">
                  <c:v>6.57498</c:v>
                </c:pt>
                <c:pt idx="3">
                  <c:v>9.1980699999999995</c:v>
                </c:pt>
                <c:pt idx="4">
                  <c:v>11.266400000000001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32-4728-8E80-E2F8E538AD02}"/>
            </c:ext>
          </c:extLst>
        </c:ser>
        <c:ser>
          <c:idx val="1"/>
          <c:order val="1"/>
          <c:tx>
            <c:strRef>
              <c:f>lam!$G$8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lam!$G$9:$G$13</c:f>
              <c:numCache>
                <c:formatCode>General</c:formatCode>
                <c:ptCount val="5"/>
                <c:pt idx="0">
                  <c:v>2.0241199999999999</c:v>
                </c:pt>
                <c:pt idx="1">
                  <c:v>3.9488099999999999</c:v>
                </c:pt>
                <c:pt idx="2">
                  <c:v>6.57653</c:v>
                </c:pt>
                <c:pt idx="3">
                  <c:v>9.19984</c:v>
                </c:pt>
                <c:pt idx="4">
                  <c:v>11.266400000000001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32-4728-8E80-E2F8E538A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lam!$H$15</c:f>
          <c:strCache>
            <c:ptCount val="1"/>
            <c:pt idx="0">
              <c:v> Lb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lam!$H$2:$H$6</c:f>
              <c:numCache>
                <c:formatCode>General</c:formatCode>
                <c:ptCount val="5"/>
                <c:pt idx="0">
                  <c:v>0.99894099999999997</c:v>
                </c:pt>
                <c:pt idx="1">
                  <c:v>1.4836199999999999</c:v>
                </c:pt>
                <c:pt idx="2">
                  <c:v>1.8893599999999999</c:v>
                </c:pt>
                <c:pt idx="3">
                  <c:v>2.1650100000000001</c:v>
                </c:pt>
                <c:pt idx="4">
                  <c:v>2.3207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6-45DC-80D8-0C255E108C07}"/>
            </c:ext>
          </c:extLst>
        </c:ser>
        <c:ser>
          <c:idx val="1"/>
          <c:order val="1"/>
          <c:tx>
            <c:strRef>
              <c:f>lam!$H$8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lam!$H$9:$H$13</c:f>
              <c:numCache>
                <c:formatCode>General</c:formatCode>
                <c:ptCount val="5"/>
                <c:pt idx="0">
                  <c:v>0.99940899999999999</c:v>
                </c:pt>
                <c:pt idx="1">
                  <c:v>1.48316</c:v>
                </c:pt>
                <c:pt idx="2">
                  <c:v>1.8904300000000001</c:v>
                </c:pt>
                <c:pt idx="3">
                  <c:v>2.1649600000000002</c:v>
                </c:pt>
                <c:pt idx="4">
                  <c:v>2.32043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A6-45DC-80D8-0C255E108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lam!$I$15</c:f>
          <c:strCache>
            <c:ptCount val="1"/>
            <c:pt idx="0">
              <c:v> 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lam!$I$1</c:f>
              <c:strCache>
                <c:ptCount val="1"/>
                <c:pt idx="0">
                  <c:v> W_sim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lam!$I$2:$I$6</c:f>
              <c:numCache>
                <c:formatCode>General</c:formatCode>
                <c:ptCount val="5"/>
                <c:pt idx="0">
                  <c:v>0.302425</c:v>
                </c:pt>
                <c:pt idx="1">
                  <c:v>0.36632999999999999</c:v>
                </c:pt>
                <c:pt idx="2">
                  <c:v>0.44775599999999999</c:v>
                </c:pt>
                <c:pt idx="3">
                  <c:v>0.52482799999999996</c:v>
                </c:pt>
                <c:pt idx="4">
                  <c:v>0.58556799999999998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13-4CE3-A327-B4C3F596A52D}"/>
            </c:ext>
          </c:extLst>
        </c:ser>
        <c:ser>
          <c:idx val="1"/>
          <c:order val="1"/>
          <c:tx>
            <c:strRef>
              <c:f>lam!$I$8</c:f>
              <c:strCache>
                <c:ptCount val="1"/>
                <c:pt idx="0">
                  <c:v> W_ana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lam!$I$9:$I$13</c:f>
              <c:numCache>
                <c:formatCode>General</c:formatCode>
                <c:ptCount val="5"/>
                <c:pt idx="0">
                  <c:v>0.30253200000000002</c:v>
                </c:pt>
                <c:pt idx="1">
                  <c:v>0.36624299999999999</c:v>
                </c:pt>
                <c:pt idx="2">
                  <c:v>0.44788600000000001</c:v>
                </c:pt>
                <c:pt idx="3">
                  <c:v>0.52494300000000005</c:v>
                </c:pt>
                <c:pt idx="4">
                  <c:v>0.58552800000000005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13-4CE3-A327-B4C3F596A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lam!$J$2:$J$6</c:f>
              <c:numCache>
                <c:formatCode>General</c:formatCode>
                <c:ptCount val="5"/>
                <c:pt idx="0">
                  <c:v>0.20246900000000001</c:v>
                </c:pt>
                <c:pt idx="1">
                  <c:v>0.26630900000000002</c:v>
                </c:pt>
                <c:pt idx="2">
                  <c:v>0.34781000000000001</c:v>
                </c:pt>
                <c:pt idx="3">
                  <c:v>0.42483199999999999</c:v>
                </c:pt>
                <c:pt idx="4">
                  <c:v>0.48555199999999998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B6-40FE-8BDA-C65A7CD31A37}"/>
            </c:ext>
          </c:extLst>
        </c:ser>
        <c:ser>
          <c:idx val="1"/>
          <c:order val="1"/>
          <c:tx>
            <c:strRef>
              <c:f>lam!$J$8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lam!$J$9:$J$13</c:f>
              <c:numCache>
                <c:formatCode>General</c:formatCode>
                <c:ptCount val="5"/>
                <c:pt idx="0">
                  <c:v>0.20253199999999999</c:v>
                </c:pt>
                <c:pt idx="1">
                  <c:v>0.26624300000000001</c:v>
                </c:pt>
                <c:pt idx="2">
                  <c:v>0.34788599999999997</c:v>
                </c:pt>
                <c:pt idx="3">
                  <c:v>0.42494300000000002</c:v>
                </c:pt>
                <c:pt idx="4">
                  <c:v>0.48552800000000002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B6-40FE-8BDA-C65A7CD31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lam!$K$2:$K$6</c:f>
              <c:numCache>
                <c:formatCode>General</c:formatCode>
                <c:ptCount val="5"/>
                <c:pt idx="0">
                  <c:v>9.9955100000000005E-2</c:v>
                </c:pt>
                <c:pt idx="1">
                  <c:v>0.100021</c:v>
                </c:pt>
                <c:pt idx="2">
                  <c:v>9.9945599999999996E-2</c:v>
                </c:pt>
                <c:pt idx="3">
                  <c:v>9.9995399999999998E-2</c:v>
                </c:pt>
                <c:pt idx="4">
                  <c:v>0.10001599999999999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E-4DF6-A74C-28756F9C5688}"/>
            </c:ext>
          </c:extLst>
        </c:ser>
        <c:ser>
          <c:idx val="1"/>
          <c:order val="1"/>
          <c:tx>
            <c:strRef>
              <c:f>lam!$K$8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E-4DF6-A74C-28756F9C5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lam!$N$2:$N$6</c:f>
              <c:numCache>
                <c:formatCode>General</c:formatCode>
                <c:ptCount val="5"/>
                <c:pt idx="0">
                  <c:v>5.9230999999999997E-4</c:v>
                </c:pt>
                <c:pt idx="1">
                  <c:v>1.1224100000000001E-2</c:v>
                </c:pt>
                <c:pt idx="2">
                  <c:v>5.4745599999999998E-2</c:v>
                </c:pt>
                <c:pt idx="3">
                  <c:v>0.133885</c:v>
                </c:pt>
                <c:pt idx="4">
                  <c:v>0.22659199999999999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7-4AD0-8BFF-CFAF0549BAFA}"/>
            </c:ext>
          </c:extLst>
        </c:ser>
        <c:ser>
          <c:idx val="1"/>
          <c:order val="1"/>
          <c:tx>
            <c:strRef>
              <c:f>lam!$N$8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lam!$N$9:$N$13</c:f>
              <c:numCache>
                <c:formatCode>General</c:formatCode>
                <c:ptCount val="5"/>
                <c:pt idx="0">
                  <c:v>5.9189500000000005E-4</c:v>
                </c:pt>
                <c:pt idx="1">
                  <c:v>1.1227900000000001E-2</c:v>
                </c:pt>
                <c:pt idx="2">
                  <c:v>5.4786399999999999E-2</c:v>
                </c:pt>
                <c:pt idx="3">
                  <c:v>0.134017</c:v>
                </c:pt>
                <c:pt idx="4">
                  <c:v>0.226523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17-4AD0-8BFF-CFAF0549B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lam!$M$2:$M$6</c:f>
              <c:numCache>
                <c:formatCode>General</c:formatCode>
                <c:ptCount val="5"/>
                <c:pt idx="0">
                  <c:v>9.9938900000000004</c:v>
                </c:pt>
                <c:pt idx="1">
                  <c:v>14.8331</c:v>
                </c:pt>
                <c:pt idx="2">
                  <c:v>18.9039</c:v>
                </c:pt>
                <c:pt idx="3">
                  <c:v>21.6511</c:v>
                </c:pt>
                <c:pt idx="4">
                  <c:v>23.203199999999999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D0-4DF1-8038-E23371193715}"/>
            </c:ext>
          </c:extLst>
        </c:ser>
        <c:ser>
          <c:idx val="1"/>
          <c:order val="1"/>
          <c:tx>
            <c:strRef>
              <c:f>lam!$M$8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lam!$M$9:$M$13</c:f>
              <c:numCache>
                <c:formatCode>General</c:formatCode>
                <c:ptCount val="5"/>
                <c:pt idx="0">
                  <c:v>9.9940800000000003</c:v>
                </c:pt>
                <c:pt idx="1">
                  <c:v>14.8316</c:v>
                </c:pt>
                <c:pt idx="2">
                  <c:v>18.904299999999999</c:v>
                </c:pt>
                <c:pt idx="3">
                  <c:v>21.6496</c:v>
                </c:pt>
                <c:pt idx="4">
                  <c:v>23.2043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D0-4DF1-8038-E23371193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lam!$L$15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lam!$L$1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lam!$L$2:$L$6</c:f>
              <c:numCache>
                <c:formatCode>General</c:formatCode>
                <c:ptCount val="5"/>
                <c:pt idx="0">
                  <c:v>0.38444200000000001</c:v>
                </c:pt>
                <c:pt idx="1">
                  <c:v>0.439139</c:v>
                </c:pt>
                <c:pt idx="2">
                  <c:v>0.46984900000000002</c:v>
                </c:pt>
                <c:pt idx="3">
                  <c:v>0.48612499999999997</c:v>
                </c:pt>
                <c:pt idx="4">
                  <c:v>0.49355599999999999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92-4E12-98BA-2A9827389FCE}"/>
            </c:ext>
          </c:extLst>
        </c:ser>
        <c:ser>
          <c:idx val="1"/>
          <c:order val="1"/>
          <c:tx>
            <c:strRef>
              <c:f>lam!$L$8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lam!$A$2:$A$6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lam!$L$9:$L$13</c:f>
              <c:numCache>
                <c:formatCode>General</c:formatCode>
                <c:ptCount val="5"/>
                <c:pt idx="0">
                  <c:v>0.38449499999999998</c:v>
                </c:pt>
                <c:pt idx="1">
                  <c:v>0.43906600000000001</c:v>
                </c:pt>
                <c:pt idx="2">
                  <c:v>0.47004000000000001</c:v>
                </c:pt>
                <c:pt idx="3">
                  <c:v>0.48605500000000001</c:v>
                </c:pt>
                <c:pt idx="4">
                  <c:v>0.493529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92-4E12-98BA-2A9827389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lam!$A$1</c:f>
              <c:strCache>
                <c:ptCount val="1"/>
                <c:pt idx="0">
                  <c:v>λ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muq!$F$15</c:f>
          <c:strCache>
            <c:ptCount val="1"/>
            <c:pt idx="0">
              <c:v> 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muq!$F$1</c:f>
              <c:strCache>
                <c:ptCount val="1"/>
                <c:pt idx="0">
                  <c:v> L_sim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muq!$F$2:$F$6</c:f>
              <c:numCache>
                <c:formatCode>General</c:formatCode>
                <c:ptCount val="5"/>
                <c:pt idx="0">
                  <c:v>13.5276</c:v>
                </c:pt>
                <c:pt idx="1">
                  <c:v>10.325799999999999</c:v>
                </c:pt>
                <c:pt idx="2">
                  <c:v>8.4677399999999992</c:v>
                </c:pt>
                <c:pt idx="3">
                  <c:v>7.4227299999999996</c:v>
                </c:pt>
                <c:pt idx="4">
                  <c:v>6.7962499999999997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8-4622-9A77-7B231B929415}"/>
            </c:ext>
          </c:extLst>
        </c:ser>
        <c:ser>
          <c:idx val="1"/>
          <c:order val="1"/>
          <c:tx>
            <c:strRef>
              <c:f>muq!$F$8</c:f>
              <c:strCache>
                <c:ptCount val="1"/>
                <c:pt idx="0">
                  <c:v> L_ana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muq!$F$9:$F$13</c:f>
              <c:numCache>
                <c:formatCode>General</c:formatCode>
                <c:ptCount val="5"/>
                <c:pt idx="0">
                  <c:v>13.522</c:v>
                </c:pt>
                <c:pt idx="1">
                  <c:v>10.3188</c:v>
                </c:pt>
                <c:pt idx="2">
                  <c:v>8.4669600000000003</c:v>
                </c:pt>
                <c:pt idx="3">
                  <c:v>7.4235199999999999</c:v>
                </c:pt>
                <c:pt idx="4">
                  <c:v>6.7946999999999997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78-4622-9A77-7B231B929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muq!$G$15</c:f>
          <c:strCache>
            <c:ptCount val="1"/>
            <c:pt idx="0">
              <c:v> Lc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muq!$G$2:$G$6</c:f>
              <c:numCache>
                <c:formatCode>General</c:formatCode>
                <c:ptCount val="5"/>
                <c:pt idx="0">
                  <c:v>11.964</c:v>
                </c:pt>
                <c:pt idx="1">
                  <c:v>8.5234699999999997</c:v>
                </c:pt>
                <c:pt idx="2">
                  <c:v>6.5775499999999996</c:v>
                </c:pt>
                <c:pt idx="3">
                  <c:v>5.4965299999999999</c:v>
                </c:pt>
                <c:pt idx="4">
                  <c:v>4.8525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6B-4527-97EA-44970E00D7D2}"/>
            </c:ext>
          </c:extLst>
        </c:ser>
        <c:ser>
          <c:idx val="1"/>
          <c:order val="1"/>
          <c:tx>
            <c:strRef>
              <c:f>muq!$G$8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muq!$G$9:$G$13</c:f>
              <c:numCache>
                <c:formatCode>General</c:formatCode>
                <c:ptCount val="5"/>
                <c:pt idx="0">
                  <c:v>11.9581</c:v>
                </c:pt>
                <c:pt idx="1">
                  <c:v>8.5164799999999996</c:v>
                </c:pt>
                <c:pt idx="2">
                  <c:v>6.57653</c:v>
                </c:pt>
                <c:pt idx="3">
                  <c:v>5.4971399999999999</c:v>
                </c:pt>
                <c:pt idx="4">
                  <c:v>4.8513000000000002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6B-4527-97EA-44970E00D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muq!$H$15</c:f>
          <c:strCache>
            <c:ptCount val="1"/>
            <c:pt idx="0">
              <c:v> Lb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muq!$H$2:$H$6</c:f>
              <c:numCache>
                <c:formatCode>General</c:formatCode>
                <c:ptCount val="5"/>
                <c:pt idx="0">
                  <c:v>1.56365</c:v>
                </c:pt>
                <c:pt idx="1">
                  <c:v>1.80233</c:v>
                </c:pt>
                <c:pt idx="2">
                  <c:v>1.89019</c:v>
                </c:pt>
                <c:pt idx="3">
                  <c:v>1.9261999999999999</c:v>
                </c:pt>
                <c:pt idx="4">
                  <c:v>1.94374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41-461F-9FC4-FC8865DB0441}"/>
            </c:ext>
          </c:extLst>
        </c:ser>
        <c:ser>
          <c:idx val="1"/>
          <c:order val="1"/>
          <c:tx>
            <c:strRef>
              <c:f>muq!$H$8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muq!$H$9:$H$13</c:f>
              <c:numCache>
                <c:formatCode>General</c:formatCode>
                <c:ptCount val="5"/>
                <c:pt idx="0">
                  <c:v>1.5638700000000001</c:v>
                </c:pt>
                <c:pt idx="1">
                  <c:v>1.80236</c:v>
                </c:pt>
                <c:pt idx="2">
                  <c:v>1.8904300000000001</c:v>
                </c:pt>
                <c:pt idx="3">
                  <c:v>1.92638</c:v>
                </c:pt>
                <c:pt idx="4">
                  <c:v>1.9434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41-461F-9FC4-FC8865DB0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muq!$I$15</c:f>
          <c:strCache>
            <c:ptCount val="1"/>
            <c:pt idx="0">
              <c:v> 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muq!$I$1</c:f>
              <c:strCache>
                <c:ptCount val="1"/>
                <c:pt idx="0">
                  <c:v> W_sim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muq!$I$2:$I$6</c:f>
              <c:numCache>
                <c:formatCode>General</c:formatCode>
                <c:ptCount val="5"/>
                <c:pt idx="0">
                  <c:v>0.86507400000000001</c:v>
                </c:pt>
                <c:pt idx="1">
                  <c:v>0.57285600000000003</c:v>
                </c:pt>
                <c:pt idx="2">
                  <c:v>0.44794200000000001</c:v>
                </c:pt>
                <c:pt idx="3">
                  <c:v>0.38533800000000001</c:v>
                </c:pt>
                <c:pt idx="4">
                  <c:v>0.34968900000000003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A-424B-A145-414B004AF9A1}"/>
            </c:ext>
          </c:extLst>
        </c:ser>
        <c:ser>
          <c:idx val="1"/>
          <c:order val="1"/>
          <c:tx>
            <c:strRef>
              <c:f>muq!$I$8</c:f>
              <c:strCache>
                <c:ptCount val="1"/>
                <c:pt idx="0">
                  <c:v> W_ana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muq!$I$9:$I$13</c:f>
              <c:numCache>
                <c:formatCode>General</c:formatCode>
                <c:ptCount val="5"/>
                <c:pt idx="0">
                  <c:v>0.86465000000000003</c:v>
                </c:pt>
                <c:pt idx="1">
                  <c:v>0.57251799999999997</c:v>
                </c:pt>
                <c:pt idx="2">
                  <c:v>0.44788600000000001</c:v>
                </c:pt>
                <c:pt idx="3">
                  <c:v>0.38536100000000001</c:v>
                </c:pt>
                <c:pt idx="4">
                  <c:v>0.34962900000000002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A-424B-A145-414B004AF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muq!$J$2:$J$6</c:f>
              <c:numCache>
                <c:formatCode>General</c:formatCode>
                <c:ptCount val="5"/>
                <c:pt idx="0">
                  <c:v>0.76507999999999998</c:v>
                </c:pt>
                <c:pt idx="1">
                  <c:v>0.47286699999999998</c:v>
                </c:pt>
                <c:pt idx="2">
                  <c:v>0.34795100000000001</c:v>
                </c:pt>
                <c:pt idx="3">
                  <c:v>0.28534300000000001</c:v>
                </c:pt>
                <c:pt idx="4">
                  <c:v>0.24967700000000001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52-4C79-9FC9-62D3EB71BFDC}"/>
            </c:ext>
          </c:extLst>
        </c:ser>
        <c:ser>
          <c:idx val="1"/>
          <c:order val="1"/>
          <c:tx>
            <c:strRef>
              <c:f>muq!$J$8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muq!$J$9:$J$13</c:f>
              <c:numCache>
                <c:formatCode>General</c:formatCode>
                <c:ptCount val="5"/>
                <c:pt idx="0">
                  <c:v>0.76465000000000005</c:v>
                </c:pt>
                <c:pt idx="1">
                  <c:v>0.47251799999999999</c:v>
                </c:pt>
                <c:pt idx="2">
                  <c:v>0.34788599999999997</c:v>
                </c:pt>
                <c:pt idx="3">
                  <c:v>0.28536099999999998</c:v>
                </c:pt>
                <c:pt idx="4">
                  <c:v>0.24962899999999999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52-4C79-9FC9-62D3EB71B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muq!$K$2:$K$6</c:f>
              <c:numCache>
                <c:formatCode>General</c:formatCode>
                <c:ptCount val="5"/>
                <c:pt idx="0">
                  <c:v>9.9993499999999999E-2</c:v>
                </c:pt>
                <c:pt idx="1">
                  <c:v>9.9989800000000004E-2</c:v>
                </c:pt>
                <c:pt idx="2">
                  <c:v>9.9990899999999994E-2</c:v>
                </c:pt>
                <c:pt idx="3">
                  <c:v>9.9995200000000006E-2</c:v>
                </c:pt>
                <c:pt idx="4">
                  <c:v>0.100012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42-4FC8-9FF8-4566A2E8E0E9}"/>
            </c:ext>
          </c:extLst>
        </c:ser>
        <c:ser>
          <c:idx val="1"/>
          <c:order val="1"/>
          <c:tx>
            <c:strRef>
              <c:f>muq!$K$8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muq!$K$9:$K$13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42-4FC8-9FF8-4566A2E8E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muq!$N$2:$N$6</c:f>
              <c:numCache>
                <c:formatCode>General</c:formatCode>
                <c:ptCount val="5"/>
                <c:pt idx="0">
                  <c:v>0.21824199999999999</c:v>
                </c:pt>
                <c:pt idx="1">
                  <c:v>9.8894899999999994E-2</c:v>
                </c:pt>
                <c:pt idx="2">
                  <c:v>5.4771500000000001E-2</c:v>
                </c:pt>
                <c:pt idx="3">
                  <c:v>3.67363E-2</c:v>
                </c:pt>
                <c:pt idx="4">
                  <c:v>2.8257399999999998E-2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FD-4A3C-864A-97B8F07A55A6}"/>
            </c:ext>
          </c:extLst>
        </c:ser>
        <c:ser>
          <c:idx val="1"/>
          <c:order val="1"/>
          <c:tx>
            <c:strRef>
              <c:f>muq!$N$8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muq!$N$9:$N$13</c:f>
              <c:numCache>
                <c:formatCode>General</c:formatCode>
                <c:ptCount val="5"/>
                <c:pt idx="0">
                  <c:v>0.21806600000000001</c:v>
                </c:pt>
                <c:pt idx="1">
                  <c:v>9.8820000000000005E-2</c:v>
                </c:pt>
                <c:pt idx="2">
                  <c:v>5.4786399999999999E-2</c:v>
                </c:pt>
                <c:pt idx="3">
                  <c:v>3.68092E-2</c:v>
                </c:pt>
                <c:pt idx="4">
                  <c:v>2.8299999999999999E-2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FD-4A3C-864A-97B8F07A5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muq!$M$2:$M$6</c:f>
              <c:numCache>
                <c:formatCode>General</c:formatCode>
                <c:ptCount val="5"/>
                <c:pt idx="0">
                  <c:v>15.637499999999999</c:v>
                </c:pt>
                <c:pt idx="1">
                  <c:v>18.025099999999998</c:v>
                </c:pt>
                <c:pt idx="2">
                  <c:v>18.903600000000001</c:v>
                </c:pt>
                <c:pt idx="3">
                  <c:v>19.262899999999998</c:v>
                </c:pt>
                <c:pt idx="4">
                  <c:v>19.435099999999998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3-4E81-A405-542030439E67}"/>
            </c:ext>
          </c:extLst>
        </c:ser>
        <c:ser>
          <c:idx val="1"/>
          <c:order val="1"/>
          <c:tx>
            <c:strRef>
              <c:f>muq!$M$8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muq!$M$9:$M$13</c:f>
              <c:numCache>
                <c:formatCode>General</c:formatCode>
                <c:ptCount val="5"/>
                <c:pt idx="0">
                  <c:v>15.6387</c:v>
                </c:pt>
                <c:pt idx="1">
                  <c:v>18.023599999999998</c:v>
                </c:pt>
                <c:pt idx="2">
                  <c:v>18.904299999999999</c:v>
                </c:pt>
                <c:pt idx="3">
                  <c:v>19.2638</c:v>
                </c:pt>
                <c:pt idx="4">
                  <c:v>19.434000000000001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E3-4E81-A405-542030439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muq!$L$15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muq!$L$1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muq!$L$2:$L$6</c:f>
              <c:numCache>
                <c:formatCode>General</c:formatCode>
                <c:ptCount val="5"/>
                <c:pt idx="0">
                  <c:v>0.329015</c:v>
                </c:pt>
                <c:pt idx="1">
                  <c:v>0.41275699999999999</c:v>
                </c:pt>
                <c:pt idx="2">
                  <c:v>0.47000700000000001</c:v>
                </c:pt>
                <c:pt idx="3">
                  <c:v>0.51193999999999995</c:v>
                </c:pt>
                <c:pt idx="4">
                  <c:v>0.54424300000000003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8A-4245-849F-2F21A757E927}"/>
            </c:ext>
          </c:extLst>
        </c:ser>
        <c:ser>
          <c:idx val="1"/>
          <c:order val="1"/>
          <c:tx>
            <c:strRef>
              <c:f>muq!$L$8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muq!$A$2:$A$6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muq!$L$9:$L$13</c:f>
              <c:numCache>
                <c:formatCode>General</c:formatCode>
                <c:ptCount val="5"/>
                <c:pt idx="0">
                  <c:v>0.32906800000000003</c:v>
                </c:pt>
                <c:pt idx="1">
                  <c:v>0.41284700000000002</c:v>
                </c:pt>
                <c:pt idx="2">
                  <c:v>0.47004000000000001</c:v>
                </c:pt>
                <c:pt idx="3">
                  <c:v>0.51195100000000004</c:v>
                </c:pt>
                <c:pt idx="4">
                  <c:v>0.54427099999999995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8A-4245-849F-2F21A757E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muq!$A$1</c:f>
              <c:strCache>
                <c:ptCount val="1"/>
                <c:pt idx="0">
                  <c:v> μc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mub!$F$15</c:f>
          <c:strCache>
            <c:ptCount val="1"/>
            <c:pt idx="0">
              <c:v> 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mub!$F$1</c:f>
              <c:strCache>
                <c:ptCount val="1"/>
                <c:pt idx="0">
                  <c:v> L_sim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mub!$F$2:$F$6</c:f>
              <c:numCache>
                <c:formatCode>General</c:formatCode>
                <c:ptCount val="5"/>
                <c:pt idx="0">
                  <c:v>13.747299999999999</c:v>
                </c:pt>
                <c:pt idx="1">
                  <c:v>10.5372</c:v>
                </c:pt>
                <c:pt idx="2">
                  <c:v>8.4723199999999999</c:v>
                </c:pt>
                <c:pt idx="3">
                  <c:v>7.1974</c:v>
                </c:pt>
                <c:pt idx="4">
                  <c:v>6.3921000000000001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3-4142-830B-647F9C88EB2B}"/>
            </c:ext>
          </c:extLst>
        </c:ser>
        <c:ser>
          <c:idx val="1"/>
          <c:order val="1"/>
          <c:tx>
            <c:strRef>
              <c:f>mub!$F$8</c:f>
              <c:strCache>
                <c:ptCount val="1"/>
                <c:pt idx="0">
                  <c:v> L_ana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mub!$F$9:$F$13</c:f>
              <c:numCache>
                <c:formatCode>General</c:formatCode>
                <c:ptCount val="5"/>
                <c:pt idx="0">
                  <c:v>13.7483</c:v>
                </c:pt>
                <c:pt idx="1">
                  <c:v>10.532299999999999</c:v>
                </c:pt>
                <c:pt idx="2">
                  <c:v>8.4669600000000003</c:v>
                </c:pt>
                <c:pt idx="3">
                  <c:v>7.2007899999999996</c:v>
                </c:pt>
                <c:pt idx="4">
                  <c:v>6.3923699999999997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73-4142-830B-647F9C88EB2B}"/>
            </c:ext>
          </c:extLst>
        </c:ser>
        <c:ser>
          <c:idx val="2"/>
          <c:order val="2"/>
          <c:tx>
            <c:strRef>
              <c:f>mub!$F$15</c:f>
              <c:strCache>
                <c:ptCount val="1"/>
                <c:pt idx="0">
                  <c:v> L</c:v>
                </c:pt>
              </c:strCache>
            </c:strRef>
          </c:tx>
          <c:marker>
            <c:symbol val="diamond"/>
            <c:size val="6"/>
          </c:marker>
          <c:xVal>
            <c:strRef>
              <c:f>mub!$A$15:$A$20</c:f>
              <c:strCache>
                <c:ptCount val="1"/>
                <c:pt idx="0">
                  <c:v> μb</c:v>
                </c:pt>
              </c:strCache>
            </c:strRef>
          </c:xVal>
          <c:yVal>
            <c:numRef>
              <c:f>mub!$F$16:$F$20</c:f>
              <c:numCache>
                <c:formatCode>0.0%</c:formatCode>
                <c:ptCount val="5"/>
                <c:pt idx="0">
                  <c:v>-7.2741556523915399E-5</c:v>
                </c:pt>
                <c:pt idx="1">
                  <c:v>4.6501917017813217E-4</c:v>
                </c:pt>
                <c:pt idx="2">
                  <c:v>6.3264843631963708E-4</c:v>
                </c:pt>
                <c:pt idx="3">
                  <c:v>-4.7100341790084756E-4</c:v>
                </c:pt>
                <c:pt idx="4">
                  <c:v>-4.223963955500514E-5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73-4142-830B-647F9C88E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74207"/>
        <c:axId val="241579199"/>
      </c:scatterChart>
      <c:val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crossBetween val="midCat"/>
      </c:val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mub!$G$15</c:f>
          <c:strCache>
            <c:ptCount val="1"/>
            <c:pt idx="0">
              <c:v> Lc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mub!$G$1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mub!$G$2:$G$6</c:f>
              <c:numCache>
                <c:formatCode>General</c:formatCode>
                <c:ptCount val="5"/>
                <c:pt idx="0">
                  <c:v>10.649100000000001</c:v>
                </c:pt>
                <c:pt idx="1">
                  <c:v>8.1455300000000008</c:v>
                </c:pt>
                <c:pt idx="2">
                  <c:v>6.5805800000000003</c:v>
                </c:pt>
                <c:pt idx="3">
                  <c:v>5.6515899999999997</c:v>
                </c:pt>
                <c:pt idx="4">
                  <c:v>5.0905899999999997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1-4CAC-8C7F-BB11A35EDB7A}"/>
            </c:ext>
          </c:extLst>
        </c:ser>
        <c:ser>
          <c:idx val="1"/>
          <c:order val="1"/>
          <c:tx>
            <c:strRef>
              <c:f>mub!$G$8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mub!$G$9:$G$13</c:f>
              <c:numCache>
                <c:formatCode>General</c:formatCode>
                <c:ptCount val="5"/>
                <c:pt idx="0">
                  <c:v>10.6503</c:v>
                </c:pt>
                <c:pt idx="1">
                  <c:v>8.1409599999999998</c:v>
                </c:pt>
                <c:pt idx="2">
                  <c:v>6.57653</c:v>
                </c:pt>
                <c:pt idx="3">
                  <c:v>5.6552800000000003</c:v>
                </c:pt>
                <c:pt idx="4">
                  <c:v>5.0910500000000001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51-4CAC-8C7F-BB11A35EDB7A}"/>
            </c:ext>
          </c:extLst>
        </c:ser>
        <c:ser>
          <c:idx val="2"/>
          <c:order val="2"/>
          <c:tx>
            <c:strRef>
              <c:f>mub!$G$15</c:f>
              <c:strCache>
                <c:ptCount val="1"/>
                <c:pt idx="0">
                  <c:v> Lc</c:v>
                </c:pt>
              </c:strCache>
            </c:strRef>
          </c:tx>
          <c:marker>
            <c:symbol val="diamond"/>
            <c:size val="6"/>
          </c:marker>
          <c:xVal>
            <c:strRef>
              <c:f>mub!$A$15:$A$20</c:f>
              <c:strCache>
                <c:ptCount val="1"/>
                <c:pt idx="0">
                  <c:v> μb</c:v>
                </c:pt>
              </c:strCache>
            </c:strRef>
          </c:xVal>
          <c:yVal>
            <c:numRef>
              <c:f>mub!$G$16:$G$20</c:f>
              <c:numCache>
                <c:formatCode>0.0%</c:formatCode>
                <c:ptCount val="5"/>
                <c:pt idx="0">
                  <c:v>-1.1268557906292358E-4</c:v>
                </c:pt>
                <c:pt idx="1">
                  <c:v>5.6104390997284068E-4</c:v>
                </c:pt>
                <c:pt idx="2">
                  <c:v>6.1544727060537684E-4</c:v>
                </c:pt>
                <c:pt idx="3">
                  <c:v>-6.5291360484405936E-4</c:v>
                </c:pt>
                <c:pt idx="4">
                  <c:v>-9.0362806668843702E-5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51-4CAC-8C7F-BB11A35ED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74207"/>
        <c:axId val="241579199"/>
      </c:scatterChart>
      <c:val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crossBetween val="midCat"/>
      </c:val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mub!$H$15</c:f>
          <c:strCache>
            <c:ptCount val="1"/>
            <c:pt idx="0">
              <c:v> Lb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mub!$H$1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mub!$H$2:$H$6</c:f>
              <c:numCache>
                <c:formatCode>General</c:formatCode>
                <c:ptCount val="5"/>
                <c:pt idx="0">
                  <c:v>3.0981999999999998</c:v>
                </c:pt>
                <c:pt idx="1">
                  <c:v>2.3916900000000001</c:v>
                </c:pt>
                <c:pt idx="2">
                  <c:v>1.8917299999999999</c:v>
                </c:pt>
                <c:pt idx="3">
                  <c:v>1.5458099999999999</c:v>
                </c:pt>
                <c:pt idx="4">
                  <c:v>1.30152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C-498D-917D-201AD0C4D159}"/>
            </c:ext>
          </c:extLst>
        </c:ser>
        <c:ser>
          <c:idx val="1"/>
          <c:order val="1"/>
          <c:tx>
            <c:strRef>
              <c:f>mub!$H$8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mub!$H$9:$H$13</c:f>
              <c:numCache>
                <c:formatCode>General</c:formatCode>
                <c:ptCount val="5"/>
                <c:pt idx="0">
                  <c:v>3.0979899999999998</c:v>
                </c:pt>
                <c:pt idx="1">
                  <c:v>2.3913000000000002</c:v>
                </c:pt>
                <c:pt idx="2">
                  <c:v>1.8904300000000001</c:v>
                </c:pt>
                <c:pt idx="3">
                  <c:v>1.5455099999999999</c:v>
                </c:pt>
                <c:pt idx="4">
                  <c:v>1.30132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C-498D-917D-201AD0C4D159}"/>
            </c:ext>
          </c:extLst>
        </c:ser>
        <c:ser>
          <c:idx val="2"/>
          <c:order val="2"/>
          <c:tx>
            <c:strRef>
              <c:f>mub!$H$15</c:f>
              <c:strCache>
                <c:ptCount val="1"/>
                <c:pt idx="0">
                  <c:v> Lb</c:v>
                </c:pt>
              </c:strCache>
            </c:strRef>
          </c:tx>
          <c:marker>
            <c:symbol val="diamond"/>
            <c:size val="6"/>
          </c:marker>
          <c:xVal>
            <c:strRef>
              <c:f>mub!$A$15:$A$20</c:f>
              <c:strCache>
                <c:ptCount val="1"/>
                <c:pt idx="0">
                  <c:v> μb</c:v>
                </c:pt>
              </c:strCache>
            </c:strRef>
          </c:xVal>
          <c:yVal>
            <c:numRef>
              <c:f>mub!$H$16:$H$20</c:f>
              <c:numCache>
                <c:formatCode>0.0%</c:formatCode>
                <c:ptCount val="5"/>
                <c:pt idx="0">
                  <c:v>6.7781292363321765E-5</c:v>
                </c:pt>
                <c:pt idx="1">
                  <c:v>1.6306461121629075E-4</c:v>
                </c:pt>
                <c:pt idx="2">
                  <c:v>6.8720166197071297E-4</c:v>
                </c:pt>
                <c:pt idx="3">
                  <c:v>1.9407301026644089E-4</c:v>
                </c:pt>
                <c:pt idx="4">
                  <c:v>1.5366648226687103E-4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4C-498D-917D-201AD0C4D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74207"/>
        <c:axId val="241579199"/>
      </c:scatterChart>
      <c:val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crossBetween val="midCat"/>
      </c:val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mub!$I$15</c:f>
          <c:strCache>
            <c:ptCount val="1"/>
            <c:pt idx="0">
              <c:v> 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mub!$I$1</c:f>
              <c:strCache>
                <c:ptCount val="1"/>
                <c:pt idx="0">
                  <c:v> W_sim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mub!$I$2:$I$6</c:f>
              <c:numCache>
                <c:formatCode>General</c:formatCode>
                <c:ptCount val="5"/>
                <c:pt idx="0">
                  <c:v>0.88735299999999995</c:v>
                </c:pt>
                <c:pt idx="1">
                  <c:v>0.58762300000000001</c:v>
                </c:pt>
                <c:pt idx="2">
                  <c:v>0.44813500000000001</c:v>
                </c:pt>
                <c:pt idx="3">
                  <c:v>0.37251400000000001</c:v>
                </c:pt>
                <c:pt idx="4">
                  <c:v>0.32747399999999999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F9-482C-A7A9-F4FB874C5080}"/>
            </c:ext>
          </c:extLst>
        </c:ser>
        <c:ser>
          <c:idx val="1"/>
          <c:order val="1"/>
          <c:tx>
            <c:strRef>
              <c:f>mub!$I$8</c:f>
              <c:strCache>
                <c:ptCount val="1"/>
                <c:pt idx="0">
                  <c:v> W_ana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mub!$I$9:$I$13</c:f>
              <c:numCache>
                <c:formatCode>General</c:formatCode>
                <c:ptCount val="5"/>
                <c:pt idx="0">
                  <c:v>0.88756100000000004</c:v>
                </c:pt>
                <c:pt idx="1">
                  <c:v>0.58725499999999997</c:v>
                </c:pt>
                <c:pt idx="2">
                  <c:v>0.44788600000000001</c:v>
                </c:pt>
                <c:pt idx="3">
                  <c:v>0.37273299999999998</c:v>
                </c:pt>
                <c:pt idx="4">
                  <c:v>0.32748100000000002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F9-482C-A7A9-F4FB874C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mub!$J$1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mub!$J$2:$J$6</c:f>
              <c:numCache>
                <c:formatCode>General</c:formatCode>
                <c:ptCount val="5"/>
                <c:pt idx="0">
                  <c:v>0.68737199999999998</c:v>
                </c:pt>
                <c:pt idx="1">
                  <c:v>0.45424700000000001</c:v>
                </c:pt>
                <c:pt idx="2">
                  <c:v>0.34807300000000002</c:v>
                </c:pt>
                <c:pt idx="3">
                  <c:v>0.29250799999999999</c:v>
                </c:pt>
                <c:pt idx="4">
                  <c:v>0.26079599999999997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D-4BDE-A847-FF9E53BDCB56}"/>
            </c:ext>
          </c:extLst>
        </c:ser>
        <c:ser>
          <c:idx val="1"/>
          <c:order val="1"/>
          <c:tx>
            <c:strRef>
              <c:f>mub!$J$8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mub!$J$9:$J$13</c:f>
              <c:numCache>
                <c:formatCode>General</c:formatCode>
                <c:ptCount val="5"/>
                <c:pt idx="0">
                  <c:v>0.68756099999999998</c:v>
                </c:pt>
                <c:pt idx="1">
                  <c:v>0.45392100000000002</c:v>
                </c:pt>
                <c:pt idx="2">
                  <c:v>0.34788599999999997</c:v>
                </c:pt>
                <c:pt idx="3">
                  <c:v>0.29273300000000002</c:v>
                </c:pt>
                <c:pt idx="4">
                  <c:v>0.26081399999999999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FD-4BDE-A847-FF9E53BDC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mub!$K$1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mub!$K$2:$K$6</c:f>
              <c:numCache>
                <c:formatCode>General</c:formatCode>
                <c:ptCount val="5"/>
                <c:pt idx="0">
                  <c:v>0.19998099999999999</c:v>
                </c:pt>
                <c:pt idx="1">
                  <c:v>0.13337599999999999</c:v>
                </c:pt>
                <c:pt idx="2">
                  <c:v>0.100061</c:v>
                </c:pt>
                <c:pt idx="3">
                  <c:v>8.0005900000000005E-2</c:v>
                </c:pt>
                <c:pt idx="4">
                  <c:v>6.6678000000000001E-2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9B-4F0B-888A-99412A13E6B4}"/>
            </c:ext>
          </c:extLst>
        </c:ser>
        <c:ser>
          <c:idx val="1"/>
          <c:order val="1"/>
          <c:tx>
            <c:strRef>
              <c:f>mub!$K$8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mub!$K$9:$K$13</c:f>
              <c:numCache>
                <c:formatCode>General</c:formatCode>
                <c:ptCount val="5"/>
                <c:pt idx="0">
                  <c:v>0.2</c:v>
                </c:pt>
                <c:pt idx="1">
                  <c:v>0.13333300000000001</c:v>
                </c:pt>
                <c:pt idx="2">
                  <c:v>0.1</c:v>
                </c:pt>
                <c:pt idx="3">
                  <c:v>0.08</c:v>
                </c:pt>
                <c:pt idx="4">
                  <c:v>6.6666699999999995E-2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9B-4F0B-888A-99412A13E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mub!$N$1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mub!$N$2:$N$6</c:f>
              <c:numCache>
                <c:formatCode>General</c:formatCode>
                <c:ptCount val="5"/>
                <c:pt idx="0">
                  <c:v>0.225462</c:v>
                </c:pt>
                <c:pt idx="1">
                  <c:v>0.10344399999999999</c:v>
                </c:pt>
                <c:pt idx="2">
                  <c:v>5.4812E-2</c:v>
                </c:pt>
                <c:pt idx="3">
                  <c:v>3.3905400000000002E-2</c:v>
                </c:pt>
                <c:pt idx="4">
                  <c:v>2.3985900000000001E-2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D8-46A7-90F2-543D2A9AE910}"/>
            </c:ext>
          </c:extLst>
        </c:ser>
        <c:ser>
          <c:idx val="1"/>
          <c:order val="1"/>
          <c:tx>
            <c:strRef>
              <c:f>mub!$N$8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mub!$N$9:$N$13</c:f>
              <c:numCache>
                <c:formatCode>General</c:formatCode>
                <c:ptCount val="5"/>
                <c:pt idx="0">
                  <c:v>0.22550300000000001</c:v>
                </c:pt>
                <c:pt idx="1">
                  <c:v>0.10326299999999999</c:v>
                </c:pt>
                <c:pt idx="2">
                  <c:v>5.4786399999999999E-2</c:v>
                </c:pt>
                <c:pt idx="3">
                  <c:v>3.4055500000000002E-2</c:v>
                </c:pt>
                <c:pt idx="4">
                  <c:v>2.4008100000000001E-2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D8-46A7-90F2-543D2A9AE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mub!$M$1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mub!$M$2:$M$6</c:f>
              <c:numCache>
                <c:formatCode>General</c:formatCode>
                <c:ptCount val="5"/>
                <c:pt idx="0">
                  <c:v>15.4925</c:v>
                </c:pt>
                <c:pt idx="1">
                  <c:v>17.931999999999999</c:v>
                </c:pt>
                <c:pt idx="2">
                  <c:v>18.9057</c:v>
                </c:pt>
                <c:pt idx="3">
                  <c:v>19.321200000000001</c:v>
                </c:pt>
                <c:pt idx="4">
                  <c:v>19.519400000000001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1B-45C9-8AEE-9D9FB8F00F29}"/>
            </c:ext>
          </c:extLst>
        </c:ser>
        <c:ser>
          <c:idx val="1"/>
          <c:order val="1"/>
          <c:tx>
            <c:strRef>
              <c:f>mub!$M$8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mub!$M$9:$M$13</c:f>
              <c:numCache>
                <c:formatCode>General</c:formatCode>
                <c:ptCount val="5"/>
                <c:pt idx="0">
                  <c:v>15.4899</c:v>
                </c:pt>
                <c:pt idx="1">
                  <c:v>17.934699999999999</c:v>
                </c:pt>
                <c:pt idx="2">
                  <c:v>18.904299999999999</c:v>
                </c:pt>
                <c:pt idx="3">
                  <c:v>19.318899999999999</c:v>
                </c:pt>
                <c:pt idx="4">
                  <c:v>19.5198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1B-45C9-8AEE-9D9FB8F00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mub!$L$15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mub!$L$1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mub!$L$2:$L$6</c:f>
              <c:numCache>
                <c:formatCode>General</c:formatCode>
                <c:ptCount val="5"/>
                <c:pt idx="0">
                  <c:v>0.66015100000000004</c:v>
                </c:pt>
                <c:pt idx="1">
                  <c:v>0.55294699999999997</c:v>
                </c:pt>
                <c:pt idx="2">
                  <c:v>0.47025099999999997</c:v>
                </c:pt>
                <c:pt idx="3">
                  <c:v>0.406273</c:v>
                </c:pt>
                <c:pt idx="4">
                  <c:v>0.35635299999999998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B2-4E52-B8D1-221379C9A13D}"/>
            </c:ext>
          </c:extLst>
        </c:ser>
        <c:ser>
          <c:idx val="1"/>
          <c:order val="1"/>
          <c:tx>
            <c:strRef>
              <c:f>mub!$L$8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mub!$A$2:$A$6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cat>
          <c:val>
            <c:numRef>
              <c:f>mub!$L$9:$L$13</c:f>
              <c:numCache>
                <c:formatCode>General</c:formatCode>
                <c:ptCount val="5"/>
                <c:pt idx="0">
                  <c:v>0.66015400000000002</c:v>
                </c:pt>
                <c:pt idx="1">
                  <c:v>0.55292399999999997</c:v>
                </c:pt>
                <c:pt idx="2">
                  <c:v>0.47004000000000001</c:v>
                </c:pt>
                <c:pt idx="3">
                  <c:v>0.40615000000000001</c:v>
                </c:pt>
                <c:pt idx="4">
                  <c:v>0.35628900000000002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B2-4E52-B8D1-221379C9A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mub!$A$1</c:f>
              <c:strCache>
                <c:ptCount val="1"/>
                <c:pt idx="0">
                  <c:v> μb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vert="horz"/>
            <a:lstStyle/>
            <a:p>
              <a:pPr>
                <a:defRPr/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0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gtob!$F$15</c:f>
          <c:strCache>
            <c:ptCount val="1"/>
            <c:pt idx="0">
              <c:v> 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gtob!$F$1</c:f>
              <c:strCache>
                <c:ptCount val="1"/>
                <c:pt idx="0">
                  <c:v> L_sim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xVal>
          <c:yVal>
            <c:numRef>
              <c:f>gtob!$F$2:$F$6</c:f>
              <c:numCache>
                <c:formatCode>General</c:formatCode>
                <c:ptCount val="5"/>
                <c:pt idx="0">
                  <c:v>6.7843900000000001</c:v>
                </c:pt>
                <c:pt idx="1">
                  <c:v>7.6263300000000003</c:v>
                </c:pt>
                <c:pt idx="2">
                  <c:v>8.4660600000000006</c:v>
                </c:pt>
                <c:pt idx="3">
                  <c:v>9.2934599999999996</c:v>
                </c:pt>
                <c:pt idx="4">
                  <c:v>10.0883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7-4F9F-BC63-891FD7EAEAC6}"/>
            </c:ext>
          </c:extLst>
        </c:ser>
        <c:ser>
          <c:idx val="1"/>
          <c:order val="1"/>
          <c:tx>
            <c:strRef>
              <c:f>gtob!$F$8</c:f>
              <c:strCache>
                <c:ptCount val="1"/>
                <c:pt idx="0">
                  <c:v> L_ana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xVal>
          <c:yVal>
            <c:numRef>
              <c:f>gtob!$F$9:$F$13</c:f>
              <c:numCache>
                <c:formatCode>General</c:formatCode>
                <c:ptCount val="5"/>
                <c:pt idx="0">
                  <c:v>6.7826300000000002</c:v>
                </c:pt>
                <c:pt idx="1">
                  <c:v>7.62554</c:v>
                </c:pt>
                <c:pt idx="2">
                  <c:v>8.4669600000000003</c:v>
                </c:pt>
                <c:pt idx="3">
                  <c:v>9.2926599999999997</c:v>
                </c:pt>
                <c:pt idx="4">
                  <c:v>10.0898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A7-4F9F-BC63-891FD7EAEAC6}"/>
            </c:ext>
          </c:extLst>
        </c:ser>
        <c:ser>
          <c:idx val="2"/>
          <c:order val="2"/>
          <c:tx>
            <c:strRef>
              <c:f>gtob!$F$15</c:f>
              <c:strCache>
                <c:ptCount val="1"/>
                <c:pt idx="0">
                  <c:v> L</c:v>
                </c:pt>
              </c:strCache>
            </c:strRef>
          </c:tx>
          <c:marker>
            <c:symbol val="diamond"/>
            <c:size val="6"/>
          </c:marker>
          <c:xVal>
            <c:numRef>
              <c:f>gtob!$A$16:$A$20</c:f>
              <c:numCache>
                <c:formatCode>General</c:formatCode>
                <c:ptCount val="5"/>
              </c:numCache>
            </c:numRef>
          </c:xVal>
          <c:yVal>
            <c:numRef>
              <c:f>gtob!$F$16:$F$20</c:f>
              <c:numCache>
                <c:formatCode>0.0%</c:formatCode>
                <c:ptCount val="5"/>
                <c:pt idx="0">
                  <c:v>2.5941904872803359E-4</c:v>
                </c:pt>
                <c:pt idx="1">
                  <c:v>1.0358848882756062E-4</c:v>
                </c:pt>
                <c:pt idx="2">
                  <c:v>-1.0630682985942443E-4</c:v>
                </c:pt>
                <c:pt idx="3">
                  <c:v>8.6082040488678267E-5</c:v>
                </c:pt>
                <c:pt idx="4">
                  <c:v>-1.4868709296908864E-4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A7-4F9F-BC63-891FD7EAE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74207"/>
        <c:axId val="241579199"/>
      </c:scatterChart>
      <c:val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crossBetween val="midCat"/>
      </c:val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gtob!$G$15</c:f>
          <c:strCache>
            <c:ptCount val="1"/>
            <c:pt idx="0">
              <c:v> Lc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gtob!$G$1</c:f>
              <c:strCache>
                <c:ptCount val="1"/>
                <c:pt idx="0">
                  <c:v> Lc_sim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xVal>
          <c:yVal>
            <c:numRef>
              <c:f>gtob!$G$2:$G$6</c:f>
              <c:numCache>
                <c:formatCode>General</c:formatCode>
                <c:ptCount val="5"/>
                <c:pt idx="0">
                  <c:v>5.0965100000000003</c:v>
                </c:pt>
                <c:pt idx="1">
                  <c:v>5.8329399999999998</c:v>
                </c:pt>
                <c:pt idx="2">
                  <c:v>6.5756800000000002</c:v>
                </c:pt>
                <c:pt idx="3">
                  <c:v>7.3153600000000001</c:v>
                </c:pt>
                <c:pt idx="4">
                  <c:v>8.0330200000000005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A-47C1-97B3-7BD6F9D10DC5}"/>
            </c:ext>
          </c:extLst>
        </c:ser>
        <c:ser>
          <c:idx val="1"/>
          <c:order val="1"/>
          <c:tx>
            <c:strRef>
              <c:f>gtob!$G$8</c:f>
              <c:strCache>
                <c:ptCount val="1"/>
                <c:pt idx="0">
                  <c:v> Lc_ana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xVal>
          <c:yVal>
            <c:numRef>
              <c:f>gtob!$G$9:$G$13</c:f>
              <c:numCache>
                <c:formatCode>General</c:formatCode>
                <c:ptCount val="5"/>
                <c:pt idx="0">
                  <c:v>5.0950899999999999</c:v>
                </c:pt>
                <c:pt idx="1">
                  <c:v>5.8320400000000001</c:v>
                </c:pt>
                <c:pt idx="2">
                  <c:v>6.57653</c:v>
                </c:pt>
                <c:pt idx="3">
                  <c:v>7.3149499999999996</c:v>
                </c:pt>
                <c:pt idx="4">
                  <c:v>8.0346200000000003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9A-47C1-97B3-7BD6F9D10DC5}"/>
            </c:ext>
          </c:extLst>
        </c:ser>
        <c:ser>
          <c:idx val="2"/>
          <c:order val="2"/>
          <c:tx>
            <c:strRef>
              <c:f>gtob!$G$15</c:f>
              <c:strCache>
                <c:ptCount val="1"/>
                <c:pt idx="0">
                  <c:v> Lc</c:v>
                </c:pt>
              </c:strCache>
            </c:strRef>
          </c:tx>
          <c:marker>
            <c:symbol val="diamond"/>
            <c:size val="6"/>
          </c:marker>
          <c:xVal>
            <c:numRef>
              <c:f>gtob!$A$16:$A$20</c:f>
              <c:numCache>
                <c:formatCode>General</c:formatCode>
                <c:ptCount val="5"/>
              </c:numCache>
            </c:numRef>
          </c:xVal>
          <c:yVal>
            <c:numRef>
              <c:f>gtob!$G$16:$G$20</c:f>
              <c:numCache>
                <c:formatCode>0.0%</c:formatCode>
                <c:ptCount val="5"/>
                <c:pt idx="0">
                  <c:v>2.7862203743354196E-4</c:v>
                </c:pt>
                <c:pt idx="1">
                  <c:v>1.5429611825248997E-4</c:v>
                </c:pt>
                <c:pt idx="2">
                  <c:v>-1.2926419777114996E-4</c:v>
                </c:pt>
                <c:pt idx="3">
                  <c:v>5.6046455676886108E-5</c:v>
                </c:pt>
                <c:pt idx="4">
                  <c:v>-1.9917789324560672E-4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A-47C1-97B3-7BD6F9D10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74207"/>
        <c:axId val="241579199"/>
      </c:scatterChart>
      <c:val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crossBetween val="midCat"/>
      </c:val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gtob!$H$15</c:f>
          <c:strCache>
            <c:ptCount val="1"/>
            <c:pt idx="0">
              <c:v> Lb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gtob!$H$1</c:f>
              <c:strCache>
                <c:ptCount val="1"/>
                <c:pt idx="0">
                  <c:v> Lb_sim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gtob!$H$2:$H$6</c:f>
              <c:numCache>
                <c:formatCode>General</c:formatCode>
                <c:ptCount val="5"/>
                <c:pt idx="0">
                  <c:v>1.68788</c:v>
                </c:pt>
                <c:pt idx="1">
                  <c:v>1.79339</c:v>
                </c:pt>
                <c:pt idx="2">
                  <c:v>1.8903799999999999</c:v>
                </c:pt>
                <c:pt idx="3">
                  <c:v>1.9781</c:v>
                </c:pt>
                <c:pt idx="4">
                  <c:v>2.0552800000000002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5-463A-A2D8-836B1617D36F}"/>
            </c:ext>
          </c:extLst>
        </c:ser>
        <c:ser>
          <c:idx val="1"/>
          <c:order val="1"/>
          <c:tx>
            <c:strRef>
              <c:f>gtob!$H$8</c:f>
              <c:strCache>
                <c:ptCount val="1"/>
                <c:pt idx="0">
                  <c:v> Lb_ana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gtob!$H$9:$H$13</c:f>
              <c:numCache>
                <c:formatCode>General</c:formatCode>
                <c:ptCount val="5"/>
                <c:pt idx="0">
                  <c:v>1.68754</c:v>
                </c:pt>
                <c:pt idx="1">
                  <c:v>1.79349</c:v>
                </c:pt>
                <c:pt idx="2">
                  <c:v>1.8904300000000001</c:v>
                </c:pt>
                <c:pt idx="3">
                  <c:v>1.9777199999999999</c:v>
                </c:pt>
                <c:pt idx="4">
                  <c:v>2.0551599999999999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5-463A-A2D8-836B1617D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1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gtob!$I$15</c:f>
          <c:strCache>
            <c:ptCount val="1"/>
            <c:pt idx="0">
              <c:v> 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gtob!$I$1</c:f>
              <c:strCache>
                <c:ptCount val="1"/>
                <c:pt idx="0">
                  <c:v> W_sim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gtob!$I$2:$I$6</c:f>
              <c:numCache>
                <c:formatCode>General</c:formatCode>
                <c:ptCount val="5"/>
                <c:pt idx="0">
                  <c:v>0.34843600000000002</c:v>
                </c:pt>
                <c:pt idx="1">
                  <c:v>0.39690799999999998</c:v>
                </c:pt>
                <c:pt idx="2">
                  <c:v>0.44789000000000001</c:v>
                </c:pt>
                <c:pt idx="3">
                  <c:v>0.50118600000000002</c:v>
                </c:pt>
                <c:pt idx="4">
                  <c:v>0.55624700000000005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C-4B46-8DD8-72C45C330938}"/>
            </c:ext>
          </c:extLst>
        </c:ser>
        <c:ser>
          <c:idx val="1"/>
          <c:order val="1"/>
          <c:tx>
            <c:strRef>
              <c:f>gtob!$I$8</c:f>
              <c:strCache>
                <c:ptCount val="1"/>
                <c:pt idx="0">
                  <c:v> W_ana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gtob!$I$9:$I$13</c:f>
              <c:numCache>
                <c:formatCode>General</c:formatCode>
                <c:ptCount val="5"/>
                <c:pt idx="0">
                  <c:v>0.34833500000000001</c:v>
                </c:pt>
                <c:pt idx="1">
                  <c:v>0.39683299999999999</c:v>
                </c:pt>
                <c:pt idx="2">
                  <c:v>0.44788600000000001</c:v>
                </c:pt>
                <c:pt idx="3">
                  <c:v>0.501193</c:v>
                </c:pt>
                <c:pt idx="4">
                  <c:v>0.55640999999999996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C-4B46-8DD8-72C45C330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1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gtob!$J$15</c:f>
          <c:strCache>
            <c:ptCount val="1"/>
            <c:pt idx="0">
              <c:v> Wc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gtob!$J$1</c:f>
              <c:strCache>
                <c:ptCount val="1"/>
                <c:pt idx="0">
                  <c:v> Wc_sim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gtob!$J$2:$J$6</c:f>
              <c:numCache>
                <c:formatCode>General</c:formatCode>
                <c:ptCount val="5"/>
                <c:pt idx="0">
                  <c:v>0.26174900000000001</c:v>
                </c:pt>
                <c:pt idx="1">
                  <c:v>0.30357200000000001</c:v>
                </c:pt>
                <c:pt idx="2">
                  <c:v>0.347881</c:v>
                </c:pt>
                <c:pt idx="3">
                  <c:v>0.39451000000000003</c:v>
                </c:pt>
                <c:pt idx="4">
                  <c:v>0.44292300000000001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4-4A36-81DD-D7B9372C239C}"/>
            </c:ext>
          </c:extLst>
        </c:ser>
        <c:ser>
          <c:idx val="1"/>
          <c:order val="1"/>
          <c:tx>
            <c:strRef>
              <c:f>gtob!$J$8</c:f>
              <c:strCache>
                <c:ptCount val="1"/>
                <c:pt idx="0">
                  <c:v> Wc_ana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gtob!$J$9:$J$13</c:f>
              <c:numCache>
                <c:formatCode>General</c:formatCode>
                <c:ptCount val="5"/>
                <c:pt idx="0">
                  <c:v>0.26166800000000001</c:v>
                </c:pt>
                <c:pt idx="1">
                  <c:v>0.30349999999999999</c:v>
                </c:pt>
                <c:pt idx="2">
                  <c:v>0.34788599999999997</c:v>
                </c:pt>
                <c:pt idx="3">
                  <c:v>0.39452700000000002</c:v>
                </c:pt>
                <c:pt idx="4">
                  <c:v>0.44307600000000003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4-4A36-81DD-D7B9372C2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1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gtob!$K$15</c:f>
          <c:strCache>
            <c:ptCount val="1"/>
            <c:pt idx="0">
              <c:v> Wb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gtob!$K$1</c:f>
              <c:strCache>
                <c:ptCount val="1"/>
                <c:pt idx="0">
                  <c:v> Wb_sim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gtob!$K$2:$K$6</c:f>
              <c:numCache>
                <c:formatCode>General</c:formatCode>
                <c:ptCount val="5"/>
                <c:pt idx="0">
                  <c:v>8.6687E-2</c:v>
                </c:pt>
                <c:pt idx="1">
                  <c:v>9.3336000000000002E-2</c:v>
                </c:pt>
                <c:pt idx="2">
                  <c:v>0.100009</c:v>
                </c:pt>
                <c:pt idx="3">
                  <c:v>0.10667699999999999</c:v>
                </c:pt>
                <c:pt idx="4">
                  <c:v>0.11332399999999999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4-4414-BCE7-19ABCEF43A94}"/>
            </c:ext>
          </c:extLst>
        </c:ser>
        <c:ser>
          <c:idx val="1"/>
          <c:order val="1"/>
          <c:tx>
            <c:strRef>
              <c:f>gtob!$K$8</c:f>
              <c:strCache>
                <c:ptCount val="1"/>
                <c:pt idx="0">
                  <c:v> Wb_ana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gtob!$K$9:$K$13</c:f>
              <c:numCache>
                <c:formatCode>General</c:formatCode>
                <c:ptCount val="5"/>
                <c:pt idx="0">
                  <c:v>8.6666699999999999E-2</c:v>
                </c:pt>
                <c:pt idx="1">
                  <c:v>9.3333399999999997E-2</c:v>
                </c:pt>
                <c:pt idx="2">
                  <c:v>0.1</c:v>
                </c:pt>
                <c:pt idx="3">
                  <c:v>0.106667</c:v>
                </c:pt>
                <c:pt idx="4">
                  <c:v>0.113333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4-4414-BCE7-19ABCEF43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1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gtob!$N$15</c:f>
          <c:strCache>
            <c:ptCount val="1"/>
            <c:pt idx="0">
              <c:v> Pb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gtob!$N$1</c:f>
              <c:strCache>
                <c:ptCount val="1"/>
                <c:pt idx="0">
                  <c:v> Pb_sim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gtob!$N$2:$N$6</c:f>
              <c:numCache>
                <c:formatCode>General</c:formatCode>
                <c:ptCount val="5"/>
                <c:pt idx="0">
                  <c:v>2.6501799999999999E-2</c:v>
                </c:pt>
                <c:pt idx="1">
                  <c:v>3.9244500000000002E-2</c:v>
                </c:pt>
                <c:pt idx="2">
                  <c:v>5.4745700000000001E-2</c:v>
                </c:pt>
                <c:pt idx="3">
                  <c:v>7.2961200000000004E-2</c:v>
                </c:pt>
                <c:pt idx="4">
                  <c:v>9.3256099999999995E-2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0-49E8-B541-A4DF22F03AF1}"/>
            </c:ext>
          </c:extLst>
        </c:ser>
        <c:ser>
          <c:idx val="1"/>
          <c:order val="1"/>
          <c:tx>
            <c:strRef>
              <c:f>gtob!$N$8</c:f>
              <c:strCache>
                <c:ptCount val="1"/>
                <c:pt idx="0">
                  <c:v> Pb_ana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gtob!$N$9:$N$13</c:f>
              <c:numCache>
                <c:formatCode>General</c:formatCode>
                <c:ptCount val="5"/>
                <c:pt idx="0">
                  <c:v>2.64216E-2</c:v>
                </c:pt>
                <c:pt idx="1">
                  <c:v>3.9201E-2</c:v>
                </c:pt>
                <c:pt idx="2">
                  <c:v>5.4786399999999999E-2</c:v>
                </c:pt>
                <c:pt idx="3">
                  <c:v>7.29461E-2</c:v>
                </c:pt>
                <c:pt idx="4">
                  <c:v>9.3313699999999999E-2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10-49E8-B541-A4DF22F0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1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gtob!$M$15</c:f>
          <c:strCache>
            <c:ptCount val="1"/>
            <c:pt idx="0">
              <c:v> 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gtob!$M$1</c:f>
              <c:strCache>
                <c:ptCount val="1"/>
                <c:pt idx="0">
                  <c:v> Th_sim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gtob!$M$2:$M$6</c:f>
              <c:numCache>
                <c:formatCode>General</c:formatCode>
                <c:ptCount val="5"/>
                <c:pt idx="0">
                  <c:v>19.471</c:v>
                </c:pt>
                <c:pt idx="1">
                  <c:v>19.214300000000001</c:v>
                </c:pt>
                <c:pt idx="2">
                  <c:v>18.902100000000001</c:v>
                </c:pt>
                <c:pt idx="3">
                  <c:v>18.542899999999999</c:v>
                </c:pt>
                <c:pt idx="4">
                  <c:v>18.136399999999998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B6-42FC-9ED5-FAB3EF7186CD}"/>
            </c:ext>
          </c:extLst>
        </c:ser>
        <c:ser>
          <c:idx val="1"/>
          <c:order val="1"/>
          <c:tx>
            <c:strRef>
              <c:f>gtob!$M$8</c:f>
              <c:strCache>
                <c:ptCount val="1"/>
                <c:pt idx="0">
                  <c:v> Th_ana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gtob!$M$9:$M$13</c:f>
              <c:numCache>
                <c:formatCode>General</c:formatCode>
                <c:ptCount val="5"/>
                <c:pt idx="0">
                  <c:v>19.471599999999999</c:v>
                </c:pt>
                <c:pt idx="1">
                  <c:v>19.216000000000001</c:v>
                </c:pt>
                <c:pt idx="2">
                  <c:v>18.904299999999999</c:v>
                </c:pt>
                <c:pt idx="3">
                  <c:v>18.5411</c:v>
                </c:pt>
                <c:pt idx="4">
                  <c:v>18.133700000000001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B6-42FC-9ED5-FAB3EF718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1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gtob!$L$15</c:f>
          <c:strCache>
            <c:ptCount val="1"/>
            <c:pt idx="0">
              <c:v> Bn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gtob!$L$1</c:f>
              <c:strCache>
                <c:ptCount val="1"/>
                <c:pt idx="0">
                  <c:v> Bn_sim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gtob!$L$2:$L$6</c:f>
              <c:numCache>
                <c:formatCode>General</c:formatCode>
                <c:ptCount val="5"/>
                <c:pt idx="0">
                  <c:v>0.45769900000000002</c:v>
                </c:pt>
                <c:pt idx="1">
                  <c:v>0.464223</c:v>
                </c:pt>
                <c:pt idx="2">
                  <c:v>0.47004699999999999</c:v>
                </c:pt>
                <c:pt idx="3">
                  <c:v>0.47505399999999998</c:v>
                </c:pt>
                <c:pt idx="4">
                  <c:v>0.479352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94-40B9-A07C-548537061D9A}"/>
            </c:ext>
          </c:extLst>
        </c:ser>
        <c:ser>
          <c:idx val="1"/>
          <c:order val="1"/>
          <c:tx>
            <c:strRef>
              <c:f>gtob!$L$8</c:f>
              <c:strCache>
                <c:ptCount val="1"/>
                <c:pt idx="0">
                  <c:v> Bn_ana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gtob!$A$2:$A$6</c:f>
              <c:numCache>
                <c:formatCode>General</c:formatCode>
                <c:ptCount val="5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</c:numCache>
            </c:numRef>
          </c:cat>
          <c:val>
            <c:numRef>
              <c:f>gtob!$L$9:$L$13</c:f>
              <c:numCache>
                <c:formatCode>General</c:formatCode>
                <c:ptCount val="5"/>
                <c:pt idx="0">
                  <c:v>0.45767400000000003</c:v>
                </c:pt>
                <c:pt idx="1">
                  <c:v>0.46425899999999998</c:v>
                </c:pt>
                <c:pt idx="2">
                  <c:v>0.47004000000000001</c:v>
                </c:pt>
                <c:pt idx="3">
                  <c:v>0.47504800000000003</c:v>
                </c:pt>
                <c:pt idx="4">
                  <c:v>0.47933199999999998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94-40B9-A07C-548537061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74207"/>
        <c:axId val="241579199"/>
      </c:lineChart>
      <c:catAx>
        <c:axId val="24157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gtob!$A$1</c:f>
              <c:strCache>
                <c:ptCount val="1"/>
                <c:pt idx="0">
                  <c:v> α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9199"/>
        <c:crosses val="autoZero"/>
        <c:auto val="1"/>
        <c:lblAlgn val="ctr"/>
        <c:lblOffset val="100"/>
        <c:noMultiLvlLbl val="1"/>
      </c:catAx>
      <c:valAx>
        <c:axId val="2415791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157420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13" Type="http://schemas.openxmlformats.org/officeDocument/2006/relationships/chart" Target="../charts/chart43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12" Type="http://schemas.openxmlformats.org/officeDocument/2006/relationships/chart" Target="../charts/chart42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11" Type="http://schemas.openxmlformats.org/officeDocument/2006/relationships/chart" Target="../charts/chart41.xml"/><Relationship Id="rId5" Type="http://schemas.openxmlformats.org/officeDocument/2006/relationships/chart" Target="../charts/chart35.xml"/><Relationship Id="rId15" Type="http://schemas.openxmlformats.org/officeDocument/2006/relationships/chart" Target="../charts/chart4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Relationship Id="rId14" Type="http://schemas.openxmlformats.org/officeDocument/2006/relationships/chart" Target="../charts/chart4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13" Type="http://schemas.openxmlformats.org/officeDocument/2006/relationships/chart" Target="../charts/chart58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12" Type="http://schemas.openxmlformats.org/officeDocument/2006/relationships/chart" Target="../charts/chart57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11" Type="http://schemas.openxmlformats.org/officeDocument/2006/relationships/chart" Target="../charts/chart56.xml"/><Relationship Id="rId5" Type="http://schemas.openxmlformats.org/officeDocument/2006/relationships/chart" Target="../charts/chart50.xml"/><Relationship Id="rId15" Type="http://schemas.openxmlformats.org/officeDocument/2006/relationships/chart" Target="../charts/chart60.xml"/><Relationship Id="rId10" Type="http://schemas.openxmlformats.org/officeDocument/2006/relationships/chart" Target="../charts/chart55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Relationship Id="rId14" Type="http://schemas.openxmlformats.org/officeDocument/2006/relationships/chart" Target="../charts/chart5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13" Type="http://schemas.openxmlformats.org/officeDocument/2006/relationships/chart" Target="../charts/chart73.xml"/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12" Type="http://schemas.openxmlformats.org/officeDocument/2006/relationships/chart" Target="../charts/chart72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11" Type="http://schemas.openxmlformats.org/officeDocument/2006/relationships/chart" Target="../charts/chart71.xml"/><Relationship Id="rId5" Type="http://schemas.openxmlformats.org/officeDocument/2006/relationships/chart" Target="../charts/chart65.xml"/><Relationship Id="rId15" Type="http://schemas.openxmlformats.org/officeDocument/2006/relationships/chart" Target="../charts/chart75.xml"/><Relationship Id="rId10" Type="http://schemas.openxmlformats.org/officeDocument/2006/relationships/chart" Target="../charts/chart70.xml"/><Relationship Id="rId4" Type="http://schemas.openxmlformats.org/officeDocument/2006/relationships/chart" Target="../charts/chart64.xml"/><Relationship Id="rId9" Type="http://schemas.openxmlformats.org/officeDocument/2006/relationships/chart" Target="../charts/chart69.xml"/><Relationship Id="rId14" Type="http://schemas.openxmlformats.org/officeDocument/2006/relationships/chart" Target="../charts/chart7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3.xml"/><Relationship Id="rId3" Type="http://schemas.openxmlformats.org/officeDocument/2006/relationships/chart" Target="../charts/chart78.xml"/><Relationship Id="rId7" Type="http://schemas.openxmlformats.org/officeDocument/2006/relationships/chart" Target="../charts/chart82.xml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1.xml"/><Relationship Id="rId5" Type="http://schemas.openxmlformats.org/officeDocument/2006/relationships/chart" Target="../charts/chart80.xml"/><Relationship Id="rId4" Type="http://schemas.openxmlformats.org/officeDocument/2006/relationships/chart" Target="../charts/chart79.xml"/><Relationship Id="rId9" Type="http://schemas.openxmlformats.org/officeDocument/2006/relationships/chart" Target="../charts/chart8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2.xml"/><Relationship Id="rId3" Type="http://schemas.openxmlformats.org/officeDocument/2006/relationships/chart" Target="../charts/chart87.xml"/><Relationship Id="rId7" Type="http://schemas.openxmlformats.org/officeDocument/2006/relationships/chart" Target="../charts/chart91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Relationship Id="rId9" Type="http://schemas.openxmlformats.org/officeDocument/2006/relationships/chart" Target="../charts/chart93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1.xml"/><Relationship Id="rId3" Type="http://schemas.openxmlformats.org/officeDocument/2006/relationships/chart" Target="../charts/chart96.xml"/><Relationship Id="rId7" Type="http://schemas.openxmlformats.org/officeDocument/2006/relationships/chart" Target="../charts/chart100.xml"/><Relationship Id="rId2" Type="http://schemas.openxmlformats.org/officeDocument/2006/relationships/chart" Target="../charts/chart95.xml"/><Relationship Id="rId1" Type="http://schemas.openxmlformats.org/officeDocument/2006/relationships/chart" Target="../charts/chart94.xml"/><Relationship Id="rId6" Type="http://schemas.openxmlformats.org/officeDocument/2006/relationships/chart" Target="../charts/chart99.xml"/><Relationship Id="rId5" Type="http://schemas.openxmlformats.org/officeDocument/2006/relationships/chart" Target="../charts/chart98.xml"/><Relationship Id="rId4" Type="http://schemas.openxmlformats.org/officeDocument/2006/relationships/chart" Target="../charts/chart97.xml"/><Relationship Id="rId9" Type="http://schemas.openxmlformats.org/officeDocument/2006/relationships/chart" Target="../charts/chart102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0.xml"/><Relationship Id="rId3" Type="http://schemas.openxmlformats.org/officeDocument/2006/relationships/chart" Target="../charts/chart105.xml"/><Relationship Id="rId7" Type="http://schemas.openxmlformats.org/officeDocument/2006/relationships/chart" Target="../charts/chart109.xml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8.xml"/><Relationship Id="rId5" Type="http://schemas.openxmlformats.org/officeDocument/2006/relationships/chart" Target="../charts/chart107.xml"/><Relationship Id="rId4" Type="http://schemas.openxmlformats.org/officeDocument/2006/relationships/chart" Target="../charts/chart106.xml"/><Relationship Id="rId9" Type="http://schemas.openxmlformats.org/officeDocument/2006/relationships/chart" Target="../charts/chart1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7</xdr:col>
      <xdr:colOff>457200</xdr:colOff>
      <xdr:row>35</xdr:row>
      <xdr:rowOff>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60609874-172D-4467-820D-F0986B28A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14</xdr:col>
      <xdr:colOff>457200</xdr:colOff>
      <xdr:row>35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D754BA12-2849-472C-AB99-B50F1B263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</xdr:colOff>
      <xdr:row>15</xdr:row>
      <xdr:rowOff>0</xdr:rowOff>
    </xdr:from>
    <xdr:to>
      <xdr:col>39</xdr:col>
      <xdr:colOff>457201</xdr:colOff>
      <xdr:row>28</xdr:row>
      <xdr:rowOff>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BDAEE5D6-210C-41E6-BC37-16CD71DE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46</xdr:col>
      <xdr:colOff>456247</xdr:colOff>
      <xdr:row>28</xdr:row>
      <xdr:rowOff>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4F3749A9-E8E4-403E-B491-677E7B93D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29</xdr:row>
      <xdr:rowOff>0</xdr:rowOff>
    </xdr:from>
    <xdr:to>
      <xdr:col>46</xdr:col>
      <xdr:colOff>457200</xdr:colOff>
      <xdr:row>42</xdr:row>
      <xdr:rowOff>23812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3C025789-032B-4B50-9DC7-FF7B79297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29</xdr:row>
      <xdr:rowOff>0</xdr:rowOff>
    </xdr:from>
    <xdr:to>
      <xdr:col>39</xdr:col>
      <xdr:colOff>457200</xdr:colOff>
      <xdr:row>42</xdr:row>
      <xdr:rowOff>23812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3AD0E0F1-E6D3-482A-84DD-B0F0E6F68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29</xdr:row>
      <xdr:rowOff>0</xdr:rowOff>
    </xdr:from>
    <xdr:to>
      <xdr:col>32</xdr:col>
      <xdr:colOff>457200</xdr:colOff>
      <xdr:row>42</xdr:row>
      <xdr:rowOff>23812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D4197D8C-66B1-4F5A-A82E-8CAC40134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32</xdr:col>
      <xdr:colOff>457200</xdr:colOff>
      <xdr:row>14</xdr:row>
      <xdr:rowOff>23813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F0FBF6A4-2A07-4614-9AAA-F7F7C6B4F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39</xdr:col>
      <xdr:colOff>457200</xdr:colOff>
      <xdr:row>14</xdr:row>
      <xdr:rowOff>23813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CBEC6AE1-E3BD-4FFF-A713-D88F7C03D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46</xdr:col>
      <xdr:colOff>456247</xdr:colOff>
      <xdr:row>14</xdr:row>
      <xdr:rowOff>23813</xdr:rowOff>
    </xdr:to>
    <xdr:graphicFrame macro="">
      <xdr:nvGraphicFramePr>
        <xdr:cNvPr id="24" name="圖表 23">
          <a:extLst>
            <a:ext uri="{FF2B5EF4-FFF2-40B4-BE49-F238E27FC236}">
              <a16:creationId xmlns:a16="http://schemas.microsoft.com/office/drawing/2014/main" id="{10E59D6B-F240-4574-BA9D-B1C14F662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15</xdr:row>
      <xdr:rowOff>0</xdr:rowOff>
    </xdr:from>
    <xdr:to>
      <xdr:col>32</xdr:col>
      <xdr:colOff>457200</xdr:colOff>
      <xdr:row>28</xdr:row>
      <xdr:rowOff>1</xdr:rowOff>
    </xdr:to>
    <xdr:graphicFrame macro="">
      <xdr:nvGraphicFramePr>
        <xdr:cNvPr id="25" name="圖表 24">
          <a:extLst>
            <a:ext uri="{FF2B5EF4-FFF2-40B4-BE49-F238E27FC236}">
              <a16:creationId xmlns:a16="http://schemas.microsoft.com/office/drawing/2014/main" id="{10FE98F4-CA3E-475E-8D8A-C9554B118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457200</xdr:colOff>
      <xdr:row>35</xdr:row>
      <xdr:rowOff>0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CC06E502-A5B5-4E7E-8EEE-7676C8C58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0</xdr:colOff>
      <xdr:row>36</xdr:row>
      <xdr:rowOff>0</xdr:rowOff>
    </xdr:from>
    <xdr:to>
      <xdr:col>21</xdr:col>
      <xdr:colOff>457200</xdr:colOff>
      <xdr:row>49</xdr:row>
      <xdr:rowOff>38100</xdr:rowOff>
    </xdr:to>
    <xdr:graphicFrame macro="">
      <xdr:nvGraphicFramePr>
        <xdr:cNvPr id="29" name="圖表 28">
          <a:extLst>
            <a:ext uri="{FF2B5EF4-FFF2-40B4-BE49-F238E27FC236}">
              <a16:creationId xmlns:a16="http://schemas.microsoft.com/office/drawing/2014/main" id="{1C615CEE-2223-4CA5-A9C1-5E6F07108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457200</xdr:colOff>
      <xdr:row>49</xdr:row>
      <xdr:rowOff>38100</xdr:rowOff>
    </xdr:to>
    <xdr:graphicFrame macro="">
      <xdr:nvGraphicFramePr>
        <xdr:cNvPr id="30" name="圖表 29">
          <a:extLst>
            <a:ext uri="{FF2B5EF4-FFF2-40B4-BE49-F238E27FC236}">
              <a16:creationId xmlns:a16="http://schemas.microsoft.com/office/drawing/2014/main" id="{F53C385D-79C7-405A-9877-58DBA1A07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7</xdr:col>
      <xdr:colOff>457200</xdr:colOff>
      <xdr:row>49</xdr:row>
      <xdr:rowOff>38100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4FB1FF07-DA73-44CB-8871-978E7A67D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7</xdr:col>
      <xdr:colOff>457200</xdr:colOff>
      <xdr:row>35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781417D-5314-45EA-B684-5072BAE48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14</xdr:col>
      <xdr:colOff>457200</xdr:colOff>
      <xdr:row>35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7E759B5-0A1E-46BC-841D-989530E6B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</xdr:colOff>
      <xdr:row>15</xdr:row>
      <xdr:rowOff>0</xdr:rowOff>
    </xdr:from>
    <xdr:to>
      <xdr:col>39</xdr:col>
      <xdr:colOff>457201</xdr:colOff>
      <xdr:row>28</xdr:row>
      <xdr:rowOff>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19EF54E-294A-497A-BD81-91DBB24EA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46</xdr:col>
      <xdr:colOff>456247</xdr:colOff>
      <xdr:row>28</xdr:row>
      <xdr:rowOff>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F5FDE12-27CE-4EE8-BFBC-A809A4743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29</xdr:row>
      <xdr:rowOff>0</xdr:rowOff>
    </xdr:from>
    <xdr:to>
      <xdr:col>46</xdr:col>
      <xdr:colOff>457200</xdr:colOff>
      <xdr:row>42</xdr:row>
      <xdr:rowOff>23812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69327F4-8CB4-4CB8-BD6F-76B3B645B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29</xdr:row>
      <xdr:rowOff>0</xdr:rowOff>
    </xdr:from>
    <xdr:to>
      <xdr:col>39</xdr:col>
      <xdr:colOff>457200</xdr:colOff>
      <xdr:row>42</xdr:row>
      <xdr:rowOff>23812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E357E91-1357-466A-A822-9BEF8343F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29</xdr:row>
      <xdr:rowOff>0</xdr:rowOff>
    </xdr:from>
    <xdr:to>
      <xdr:col>32</xdr:col>
      <xdr:colOff>457200</xdr:colOff>
      <xdr:row>42</xdr:row>
      <xdr:rowOff>23812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EC3DC2F-5007-45C0-BD94-78C01D2F8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32</xdr:col>
      <xdr:colOff>457200</xdr:colOff>
      <xdr:row>14</xdr:row>
      <xdr:rowOff>23813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B534E41B-2485-4E5F-AE4E-91536DE74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39</xdr:col>
      <xdr:colOff>457200</xdr:colOff>
      <xdr:row>14</xdr:row>
      <xdr:rowOff>23813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90155E33-F0D6-4151-BFEA-93E720DE3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46</xdr:col>
      <xdr:colOff>456247</xdr:colOff>
      <xdr:row>14</xdr:row>
      <xdr:rowOff>23813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4035747-D49A-4638-9397-785FE6886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15</xdr:row>
      <xdr:rowOff>0</xdr:rowOff>
    </xdr:from>
    <xdr:to>
      <xdr:col>32</xdr:col>
      <xdr:colOff>457200</xdr:colOff>
      <xdr:row>28</xdr:row>
      <xdr:rowOff>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12362847-3267-4E1F-93B4-A03CEF811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457200</xdr:colOff>
      <xdr:row>35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6A561807-2D9D-4B1F-9EF3-BD460CE0B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0</xdr:colOff>
      <xdr:row>36</xdr:row>
      <xdr:rowOff>0</xdr:rowOff>
    </xdr:from>
    <xdr:to>
      <xdr:col>21</xdr:col>
      <xdr:colOff>457200</xdr:colOff>
      <xdr:row>49</xdr:row>
      <xdr:rowOff>38100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5D117761-35DD-4F14-8D5B-359C92461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457200</xdr:colOff>
      <xdr:row>49</xdr:row>
      <xdr:rowOff>38100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7A6FA1C7-04BA-483C-A7D8-9B9C6C017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7</xdr:col>
      <xdr:colOff>457200</xdr:colOff>
      <xdr:row>49</xdr:row>
      <xdr:rowOff>38100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E01CBC76-D5DB-4604-BFE4-E5F178356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7</xdr:col>
      <xdr:colOff>457200</xdr:colOff>
      <xdr:row>35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E41767D-B288-43FB-A069-81ECDE71C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14</xdr:col>
      <xdr:colOff>457200</xdr:colOff>
      <xdr:row>35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7E76BD4-2394-4123-82D5-45521F56C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</xdr:colOff>
      <xdr:row>15</xdr:row>
      <xdr:rowOff>0</xdr:rowOff>
    </xdr:from>
    <xdr:to>
      <xdr:col>39</xdr:col>
      <xdr:colOff>457201</xdr:colOff>
      <xdr:row>28</xdr:row>
      <xdr:rowOff>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FDA10A9-5065-45FA-9276-08C025A8B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46</xdr:col>
      <xdr:colOff>456247</xdr:colOff>
      <xdr:row>28</xdr:row>
      <xdr:rowOff>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01FB0E9-CB52-4217-85E9-9C0290B8B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29</xdr:row>
      <xdr:rowOff>0</xdr:rowOff>
    </xdr:from>
    <xdr:to>
      <xdr:col>46</xdr:col>
      <xdr:colOff>457200</xdr:colOff>
      <xdr:row>42</xdr:row>
      <xdr:rowOff>23812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3682245-9FD8-4078-85E7-B4B687DB6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29</xdr:row>
      <xdr:rowOff>0</xdr:rowOff>
    </xdr:from>
    <xdr:to>
      <xdr:col>39</xdr:col>
      <xdr:colOff>457200</xdr:colOff>
      <xdr:row>42</xdr:row>
      <xdr:rowOff>23812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74248B0-9561-45DA-8C43-AD8F36A4D6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29</xdr:row>
      <xdr:rowOff>0</xdr:rowOff>
    </xdr:from>
    <xdr:to>
      <xdr:col>32</xdr:col>
      <xdr:colOff>457200</xdr:colOff>
      <xdr:row>42</xdr:row>
      <xdr:rowOff>23812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2670AB3-4437-4E86-8BD7-88D635E0A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32</xdr:col>
      <xdr:colOff>457200</xdr:colOff>
      <xdr:row>14</xdr:row>
      <xdr:rowOff>23813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7F4348C4-FD27-4D96-9017-1741436B0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39</xdr:col>
      <xdr:colOff>457200</xdr:colOff>
      <xdr:row>14</xdr:row>
      <xdr:rowOff>23813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5FC2146-6F4E-435F-973E-A54FEAFF8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46</xdr:col>
      <xdr:colOff>456247</xdr:colOff>
      <xdr:row>14</xdr:row>
      <xdr:rowOff>23813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F522071-2C08-44F9-9D3C-8634AB2FE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15</xdr:row>
      <xdr:rowOff>0</xdr:rowOff>
    </xdr:from>
    <xdr:to>
      <xdr:col>32</xdr:col>
      <xdr:colOff>457200</xdr:colOff>
      <xdr:row>28</xdr:row>
      <xdr:rowOff>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0B50F42B-9548-47E7-8F0D-098471A1F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457200</xdr:colOff>
      <xdr:row>35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1DA95AEC-4EC8-4F05-9471-D4C58C1EE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0</xdr:colOff>
      <xdr:row>36</xdr:row>
      <xdr:rowOff>0</xdr:rowOff>
    </xdr:from>
    <xdr:to>
      <xdr:col>21</xdr:col>
      <xdr:colOff>457200</xdr:colOff>
      <xdr:row>49</xdr:row>
      <xdr:rowOff>38100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F439E8A8-BC8F-4760-882E-EE1327CC3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457200</xdr:colOff>
      <xdr:row>49</xdr:row>
      <xdr:rowOff>38100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4645CD5B-D898-4CE8-ADCD-341A9C11B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7</xdr:col>
      <xdr:colOff>457200</xdr:colOff>
      <xdr:row>49</xdr:row>
      <xdr:rowOff>38100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52A9D245-46EA-4D0F-BCB5-B7EB4740F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7</xdr:col>
      <xdr:colOff>457200</xdr:colOff>
      <xdr:row>35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36EAFCB-3767-4C53-8AEC-678E3EFD5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14</xdr:col>
      <xdr:colOff>457200</xdr:colOff>
      <xdr:row>35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5E360D3-3AF0-4F41-A29A-8074C83D4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</xdr:colOff>
      <xdr:row>15</xdr:row>
      <xdr:rowOff>0</xdr:rowOff>
    </xdr:from>
    <xdr:to>
      <xdr:col>39</xdr:col>
      <xdr:colOff>457201</xdr:colOff>
      <xdr:row>28</xdr:row>
      <xdr:rowOff>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022D7FB-7AA1-491A-BC14-4D12EA73E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46</xdr:col>
      <xdr:colOff>456247</xdr:colOff>
      <xdr:row>28</xdr:row>
      <xdr:rowOff>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13E58F3-FC46-4D89-8E88-50994498A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29</xdr:row>
      <xdr:rowOff>0</xdr:rowOff>
    </xdr:from>
    <xdr:to>
      <xdr:col>46</xdr:col>
      <xdr:colOff>457200</xdr:colOff>
      <xdr:row>42</xdr:row>
      <xdr:rowOff>23812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C20D703-8D0D-4C10-AB92-DB5475BA6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29</xdr:row>
      <xdr:rowOff>0</xdr:rowOff>
    </xdr:from>
    <xdr:to>
      <xdr:col>39</xdr:col>
      <xdr:colOff>457200</xdr:colOff>
      <xdr:row>42</xdr:row>
      <xdr:rowOff>23812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DABB79C-3B09-4358-9D13-DAA04DAB1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29</xdr:row>
      <xdr:rowOff>0</xdr:rowOff>
    </xdr:from>
    <xdr:to>
      <xdr:col>32</xdr:col>
      <xdr:colOff>457200</xdr:colOff>
      <xdr:row>42</xdr:row>
      <xdr:rowOff>23812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B6A7AE0-CB5A-438D-B66B-E08B4A84B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32</xdr:col>
      <xdr:colOff>457200</xdr:colOff>
      <xdr:row>14</xdr:row>
      <xdr:rowOff>23813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83273CC3-9AA3-4F5F-BBBF-102DBF52B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39</xdr:col>
      <xdr:colOff>457200</xdr:colOff>
      <xdr:row>14</xdr:row>
      <xdr:rowOff>23813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2C56B57F-94C6-4805-8BA4-04B5FCF06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46</xdr:col>
      <xdr:colOff>456247</xdr:colOff>
      <xdr:row>14</xdr:row>
      <xdr:rowOff>23813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15FB7C48-E86E-4A60-983A-F76EC5FD1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15</xdr:row>
      <xdr:rowOff>0</xdr:rowOff>
    </xdr:from>
    <xdr:to>
      <xdr:col>32</xdr:col>
      <xdr:colOff>457200</xdr:colOff>
      <xdr:row>28</xdr:row>
      <xdr:rowOff>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E1F7B336-22C9-4934-85C3-ECB679BC1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457200</xdr:colOff>
      <xdr:row>35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35DBD1E2-6BB2-4133-9EC7-387CB24E1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0</xdr:colOff>
      <xdr:row>36</xdr:row>
      <xdr:rowOff>0</xdr:rowOff>
    </xdr:from>
    <xdr:to>
      <xdr:col>21</xdr:col>
      <xdr:colOff>457200</xdr:colOff>
      <xdr:row>49</xdr:row>
      <xdr:rowOff>38100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2D771E19-43AA-4D1F-BCD2-FA55CBFCB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457200</xdr:colOff>
      <xdr:row>49</xdr:row>
      <xdr:rowOff>38100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73B160F1-10E3-40AD-9648-17FCFC12A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7</xdr:col>
      <xdr:colOff>457200</xdr:colOff>
      <xdr:row>49</xdr:row>
      <xdr:rowOff>38100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79D298B6-C5D2-47B9-9B00-40962C299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7</xdr:col>
      <xdr:colOff>457200</xdr:colOff>
      <xdr:row>35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BDFF75E-49A4-4DAF-A5BD-861885AF9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14</xdr:col>
      <xdr:colOff>457200</xdr:colOff>
      <xdr:row>35</xdr:row>
      <xdr:rowOff>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421808C-3A2D-45EF-9C2B-B0C130F69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</xdr:colOff>
      <xdr:row>15</xdr:row>
      <xdr:rowOff>0</xdr:rowOff>
    </xdr:from>
    <xdr:to>
      <xdr:col>39</xdr:col>
      <xdr:colOff>457201</xdr:colOff>
      <xdr:row>28</xdr:row>
      <xdr:rowOff>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1F37D97-7A71-4606-9371-D0920D3CC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46</xdr:col>
      <xdr:colOff>456247</xdr:colOff>
      <xdr:row>28</xdr:row>
      <xdr:rowOff>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0F5BE27-4387-408B-B0EB-8D25D24F2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29</xdr:row>
      <xdr:rowOff>0</xdr:rowOff>
    </xdr:from>
    <xdr:to>
      <xdr:col>46</xdr:col>
      <xdr:colOff>457200</xdr:colOff>
      <xdr:row>42</xdr:row>
      <xdr:rowOff>23812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803FA513-39D4-4C87-9519-7B2465697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29</xdr:row>
      <xdr:rowOff>0</xdr:rowOff>
    </xdr:from>
    <xdr:to>
      <xdr:col>39</xdr:col>
      <xdr:colOff>457200</xdr:colOff>
      <xdr:row>42</xdr:row>
      <xdr:rowOff>23812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3B37E06-2E7E-417E-9FDB-B3A04BC6C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29</xdr:row>
      <xdr:rowOff>0</xdr:rowOff>
    </xdr:from>
    <xdr:to>
      <xdr:col>32</xdr:col>
      <xdr:colOff>457200</xdr:colOff>
      <xdr:row>42</xdr:row>
      <xdr:rowOff>23812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4DC9E2D-ABAF-46FE-8670-73BDBD434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32</xdr:col>
      <xdr:colOff>457200</xdr:colOff>
      <xdr:row>14</xdr:row>
      <xdr:rowOff>23813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37AF152-E3A2-49E8-800B-369A05777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39</xdr:col>
      <xdr:colOff>457200</xdr:colOff>
      <xdr:row>14</xdr:row>
      <xdr:rowOff>23813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2B2417E3-93E8-4E80-A0CA-6A8FB8436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46</xdr:col>
      <xdr:colOff>456247</xdr:colOff>
      <xdr:row>14</xdr:row>
      <xdr:rowOff>23813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4B7E7F4E-15C8-4E0B-9DA5-AC5AFA8E5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15</xdr:row>
      <xdr:rowOff>0</xdr:rowOff>
    </xdr:from>
    <xdr:to>
      <xdr:col>32</xdr:col>
      <xdr:colOff>457200</xdr:colOff>
      <xdr:row>28</xdr:row>
      <xdr:rowOff>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1DE55DB-6787-4A00-AA12-B65B35DF9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457200</xdr:colOff>
      <xdr:row>35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751CBFC-1AB8-4CEB-9602-CE0DBC2C2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0</xdr:colOff>
      <xdr:row>36</xdr:row>
      <xdr:rowOff>0</xdr:rowOff>
    </xdr:from>
    <xdr:to>
      <xdr:col>21</xdr:col>
      <xdr:colOff>457200</xdr:colOff>
      <xdr:row>49</xdr:row>
      <xdr:rowOff>38100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1D57D500-2D9F-42E8-83E9-110A494CD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457200</xdr:colOff>
      <xdr:row>49</xdr:row>
      <xdr:rowOff>38100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58CA97AA-2457-4AFC-8FBF-8E517E461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7</xdr:col>
      <xdr:colOff>457200</xdr:colOff>
      <xdr:row>49</xdr:row>
      <xdr:rowOff>38100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C4E215ED-AFAF-4E0D-A156-85C849A80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21</xdr:col>
      <xdr:colOff>457200</xdr:colOff>
      <xdr:row>14</xdr:row>
      <xdr:rowOff>23813</xdr:rowOff>
    </xdr:to>
    <xdr:graphicFrame macro="">
      <xdr:nvGraphicFramePr>
        <xdr:cNvPr id="32" name="圖表 31">
          <a:extLst>
            <a:ext uri="{FF2B5EF4-FFF2-40B4-BE49-F238E27FC236}">
              <a16:creationId xmlns:a16="http://schemas.microsoft.com/office/drawing/2014/main" id="{67C08D98-11A2-43A8-B092-C1BD87A75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457200</xdr:colOff>
      <xdr:row>14</xdr:row>
      <xdr:rowOff>23813</xdr:rowOff>
    </xdr:to>
    <xdr:graphicFrame macro="">
      <xdr:nvGraphicFramePr>
        <xdr:cNvPr id="33" name="圖表 32">
          <a:extLst>
            <a:ext uri="{FF2B5EF4-FFF2-40B4-BE49-F238E27FC236}">
              <a16:creationId xmlns:a16="http://schemas.microsoft.com/office/drawing/2014/main" id="{C9BC754B-3226-4803-B0BB-BABB4A0C5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1</xdr:row>
      <xdr:rowOff>0</xdr:rowOff>
    </xdr:from>
    <xdr:to>
      <xdr:col>35</xdr:col>
      <xdr:colOff>456247</xdr:colOff>
      <xdr:row>14</xdr:row>
      <xdr:rowOff>23813</xdr:rowOff>
    </xdr:to>
    <xdr:graphicFrame macro="">
      <xdr:nvGraphicFramePr>
        <xdr:cNvPr id="34" name="圖表 33">
          <a:extLst>
            <a:ext uri="{FF2B5EF4-FFF2-40B4-BE49-F238E27FC236}">
              <a16:creationId xmlns:a16="http://schemas.microsoft.com/office/drawing/2014/main" id="{99497F9F-7EA9-4B22-A7D3-32F57355D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457200</xdr:colOff>
      <xdr:row>28</xdr:row>
      <xdr:rowOff>0</xdr:rowOff>
    </xdr:to>
    <xdr:graphicFrame macro="">
      <xdr:nvGraphicFramePr>
        <xdr:cNvPr id="35" name="圖表 34">
          <a:extLst>
            <a:ext uri="{FF2B5EF4-FFF2-40B4-BE49-F238E27FC236}">
              <a16:creationId xmlns:a16="http://schemas.microsoft.com/office/drawing/2014/main" id="{2E8AB453-949B-41BD-A183-BDEEC9453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</xdr:colOff>
      <xdr:row>15</xdr:row>
      <xdr:rowOff>0</xdr:rowOff>
    </xdr:from>
    <xdr:to>
      <xdr:col>28</xdr:col>
      <xdr:colOff>457201</xdr:colOff>
      <xdr:row>28</xdr:row>
      <xdr:rowOff>0</xdr:rowOff>
    </xdr:to>
    <xdr:graphicFrame macro="">
      <xdr:nvGraphicFramePr>
        <xdr:cNvPr id="36" name="圖表 35">
          <a:extLst>
            <a:ext uri="{FF2B5EF4-FFF2-40B4-BE49-F238E27FC236}">
              <a16:creationId xmlns:a16="http://schemas.microsoft.com/office/drawing/2014/main" id="{C13E4B54-1816-4F18-A9E0-BA8142A7F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15</xdr:row>
      <xdr:rowOff>0</xdr:rowOff>
    </xdr:from>
    <xdr:to>
      <xdr:col>35</xdr:col>
      <xdr:colOff>456247</xdr:colOff>
      <xdr:row>28</xdr:row>
      <xdr:rowOff>0</xdr:rowOff>
    </xdr:to>
    <xdr:graphicFrame macro="">
      <xdr:nvGraphicFramePr>
        <xdr:cNvPr id="37" name="圖表 36">
          <a:extLst>
            <a:ext uri="{FF2B5EF4-FFF2-40B4-BE49-F238E27FC236}">
              <a16:creationId xmlns:a16="http://schemas.microsoft.com/office/drawing/2014/main" id="{034001FE-7C06-4FAF-8CF2-20D2B21C9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457200</xdr:colOff>
      <xdr:row>42</xdr:row>
      <xdr:rowOff>23812</xdr:rowOff>
    </xdr:to>
    <xdr:graphicFrame macro="">
      <xdr:nvGraphicFramePr>
        <xdr:cNvPr id="38" name="圖表 37">
          <a:extLst>
            <a:ext uri="{FF2B5EF4-FFF2-40B4-BE49-F238E27FC236}">
              <a16:creationId xmlns:a16="http://schemas.microsoft.com/office/drawing/2014/main" id="{A81D8E08-E76D-474D-95BB-6FC7AC4E1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29</xdr:row>
      <xdr:rowOff>0</xdr:rowOff>
    </xdr:from>
    <xdr:to>
      <xdr:col>28</xdr:col>
      <xdr:colOff>457200</xdr:colOff>
      <xdr:row>42</xdr:row>
      <xdr:rowOff>23812</xdr:rowOff>
    </xdr:to>
    <xdr:graphicFrame macro="">
      <xdr:nvGraphicFramePr>
        <xdr:cNvPr id="39" name="圖表 38">
          <a:extLst>
            <a:ext uri="{FF2B5EF4-FFF2-40B4-BE49-F238E27FC236}">
              <a16:creationId xmlns:a16="http://schemas.microsoft.com/office/drawing/2014/main" id="{A1155358-664E-4A28-8213-9279AD01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21</xdr:col>
      <xdr:colOff>457200</xdr:colOff>
      <xdr:row>42</xdr:row>
      <xdr:rowOff>23812</xdr:rowOff>
    </xdr:to>
    <xdr:graphicFrame macro="">
      <xdr:nvGraphicFramePr>
        <xdr:cNvPr id="40" name="圖表 39">
          <a:extLst>
            <a:ext uri="{FF2B5EF4-FFF2-40B4-BE49-F238E27FC236}">
              <a16:creationId xmlns:a16="http://schemas.microsoft.com/office/drawing/2014/main" id="{AAC273A8-A3B9-4F25-8C35-7B2FDCC7C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21</xdr:col>
      <xdr:colOff>457200</xdr:colOff>
      <xdr:row>14</xdr:row>
      <xdr:rowOff>42863</xdr:rowOff>
    </xdr:to>
    <xdr:graphicFrame macro="">
      <xdr:nvGraphicFramePr>
        <xdr:cNvPr id="32" name="圖表 31">
          <a:extLst>
            <a:ext uri="{FF2B5EF4-FFF2-40B4-BE49-F238E27FC236}">
              <a16:creationId xmlns:a16="http://schemas.microsoft.com/office/drawing/2014/main" id="{E2B2D7B8-4E05-46EA-9D1F-321ED5B9D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457200</xdr:colOff>
      <xdr:row>14</xdr:row>
      <xdr:rowOff>42863</xdr:rowOff>
    </xdr:to>
    <xdr:graphicFrame macro="">
      <xdr:nvGraphicFramePr>
        <xdr:cNvPr id="33" name="圖表 32">
          <a:extLst>
            <a:ext uri="{FF2B5EF4-FFF2-40B4-BE49-F238E27FC236}">
              <a16:creationId xmlns:a16="http://schemas.microsoft.com/office/drawing/2014/main" id="{69BCDD2D-280C-4C71-A8F4-04BAE4AEF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1</xdr:row>
      <xdr:rowOff>0</xdr:rowOff>
    </xdr:from>
    <xdr:to>
      <xdr:col>35</xdr:col>
      <xdr:colOff>456247</xdr:colOff>
      <xdr:row>14</xdr:row>
      <xdr:rowOff>42863</xdr:rowOff>
    </xdr:to>
    <xdr:graphicFrame macro="">
      <xdr:nvGraphicFramePr>
        <xdr:cNvPr id="34" name="圖表 33">
          <a:extLst>
            <a:ext uri="{FF2B5EF4-FFF2-40B4-BE49-F238E27FC236}">
              <a16:creationId xmlns:a16="http://schemas.microsoft.com/office/drawing/2014/main" id="{DB2D856F-D59E-4974-ACE7-903FA5A3D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457200</xdr:colOff>
      <xdr:row>28</xdr:row>
      <xdr:rowOff>19049</xdr:rowOff>
    </xdr:to>
    <xdr:graphicFrame macro="">
      <xdr:nvGraphicFramePr>
        <xdr:cNvPr id="35" name="圖表 34">
          <a:extLst>
            <a:ext uri="{FF2B5EF4-FFF2-40B4-BE49-F238E27FC236}">
              <a16:creationId xmlns:a16="http://schemas.microsoft.com/office/drawing/2014/main" id="{6BF6F248-6C66-4C61-BFC8-046A5EBDA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</xdr:colOff>
      <xdr:row>15</xdr:row>
      <xdr:rowOff>0</xdr:rowOff>
    </xdr:from>
    <xdr:to>
      <xdr:col>28</xdr:col>
      <xdr:colOff>457201</xdr:colOff>
      <xdr:row>28</xdr:row>
      <xdr:rowOff>24144</xdr:rowOff>
    </xdr:to>
    <xdr:graphicFrame macro="">
      <xdr:nvGraphicFramePr>
        <xdr:cNvPr id="36" name="圖表 35">
          <a:extLst>
            <a:ext uri="{FF2B5EF4-FFF2-40B4-BE49-F238E27FC236}">
              <a16:creationId xmlns:a16="http://schemas.microsoft.com/office/drawing/2014/main" id="{7118F7BA-6028-452A-9B0E-529F4C121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15</xdr:row>
      <xdr:rowOff>0</xdr:rowOff>
    </xdr:from>
    <xdr:to>
      <xdr:col>35</xdr:col>
      <xdr:colOff>456247</xdr:colOff>
      <xdr:row>28</xdr:row>
      <xdr:rowOff>19050</xdr:rowOff>
    </xdr:to>
    <xdr:graphicFrame macro="">
      <xdr:nvGraphicFramePr>
        <xdr:cNvPr id="37" name="圖表 36">
          <a:extLst>
            <a:ext uri="{FF2B5EF4-FFF2-40B4-BE49-F238E27FC236}">
              <a16:creationId xmlns:a16="http://schemas.microsoft.com/office/drawing/2014/main" id="{82B25F3D-28C7-496C-BAC1-9E5873FF7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457200</xdr:colOff>
      <xdr:row>42</xdr:row>
      <xdr:rowOff>42862</xdr:rowOff>
    </xdr:to>
    <xdr:graphicFrame macro="">
      <xdr:nvGraphicFramePr>
        <xdr:cNvPr id="41" name="圖表 40">
          <a:extLst>
            <a:ext uri="{FF2B5EF4-FFF2-40B4-BE49-F238E27FC236}">
              <a16:creationId xmlns:a16="http://schemas.microsoft.com/office/drawing/2014/main" id="{7E332477-5BF0-4F9B-96C4-072C642A2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29</xdr:row>
      <xdr:rowOff>0</xdr:rowOff>
    </xdr:from>
    <xdr:to>
      <xdr:col>28</xdr:col>
      <xdr:colOff>457200</xdr:colOff>
      <xdr:row>42</xdr:row>
      <xdr:rowOff>42862</xdr:rowOff>
    </xdr:to>
    <xdr:graphicFrame macro="">
      <xdr:nvGraphicFramePr>
        <xdr:cNvPr id="42" name="圖表 41">
          <a:extLst>
            <a:ext uri="{FF2B5EF4-FFF2-40B4-BE49-F238E27FC236}">
              <a16:creationId xmlns:a16="http://schemas.microsoft.com/office/drawing/2014/main" id="{6DDB56FF-3638-4806-B14E-E6266611D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21</xdr:col>
      <xdr:colOff>457200</xdr:colOff>
      <xdr:row>42</xdr:row>
      <xdr:rowOff>42861</xdr:rowOff>
    </xdr:to>
    <xdr:graphicFrame macro="">
      <xdr:nvGraphicFramePr>
        <xdr:cNvPr id="43" name="圖表 42">
          <a:extLst>
            <a:ext uri="{FF2B5EF4-FFF2-40B4-BE49-F238E27FC236}">
              <a16:creationId xmlns:a16="http://schemas.microsoft.com/office/drawing/2014/main" id="{8DD2576F-46C9-410F-8BC8-D3C66CB4E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21</xdr:col>
      <xdr:colOff>457200</xdr:colOff>
      <xdr:row>14</xdr:row>
      <xdr:rowOff>42863</xdr:rowOff>
    </xdr:to>
    <xdr:graphicFrame macro="">
      <xdr:nvGraphicFramePr>
        <xdr:cNvPr id="32" name="圖表 31">
          <a:extLst>
            <a:ext uri="{FF2B5EF4-FFF2-40B4-BE49-F238E27FC236}">
              <a16:creationId xmlns:a16="http://schemas.microsoft.com/office/drawing/2014/main" id="{8F28B929-2ADA-40C3-90F3-312B203F0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457200</xdr:colOff>
      <xdr:row>14</xdr:row>
      <xdr:rowOff>42863</xdr:rowOff>
    </xdr:to>
    <xdr:graphicFrame macro="">
      <xdr:nvGraphicFramePr>
        <xdr:cNvPr id="33" name="圖表 32">
          <a:extLst>
            <a:ext uri="{FF2B5EF4-FFF2-40B4-BE49-F238E27FC236}">
              <a16:creationId xmlns:a16="http://schemas.microsoft.com/office/drawing/2014/main" id="{BEE5DE3E-2B15-4735-818B-E2217FAC2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1</xdr:row>
      <xdr:rowOff>0</xdr:rowOff>
    </xdr:from>
    <xdr:to>
      <xdr:col>35</xdr:col>
      <xdr:colOff>456247</xdr:colOff>
      <xdr:row>14</xdr:row>
      <xdr:rowOff>42863</xdr:rowOff>
    </xdr:to>
    <xdr:graphicFrame macro="">
      <xdr:nvGraphicFramePr>
        <xdr:cNvPr id="34" name="圖表 33">
          <a:extLst>
            <a:ext uri="{FF2B5EF4-FFF2-40B4-BE49-F238E27FC236}">
              <a16:creationId xmlns:a16="http://schemas.microsoft.com/office/drawing/2014/main" id="{24772888-526C-4799-8806-4780CE5B0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457200</xdr:colOff>
      <xdr:row>28</xdr:row>
      <xdr:rowOff>19049</xdr:rowOff>
    </xdr:to>
    <xdr:graphicFrame macro="">
      <xdr:nvGraphicFramePr>
        <xdr:cNvPr id="38" name="圖表 37">
          <a:extLst>
            <a:ext uri="{FF2B5EF4-FFF2-40B4-BE49-F238E27FC236}">
              <a16:creationId xmlns:a16="http://schemas.microsoft.com/office/drawing/2014/main" id="{6C088AF5-B137-4FEA-BCA4-B9C45A606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</xdr:colOff>
      <xdr:row>15</xdr:row>
      <xdr:rowOff>0</xdr:rowOff>
    </xdr:from>
    <xdr:to>
      <xdr:col>28</xdr:col>
      <xdr:colOff>457201</xdr:colOff>
      <xdr:row>28</xdr:row>
      <xdr:rowOff>24144</xdr:rowOff>
    </xdr:to>
    <xdr:graphicFrame macro="">
      <xdr:nvGraphicFramePr>
        <xdr:cNvPr id="39" name="圖表 38">
          <a:extLst>
            <a:ext uri="{FF2B5EF4-FFF2-40B4-BE49-F238E27FC236}">
              <a16:creationId xmlns:a16="http://schemas.microsoft.com/office/drawing/2014/main" id="{34BAEE11-0DDB-4BE2-A2E8-B2D0C2BEA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15</xdr:row>
      <xdr:rowOff>0</xdr:rowOff>
    </xdr:from>
    <xdr:to>
      <xdr:col>35</xdr:col>
      <xdr:colOff>456247</xdr:colOff>
      <xdr:row>28</xdr:row>
      <xdr:rowOff>19050</xdr:rowOff>
    </xdr:to>
    <xdr:graphicFrame macro="">
      <xdr:nvGraphicFramePr>
        <xdr:cNvPr id="40" name="圖表 39">
          <a:extLst>
            <a:ext uri="{FF2B5EF4-FFF2-40B4-BE49-F238E27FC236}">
              <a16:creationId xmlns:a16="http://schemas.microsoft.com/office/drawing/2014/main" id="{8FC9147B-75AD-4990-8692-D87546BE4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457200</xdr:colOff>
      <xdr:row>42</xdr:row>
      <xdr:rowOff>42862</xdr:rowOff>
    </xdr:to>
    <xdr:graphicFrame macro="">
      <xdr:nvGraphicFramePr>
        <xdr:cNvPr id="41" name="圖表 40">
          <a:extLst>
            <a:ext uri="{FF2B5EF4-FFF2-40B4-BE49-F238E27FC236}">
              <a16:creationId xmlns:a16="http://schemas.microsoft.com/office/drawing/2014/main" id="{5E8ED96D-5674-44D3-98E9-974D34DBC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29</xdr:row>
      <xdr:rowOff>0</xdr:rowOff>
    </xdr:from>
    <xdr:to>
      <xdr:col>28</xdr:col>
      <xdr:colOff>457200</xdr:colOff>
      <xdr:row>42</xdr:row>
      <xdr:rowOff>42862</xdr:rowOff>
    </xdr:to>
    <xdr:graphicFrame macro="">
      <xdr:nvGraphicFramePr>
        <xdr:cNvPr id="42" name="圖表 41">
          <a:extLst>
            <a:ext uri="{FF2B5EF4-FFF2-40B4-BE49-F238E27FC236}">
              <a16:creationId xmlns:a16="http://schemas.microsoft.com/office/drawing/2014/main" id="{EC1F48EE-E50A-467A-BE50-AB50EC30F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21</xdr:col>
      <xdr:colOff>457200</xdr:colOff>
      <xdr:row>42</xdr:row>
      <xdr:rowOff>42861</xdr:rowOff>
    </xdr:to>
    <xdr:graphicFrame macro="">
      <xdr:nvGraphicFramePr>
        <xdr:cNvPr id="43" name="圖表 42">
          <a:extLst>
            <a:ext uri="{FF2B5EF4-FFF2-40B4-BE49-F238E27FC236}">
              <a16:creationId xmlns:a16="http://schemas.microsoft.com/office/drawing/2014/main" id="{A59BE439-0AB2-49C9-9BBF-0DD1F99D1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21</xdr:col>
      <xdr:colOff>457200</xdr:colOff>
      <xdr:row>14</xdr:row>
      <xdr:rowOff>42863</xdr:rowOff>
    </xdr:to>
    <xdr:graphicFrame macro="">
      <xdr:nvGraphicFramePr>
        <xdr:cNvPr id="35" name="圖表 34">
          <a:extLst>
            <a:ext uri="{FF2B5EF4-FFF2-40B4-BE49-F238E27FC236}">
              <a16:creationId xmlns:a16="http://schemas.microsoft.com/office/drawing/2014/main" id="{B8808274-760F-464C-9E2C-69F1FB26E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457200</xdr:colOff>
      <xdr:row>14</xdr:row>
      <xdr:rowOff>42863</xdr:rowOff>
    </xdr:to>
    <xdr:graphicFrame macro="">
      <xdr:nvGraphicFramePr>
        <xdr:cNvPr id="36" name="圖表 35">
          <a:extLst>
            <a:ext uri="{FF2B5EF4-FFF2-40B4-BE49-F238E27FC236}">
              <a16:creationId xmlns:a16="http://schemas.microsoft.com/office/drawing/2014/main" id="{E026C847-DA6B-46BC-BADE-1D59DA1E7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1</xdr:row>
      <xdr:rowOff>0</xdr:rowOff>
    </xdr:from>
    <xdr:to>
      <xdr:col>35</xdr:col>
      <xdr:colOff>456247</xdr:colOff>
      <xdr:row>14</xdr:row>
      <xdr:rowOff>42863</xdr:rowOff>
    </xdr:to>
    <xdr:graphicFrame macro="">
      <xdr:nvGraphicFramePr>
        <xdr:cNvPr id="37" name="圖表 36">
          <a:extLst>
            <a:ext uri="{FF2B5EF4-FFF2-40B4-BE49-F238E27FC236}">
              <a16:creationId xmlns:a16="http://schemas.microsoft.com/office/drawing/2014/main" id="{7B3CCF60-BE9C-40FC-8E94-6C58CF33B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457200</xdr:colOff>
      <xdr:row>28</xdr:row>
      <xdr:rowOff>19049</xdr:rowOff>
    </xdr:to>
    <xdr:graphicFrame macro="">
      <xdr:nvGraphicFramePr>
        <xdr:cNvPr id="38" name="圖表 37">
          <a:extLst>
            <a:ext uri="{FF2B5EF4-FFF2-40B4-BE49-F238E27FC236}">
              <a16:creationId xmlns:a16="http://schemas.microsoft.com/office/drawing/2014/main" id="{CABC1748-4BB8-4584-BC0E-9889581D4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</xdr:colOff>
      <xdr:row>15</xdr:row>
      <xdr:rowOff>0</xdr:rowOff>
    </xdr:from>
    <xdr:to>
      <xdr:col>28</xdr:col>
      <xdr:colOff>457201</xdr:colOff>
      <xdr:row>28</xdr:row>
      <xdr:rowOff>24144</xdr:rowOff>
    </xdr:to>
    <xdr:graphicFrame macro="">
      <xdr:nvGraphicFramePr>
        <xdr:cNvPr id="39" name="圖表 38">
          <a:extLst>
            <a:ext uri="{FF2B5EF4-FFF2-40B4-BE49-F238E27FC236}">
              <a16:creationId xmlns:a16="http://schemas.microsoft.com/office/drawing/2014/main" id="{85E2A6A0-4B26-48B8-87B6-A940356F5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15</xdr:row>
      <xdr:rowOff>0</xdr:rowOff>
    </xdr:from>
    <xdr:to>
      <xdr:col>35</xdr:col>
      <xdr:colOff>456247</xdr:colOff>
      <xdr:row>28</xdr:row>
      <xdr:rowOff>19050</xdr:rowOff>
    </xdr:to>
    <xdr:graphicFrame macro="">
      <xdr:nvGraphicFramePr>
        <xdr:cNvPr id="40" name="圖表 39">
          <a:extLst>
            <a:ext uri="{FF2B5EF4-FFF2-40B4-BE49-F238E27FC236}">
              <a16:creationId xmlns:a16="http://schemas.microsoft.com/office/drawing/2014/main" id="{37EEFA13-FB65-4D9A-A3BC-501833E09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29</xdr:row>
      <xdr:rowOff>0</xdr:rowOff>
    </xdr:from>
    <xdr:to>
      <xdr:col>35</xdr:col>
      <xdr:colOff>457200</xdr:colOff>
      <xdr:row>42</xdr:row>
      <xdr:rowOff>42862</xdr:rowOff>
    </xdr:to>
    <xdr:graphicFrame macro="">
      <xdr:nvGraphicFramePr>
        <xdr:cNvPr id="41" name="圖表 40">
          <a:extLst>
            <a:ext uri="{FF2B5EF4-FFF2-40B4-BE49-F238E27FC236}">
              <a16:creationId xmlns:a16="http://schemas.microsoft.com/office/drawing/2014/main" id="{EED77A40-3946-4785-AA3D-0A19F07D8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29</xdr:row>
      <xdr:rowOff>0</xdr:rowOff>
    </xdr:from>
    <xdr:to>
      <xdr:col>28</xdr:col>
      <xdr:colOff>457200</xdr:colOff>
      <xdr:row>42</xdr:row>
      <xdr:rowOff>42862</xdr:rowOff>
    </xdr:to>
    <xdr:graphicFrame macro="">
      <xdr:nvGraphicFramePr>
        <xdr:cNvPr id="42" name="圖表 41">
          <a:extLst>
            <a:ext uri="{FF2B5EF4-FFF2-40B4-BE49-F238E27FC236}">
              <a16:creationId xmlns:a16="http://schemas.microsoft.com/office/drawing/2014/main" id="{FC96B76A-2251-470C-A4C7-727580C7B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21</xdr:col>
      <xdr:colOff>457200</xdr:colOff>
      <xdr:row>42</xdr:row>
      <xdr:rowOff>42861</xdr:rowOff>
    </xdr:to>
    <xdr:graphicFrame macro="">
      <xdr:nvGraphicFramePr>
        <xdr:cNvPr id="43" name="圖表 42">
          <a:extLst>
            <a:ext uri="{FF2B5EF4-FFF2-40B4-BE49-F238E27FC236}">
              <a16:creationId xmlns:a16="http://schemas.microsoft.com/office/drawing/2014/main" id="{FDFD175B-43BC-4953-8CF7-9E584C441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012B-D341-4E7D-9BFD-12CF5243B945}">
  <sheetPr codeName="工作表1"/>
  <dimension ref="A1:N35"/>
  <sheetViews>
    <sheetView tabSelected="1" topLeftCell="A7" workbookViewId="0">
      <selection activeCell="A30" sqref="A30:N35"/>
    </sheetView>
  </sheetViews>
  <sheetFormatPr defaultRowHeight="16.5" x14ac:dyDescent="0.25"/>
  <sheetData>
    <row r="1" spans="1:14" x14ac:dyDescent="0.25">
      <c r="A1" t="s">
        <v>1</v>
      </c>
    </row>
    <row r="2" spans="1:14" x14ac:dyDescent="0.25">
      <c r="A2" t="s">
        <v>45</v>
      </c>
      <c r="B2" t="s">
        <v>19</v>
      </c>
      <c r="C2" t="s">
        <v>20</v>
      </c>
      <c r="D2" t="s">
        <v>21</v>
      </c>
      <c r="E2" t="s">
        <v>22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</row>
    <row r="3" spans="1:14" x14ac:dyDescent="0.25">
      <c r="A3">
        <v>3</v>
      </c>
      <c r="B3">
        <v>20</v>
      </c>
      <c r="C3">
        <v>20</v>
      </c>
      <c r="D3">
        <v>20</v>
      </c>
      <c r="E3">
        <v>15</v>
      </c>
      <c r="F3">
        <v>15.4589</v>
      </c>
      <c r="G3">
        <v>13.979799999999999</v>
      </c>
      <c r="H3">
        <v>1.4791000000000001</v>
      </c>
      <c r="I3">
        <v>1.04541</v>
      </c>
      <c r="J3">
        <v>0.94538599999999995</v>
      </c>
      <c r="K3">
        <v>0.100024</v>
      </c>
      <c r="L3">
        <v>0.49786999999999998</v>
      </c>
      <c r="M3">
        <v>14.7874</v>
      </c>
      <c r="N3">
        <v>0.26062600000000002</v>
      </c>
    </row>
    <row r="4" spans="1:14" x14ac:dyDescent="0.25">
      <c r="A4">
        <v>4</v>
      </c>
      <c r="B4">
        <v>20</v>
      </c>
      <c r="C4">
        <v>20</v>
      </c>
      <c r="D4">
        <v>20</v>
      </c>
      <c r="E4">
        <v>15</v>
      </c>
      <c r="F4">
        <v>11.086499999999999</v>
      </c>
      <c r="G4">
        <v>9.3077799999999993</v>
      </c>
      <c r="H4">
        <v>1.7787500000000001</v>
      </c>
      <c r="I4">
        <v>0.623166</v>
      </c>
      <c r="J4">
        <v>0.52318299999999995</v>
      </c>
      <c r="K4">
        <v>9.9982299999999996E-2</v>
      </c>
      <c r="L4">
        <v>0.48487400000000003</v>
      </c>
      <c r="M4">
        <v>17.790700000000001</v>
      </c>
      <c r="N4">
        <v>0.110434</v>
      </c>
    </row>
    <row r="5" spans="1:14" x14ac:dyDescent="0.25">
      <c r="A5">
        <v>5</v>
      </c>
      <c r="B5">
        <v>20</v>
      </c>
      <c r="C5">
        <v>20</v>
      </c>
      <c r="D5">
        <v>20</v>
      </c>
      <c r="E5">
        <v>15</v>
      </c>
      <c r="F5">
        <v>8.4629200000000004</v>
      </c>
      <c r="G5">
        <v>6.5734000000000004</v>
      </c>
      <c r="H5">
        <v>1.8895200000000001</v>
      </c>
      <c r="I5">
        <v>0.44771</v>
      </c>
      <c r="J5">
        <v>0.34775</v>
      </c>
      <c r="K5">
        <v>9.9960199999999999E-2</v>
      </c>
      <c r="L5">
        <v>0.47001500000000002</v>
      </c>
      <c r="M5">
        <v>18.902699999999999</v>
      </c>
      <c r="N5">
        <v>5.4751099999999997E-2</v>
      </c>
    </row>
    <row r="6" spans="1:14" x14ac:dyDescent="0.25">
      <c r="A6">
        <v>6</v>
      </c>
      <c r="B6">
        <v>20</v>
      </c>
      <c r="C6">
        <v>20</v>
      </c>
      <c r="D6">
        <v>20</v>
      </c>
      <c r="E6">
        <v>15</v>
      </c>
      <c r="F6">
        <v>7.1763000000000003</v>
      </c>
      <c r="G6">
        <v>5.24674</v>
      </c>
      <c r="H6">
        <v>1.92957</v>
      </c>
      <c r="I6">
        <v>0.37199399999999999</v>
      </c>
      <c r="J6">
        <v>0.27197199999999999</v>
      </c>
      <c r="K6">
        <v>0.100022</v>
      </c>
      <c r="L6">
        <v>0.45935500000000001</v>
      </c>
      <c r="M6">
        <v>19.291399999999999</v>
      </c>
      <c r="N6">
        <v>3.5416000000000003E-2</v>
      </c>
    </row>
    <row r="7" spans="1:14" x14ac:dyDescent="0.25">
      <c r="A7">
        <v>7</v>
      </c>
      <c r="B7">
        <v>20</v>
      </c>
      <c r="C7">
        <v>20</v>
      </c>
      <c r="D7">
        <v>20</v>
      </c>
      <c r="E7">
        <v>15</v>
      </c>
      <c r="F7">
        <v>6.4870299999999999</v>
      </c>
      <c r="G7">
        <v>4.5427299999999997</v>
      </c>
      <c r="H7">
        <v>1.9442999999999999</v>
      </c>
      <c r="I7">
        <v>0.33373199999999997</v>
      </c>
      <c r="J7">
        <v>0.233705</v>
      </c>
      <c r="K7">
        <v>0.100027</v>
      </c>
      <c r="L7">
        <v>0.452293</v>
      </c>
      <c r="M7">
        <v>19.437899999999999</v>
      </c>
      <c r="N7">
        <v>2.8144499999999999E-2</v>
      </c>
    </row>
    <row r="8" spans="1:14" x14ac:dyDescent="0.25">
      <c r="A8" t="s">
        <v>2</v>
      </c>
    </row>
    <row r="9" spans="1:14" x14ac:dyDescent="0.25">
      <c r="A9" t="s">
        <v>0</v>
      </c>
      <c r="B9" t="s">
        <v>19</v>
      </c>
      <c r="C9" t="s">
        <v>20</v>
      </c>
      <c r="D9" t="s">
        <v>21</v>
      </c>
      <c r="E9" t="s">
        <v>22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 spans="1:14" x14ac:dyDescent="0.25">
      <c r="A10">
        <v>5</v>
      </c>
      <c r="B10">
        <v>10</v>
      </c>
      <c r="C10">
        <v>20</v>
      </c>
      <c r="D10">
        <v>20</v>
      </c>
      <c r="E10">
        <v>15</v>
      </c>
      <c r="F10">
        <v>3.0224000000000002</v>
      </c>
      <c r="G10">
        <v>2.02346</v>
      </c>
      <c r="H10">
        <v>0.99894099999999997</v>
      </c>
      <c r="I10">
        <v>0.302425</v>
      </c>
      <c r="J10">
        <v>0.20246900000000001</v>
      </c>
      <c r="K10">
        <v>9.9955100000000005E-2</v>
      </c>
      <c r="L10">
        <v>0.38444200000000001</v>
      </c>
      <c r="M10">
        <v>9.9938900000000004</v>
      </c>
      <c r="N10">
        <v>5.9230999999999997E-4</v>
      </c>
    </row>
    <row r="11" spans="1:14" x14ac:dyDescent="0.25">
      <c r="A11">
        <v>5</v>
      </c>
      <c r="B11">
        <v>15</v>
      </c>
      <c r="C11">
        <v>20</v>
      </c>
      <c r="D11">
        <v>20</v>
      </c>
      <c r="E11">
        <v>15</v>
      </c>
      <c r="F11">
        <v>5.4338100000000003</v>
      </c>
      <c r="G11">
        <v>3.9501900000000001</v>
      </c>
      <c r="H11">
        <v>1.4836199999999999</v>
      </c>
      <c r="I11">
        <v>0.36632999999999999</v>
      </c>
      <c r="J11">
        <v>0.26630900000000002</v>
      </c>
      <c r="K11">
        <v>0.100021</v>
      </c>
      <c r="L11">
        <v>0.439139</v>
      </c>
      <c r="M11">
        <v>14.8331</v>
      </c>
      <c r="N11">
        <v>1.1224100000000001E-2</v>
      </c>
    </row>
    <row r="12" spans="1:14" x14ac:dyDescent="0.25">
      <c r="A12">
        <v>5</v>
      </c>
      <c r="B12">
        <v>20</v>
      </c>
      <c r="C12">
        <v>20</v>
      </c>
      <c r="D12">
        <v>20</v>
      </c>
      <c r="E12">
        <v>15</v>
      </c>
      <c r="F12">
        <v>8.4643499999999996</v>
      </c>
      <c r="G12">
        <v>6.57498</v>
      </c>
      <c r="H12">
        <v>1.8893599999999999</v>
      </c>
      <c r="I12">
        <v>0.44775599999999999</v>
      </c>
      <c r="J12">
        <v>0.34781000000000001</v>
      </c>
      <c r="K12">
        <v>9.9945599999999996E-2</v>
      </c>
      <c r="L12">
        <v>0.46984900000000002</v>
      </c>
      <c r="M12">
        <v>18.9039</v>
      </c>
      <c r="N12">
        <v>5.4745599999999998E-2</v>
      </c>
    </row>
    <row r="13" spans="1:14" x14ac:dyDescent="0.25">
      <c r="A13">
        <v>5</v>
      </c>
      <c r="B13">
        <v>25</v>
      </c>
      <c r="C13">
        <v>20</v>
      </c>
      <c r="D13">
        <v>20</v>
      </c>
      <c r="E13">
        <v>15</v>
      </c>
      <c r="F13">
        <v>11.363099999999999</v>
      </c>
      <c r="G13">
        <v>9.1980699999999995</v>
      </c>
      <c r="H13">
        <v>2.1650100000000001</v>
      </c>
      <c r="I13">
        <v>0.52482799999999996</v>
      </c>
      <c r="J13">
        <v>0.42483199999999999</v>
      </c>
      <c r="K13">
        <v>9.9995399999999998E-2</v>
      </c>
      <c r="L13">
        <v>0.48612499999999997</v>
      </c>
      <c r="M13">
        <v>21.6511</v>
      </c>
      <c r="N13">
        <v>0.133885</v>
      </c>
    </row>
    <row r="14" spans="1:14" x14ac:dyDescent="0.25">
      <c r="A14">
        <v>5</v>
      </c>
      <c r="B14">
        <v>30</v>
      </c>
      <c r="C14">
        <v>20</v>
      </c>
      <c r="D14">
        <v>20</v>
      </c>
      <c r="E14">
        <v>15</v>
      </c>
      <c r="F14">
        <v>13.5871</v>
      </c>
      <c r="G14">
        <v>11.266400000000001</v>
      </c>
      <c r="H14">
        <v>2.3207</v>
      </c>
      <c r="I14">
        <v>0.58556799999999998</v>
      </c>
      <c r="J14">
        <v>0.48555199999999998</v>
      </c>
      <c r="K14">
        <v>0.10001599999999999</v>
      </c>
      <c r="L14">
        <v>0.49355599999999999</v>
      </c>
      <c r="M14">
        <v>23.203199999999999</v>
      </c>
      <c r="N14">
        <v>0.22659199999999999</v>
      </c>
    </row>
    <row r="15" spans="1:14" x14ac:dyDescent="0.25">
      <c r="A15" t="s">
        <v>3</v>
      </c>
    </row>
    <row r="16" spans="1:14" x14ac:dyDescent="0.25">
      <c r="A16" t="s">
        <v>0</v>
      </c>
      <c r="B16" t="s">
        <v>19</v>
      </c>
      <c r="C16" t="s">
        <v>20</v>
      </c>
      <c r="D16" t="s">
        <v>21</v>
      </c>
      <c r="E16" t="s">
        <v>22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</row>
    <row r="17" spans="1:14" x14ac:dyDescent="0.25">
      <c r="A17">
        <v>5</v>
      </c>
      <c r="B17">
        <v>20</v>
      </c>
      <c r="C17">
        <v>10</v>
      </c>
      <c r="D17">
        <v>20</v>
      </c>
      <c r="E17">
        <v>15</v>
      </c>
      <c r="F17">
        <v>13.5276</v>
      </c>
      <c r="G17">
        <v>11.964</v>
      </c>
      <c r="H17">
        <v>1.56365</v>
      </c>
      <c r="I17">
        <v>0.86507400000000001</v>
      </c>
      <c r="J17">
        <v>0.76507999999999998</v>
      </c>
      <c r="K17">
        <v>9.9993499999999999E-2</v>
      </c>
      <c r="L17">
        <v>0.329015</v>
      </c>
      <c r="M17">
        <v>15.637499999999999</v>
      </c>
      <c r="N17">
        <v>0.21824199999999999</v>
      </c>
    </row>
    <row r="18" spans="1:14" x14ac:dyDescent="0.25">
      <c r="A18">
        <v>5</v>
      </c>
      <c r="B18">
        <v>20</v>
      </c>
      <c r="C18">
        <v>15</v>
      </c>
      <c r="D18">
        <v>20</v>
      </c>
      <c r="E18">
        <v>15</v>
      </c>
      <c r="F18">
        <v>10.325799999999999</v>
      </c>
      <c r="G18">
        <v>8.5234699999999997</v>
      </c>
      <c r="H18">
        <v>1.80233</v>
      </c>
      <c r="I18">
        <v>0.57285600000000003</v>
      </c>
      <c r="J18">
        <v>0.47286699999999998</v>
      </c>
      <c r="K18">
        <v>9.9989800000000004E-2</v>
      </c>
      <c r="L18">
        <v>0.41275699999999999</v>
      </c>
      <c r="M18">
        <v>18.025099999999998</v>
      </c>
      <c r="N18">
        <v>9.8894899999999994E-2</v>
      </c>
    </row>
    <row r="19" spans="1:14" x14ac:dyDescent="0.25">
      <c r="A19">
        <v>5</v>
      </c>
      <c r="B19">
        <v>20</v>
      </c>
      <c r="C19">
        <v>20</v>
      </c>
      <c r="D19">
        <v>20</v>
      </c>
      <c r="E19">
        <v>15</v>
      </c>
      <c r="F19">
        <v>8.4677399999999992</v>
      </c>
      <c r="G19">
        <v>6.5775499999999996</v>
      </c>
      <c r="H19">
        <v>1.89019</v>
      </c>
      <c r="I19">
        <v>0.44794200000000001</v>
      </c>
      <c r="J19">
        <v>0.34795100000000001</v>
      </c>
      <c r="K19">
        <v>9.9990899999999994E-2</v>
      </c>
      <c r="L19">
        <v>0.47000700000000001</v>
      </c>
      <c r="M19">
        <v>18.903600000000001</v>
      </c>
      <c r="N19">
        <v>5.4771500000000001E-2</v>
      </c>
    </row>
    <row r="20" spans="1:14" x14ac:dyDescent="0.25">
      <c r="A20">
        <v>5</v>
      </c>
      <c r="B20">
        <v>20</v>
      </c>
      <c r="C20">
        <v>25</v>
      </c>
      <c r="D20">
        <v>20</v>
      </c>
      <c r="E20">
        <v>15</v>
      </c>
      <c r="F20">
        <v>7.4227299999999996</v>
      </c>
      <c r="G20">
        <v>5.4965299999999999</v>
      </c>
      <c r="H20">
        <v>1.9261999999999999</v>
      </c>
      <c r="I20">
        <v>0.38533800000000001</v>
      </c>
      <c r="J20">
        <v>0.28534300000000001</v>
      </c>
      <c r="K20">
        <v>9.9995200000000006E-2</v>
      </c>
      <c r="L20">
        <v>0.51193999999999995</v>
      </c>
      <c r="M20">
        <v>19.262899999999998</v>
      </c>
      <c r="N20">
        <v>3.67363E-2</v>
      </c>
    </row>
    <row r="21" spans="1:14" x14ac:dyDescent="0.25">
      <c r="A21">
        <v>5</v>
      </c>
      <c r="B21">
        <v>20</v>
      </c>
      <c r="C21">
        <v>30</v>
      </c>
      <c r="D21">
        <v>20</v>
      </c>
      <c r="E21">
        <v>15</v>
      </c>
      <c r="F21">
        <v>6.7962499999999997</v>
      </c>
      <c r="G21">
        <v>4.8525</v>
      </c>
      <c r="H21">
        <v>1.94374</v>
      </c>
      <c r="I21">
        <v>0.34968900000000003</v>
      </c>
      <c r="J21">
        <v>0.24967700000000001</v>
      </c>
      <c r="K21">
        <v>0.100012</v>
      </c>
      <c r="L21">
        <v>0.54424300000000003</v>
      </c>
      <c r="M21">
        <v>19.435099999999998</v>
      </c>
      <c r="N21">
        <v>2.8257399999999998E-2</v>
      </c>
    </row>
    <row r="22" spans="1:14" x14ac:dyDescent="0.25">
      <c r="A22" t="s">
        <v>4</v>
      </c>
    </row>
    <row r="23" spans="1:14" x14ac:dyDescent="0.25">
      <c r="A23" t="s">
        <v>0</v>
      </c>
      <c r="B23" t="s">
        <v>19</v>
      </c>
      <c r="C23" t="s">
        <v>20</v>
      </c>
      <c r="D23" t="s">
        <v>21</v>
      </c>
      <c r="E23" t="s">
        <v>22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</row>
    <row r="24" spans="1:14" x14ac:dyDescent="0.25">
      <c r="A24">
        <v>5</v>
      </c>
      <c r="B24">
        <v>20</v>
      </c>
      <c r="C24">
        <v>20</v>
      </c>
      <c r="D24">
        <v>10</v>
      </c>
      <c r="E24">
        <v>15</v>
      </c>
      <c r="F24">
        <v>13.747299999999999</v>
      </c>
      <c r="G24">
        <v>10.649100000000001</v>
      </c>
      <c r="H24">
        <v>3.0981999999999998</v>
      </c>
      <c r="I24">
        <v>0.88735299999999995</v>
      </c>
      <c r="J24">
        <v>0.68737199999999998</v>
      </c>
      <c r="K24">
        <v>0.19998099999999999</v>
      </c>
      <c r="L24">
        <v>0.66015100000000004</v>
      </c>
      <c r="M24">
        <v>15.4925</v>
      </c>
      <c r="N24">
        <v>0.225462</v>
      </c>
    </row>
    <row r="25" spans="1:14" x14ac:dyDescent="0.25">
      <c r="A25">
        <v>5</v>
      </c>
      <c r="B25">
        <v>20</v>
      </c>
      <c r="C25">
        <v>20</v>
      </c>
      <c r="D25">
        <v>15</v>
      </c>
      <c r="E25">
        <v>15</v>
      </c>
      <c r="F25">
        <v>10.5372</v>
      </c>
      <c r="G25">
        <v>8.1455300000000008</v>
      </c>
      <c r="H25">
        <v>2.3916900000000001</v>
      </c>
      <c r="I25">
        <v>0.58762300000000001</v>
      </c>
      <c r="J25">
        <v>0.45424700000000001</v>
      </c>
      <c r="K25">
        <v>0.13337599999999999</v>
      </c>
      <c r="L25">
        <v>0.55294699999999997</v>
      </c>
      <c r="M25">
        <v>17.931999999999999</v>
      </c>
      <c r="N25">
        <v>0.10344399999999999</v>
      </c>
    </row>
    <row r="26" spans="1:14" x14ac:dyDescent="0.25">
      <c r="A26">
        <v>5</v>
      </c>
      <c r="B26">
        <v>20</v>
      </c>
      <c r="C26">
        <v>20</v>
      </c>
      <c r="D26">
        <v>20</v>
      </c>
      <c r="E26">
        <v>15</v>
      </c>
      <c r="F26">
        <v>8.4723199999999999</v>
      </c>
      <c r="G26">
        <v>6.5805800000000003</v>
      </c>
      <c r="H26">
        <v>1.8917299999999999</v>
      </c>
      <c r="I26">
        <v>0.44813500000000001</v>
      </c>
      <c r="J26">
        <v>0.34807300000000002</v>
      </c>
      <c r="K26">
        <v>0.100061</v>
      </c>
      <c r="L26">
        <v>0.47025099999999997</v>
      </c>
      <c r="M26">
        <v>18.9057</v>
      </c>
      <c r="N26">
        <v>5.4812E-2</v>
      </c>
    </row>
    <row r="27" spans="1:14" x14ac:dyDescent="0.25">
      <c r="A27">
        <v>5</v>
      </c>
      <c r="B27">
        <v>20</v>
      </c>
      <c r="C27">
        <v>20</v>
      </c>
      <c r="D27">
        <v>25</v>
      </c>
      <c r="E27">
        <v>15</v>
      </c>
      <c r="F27">
        <v>7.1974</v>
      </c>
      <c r="G27">
        <v>5.6515899999999997</v>
      </c>
      <c r="H27">
        <v>1.5458099999999999</v>
      </c>
      <c r="I27">
        <v>0.37251400000000001</v>
      </c>
      <c r="J27">
        <v>0.29250799999999999</v>
      </c>
      <c r="K27">
        <v>8.0005900000000005E-2</v>
      </c>
      <c r="L27">
        <v>0.406273</v>
      </c>
      <c r="M27">
        <v>19.321200000000001</v>
      </c>
      <c r="N27">
        <v>3.3905400000000002E-2</v>
      </c>
    </row>
    <row r="28" spans="1:14" x14ac:dyDescent="0.25">
      <c r="A28">
        <v>5</v>
      </c>
      <c r="B28">
        <v>20</v>
      </c>
      <c r="C28">
        <v>20</v>
      </c>
      <c r="D28">
        <v>30</v>
      </c>
      <c r="E28">
        <v>15</v>
      </c>
      <c r="F28">
        <v>6.3921000000000001</v>
      </c>
      <c r="G28">
        <v>5.0905899999999997</v>
      </c>
      <c r="H28">
        <v>1.30152</v>
      </c>
      <c r="I28">
        <v>0.32747399999999999</v>
      </c>
      <c r="J28">
        <v>0.26079599999999997</v>
      </c>
      <c r="K28">
        <v>6.6678000000000001E-2</v>
      </c>
      <c r="L28">
        <v>0.35635299999999998</v>
      </c>
      <c r="M28">
        <v>19.519400000000001</v>
      </c>
      <c r="N28">
        <v>2.3985900000000001E-2</v>
      </c>
    </row>
    <row r="29" spans="1:14" x14ac:dyDescent="0.25">
      <c r="A29" t="s">
        <v>5</v>
      </c>
    </row>
    <row r="30" spans="1:14" x14ac:dyDescent="0.25">
      <c r="A30" t="s">
        <v>0</v>
      </c>
      <c r="B30" t="s">
        <v>19</v>
      </c>
      <c r="C30" t="s">
        <v>20</v>
      </c>
      <c r="D30" t="s">
        <v>21</v>
      </c>
      <c r="E30" t="s">
        <v>22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40</v>
      </c>
      <c r="M30" t="s">
        <v>41</v>
      </c>
      <c r="N30" t="s">
        <v>42</v>
      </c>
    </row>
    <row r="31" spans="1:14" x14ac:dyDescent="0.25">
      <c r="A31">
        <v>5</v>
      </c>
      <c r="B31">
        <v>20</v>
      </c>
      <c r="C31">
        <v>20</v>
      </c>
      <c r="D31">
        <v>20</v>
      </c>
      <c r="E31">
        <v>11</v>
      </c>
      <c r="F31">
        <v>6.7843900000000001</v>
      </c>
      <c r="G31">
        <v>5.0965100000000003</v>
      </c>
      <c r="H31">
        <v>1.68788</v>
      </c>
      <c r="I31">
        <v>0.34843600000000002</v>
      </c>
      <c r="J31">
        <v>0.26174900000000001</v>
      </c>
      <c r="K31">
        <v>8.6687E-2</v>
      </c>
      <c r="L31">
        <v>0.45769900000000002</v>
      </c>
      <c r="M31">
        <v>19.471</v>
      </c>
      <c r="N31">
        <v>2.6501799999999999E-2</v>
      </c>
    </row>
    <row r="32" spans="1:14" x14ac:dyDescent="0.25">
      <c r="A32">
        <v>5</v>
      </c>
      <c r="B32">
        <v>20</v>
      </c>
      <c r="C32">
        <v>20</v>
      </c>
      <c r="D32">
        <v>20</v>
      </c>
      <c r="E32">
        <v>13</v>
      </c>
      <c r="F32">
        <v>7.6263300000000003</v>
      </c>
      <c r="G32">
        <v>5.8329399999999998</v>
      </c>
      <c r="H32">
        <v>1.79339</v>
      </c>
      <c r="I32">
        <v>0.39690799999999998</v>
      </c>
      <c r="J32">
        <v>0.30357200000000001</v>
      </c>
      <c r="K32">
        <v>9.3336000000000002E-2</v>
      </c>
      <c r="L32">
        <v>0.464223</v>
      </c>
      <c r="M32">
        <v>19.214300000000001</v>
      </c>
      <c r="N32">
        <v>3.9244500000000002E-2</v>
      </c>
    </row>
    <row r="33" spans="1:14" x14ac:dyDescent="0.25">
      <c r="A33">
        <v>5</v>
      </c>
      <c r="B33">
        <v>20</v>
      </c>
      <c r="C33">
        <v>20</v>
      </c>
      <c r="D33">
        <v>20</v>
      </c>
      <c r="E33">
        <v>15</v>
      </c>
      <c r="F33">
        <v>8.4660600000000006</v>
      </c>
      <c r="G33">
        <v>6.5756800000000002</v>
      </c>
      <c r="H33">
        <v>1.8903799999999999</v>
      </c>
      <c r="I33">
        <v>0.44789000000000001</v>
      </c>
      <c r="J33">
        <v>0.347881</v>
      </c>
      <c r="K33">
        <v>0.100009</v>
      </c>
      <c r="L33">
        <v>0.47004699999999999</v>
      </c>
      <c r="M33">
        <v>18.902100000000001</v>
      </c>
      <c r="N33">
        <v>5.4745700000000001E-2</v>
      </c>
    </row>
    <row r="34" spans="1:14" x14ac:dyDescent="0.25">
      <c r="A34">
        <v>5</v>
      </c>
      <c r="B34">
        <v>20</v>
      </c>
      <c r="C34">
        <v>20</v>
      </c>
      <c r="D34">
        <v>20</v>
      </c>
      <c r="E34">
        <v>17</v>
      </c>
      <c r="F34">
        <v>9.2934599999999996</v>
      </c>
      <c r="G34">
        <v>7.3153600000000001</v>
      </c>
      <c r="H34">
        <v>1.9781</v>
      </c>
      <c r="I34">
        <v>0.50118600000000002</v>
      </c>
      <c r="J34">
        <v>0.39451000000000003</v>
      </c>
      <c r="K34">
        <v>0.10667699999999999</v>
      </c>
      <c r="L34">
        <v>0.47505399999999998</v>
      </c>
      <c r="M34">
        <v>18.542899999999999</v>
      </c>
      <c r="N34">
        <v>7.2961200000000004E-2</v>
      </c>
    </row>
    <row r="35" spans="1:14" x14ac:dyDescent="0.25">
      <c r="A35">
        <v>5</v>
      </c>
      <c r="B35">
        <v>20</v>
      </c>
      <c r="C35">
        <v>20</v>
      </c>
      <c r="D35">
        <v>20</v>
      </c>
      <c r="E35">
        <v>19</v>
      </c>
      <c r="F35">
        <v>10.0883</v>
      </c>
      <c r="G35">
        <v>8.0330200000000005</v>
      </c>
      <c r="H35">
        <v>2.0552800000000002</v>
      </c>
      <c r="I35">
        <v>0.55624700000000005</v>
      </c>
      <c r="J35">
        <v>0.44292300000000001</v>
      </c>
      <c r="K35">
        <v>0.11332399999999999</v>
      </c>
      <c r="L35">
        <v>0.479352</v>
      </c>
      <c r="M35">
        <v>18.136399999999998</v>
      </c>
      <c r="N35">
        <v>9.3256099999999995E-2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F02-A2CD-4ED5-ABCC-82E606C4A25D}">
  <sheetPr codeName="工作表3"/>
  <dimension ref="A1:N35"/>
  <sheetViews>
    <sheetView topLeftCell="A10" workbookViewId="0">
      <selection activeCell="A30" sqref="A30:N35"/>
    </sheetView>
  </sheetViews>
  <sheetFormatPr defaultRowHeight="16.5" x14ac:dyDescent="0.25"/>
  <sheetData>
    <row r="1" spans="1:14" x14ac:dyDescent="0.25">
      <c r="A1" t="s">
        <v>1</v>
      </c>
    </row>
    <row r="2" spans="1:14" x14ac:dyDescent="0.2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  <row r="3" spans="1:14" x14ac:dyDescent="0.25">
      <c r="A3">
        <v>3</v>
      </c>
      <c r="B3">
        <v>20</v>
      </c>
      <c r="C3">
        <v>20</v>
      </c>
      <c r="D3">
        <v>20</v>
      </c>
      <c r="E3">
        <v>15</v>
      </c>
      <c r="F3">
        <v>15.4587</v>
      </c>
      <c r="G3">
        <v>13.98</v>
      </c>
      <c r="H3">
        <v>1.4787399999999999</v>
      </c>
      <c r="I3">
        <v>1.0454000000000001</v>
      </c>
      <c r="J3">
        <v>0.94539899999999999</v>
      </c>
      <c r="K3">
        <v>0.1</v>
      </c>
      <c r="L3">
        <v>0.49773699999999999</v>
      </c>
      <c r="M3">
        <v>14.7874</v>
      </c>
      <c r="N3">
        <v>0.26062999999999997</v>
      </c>
    </row>
    <row r="4" spans="1:14" x14ac:dyDescent="0.25">
      <c r="A4">
        <v>4</v>
      </c>
      <c r="B4">
        <v>20</v>
      </c>
      <c r="C4">
        <v>20</v>
      </c>
      <c r="D4">
        <v>20</v>
      </c>
      <c r="E4">
        <v>15</v>
      </c>
      <c r="F4">
        <v>11.088200000000001</v>
      </c>
      <c r="G4">
        <v>9.3090799999999998</v>
      </c>
      <c r="H4">
        <v>1.7791600000000001</v>
      </c>
      <c r="I4">
        <v>0.62322999999999995</v>
      </c>
      <c r="J4">
        <v>0.52322999999999997</v>
      </c>
      <c r="K4">
        <v>0.1</v>
      </c>
      <c r="L4">
        <v>0.484935</v>
      </c>
      <c r="M4">
        <v>17.791599999999999</v>
      </c>
      <c r="N4">
        <v>0.11042200000000001</v>
      </c>
    </row>
    <row r="5" spans="1:14" x14ac:dyDescent="0.25">
      <c r="A5">
        <v>5</v>
      </c>
      <c r="B5">
        <v>20</v>
      </c>
      <c r="C5">
        <v>20</v>
      </c>
      <c r="D5">
        <v>20</v>
      </c>
      <c r="E5">
        <v>15</v>
      </c>
      <c r="F5">
        <v>8.4669600000000003</v>
      </c>
      <c r="G5">
        <v>6.57653</v>
      </c>
      <c r="H5">
        <v>1.8904300000000001</v>
      </c>
      <c r="I5">
        <v>0.44788600000000001</v>
      </c>
      <c r="J5">
        <v>0.34788599999999997</v>
      </c>
      <c r="K5">
        <v>0.1</v>
      </c>
      <c r="L5">
        <v>0.47004000000000001</v>
      </c>
      <c r="M5">
        <v>18.904299999999999</v>
      </c>
      <c r="N5">
        <v>5.4786399999999999E-2</v>
      </c>
    </row>
    <row r="6" spans="1:14" x14ac:dyDescent="0.25">
      <c r="A6">
        <v>6</v>
      </c>
      <c r="B6">
        <v>20</v>
      </c>
      <c r="C6">
        <v>20</v>
      </c>
      <c r="D6">
        <v>20</v>
      </c>
      <c r="E6">
        <v>15</v>
      </c>
      <c r="F6">
        <v>7.1745700000000001</v>
      </c>
      <c r="G6">
        <v>5.2453599999999998</v>
      </c>
      <c r="H6">
        <v>1.9292100000000001</v>
      </c>
      <c r="I6">
        <v>0.37189100000000003</v>
      </c>
      <c r="J6">
        <v>0.27189099999999999</v>
      </c>
      <c r="K6">
        <v>0.1</v>
      </c>
      <c r="L6">
        <v>0.45939200000000002</v>
      </c>
      <c r="M6">
        <v>19.292100000000001</v>
      </c>
      <c r="N6">
        <v>3.5393500000000001E-2</v>
      </c>
    </row>
    <row r="7" spans="1:14" x14ac:dyDescent="0.25">
      <c r="A7">
        <v>7</v>
      </c>
      <c r="B7">
        <v>20</v>
      </c>
      <c r="C7">
        <v>20</v>
      </c>
      <c r="D7">
        <v>20</v>
      </c>
      <c r="E7">
        <v>15</v>
      </c>
      <c r="F7">
        <v>6.4859200000000001</v>
      </c>
      <c r="G7">
        <v>4.5422500000000001</v>
      </c>
      <c r="H7">
        <v>1.94367</v>
      </c>
      <c r="I7">
        <v>0.33369500000000002</v>
      </c>
      <c r="J7">
        <v>0.23369500000000001</v>
      </c>
      <c r="K7">
        <v>0.1</v>
      </c>
      <c r="L7">
        <v>0.45229799999999998</v>
      </c>
      <c r="M7">
        <v>19.436699999999998</v>
      </c>
      <c r="N7">
        <v>2.8167000000000001E-2</v>
      </c>
    </row>
    <row r="8" spans="1:14" x14ac:dyDescent="0.25">
      <c r="A8" t="s">
        <v>2</v>
      </c>
    </row>
    <row r="9" spans="1:14" x14ac:dyDescent="0.25">
      <c r="A9" t="s">
        <v>0</v>
      </c>
      <c r="B9" t="s">
        <v>19</v>
      </c>
      <c r="C9" t="s">
        <v>20</v>
      </c>
      <c r="D9" t="s">
        <v>21</v>
      </c>
      <c r="E9" t="s">
        <v>22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</row>
    <row r="10" spans="1:14" x14ac:dyDescent="0.25">
      <c r="A10">
        <v>5</v>
      </c>
      <c r="B10">
        <v>10</v>
      </c>
      <c r="C10">
        <v>20</v>
      </c>
      <c r="D10">
        <v>20</v>
      </c>
      <c r="E10">
        <v>15</v>
      </c>
      <c r="F10">
        <v>3.0235300000000001</v>
      </c>
      <c r="G10">
        <v>2.0241199999999999</v>
      </c>
      <c r="H10">
        <v>0.99940899999999999</v>
      </c>
      <c r="I10">
        <v>0.30253200000000002</v>
      </c>
      <c r="J10">
        <v>0.20253199999999999</v>
      </c>
      <c r="K10">
        <v>0.1</v>
      </c>
      <c r="L10">
        <v>0.38449499999999998</v>
      </c>
      <c r="M10">
        <v>9.9940800000000003</v>
      </c>
      <c r="N10">
        <v>5.9189500000000005E-4</v>
      </c>
    </row>
    <row r="11" spans="1:14" x14ac:dyDescent="0.25">
      <c r="A11">
        <v>5</v>
      </c>
      <c r="B11">
        <v>15</v>
      </c>
      <c r="C11">
        <v>20</v>
      </c>
      <c r="D11">
        <v>20</v>
      </c>
      <c r="E11">
        <v>15</v>
      </c>
      <c r="F11">
        <v>5.4319699999999997</v>
      </c>
      <c r="G11">
        <v>3.9488099999999999</v>
      </c>
      <c r="H11">
        <v>1.48316</v>
      </c>
      <c r="I11">
        <v>0.36624299999999999</v>
      </c>
      <c r="J11">
        <v>0.26624300000000001</v>
      </c>
      <c r="K11">
        <v>0.1</v>
      </c>
      <c r="L11">
        <v>0.43906600000000001</v>
      </c>
      <c r="M11">
        <v>14.8316</v>
      </c>
      <c r="N11">
        <v>1.1227900000000001E-2</v>
      </c>
    </row>
    <row r="12" spans="1:14" x14ac:dyDescent="0.25">
      <c r="A12">
        <v>5</v>
      </c>
      <c r="B12">
        <v>20</v>
      </c>
      <c r="C12">
        <v>20</v>
      </c>
      <c r="D12">
        <v>20</v>
      </c>
      <c r="E12">
        <v>15</v>
      </c>
      <c r="F12">
        <v>8.4669600000000003</v>
      </c>
      <c r="G12">
        <v>6.57653</v>
      </c>
      <c r="H12">
        <v>1.8904300000000001</v>
      </c>
      <c r="I12">
        <v>0.44788600000000001</v>
      </c>
      <c r="J12">
        <v>0.34788599999999997</v>
      </c>
      <c r="K12">
        <v>0.1</v>
      </c>
      <c r="L12">
        <v>0.47004000000000001</v>
      </c>
      <c r="M12">
        <v>18.904299999999999</v>
      </c>
      <c r="N12">
        <v>5.4786399999999999E-2</v>
      </c>
    </row>
    <row r="13" spans="1:14" x14ac:dyDescent="0.25">
      <c r="A13">
        <v>5</v>
      </c>
      <c r="B13">
        <v>25</v>
      </c>
      <c r="C13">
        <v>20</v>
      </c>
      <c r="D13">
        <v>20</v>
      </c>
      <c r="E13">
        <v>15</v>
      </c>
      <c r="F13">
        <v>11.364800000000001</v>
      </c>
      <c r="G13">
        <v>9.19984</v>
      </c>
      <c r="H13">
        <v>2.1649600000000002</v>
      </c>
      <c r="I13">
        <v>0.52494300000000005</v>
      </c>
      <c r="J13">
        <v>0.42494300000000002</v>
      </c>
      <c r="K13">
        <v>0.1</v>
      </c>
      <c r="L13">
        <v>0.48605500000000001</v>
      </c>
      <c r="M13">
        <v>21.6496</v>
      </c>
      <c r="N13">
        <v>0.134017</v>
      </c>
    </row>
    <row r="14" spans="1:14" x14ac:dyDescent="0.25">
      <c r="A14">
        <v>5</v>
      </c>
      <c r="B14">
        <v>30</v>
      </c>
      <c r="C14">
        <v>20</v>
      </c>
      <c r="D14">
        <v>20</v>
      </c>
      <c r="E14">
        <v>15</v>
      </c>
      <c r="F14">
        <v>13.5868</v>
      </c>
      <c r="G14">
        <v>11.266400000000001</v>
      </c>
      <c r="H14">
        <v>2.32043</v>
      </c>
      <c r="I14">
        <v>0.58552800000000005</v>
      </c>
      <c r="J14">
        <v>0.48552800000000002</v>
      </c>
      <c r="K14">
        <v>0.1</v>
      </c>
      <c r="L14">
        <v>0.493529</v>
      </c>
      <c r="M14">
        <v>23.2043</v>
      </c>
      <c r="N14">
        <v>0.226523</v>
      </c>
    </row>
    <row r="15" spans="1:14" x14ac:dyDescent="0.25">
      <c r="A15" t="s">
        <v>3</v>
      </c>
    </row>
    <row r="16" spans="1:14" x14ac:dyDescent="0.25">
      <c r="A16" t="s">
        <v>0</v>
      </c>
      <c r="B16" t="s">
        <v>19</v>
      </c>
      <c r="C16" t="s">
        <v>20</v>
      </c>
      <c r="D16" t="s">
        <v>21</v>
      </c>
      <c r="E16" t="s">
        <v>22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</row>
    <row r="17" spans="1:14" x14ac:dyDescent="0.25">
      <c r="A17">
        <v>5</v>
      </c>
      <c r="B17">
        <v>20</v>
      </c>
      <c r="C17">
        <v>10</v>
      </c>
      <c r="D17">
        <v>20</v>
      </c>
      <c r="E17">
        <v>15</v>
      </c>
      <c r="F17">
        <v>13.522</v>
      </c>
      <c r="G17">
        <v>11.9581</v>
      </c>
      <c r="H17">
        <v>1.5638700000000001</v>
      </c>
      <c r="I17">
        <v>0.86465000000000003</v>
      </c>
      <c r="J17">
        <v>0.76465000000000005</v>
      </c>
      <c r="K17">
        <v>0.1</v>
      </c>
      <c r="L17">
        <v>0.32906800000000003</v>
      </c>
      <c r="M17">
        <v>15.6387</v>
      </c>
      <c r="N17">
        <v>0.21806600000000001</v>
      </c>
    </row>
    <row r="18" spans="1:14" x14ac:dyDescent="0.25">
      <c r="A18">
        <v>5</v>
      </c>
      <c r="B18">
        <v>20</v>
      </c>
      <c r="C18">
        <v>15</v>
      </c>
      <c r="D18">
        <v>20</v>
      </c>
      <c r="E18">
        <v>15</v>
      </c>
      <c r="F18">
        <v>10.3188</v>
      </c>
      <c r="G18">
        <v>8.5164799999999996</v>
      </c>
      <c r="H18">
        <v>1.80236</v>
      </c>
      <c r="I18">
        <v>0.57251799999999997</v>
      </c>
      <c r="J18">
        <v>0.47251799999999999</v>
      </c>
      <c r="K18">
        <v>0.1</v>
      </c>
      <c r="L18">
        <v>0.41284700000000002</v>
      </c>
      <c r="M18">
        <v>18.023599999999998</v>
      </c>
      <c r="N18">
        <v>9.8820000000000005E-2</v>
      </c>
    </row>
    <row r="19" spans="1:14" x14ac:dyDescent="0.25">
      <c r="A19">
        <v>5</v>
      </c>
      <c r="B19">
        <v>20</v>
      </c>
      <c r="C19">
        <v>20</v>
      </c>
      <c r="D19">
        <v>20</v>
      </c>
      <c r="E19">
        <v>15</v>
      </c>
      <c r="F19">
        <v>8.4669600000000003</v>
      </c>
      <c r="G19">
        <v>6.57653</v>
      </c>
      <c r="H19">
        <v>1.8904300000000001</v>
      </c>
      <c r="I19">
        <v>0.44788600000000001</v>
      </c>
      <c r="J19">
        <v>0.34788599999999997</v>
      </c>
      <c r="K19">
        <v>0.1</v>
      </c>
      <c r="L19">
        <v>0.47004000000000001</v>
      </c>
      <c r="M19">
        <v>18.904299999999999</v>
      </c>
      <c r="N19">
        <v>5.4786399999999999E-2</v>
      </c>
    </row>
    <row r="20" spans="1:14" x14ac:dyDescent="0.25">
      <c r="A20">
        <v>5</v>
      </c>
      <c r="B20">
        <v>20</v>
      </c>
      <c r="C20">
        <v>25</v>
      </c>
      <c r="D20">
        <v>20</v>
      </c>
      <c r="E20">
        <v>15</v>
      </c>
      <c r="F20">
        <v>7.4235199999999999</v>
      </c>
      <c r="G20">
        <v>5.4971399999999999</v>
      </c>
      <c r="H20">
        <v>1.92638</v>
      </c>
      <c r="I20">
        <v>0.38536100000000001</v>
      </c>
      <c r="J20">
        <v>0.28536099999999998</v>
      </c>
      <c r="K20">
        <v>0.1</v>
      </c>
      <c r="L20">
        <v>0.51195100000000004</v>
      </c>
      <c r="M20">
        <v>19.2638</v>
      </c>
      <c r="N20">
        <v>3.68092E-2</v>
      </c>
    </row>
    <row r="21" spans="1:14" x14ac:dyDescent="0.25">
      <c r="A21">
        <v>5</v>
      </c>
      <c r="B21">
        <v>20</v>
      </c>
      <c r="C21">
        <v>30</v>
      </c>
      <c r="D21">
        <v>20</v>
      </c>
      <c r="E21">
        <v>15</v>
      </c>
      <c r="F21">
        <v>6.7946999999999997</v>
      </c>
      <c r="G21">
        <v>4.8513000000000002</v>
      </c>
      <c r="H21">
        <v>1.9434</v>
      </c>
      <c r="I21">
        <v>0.34962900000000002</v>
      </c>
      <c r="J21">
        <v>0.24962899999999999</v>
      </c>
      <c r="K21">
        <v>0.1</v>
      </c>
      <c r="L21">
        <v>0.54427099999999995</v>
      </c>
      <c r="M21">
        <v>19.434000000000001</v>
      </c>
      <c r="N21">
        <v>2.8299999999999999E-2</v>
      </c>
    </row>
    <row r="22" spans="1:14" x14ac:dyDescent="0.25">
      <c r="A22" t="s">
        <v>4</v>
      </c>
    </row>
    <row r="23" spans="1:14" x14ac:dyDescent="0.25">
      <c r="A23" t="s">
        <v>0</v>
      </c>
      <c r="B23" t="s">
        <v>19</v>
      </c>
      <c r="C23" t="s">
        <v>20</v>
      </c>
      <c r="D23" t="s">
        <v>21</v>
      </c>
      <c r="E23" t="s">
        <v>22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</row>
    <row r="24" spans="1:14" x14ac:dyDescent="0.25">
      <c r="A24">
        <v>5</v>
      </c>
      <c r="B24">
        <v>20</v>
      </c>
      <c r="C24">
        <v>20</v>
      </c>
      <c r="D24">
        <v>10</v>
      </c>
      <c r="E24">
        <v>15</v>
      </c>
      <c r="F24">
        <v>13.7483</v>
      </c>
      <c r="G24">
        <v>10.6503</v>
      </c>
      <c r="H24">
        <v>3.0979899999999998</v>
      </c>
      <c r="I24">
        <v>0.88756100000000004</v>
      </c>
      <c r="J24">
        <v>0.68756099999999998</v>
      </c>
      <c r="K24">
        <v>0.2</v>
      </c>
      <c r="L24">
        <v>0.66015400000000002</v>
      </c>
      <c r="M24">
        <v>15.4899</v>
      </c>
      <c r="N24">
        <v>0.22550300000000001</v>
      </c>
    </row>
    <row r="25" spans="1:14" x14ac:dyDescent="0.25">
      <c r="A25">
        <v>5</v>
      </c>
      <c r="B25">
        <v>20</v>
      </c>
      <c r="C25">
        <v>20</v>
      </c>
      <c r="D25">
        <v>15</v>
      </c>
      <c r="E25">
        <v>15</v>
      </c>
      <c r="F25">
        <v>10.532299999999999</v>
      </c>
      <c r="G25">
        <v>8.1409599999999998</v>
      </c>
      <c r="H25">
        <v>2.3913000000000002</v>
      </c>
      <c r="I25">
        <v>0.58725499999999997</v>
      </c>
      <c r="J25">
        <v>0.45392100000000002</v>
      </c>
      <c r="K25">
        <v>0.13333300000000001</v>
      </c>
      <c r="L25">
        <v>0.55292399999999997</v>
      </c>
      <c r="M25">
        <v>17.934699999999999</v>
      </c>
      <c r="N25">
        <v>0.10326299999999999</v>
      </c>
    </row>
    <row r="26" spans="1:14" x14ac:dyDescent="0.25">
      <c r="A26">
        <v>5</v>
      </c>
      <c r="B26">
        <v>20</v>
      </c>
      <c r="C26">
        <v>20</v>
      </c>
      <c r="D26">
        <v>20</v>
      </c>
      <c r="E26">
        <v>15</v>
      </c>
      <c r="F26">
        <v>8.4669600000000003</v>
      </c>
      <c r="G26">
        <v>6.57653</v>
      </c>
      <c r="H26">
        <v>1.8904300000000001</v>
      </c>
      <c r="I26">
        <v>0.44788600000000001</v>
      </c>
      <c r="J26">
        <v>0.34788599999999997</v>
      </c>
      <c r="K26">
        <v>0.1</v>
      </c>
      <c r="L26">
        <v>0.47004000000000001</v>
      </c>
      <c r="M26">
        <v>18.904299999999999</v>
      </c>
      <c r="N26">
        <v>5.4786399999999999E-2</v>
      </c>
    </row>
    <row r="27" spans="1:14" x14ac:dyDescent="0.25">
      <c r="A27">
        <v>5</v>
      </c>
      <c r="B27">
        <v>20</v>
      </c>
      <c r="C27">
        <v>20</v>
      </c>
      <c r="D27">
        <v>25</v>
      </c>
      <c r="E27">
        <v>15</v>
      </c>
      <c r="F27">
        <v>7.2007899999999996</v>
      </c>
      <c r="G27">
        <v>5.6552800000000003</v>
      </c>
      <c r="H27">
        <v>1.5455099999999999</v>
      </c>
      <c r="I27">
        <v>0.37273299999999998</v>
      </c>
      <c r="J27">
        <v>0.29273300000000002</v>
      </c>
      <c r="K27">
        <v>0.08</v>
      </c>
      <c r="L27">
        <v>0.40615000000000001</v>
      </c>
      <c r="M27">
        <v>19.318899999999999</v>
      </c>
      <c r="N27">
        <v>3.4055500000000002E-2</v>
      </c>
    </row>
    <row r="28" spans="1:14" x14ac:dyDescent="0.25">
      <c r="A28">
        <v>5</v>
      </c>
      <c r="B28">
        <v>20</v>
      </c>
      <c r="C28">
        <v>20</v>
      </c>
      <c r="D28">
        <v>30</v>
      </c>
      <c r="E28">
        <v>15</v>
      </c>
      <c r="F28">
        <v>6.3923699999999997</v>
      </c>
      <c r="G28">
        <v>5.0910500000000001</v>
      </c>
      <c r="H28">
        <v>1.30132</v>
      </c>
      <c r="I28">
        <v>0.32748100000000002</v>
      </c>
      <c r="J28">
        <v>0.26081399999999999</v>
      </c>
      <c r="K28">
        <v>6.6666699999999995E-2</v>
      </c>
      <c r="L28">
        <v>0.35628900000000002</v>
      </c>
      <c r="M28">
        <v>19.5198</v>
      </c>
      <c r="N28">
        <v>2.4008100000000001E-2</v>
      </c>
    </row>
    <row r="29" spans="1:14" x14ac:dyDescent="0.25">
      <c r="A29" t="s">
        <v>5</v>
      </c>
    </row>
    <row r="30" spans="1:14" x14ac:dyDescent="0.25">
      <c r="A30" t="s">
        <v>0</v>
      </c>
      <c r="B30" t="s">
        <v>19</v>
      </c>
      <c r="C30" t="s">
        <v>20</v>
      </c>
      <c r="D30" t="s">
        <v>21</v>
      </c>
      <c r="E30" t="s">
        <v>22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</row>
    <row r="31" spans="1:14" x14ac:dyDescent="0.25">
      <c r="A31">
        <v>5</v>
      </c>
      <c r="B31">
        <v>20</v>
      </c>
      <c r="C31">
        <v>20</v>
      </c>
      <c r="D31">
        <v>20</v>
      </c>
      <c r="E31">
        <v>11</v>
      </c>
      <c r="F31">
        <v>6.7826300000000002</v>
      </c>
      <c r="G31">
        <v>5.0950899999999999</v>
      </c>
      <c r="H31">
        <v>1.68754</v>
      </c>
      <c r="I31">
        <v>0.34833500000000001</v>
      </c>
      <c r="J31">
        <v>0.26166800000000001</v>
      </c>
      <c r="K31">
        <v>8.6666699999999999E-2</v>
      </c>
      <c r="L31">
        <v>0.45767400000000003</v>
      </c>
      <c r="M31">
        <v>19.471599999999999</v>
      </c>
      <c r="N31">
        <v>2.64216E-2</v>
      </c>
    </row>
    <row r="32" spans="1:14" x14ac:dyDescent="0.25">
      <c r="A32">
        <v>5</v>
      </c>
      <c r="B32">
        <v>20</v>
      </c>
      <c r="C32">
        <v>20</v>
      </c>
      <c r="D32">
        <v>20</v>
      </c>
      <c r="E32">
        <v>13</v>
      </c>
      <c r="F32">
        <v>7.62554</v>
      </c>
      <c r="G32">
        <v>5.8320400000000001</v>
      </c>
      <c r="H32">
        <v>1.79349</v>
      </c>
      <c r="I32">
        <v>0.39683299999999999</v>
      </c>
      <c r="J32">
        <v>0.30349999999999999</v>
      </c>
      <c r="K32">
        <v>9.3333399999999997E-2</v>
      </c>
      <c r="L32">
        <v>0.46425899999999998</v>
      </c>
      <c r="M32">
        <v>19.216000000000001</v>
      </c>
      <c r="N32">
        <v>3.9201E-2</v>
      </c>
    </row>
    <row r="33" spans="1:14" x14ac:dyDescent="0.25">
      <c r="A33">
        <v>5</v>
      </c>
      <c r="B33">
        <v>20</v>
      </c>
      <c r="C33">
        <v>20</v>
      </c>
      <c r="D33">
        <v>20</v>
      </c>
      <c r="E33">
        <v>15</v>
      </c>
      <c r="F33">
        <v>8.4669600000000003</v>
      </c>
      <c r="G33">
        <v>6.57653</v>
      </c>
      <c r="H33">
        <v>1.8904300000000001</v>
      </c>
      <c r="I33">
        <v>0.44788600000000001</v>
      </c>
      <c r="J33">
        <v>0.34788599999999997</v>
      </c>
      <c r="K33">
        <v>0.1</v>
      </c>
      <c r="L33">
        <v>0.47004000000000001</v>
      </c>
      <c r="M33">
        <v>18.904299999999999</v>
      </c>
      <c r="N33">
        <v>5.4786399999999999E-2</v>
      </c>
    </row>
    <row r="34" spans="1:14" x14ac:dyDescent="0.25">
      <c r="A34">
        <v>5</v>
      </c>
      <c r="B34">
        <v>20</v>
      </c>
      <c r="C34">
        <v>20</v>
      </c>
      <c r="D34">
        <v>20</v>
      </c>
      <c r="E34">
        <v>17</v>
      </c>
      <c r="F34">
        <v>9.2926599999999997</v>
      </c>
      <c r="G34">
        <v>7.3149499999999996</v>
      </c>
      <c r="H34">
        <v>1.9777199999999999</v>
      </c>
      <c r="I34">
        <v>0.501193</v>
      </c>
      <c r="J34">
        <v>0.39452700000000002</v>
      </c>
      <c r="K34">
        <v>0.106667</v>
      </c>
      <c r="L34">
        <v>0.47504800000000003</v>
      </c>
      <c r="M34">
        <v>18.5411</v>
      </c>
      <c r="N34">
        <v>7.29461E-2</v>
      </c>
    </row>
    <row r="35" spans="1:14" x14ac:dyDescent="0.25">
      <c r="A35">
        <v>5</v>
      </c>
      <c r="B35">
        <v>20</v>
      </c>
      <c r="C35">
        <v>20</v>
      </c>
      <c r="D35">
        <v>20</v>
      </c>
      <c r="E35">
        <v>19</v>
      </c>
      <c r="F35">
        <v>10.0898</v>
      </c>
      <c r="G35">
        <v>8.0346200000000003</v>
      </c>
      <c r="H35">
        <v>2.0551599999999999</v>
      </c>
      <c r="I35">
        <v>0.55640999999999996</v>
      </c>
      <c r="J35">
        <v>0.44307600000000003</v>
      </c>
      <c r="K35">
        <v>0.113333</v>
      </c>
      <c r="L35">
        <v>0.47933199999999998</v>
      </c>
      <c r="M35">
        <v>18.133700000000001</v>
      </c>
      <c r="N35">
        <v>9.3313699999999999E-2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C739-5435-44C4-B9FF-C2FF46466BC8}">
  <sheetPr codeName="工作表2">
    <pageSetUpPr fitToPage="1"/>
  </sheetPr>
  <dimension ref="A1:BU123"/>
  <sheetViews>
    <sheetView topLeftCell="L16" zoomScaleNormal="100" workbookViewId="0">
      <selection activeCell="H36" sqref="H36"/>
    </sheetView>
  </sheetViews>
  <sheetFormatPr defaultRowHeight="16.5" x14ac:dyDescent="0.25"/>
  <cols>
    <col min="62" max="63" width="9" customWidth="1"/>
    <col min="72" max="72" width="0.75" customWidth="1"/>
  </cols>
  <sheetData>
    <row r="1" spans="1:48" x14ac:dyDescent="0.25">
      <c r="A1" t="str">
        <f>simulation!A2</f>
        <v>b</v>
      </c>
      <c r="B1" t="str">
        <f>simulation!B2</f>
        <v xml:space="preserve"> lam</v>
      </c>
      <c r="C1" t="str">
        <f>simulation!C2</f>
        <v xml:space="preserve"> muq</v>
      </c>
      <c r="D1" t="str">
        <f>simulation!D2</f>
        <v xml:space="preserve"> mub</v>
      </c>
      <c r="E1" t="str">
        <f>simulation!E2</f>
        <v xml:space="preserve"> gtob</v>
      </c>
      <c r="F1" t="str">
        <f>simulation!F2</f>
        <v xml:space="preserve"> L_sim</v>
      </c>
      <c r="G1" t="str">
        <f>simulation!G2</f>
        <v xml:space="preserve"> Lc_sim</v>
      </c>
      <c r="H1" t="str">
        <f>simulation!H2</f>
        <v xml:space="preserve"> Lb_sim</v>
      </c>
      <c r="I1" t="str">
        <f>simulation!I2</f>
        <v xml:space="preserve"> W_sim</v>
      </c>
      <c r="J1" t="str">
        <f>simulation!J2</f>
        <v xml:space="preserve"> Wc_sim</v>
      </c>
      <c r="K1" t="str">
        <f>simulation!K2</f>
        <v xml:space="preserve"> Wb_sim</v>
      </c>
      <c r="L1" t="str">
        <f>simulation!L2</f>
        <v xml:space="preserve"> Bn_sim</v>
      </c>
      <c r="M1" t="str">
        <f>simulation!M2</f>
        <v xml:space="preserve"> Th_sim</v>
      </c>
      <c r="N1" t="str">
        <f>simulation!N2</f>
        <v xml:space="preserve"> Pb_sim</v>
      </c>
    </row>
    <row r="2" spans="1:48" x14ac:dyDescent="0.25">
      <c r="A2">
        <f>simulation!A3</f>
        <v>3</v>
      </c>
      <c r="B2">
        <f>simulation!B3</f>
        <v>20</v>
      </c>
      <c r="C2">
        <f>simulation!C3</f>
        <v>20</v>
      </c>
      <c r="D2">
        <f>simulation!D3</f>
        <v>20</v>
      </c>
      <c r="E2">
        <f>simulation!E3</f>
        <v>15</v>
      </c>
      <c r="F2">
        <f>simulation!F3</f>
        <v>15.4589</v>
      </c>
      <c r="G2">
        <f>simulation!G3</f>
        <v>13.979799999999999</v>
      </c>
      <c r="H2">
        <f>simulation!H3</f>
        <v>1.4791000000000001</v>
      </c>
      <c r="I2">
        <f>simulation!I3</f>
        <v>1.04541</v>
      </c>
      <c r="J2">
        <f>simulation!J3</f>
        <v>0.94538599999999995</v>
      </c>
      <c r="K2">
        <f>simulation!K3</f>
        <v>0.100024</v>
      </c>
      <c r="L2">
        <f>simulation!L3</f>
        <v>0.49786999999999998</v>
      </c>
      <c r="M2">
        <f>simulation!M3</f>
        <v>14.7874</v>
      </c>
      <c r="N2">
        <f>simulation!N3</f>
        <v>0.26062600000000002</v>
      </c>
    </row>
    <row r="3" spans="1:48" x14ac:dyDescent="0.25">
      <c r="A3">
        <f>simulation!A4</f>
        <v>4</v>
      </c>
      <c r="B3">
        <f>simulation!B4</f>
        <v>20</v>
      </c>
      <c r="C3">
        <f>simulation!C4</f>
        <v>20</v>
      </c>
      <c r="D3">
        <f>simulation!D4</f>
        <v>20</v>
      </c>
      <c r="E3">
        <f>simulation!E4</f>
        <v>15</v>
      </c>
      <c r="F3">
        <f>simulation!F4</f>
        <v>11.086499999999999</v>
      </c>
      <c r="G3">
        <f>simulation!G4</f>
        <v>9.3077799999999993</v>
      </c>
      <c r="H3">
        <f>simulation!H4</f>
        <v>1.7787500000000001</v>
      </c>
      <c r="I3">
        <f>simulation!I4</f>
        <v>0.623166</v>
      </c>
      <c r="J3">
        <f>simulation!J4</f>
        <v>0.52318299999999995</v>
      </c>
      <c r="K3">
        <f>simulation!K4</f>
        <v>9.9982299999999996E-2</v>
      </c>
      <c r="L3">
        <f>simulation!L4</f>
        <v>0.48487400000000003</v>
      </c>
      <c r="M3">
        <f>simulation!M4</f>
        <v>17.790700000000001</v>
      </c>
      <c r="N3">
        <f>simulation!N4</f>
        <v>0.110434</v>
      </c>
    </row>
    <row r="4" spans="1:48" x14ac:dyDescent="0.25">
      <c r="A4">
        <f>simulation!A5</f>
        <v>5</v>
      </c>
      <c r="B4">
        <f>simulation!B5</f>
        <v>20</v>
      </c>
      <c r="C4">
        <f>simulation!C5</f>
        <v>20</v>
      </c>
      <c r="D4">
        <f>simulation!D5</f>
        <v>20</v>
      </c>
      <c r="E4">
        <f>simulation!E5</f>
        <v>15</v>
      </c>
      <c r="F4">
        <f>simulation!F5</f>
        <v>8.4629200000000004</v>
      </c>
      <c r="G4">
        <f>simulation!G5</f>
        <v>6.5734000000000004</v>
      </c>
      <c r="H4">
        <f>simulation!H5</f>
        <v>1.8895200000000001</v>
      </c>
      <c r="I4">
        <f>simulation!I5</f>
        <v>0.44771</v>
      </c>
      <c r="J4">
        <f>simulation!J5</f>
        <v>0.34775</v>
      </c>
      <c r="K4">
        <f>simulation!K5</f>
        <v>9.9960199999999999E-2</v>
      </c>
      <c r="L4">
        <f>simulation!L5</f>
        <v>0.47001500000000002</v>
      </c>
      <c r="M4">
        <f>simulation!M5</f>
        <v>18.902699999999999</v>
      </c>
      <c r="N4">
        <f>simulation!N5</f>
        <v>5.4751099999999997E-2</v>
      </c>
    </row>
    <row r="5" spans="1:48" x14ac:dyDescent="0.25">
      <c r="A5">
        <f>simulation!A6</f>
        <v>6</v>
      </c>
      <c r="B5">
        <f>simulation!B6</f>
        <v>20</v>
      </c>
      <c r="C5">
        <f>simulation!C6</f>
        <v>20</v>
      </c>
      <c r="D5">
        <f>simulation!D6</f>
        <v>20</v>
      </c>
      <c r="E5">
        <f>simulation!E6</f>
        <v>15</v>
      </c>
      <c r="F5">
        <f>simulation!F6</f>
        <v>7.1763000000000003</v>
      </c>
      <c r="G5">
        <f>simulation!G6</f>
        <v>5.24674</v>
      </c>
      <c r="H5">
        <f>simulation!H6</f>
        <v>1.92957</v>
      </c>
      <c r="I5">
        <f>simulation!I6</f>
        <v>0.37199399999999999</v>
      </c>
      <c r="J5">
        <f>simulation!J6</f>
        <v>0.27197199999999999</v>
      </c>
      <c r="K5">
        <f>simulation!K6</f>
        <v>0.100022</v>
      </c>
      <c r="L5">
        <f>simulation!L6</f>
        <v>0.45935500000000001</v>
      </c>
      <c r="M5">
        <f>simulation!M6</f>
        <v>19.291399999999999</v>
      </c>
      <c r="N5">
        <f>simulation!N6</f>
        <v>3.5416000000000003E-2</v>
      </c>
    </row>
    <row r="6" spans="1:48" x14ac:dyDescent="0.25">
      <c r="A6">
        <f>simulation!A7</f>
        <v>7</v>
      </c>
      <c r="B6">
        <f>simulation!B7</f>
        <v>20</v>
      </c>
      <c r="C6">
        <f>simulation!C7</f>
        <v>20</v>
      </c>
      <c r="D6">
        <f>simulation!D7</f>
        <v>20</v>
      </c>
      <c r="E6">
        <f>simulation!E7</f>
        <v>15</v>
      </c>
      <c r="F6">
        <f>simulation!F7</f>
        <v>6.4870299999999999</v>
      </c>
      <c r="G6">
        <f>simulation!G7</f>
        <v>4.5427299999999997</v>
      </c>
      <c r="H6">
        <f>simulation!H7</f>
        <v>1.9442999999999999</v>
      </c>
      <c r="I6">
        <f>simulation!I7</f>
        <v>0.33373199999999997</v>
      </c>
      <c r="J6">
        <f>simulation!J7</f>
        <v>0.233705</v>
      </c>
      <c r="K6">
        <f>simulation!K7</f>
        <v>0.100027</v>
      </c>
      <c r="L6">
        <f>simulation!L7</f>
        <v>0.452293</v>
      </c>
      <c r="M6">
        <f>simulation!M7</f>
        <v>19.437899999999999</v>
      </c>
      <c r="N6">
        <f>simulation!N7</f>
        <v>2.8144499999999999E-2</v>
      </c>
    </row>
    <row r="7" spans="1:48" s="1" customFormat="1" x14ac:dyDescent="0.25">
      <c r="L7" s="2"/>
      <c r="AV7"/>
    </row>
    <row r="8" spans="1:48" x14ac:dyDescent="0.25">
      <c r="A8" t="str">
        <f>analytical!A2</f>
        <v>b</v>
      </c>
      <c r="B8" t="str">
        <f>analytical!B2</f>
        <v xml:space="preserve"> lam</v>
      </c>
      <c r="C8" t="str">
        <f>analytical!C2</f>
        <v xml:space="preserve"> muq</v>
      </c>
      <c r="D8" t="str">
        <f>analytical!D2</f>
        <v xml:space="preserve"> mub</v>
      </c>
      <c r="E8" t="str">
        <f>analytical!E2</f>
        <v xml:space="preserve"> gtob</v>
      </c>
      <c r="F8" t="str">
        <f>analytical!F2</f>
        <v xml:space="preserve"> L_ana</v>
      </c>
      <c r="G8" t="str">
        <f>analytical!G2</f>
        <v xml:space="preserve"> Lc_ana</v>
      </c>
      <c r="H8" t="str">
        <f>analytical!H2</f>
        <v xml:space="preserve"> Lb_ana</v>
      </c>
      <c r="I8" t="str">
        <f>analytical!I2</f>
        <v xml:space="preserve"> W_ana</v>
      </c>
      <c r="J8" t="str">
        <f>analytical!J2</f>
        <v xml:space="preserve"> Wc_ana</v>
      </c>
      <c r="K8" t="str">
        <f>analytical!K2</f>
        <v xml:space="preserve"> Wb_ana</v>
      </c>
      <c r="L8" t="str">
        <f>analytical!L2</f>
        <v xml:space="preserve"> Bn_ana</v>
      </c>
      <c r="M8" t="str">
        <f>analytical!M2</f>
        <v xml:space="preserve"> Th_ana</v>
      </c>
      <c r="N8" t="str">
        <f>analytical!N2</f>
        <v xml:space="preserve"> Pb_ana</v>
      </c>
    </row>
    <row r="9" spans="1:48" x14ac:dyDescent="0.25">
      <c r="A9">
        <f>analytical!A3</f>
        <v>3</v>
      </c>
      <c r="B9">
        <f>analytical!B3</f>
        <v>20</v>
      </c>
      <c r="C9">
        <f>analytical!C3</f>
        <v>20</v>
      </c>
      <c r="D9">
        <f>analytical!D3</f>
        <v>20</v>
      </c>
      <c r="E9">
        <f>analytical!E3</f>
        <v>15</v>
      </c>
      <c r="F9">
        <f>analytical!F3</f>
        <v>15.4587</v>
      </c>
      <c r="G9">
        <f>analytical!G3</f>
        <v>13.98</v>
      </c>
      <c r="H9">
        <f>analytical!H3</f>
        <v>1.4787399999999999</v>
      </c>
      <c r="I9">
        <f>analytical!I3</f>
        <v>1.0454000000000001</v>
      </c>
      <c r="J9">
        <f>analytical!J3</f>
        <v>0.94539899999999999</v>
      </c>
      <c r="K9">
        <f>analytical!K3</f>
        <v>0.1</v>
      </c>
      <c r="L9">
        <f>analytical!L3</f>
        <v>0.49773699999999999</v>
      </c>
      <c r="M9">
        <f>analytical!M3</f>
        <v>14.7874</v>
      </c>
      <c r="N9">
        <f>analytical!N3</f>
        <v>0.26062999999999997</v>
      </c>
    </row>
    <row r="10" spans="1:48" x14ac:dyDescent="0.25">
      <c r="A10">
        <f>analytical!A4</f>
        <v>4</v>
      </c>
      <c r="B10">
        <f>analytical!B4</f>
        <v>20</v>
      </c>
      <c r="C10">
        <f>analytical!C4</f>
        <v>20</v>
      </c>
      <c r="D10">
        <f>analytical!D4</f>
        <v>20</v>
      </c>
      <c r="E10">
        <f>analytical!E4</f>
        <v>15</v>
      </c>
      <c r="F10">
        <f>analytical!F4</f>
        <v>11.088200000000001</v>
      </c>
      <c r="G10">
        <f>analytical!G4</f>
        <v>9.3090799999999998</v>
      </c>
      <c r="H10">
        <f>analytical!H4</f>
        <v>1.7791600000000001</v>
      </c>
      <c r="I10">
        <f>analytical!I4</f>
        <v>0.62322999999999995</v>
      </c>
      <c r="J10">
        <f>analytical!J4</f>
        <v>0.52322999999999997</v>
      </c>
      <c r="K10">
        <f>analytical!K4</f>
        <v>0.1</v>
      </c>
      <c r="L10">
        <f>analytical!L4</f>
        <v>0.484935</v>
      </c>
      <c r="M10">
        <f>analytical!M4</f>
        <v>17.791599999999999</v>
      </c>
      <c r="N10">
        <f>analytical!N4</f>
        <v>0.11042200000000001</v>
      </c>
    </row>
    <row r="11" spans="1:48" x14ac:dyDescent="0.25">
      <c r="A11">
        <f>analytical!A5</f>
        <v>5</v>
      </c>
      <c r="B11">
        <f>analytical!B5</f>
        <v>20</v>
      </c>
      <c r="C11">
        <f>analytical!C5</f>
        <v>20</v>
      </c>
      <c r="D11">
        <f>analytical!D5</f>
        <v>20</v>
      </c>
      <c r="E11">
        <f>analytical!E5</f>
        <v>15</v>
      </c>
      <c r="F11">
        <f>analytical!F5</f>
        <v>8.4669600000000003</v>
      </c>
      <c r="G11">
        <f>analytical!G5</f>
        <v>6.57653</v>
      </c>
      <c r="H11">
        <f>analytical!H5</f>
        <v>1.8904300000000001</v>
      </c>
      <c r="I11">
        <f>analytical!I5</f>
        <v>0.44788600000000001</v>
      </c>
      <c r="J11">
        <f>analytical!J5</f>
        <v>0.34788599999999997</v>
      </c>
      <c r="K11">
        <f>analytical!K5</f>
        <v>0.1</v>
      </c>
      <c r="L11">
        <f>analytical!L5</f>
        <v>0.47004000000000001</v>
      </c>
      <c r="M11">
        <f>analytical!M5</f>
        <v>18.904299999999999</v>
      </c>
      <c r="N11">
        <f>analytical!N5</f>
        <v>5.4786399999999999E-2</v>
      </c>
    </row>
    <row r="12" spans="1:48" x14ac:dyDescent="0.25">
      <c r="A12">
        <f>analytical!A6</f>
        <v>6</v>
      </c>
      <c r="B12">
        <f>analytical!B6</f>
        <v>20</v>
      </c>
      <c r="C12">
        <f>analytical!C6</f>
        <v>20</v>
      </c>
      <c r="D12">
        <f>analytical!D6</f>
        <v>20</v>
      </c>
      <c r="E12">
        <f>analytical!E6</f>
        <v>15</v>
      </c>
      <c r="F12">
        <f>analytical!F6</f>
        <v>7.1745700000000001</v>
      </c>
      <c r="G12">
        <f>analytical!G6</f>
        <v>5.2453599999999998</v>
      </c>
      <c r="H12">
        <f>analytical!H6</f>
        <v>1.9292100000000001</v>
      </c>
      <c r="I12">
        <f>analytical!I6</f>
        <v>0.37189100000000003</v>
      </c>
      <c r="J12">
        <f>analytical!J6</f>
        <v>0.27189099999999999</v>
      </c>
      <c r="K12">
        <f>analytical!K6</f>
        <v>0.1</v>
      </c>
      <c r="L12">
        <f>analytical!L6</f>
        <v>0.45939200000000002</v>
      </c>
      <c r="M12">
        <f>analytical!M6</f>
        <v>19.292100000000001</v>
      </c>
      <c r="N12">
        <f>analytical!N6</f>
        <v>3.5393500000000001E-2</v>
      </c>
    </row>
    <row r="13" spans="1:48" x14ac:dyDescent="0.25">
      <c r="A13">
        <f>analytical!A7</f>
        <v>7</v>
      </c>
      <c r="B13">
        <f>analytical!B7</f>
        <v>20</v>
      </c>
      <c r="C13">
        <f>analytical!C7</f>
        <v>20</v>
      </c>
      <c r="D13">
        <f>analytical!D7</f>
        <v>20</v>
      </c>
      <c r="E13">
        <f>analytical!E7</f>
        <v>15</v>
      </c>
      <c r="F13">
        <f>analytical!F7</f>
        <v>6.4859200000000001</v>
      </c>
      <c r="G13">
        <f>analytical!G7</f>
        <v>4.5422500000000001</v>
      </c>
      <c r="H13">
        <f>analytical!H7</f>
        <v>1.94367</v>
      </c>
      <c r="I13">
        <f>analytical!I7</f>
        <v>0.33369500000000002</v>
      </c>
      <c r="J13">
        <f>analytical!J7</f>
        <v>0.23369500000000001</v>
      </c>
      <c r="K13">
        <f>analytical!K7</f>
        <v>0.1</v>
      </c>
      <c r="L13">
        <f>analytical!L7</f>
        <v>0.45229799999999998</v>
      </c>
      <c r="M13">
        <f>analytical!M7</f>
        <v>19.436699999999998</v>
      </c>
      <c r="N13">
        <f>analytical!N7</f>
        <v>2.8167000000000001E-2</v>
      </c>
    </row>
    <row r="14" spans="1:48" x14ac:dyDescent="0.25">
      <c r="K14" s="2"/>
    </row>
    <row r="15" spans="1:48" x14ac:dyDescent="0.25">
      <c r="A15" t="s">
        <v>0</v>
      </c>
      <c r="B15" s="5" t="s">
        <v>11</v>
      </c>
      <c r="C15" t="s">
        <v>14</v>
      </c>
      <c r="D15" t="s">
        <v>12</v>
      </c>
      <c r="E15" t="s">
        <v>13</v>
      </c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8" x14ac:dyDescent="0.25">
      <c r="F16" s="4">
        <f>(F2-F9)/F2</f>
        <v>1.2937531130904132E-5</v>
      </c>
      <c r="G16" s="4">
        <f t="shared" ref="G16:N20" si="0">(G2-G9)/G2</f>
        <v>-1.4306356314204084E-5</v>
      </c>
      <c r="H16" s="4">
        <f t="shared" si="0"/>
        <v>2.4339125143677776E-4</v>
      </c>
      <c r="I16" s="4">
        <f t="shared" si="0"/>
        <v>9.56562496995769E-6</v>
      </c>
      <c r="J16" s="4">
        <f t="shared" si="0"/>
        <v>-1.3750996947321789E-5</v>
      </c>
      <c r="K16" s="4">
        <f t="shared" si="0"/>
        <v>2.3994241382064552E-4</v>
      </c>
      <c r="L16" s="4">
        <f t="shared" si="0"/>
        <v>2.6713800791370083E-4</v>
      </c>
      <c r="M16" s="4">
        <f t="shared" si="0"/>
        <v>0</v>
      </c>
      <c r="N16" s="4">
        <f t="shared" si="0"/>
        <v>-1.5347662934428985E-5</v>
      </c>
    </row>
    <row r="17" spans="1:14" x14ac:dyDescent="0.25">
      <c r="A17" t="s">
        <v>23</v>
      </c>
      <c r="B17" t="s">
        <v>24</v>
      </c>
      <c r="F17" s="4">
        <f>(F3-F10)/F3</f>
        <v>-1.5333964731893449E-4</v>
      </c>
      <c r="G17" s="4">
        <f t="shared" ref="G17:N17" si="1">(G3-G10)/G3</f>
        <v>-1.3966810560633394E-4</v>
      </c>
      <c r="H17" s="4">
        <f t="shared" si="1"/>
        <v>-2.3049894588897903E-4</v>
      </c>
      <c r="I17" s="4">
        <f t="shared" si="1"/>
        <v>-1.0270136689092952E-4</v>
      </c>
      <c r="J17" s="4">
        <f t="shared" si="1"/>
        <v>-8.9834723223077299E-5</v>
      </c>
      <c r="K17" s="4">
        <f t="shared" si="1"/>
        <v>-1.7703133454630845E-4</v>
      </c>
      <c r="L17" s="4">
        <f t="shared" si="1"/>
        <v>-1.258058794655472E-4</v>
      </c>
      <c r="M17" s="4">
        <f t="shared" si="1"/>
        <v>-5.0588228681159394E-5</v>
      </c>
      <c r="N17" s="4">
        <f t="shared" si="1"/>
        <v>1.0866218736981476E-4</v>
      </c>
    </row>
    <row r="18" spans="1:14" x14ac:dyDescent="0.25">
      <c r="F18" s="4">
        <f>(F4-F11)/F4</f>
        <v>-4.7737660287463683E-4</v>
      </c>
      <c r="G18" s="4">
        <f t="shared" si="0"/>
        <v>-4.7616149937621823E-4</v>
      </c>
      <c r="H18" s="4">
        <f t="shared" si="0"/>
        <v>-4.816037935560176E-4</v>
      </c>
      <c r="I18" s="4">
        <f t="shared" si="0"/>
        <v>-3.9311161242770872E-4</v>
      </c>
      <c r="J18" s="4">
        <f t="shared" si="0"/>
        <v>-3.9108554996396689E-4</v>
      </c>
      <c r="K18" s="4">
        <f t="shared" si="0"/>
        <v>-3.9815846706995879E-4</v>
      </c>
      <c r="L18" s="4">
        <f t="shared" si="0"/>
        <v>-5.3189791815148973E-5</v>
      </c>
      <c r="M18" s="4">
        <f t="shared" si="0"/>
        <v>-8.4643992657124314E-5</v>
      </c>
      <c r="N18" s="4">
        <f t="shared" si="0"/>
        <v>-6.4473590484943682E-4</v>
      </c>
    </row>
    <row r="19" spans="1:14" x14ac:dyDescent="0.25">
      <c r="F19" s="4">
        <f>(F5-F12)/F5</f>
        <v>2.4107130415398342E-4</v>
      </c>
      <c r="G19" s="4">
        <f t="shared" si="0"/>
        <v>2.63020466041801E-4</v>
      </c>
      <c r="H19" s="4">
        <f t="shared" si="0"/>
        <v>1.8657006483305396E-4</v>
      </c>
      <c r="I19" s="4">
        <f t="shared" si="0"/>
        <v>2.7688618633624261E-4</v>
      </c>
      <c r="J19" s="4">
        <f t="shared" si="0"/>
        <v>2.978247760798823E-4</v>
      </c>
      <c r="K19" s="4">
        <f t="shared" si="0"/>
        <v>2.1995161064560043E-4</v>
      </c>
      <c r="L19" s="4">
        <f t="shared" si="0"/>
        <v>-8.0547724526802242E-5</v>
      </c>
      <c r="M19" s="4">
        <f t="shared" si="0"/>
        <v>-3.6285598764315774E-5</v>
      </c>
      <c r="N19" s="4">
        <f t="shared" si="0"/>
        <v>6.3530607634972004E-4</v>
      </c>
    </row>
    <row r="20" spans="1:14" x14ac:dyDescent="0.25">
      <c r="F20" s="4">
        <f>(F6-F13)/F6</f>
        <v>1.7111066235237426E-4</v>
      </c>
      <c r="G20" s="4">
        <f t="shared" si="0"/>
        <v>1.0566333460267106E-4</v>
      </c>
      <c r="H20" s="4">
        <f t="shared" si="0"/>
        <v>3.2402407035946534E-4</v>
      </c>
      <c r="I20" s="4">
        <f t="shared" si="0"/>
        <v>1.1086740258636792E-4</v>
      </c>
      <c r="J20" s="4">
        <f t="shared" si="0"/>
        <v>4.2788986114898035E-5</v>
      </c>
      <c r="K20" s="4">
        <f t="shared" si="0"/>
        <v>2.6992711967767949E-4</v>
      </c>
      <c r="L20" s="4">
        <f t="shared" si="0"/>
        <v>-1.1054780861028681E-5</v>
      </c>
      <c r="M20" s="4">
        <f t="shared" si="0"/>
        <v>6.173506397299894E-5</v>
      </c>
      <c r="N20" s="4">
        <f t="shared" si="0"/>
        <v>-7.9944571763583246E-4</v>
      </c>
    </row>
    <row r="25" spans="1:14" ht="19.5" x14ac:dyDescent="0.25">
      <c r="A25" s="3"/>
    </row>
    <row r="88" spans="1:73" x14ac:dyDescent="0.25">
      <c r="P88" s="2"/>
      <c r="Y88" s="2"/>
      <c r="AH88" s="2"/>
    </row>
    <row r="89" spans="1:73" x14ac:dyDescent="0.25">
      <c r="P89" s="2"/>
      <c r="Y89" s="2"/>
      <c r="AH89" s="2"/>
    </row>
    <row r="90" spans="1:73" x14ac:dyDescent="0.25">
      <c r="P90" s="2"/>
      <c r="Y90" s="2"/>
      <c r="AH90" s="2"/>
    </row>
    <row r="91" spans="1:73" x14ac:dyDescent="0.25">
      <c r="P91" s="2"/>
      <c r="Y91" s="2"/>
      <c r="AH91" s="2"/>
    </row>
    <row r="92" spans="1:73" x14ac:dyDescent="0.25">
      <c r="P92" s="2"/>
      <c r="Y92" s="2"/>
      <c r="AH92" s="2"/>
    </row>
    <row r="93" spans="1:73" x14ac:dyDescent="0.25">
      <c r="P93" s="2"/>
      <c r="Y93" s="2"/>
      <c r="AH93" s="2"/>
    </row>
    <row r="94" spans="1:7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2"/>
      <c r="Z94" s="1"/>
      <c r="AA94" s="1"/>
      <c r="AB94" s="1"/>
      <c r="AC94" s="1"/>
      <c r="AD94" s="1"/>
      <c r="AE94" s="1"/>
      <c r="AF94" s="1"/>
      <c r="AG94" s="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123" spans="1:7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</row>
  </sheetData>
  <phoneticPr fontId="1" type="noConversion"/>
  <pageMargins left="0.25" right="0.25" top="0.75" bottom="0.75" header="0.3" footer="0.3"/>
  <pageSetup paperSize="9" scale="34" fitToWidth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1B32-07BD-49AF-97C4-091BF159700A}">
  <sheetPr codeName="工作表4">
    <pageSetUpPr fitToPage="1"/>
  </sheetPr>
  <dimension ref="A1:BU123"/>
  <sheetViews>
    <sheetView topLeftCell="I16" zoomScaleNormal="100" workbookViewId="0">
      <selection activeCell="E15" sqref="E15"/>
    </sheetView>
  </sheetViews>
  <sheetFormatPr defaultRowHeight="16.5" x14ac:dyDescent="0.25"/>
  <cols>
    <col min="62" max="63" width="9" customWidth="1"/>
    <col min="72" max="72" width="0.75" customWidth="1"/>
  </cols>
  <sheetData>
    <row r="1" spans="1:48" x14ac:dyDescent="0.25">
      <c r="A1" t="str">
        <f>simulation!B9</f>
        <v xml:space="preserve"> lam</v>
      </c>
      <c r="B1" t="str">
        <f>simulation!A9</f>
        <v>b</v>
      </c>
      <c r="C1" t="str">
        <f>simulation!C9</f>
        <v xml:space="preserve"> muq</v>
      </c>
      <c r="D1" t="str">
        <f>simulation!D9</f>
        <v xml:space="preserve"> mub</v>
      </c>
      <c r="E1" t="str">
        <f>simulation!E9</f>
        <v xml:space="preserve"> gtob</v>
      </c>
      <c r="F1" t="str">
        <f>simulation!F9</f>
        <v xml:space="preserve"> L_sim</v>
      </c>
      <c r="G1" t="str">
        <f>simulation!G9</f>
        <v xml:space="preserve"> Lc_sim</v>
      </c>
      <c r="H1" t="str">
        <f>simulation!H9</f>
        <v xml:space="preserve"> Lb_sim</v>
      </c>
      <c r="I1" t="str">
        <f>simulation!I9</f>
        <v xml:space="preserve"> W_sim</v>
      </c>
      <c r="J1" t="str">
        <f>simulation!J9</f>
        <v xml:space="preserve"> Wc_sim</v>
      </c>
      <c r="K1" t="str">
        <f>simulation!K9</f>
        <v xml:space="preserve"> Wb_sim</v>
      </c>
      <c r="L1" t="str">
        <f>simulation!L9</f>
        <v xml:space="preserve"> Bn_sim</v>
      </c>
      <c r="M1" t="str">
        <f>simulation!M9</f>
        <v xml:space="preserve"> Th_sim</v>
      </c>
      <c r="N1" t="str">
        <f>simulation!N9</f>
        <v xml:space="preserve"> Pb_sim</v>
      </c>
    </row>
    <row r="2" spans="1:48" x14ac:dyDescent="0.25">
      <c r="A2">
        <f>simulation!B10</f>
        <v>10</v>
      </c>
      <c r="B2">
        <f>simulation!A10</f>
        <v>5</v>
      </c>
      <c r="C2">
        <f>simulation!C10</f>
        <v>20</v>
      </c>
      <c r="D2">
        <f>simulation!D10</f>
        <v>20</v>
      </c>
      <c r="E2">
        <f>simulation!E10</f>
        <v>15</v>
      </c>
      <c r="F2">
        <f>simulation!F10</f>
        <v>3.0224000000000002</v>
      </c>
      <c r="G2">
        <f>simulation!G10</f>
        <v>2.02346</v>
      </c>
      <c r="H2">
        <f>simulation!H10</f>
        <v>0.99894099999999997</v>
      </c>
      <c r="I2">
        <f>simulation!I10</f>
        <v>0.302425</v>
      </c>
      <c r="J2">
        <f>simulation!J10</f>
        <v>0.20246900000000001</v>
      </c>
      <c r="K2">
        <f>simulation!K10</f>
        <v>9.9955100000000005E-2</v>
      </c>
      <c r="L2">
        <f>simulation!L10</f>
        <v>0.38444200000000001</v>
      </c>
      <c r="M2">
        <f>simulation!M10</f>
        <v>9.9938900000000004</v>
      </c>
      <c r="N2">
        <f>simulation!N10</f>
        <v>5.9230999999999997E-4</v>
      </c>
    </row>
    <row r="3" spans="1:48" x14ac:dyDescent="0.25">
      <c r="A3">
        <f>simulation!B11</f>
        <v>15</v>
      </c>
      <c r="B3">
        <f>simulation!A11</f>
        <v>5</v>
      </c>
      <c r="C3">
        <f>simulation!C11</f>
        <v>20</v>
      </c>
      <c r="D3">
        <f>simulation!D11</f>
        <v>20</v>
      </c>
      <c r="E3">
        <f>simulation!E11</f>
        <v>15</v>
      </c>
      <c r="F3">
        <f>simulation!F11</f>
        <v>5.4338100000000003</v>
      </c>
      <c r="G3">
        <f>simulation!G11</f>
        <v>3.9501900000000001</v>
      </c>
      <c r="H3">
        <f>simulation!H11</f>
        <v>1.4836199999999999</v>
      </c>
      <c r="I3">
        <f>simulation!I11</f>
        <v>0.36632999999999999</v>
      </c>
      <c r="J3">
        <f>simulation!J11</f>
        <v>0.26630900000000002</v>
      </c>
      <c r="K3">
        <f>simulation!K11</f>
        <v>0.100021</v>
      </c>
      <c r="L3">
        <f>simulation!L11</f>
        <v>0.439139</v>
      </c>
      <c r="M3">
        <f>simulation!M11</f>
        <v>14.8331</v>
      </c>
      <c r="N3">
        <f>simulation!N11</f>
        <v>1.1224100000000001E-2</v>
      </c>
    </row>
    <row r="4" spans="1:48" x14ac:dyDescent="0.25">
      <c r="A4">
        <f>simulation!B12</f>
        <v>20</v>
      </c>
      <c r="B4">
        <f>simulation!A12</f>
        <v>5</v>
      </c>
      <c r="C4">
        <f>simulation!C12</f>
        <v>20</v>
      </c>
      <c r="D4">
        <f>simulation!D12</f>
        <v>20</v>
      </c>
      <c r="E4">
        <f>simulation!E12</f>
        <v>15</v>
      </c>
      <c r="F4">
        <f>simulation!F12</f>
        <v>8.4643499999999996</v>
      </c>
      <c r="G4">
        <f>simulation!G12</f>
        <v>6.57498</v>
      </c>
      <c r="H4">
        <f>simulation!H12</f>
        <v>1.8893599999999999</v>
      </c>
      <c r="I4">
        <f>simulation!I12</f>
        <v>0.44775599999999999</v>
      </c>
      <c r="J4">
        <f>simulation!J12</f>
        <v>0.34781000000000001</v>
      </c>
      <c r="K4">
        <f>simulation!K12</f>
        <v>9.9945599999999996E-2</v>
      </c>
      <c r="L4">
        <f>simulation!L12</f>
        <v>0.46984900000000002</v>
      </c>
      <c r="M4">
        <f>simulation!M12</f>
        <v>18.9039</v>
      </c>
      <c r="N4">
        <f>simulation!N12</f>
        <v>5.4745599999999998E-2</v>
      </c>
    </row>
    <row r="5" spans="1:48" x14ac:dyDescent="0.25">
      <c r="A5">
        <f>simulation!B13</f>
        <v>25</v>
      </c>
      <c r="B5">
        <f>simulation!A13</f>
        <v>5</v>
      </c>
      <c r="C5">
        <f>simulation!C13</f>
        <v>20</v>
      </c>
      <c r="D5">
        <f>simulation!D13</f>
        <v>20</v>
      </c>
      <c r="E5">
        <f>simulation!E13</f>
        <v>15</v>
      </c>
      <c r="F5">
        <f>simulation!F13</f>
        <v>11.363099999999999</v>
      </c>
      <c r="G5">
        <f>simulation!G13</f>
        <v>9.1980699999999995</v>
      </c>
      <c r="H5">
        <f>simulation!H13</f>
        <v>2.1650100000000001</v>
      </c>
      <c r="I5">
        <f>simulation!I13</f>
        <v>0.52482799999999996</v>
      </c>
      <c r="J5">
        <f>simulation!J13</f>
        <v>0.42483199999999999</v>
      </c>
      <c r="K5">
        <f>simulation!K13</f>
        <v>9.9995399999999998E-2</v>
      </c>
      <c r="L5">
        <f>simulation!L13</f>
        <v>0.48612499999999997</v>
      </c>
      <c r="M5">
        <f>simulation!M13</f>
        <v>21.6511</v>
      </c>
      <c r="N5">
        <f>simulation!N13</f>
        <v>0.133885</v>
      </c>
    </row>
    <row r="6" spans="1:48" x14ac:dyDescent="0.25">
      <c r="A6">
        <f>simulation!B14</f>
        <v>30</v>
      </c>
      <c r="B6">
        <f>simulation!A14</f>
        <v>5</v>
      </c>
      <c r="C6">
        <f>simulation!C14</f>
        <v>20</v>
      </c>
      <c r="D6">
        <f>simulation!D14</f>
        <v>20</v>
      </c>
      <c r="E6">
        <f>simulation!E14</f>
        <v>15</v>
      </c>
      <c r="F6">
        <f>simulation!F14</f>
        <v>13.5871</v>
      </c>
      <c r="G6">
        <f>simulation!G14</f>
        <v>11.266400000000001</v>
      </c>
      <c r="H6">
        <f>simulation!H14</f>
        <v>2.3207</v>
      </c>
      <c r="I6">
        <f>simulation!I14</f>
        <v>0.58556799999999998</v>
      </c>
      <c r="J6">
        <f>simulation!J14</f>
        <v>0.48555199999999998</v>
      </c>
      <c r="K6">
        <f>simulation!K14</f>
        <v>0.10001599999999999</v>
      </c>
      <c r="L6">
        <f>simulation!L14</f>
        <v>0.49355599999999999</v>
      </c>
      <c r="M6">
        <f>simulation!M14</f>
        <v>23.203199999999999</v>
      </c>
      <c r="N6">
        <f>simulation!N14</f>
        <v>0.22659199999999999</v>
      </c>
    </row>
    <row r="7" spans="1:48" s="1" customFormat="1" x14ac:dyDescent="0.25">
      <c r="L7" s="2"/>
      <c r="AV7"/>
    </row>
    <row r="8" spans="1:48" x14ac:dyDescent="0.25">
      <c r="A8" t="str">
        <f>analytical!B9</f>
        <v xml:space="preserve"> lam</v>
      </c>
      <c r="B8" t="str">
        <f>analytical!A9</f>
        <v>b</v>
      </c>
      <c r="C8" t="str">
        <f>analytical!C9</f>
        <v xml:space="preserve"> muq</v>
      </c>
      <c r="D8" t="str">
        <f>analytical!D9</f>
        <v xml:space="preserve"> mub</v>
      </c>
      <c r="E8" t="str">
        <f>analytical!E9</f>
        <v xml:space="preserve"> gtob</v>
      </c>
      <c r="F8" t="str">
        <f>analytical!F9</f>
        <v xml:space="preserve"> L_ana</v>
      </c>
      <c r="G8" t="str">
        <f>analytical!G9</f>
        <v xml:space="preserve"> Lc_ana</v>
      </c>
      <c r="H8" t="str">
        <f>analytical!H9</f>
        <v xml:space="preserve"> Lb_ana</v>
      </c>
      <c r="I8" t="str">
        <f>analytical!I9</f>
        <v xml:space="preserve"> W_ana</v>
      </c>
      <c r="J8" t="str">
        <f>analytical!J9</f>
        <v xml:space="preserve"> Wc_ana</v>
      </c>
      <c r="K8" t="str">
        <f>analytical!K9</f>
        <v xml:space="preserve"> Wb_ana</v>
      </c>
      <c r="L8" t="str">
        <f>analytical!L9</f>
        <v xml:space="preserve"> Bn_ana</v>
      </c>
      <c r="M8" t="str">
        <f>analytical!M9</f>
        <v xml:space="preserve"> Th_ana</v>
      </c>
      <c r="N8" t="str">
        <f>analytical!N9</f>
        <v xml:space="preserve"> Pb_ana</v>
      </c>
    </row>
    <row r="9" spans="1:48" x14ac:dyDescent="0.25">
      <c r="A9">
        <f>analytical!B10</f>
        <v>10</v>
      </c>
      <c r="B9">
        <f>analytical!A10</f>
        <v>5</v>
      </c>
      <c r="C9">
        <f>analytical!C10</f>
        <v>20</v>
      </c>
      <c r="D9">
        <f>analytical!D10</f>
        <v>20</v>
      </c>
      <c r="E9">
        <f>analytical!E10</f>
        <v>15</v>
      </c>
      <c r="F9">
        <f>analytical!F10</f>
        <v>3.0235300000000001</v>
      </c>
      <c r="G9">
        <f>analytical!G10</f>
        <v>2.0241199999999999</v>
      </c>
      <c r="H9">
        <f>analytical!H10</f>
        <v>0.99940899999999999</v>
      </c>
      <c r="I9">
        <f>analytical!I10</f>
        <v>0.30253200000000002</v>
      </c>
      <c r="J9">
        <f>analytical!J10</f>
        <v>0.20253199999999999</v>
      </c>
      <c r="K9">
        <f>analytical!K10</f>
        <v>0.1</v>
      </c>
      <c r="L9">
        <f>analytical!L10</f>
        <v>0.38449499999999998</v>
      </c>
      <c r="M9">
        <f>analytical!M10</f>
        <v>9.9940800000000003</v>
      </c>
      <c r="N9">
        <f>analytical!N10</f>
        <v>5.9189500000000005E-4</v>
      </c>
    </row>
    <row r="10" spans="1:48" x14ac:dyDescent="0.25">
      <c r="A10">
        <f>analytical!B11</f>
        <v>15</v>
      </c>
      <c r="B10">
        <f>analytical!A11</f>
        <v>5</v>
      </c>
      <c r="C10">
        <f>analytical!C11</f>
        <v>20</v>
      </c>
      <c r="D10">
        <f>analytical!D11</f>
        <v>20</v>
      </c>
      <c r="E10">
        <f>analytical!E11</f>
        <v>15</v>
      </c>
      <c r="F10">
        <f>analytical!F11</f>
        <v>5.4319699999999997</v>
      </c>
      <c r="G10">
        <f>analytical!G11</f>
        <v>3.9488099999999999</v>
      </c>
      <c r="H10">
        <f>analytical!H11</f>
        <v>1.48316</v>
      </c>
      <c r="I10">
        <f>analytical!I11</f>
        <v>0.36624299999999999</v>
      </c>
      <c r="J10">
        <f>analytical!J11</f>
        <v>0.26624300000000001</v>
      </c>
      <c r="K10">
        <f>analytical!K11</f>
        <v>0.1</v>
      </c>
      <c r="L10">
        <f>analytical!L11</f>
        <v>0.43906600000000001</v>
      </c>
      <c r="M10">
        <f>analytical!M11</f>
        <v>14.8316</v>
      </c>
      <c r="N10">
        <f>analytical!N11</f>
        <v>1.1227900000000001E-2</v>
      </c>
    </row>
    <row r="11" spans="1:48" x14ac:dyDescent="0.25">
      <c r="A11">
        <f>analytical!B12</f>
        <v>20</v>
      </c>
      <c r="B11">
        <f>analytical!A12</f>
        <v>5</v>
      </c>
      <c r="C11">
        <f>analytical!C12</f>
        <v>20</v>
      </c>
      <c r="D11">
        <f>analytical!D12</f>
        <v>20</v>
      </c>
      <c r="E11">
        <f>analytical!E12</f>
        <v>15</v>
      </c>
      <c r="F11">
        <f>analytical!F12</f>
        <v>8.4669600000000003</v>
      </c>
      <c r="G11">
        <f>analytical!G12</f>
        <v>6.57653</v>
      </c>
      <c r="H11">
        <f>analytical!H12</f>
        <v>1.8904300000000001</v>
      </c>
      <c r="I11">
        <f>analytical!I12</f>
        <v>0.44788600000000001</v>
      </c>
      <c r="J11">
        <f>analytical!J12</f>
        <v>0.34788599999999997</v>
      </c>
      <c r="K11">
        <f>analytical!K12</f>
        <v>0.1</v>
      </c>
      <c r="L11">
        <f>analytical!L12</f>
        <v>0.47004000000000001</v>
      </c>
      <c r="M11">
        <f>analytical!M12</f>
        <v>18.904299999999999</v>
      </c>
      <c r="N11">
        <f>analytical!N12</f>
        <v>5.4786399999999999E-2</v>
      </c>
    </row>
    <row r="12" spans="1:48" x14ac:dyDescent="0.25">
      <c r="A12">
        <f>analytical!B13</f>
        <v>25</v>
      </c>
      <c r="B12">
        <f>analytical!A13</f>
        <v>5</v>
      </c>
      <c r="C12">
        <f>analytical!C13</f>
        <v>20</v>
      </c>
      <c r="D12">
        <f>analytical!D13</f>
        <v>20</v>
      </c>
      <c r="E12">
        <f>analytical!E13</f>
        <v>15</v>
      </c>
      <c r="F12">
        <f>analytical!F13</f>
        <v>11.364800000000001</v>
      </c>
      <c r="G12">
        <f>analytical!G13</f>
        <v>9.19984</v>
      </c>
      <c r="H12">
        <f>analytical!H13</f>
        <v>2.1649600000000002</v>
      </c>
      <c r="I12">
        <f>analytical!I13</f>
        <v>0.52494300000000005</v>
      </c>
      <c r="J12">
        <f>analytical!J13</f>
        <v>0.42494300000000002</v>
      </c>
      <c r="K12">
        <f>analytical!K13</f>
        <v>0.1</v>
      </c>
      <c r="L12">
        <f>analytical!L13</f>
        <v>0.48605500000000001</v>
      </c>
      <c r="M12">
        <f>analytical!M13</f>
        <v>21.6496</v>
      </c>
      <c r="N12">
        <f>analytical!N13</f>
        <v>0.134017</v>
      </c>
    </row>
    <row r="13" spans="1:48" x14ac:dyDescent="0.25">
      <c r="A13">
        <f>analytical!B14</f>
        <v>30</v>
      </c>
      <c r="B13">
        <f>analytical!A14</f>
        <v>5</v>
      </c>
      <c r="C13">
        <f>analytical!C14</f>
        <v>20</v>
      </c>
      <c r="D13">
        <f>analytical!D14</f>
        <v>20</v>
      </c>
      <c r="E13">
        <f>analytical!E14</f>
        <v>15</v>
      </c>
      <c r="F13">
        <f>analytical!F14</f>
        <v>13.5868</v>
      </c>
      <c r="G13">
        <f>analytical!G14</f>
        <v>11.266400000000001</v>
      </c>
      <c r="H13">
        <f>analytical!H14</f>
        <v>2.32043</v>
      </c>
      <c r="I13">
        <f>analytical!I14</f>
        <v>0.58552800000000005</v>
      </c>
      <c r="J13">
        <f>analytical!J14</f>
        <v>0.48552800000000002</v>
      </c>
      <c r="K13">
        <f>analytical!K14</f>
        <v>0.1</v>
      </c>
      <c r="L13">
        <f>analytical!L14</f>
        <v>0.493529</v>
      </c>
      <c r="M13">
        <f>analytical!M14</f>
        <v>23.2043</v>
      </c>
      <c r="N13">
        <f>analytical!N14</f>
        <v>0.226523</v>
      </c>
    </row>
    <row r="14" spans="1:48" x14ac:dyDescent="0.25">
      <c r="K14" s="2"/>
    </row>
    <row r="15" spans="1:48" x14ac:dyDescent="0.25">
      <c r="A15" s="5" t="s">
        <v>11</v>
      </c>
      <c r="B15" s="5"/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8" x14ac:dyDescent="0.25">
      <c r="F16" s="4">
        <f>(F2-F9)/F2</f>
        <v>-3.7387506617252955E-4</v>
      </c>
      <c r="G16" s="4">
        <f t="shared" ref="G16:N20" si="0">(G2-G9)/G2</f>
        <v>-3.2617397922364805E-4</v>
      </c>
      <c r="H16" s="4">
        <f t="shared" si="0"/>
        <v>-4.6849613740954066E-4</v>
      </c>
      <c r="I16" s="4">
        <f t="shared" si="0"/>
        <v>-3.5380672894113827E-4</v>
      </c>
      <c r="J16" s="4">
        <f t="shared" si="0"/>
        <v>-3.1115874528930224E-4</v>
      </c>
      <c r="K16" s="4">
        <f t="shared" si="0"/>
        <v>-4.4920169155951515E-4</v>
      </c>
      <c r="L16" s="4">
        <f t="shared" si="0"/>
        <v>-1.3786214825635529E-4</v>
      </c>
      <c r="M16" s="4">
        <f t="shared" si="0"/>
        <v>-1.9011616097426773E-5</v>
      </c>
      <c r="N16" s="4">
        <f t="shared" si="0"/>
        <v>7.0064662085718736E-4</v>
      </c>
    </row>
    <row r="17" spans="1:14" x14ac:dyDescent="0.25">
      <c r="A17" t="s">
        <v>23</v>
      </c>
      <c r="B17" t="s">
        <v>24</v>
      </c>
      <c r="F17" s="4">
        <f>(F3-F10)/F3</f>
        <v>3.3862059954258759E-4</v>
      </c>
      <c r="G17" s="4">
        <f t="shared" si="0"/>
        <v>3.4935028441673914E-4</v>
      </c>
      <c r="H17" s="4">
        <f t="shared" si="0"/>
        <v>3.1005243930380081E-4</v>
      </c>
      <c r="I17" s="4">
        <f t="shared" si="0"/>
        <v>2.374907869953423E-4</v>
      </c>
      <c r="J17" s="4">
        <f t="shared" si="0"/>
        <v>2.4783240521353197E-4</v>
      </c>
      <c r="K17" s="4">
        <f t="shared" si="0"/>
        <v>2.0995590925898807E-4</v>
      </c>
      <c r="L17" s="4">
        <f t="shared" si="0"/>
        <v>1.6623438136897369E-4</v>
      </c>
      <c r="M17" s="4">
        <f t="shared" si="0"/>
        <v>1.0112518623888849E-4</v>
      </c>
      <c r="N17" s="4">
        <f t="shared" si="0"/>
        <v>-3.3855721171407809E-4</v>
      </c>
    </row>
    <row r="18" spans="1:14" x14ac:dyDescent="0.25">
      <c r="F18" s="4">
        <f>(F4-F11)/F4</f>
        <v>-3.0835208846522973E-4</v>
      </c>
      <c r="G18" s="4">
        <f t="shared" si="0"/>
        <v>-2.3574216195333526E-4</v>
      </c>
      <c r="H18" s="4">
        <f t="shared" si="0"/>
        <v>-5.6632933903550753E-4</v>
      </c>
      <c r="I18" s="4">
        <f t="shared" si="0"/>
        <v>-2.9033670123911011E-4</v>
      </c>
      <c r="J18" s="4">
        <f t="shared" si="0"/>
        <v>-2.185101060923061E-4</v>
      </c>
      <c r="K18" s="4">
        <f t="shared" si="0"/>
        <v>-5.4429609707690987E-4</v>
      </c>
      <c r="L18" s="4">
        <f t="shared" si="0"/>
        <v>-4.0651358202315363E-4</v>
      </c>
      <c r="M18" s="4">
        <f t="shared" si="0"/>
        <v>-2.1159654885979496E-5</v>
      </c>
      <c r="N18" s="4">
        <f t="shared" si="0"/>
        <v>-7.4526537292495757E-4</v>
      </c>
    </row>
    <row r="19" spans="1:14" x14ac:dyDescent="0.25">
      <c r="F19" s="4">
        <f>(F5-F12)/F5</f>
        <v>-1.4960706145342092E-4</v>
      </c>
      <c r="G19" s="4">
        <f t="shared" si="0"/>
        <v>-1.9243167316627222E-4</v>
      </c>
      <c r="H19" s="4">
        <f t="shared" si="0"/>
        <v>2.3094581549223084E-5</v>
      </c>
      <c r="I19" s="4">
        <f t="shared" si="0"/>
        <v>-2.1911940673913598E-4</v>
      </c>
      <c r="J19" s="4">
        <f t="shared" si="0"/>
        <v>-2.6127975293769711E-4</v>
      </c>
      <c r="K19" s="4">
        <f t="shared" si="0"/>
        <v>-4.6002116097414239E-5</v>
      </c>
      <c r="L19" s="4">
        <f t="shared" si="0"/>
        <v>1.43995885831749E-4</v>
      </c>
      <c r="M19" s="4">
        <f t="shared" si="0"/>
        <v>6.928054463745753E-5</v>
      </c>
      <c r="N19" s="4">
        <f t="shared" si="0"/>
        <v>-9.8592075288488805E-4</v>
      </c>
    </row>
    <row r="20" spans="1:14" x14ac:dyDescent="0.25">
      <c r="F20" s="4">
        <f>(F6-F13)/F6</f>
        <v>2.2079766837610738E-5</v>
      </c>
      <c r="G20" s="4">
        <f t="shared" si="0"/>
        <v>0</v>
      </c>
      <c r="H20" s="4">
        <f t="shared" si="0"/>
        <v>1.1634420648941805E-4</v>
      </c>
      <c r="I20" s="4">
        <f t="shared" si="0"/>
        <v>6.8309743701720351E-5</v>
      </c>
      <c r="J20" s="4">
        <f t="shared" si="0"/>
        <v>4.9428279566284336E-5</v>
      </c>
      <c r="K20" s="4">
        <f t="shared" si="0"/>
        <v>1.5997440409522723E-4</v>
      </c>
      <c r="L20" s="4">
        <f t="shared" si="0"/>
        <v>5.4705038536658957E-5</v>
      </c>
      <c r="M20" s="4">
        <f t="shared" si="0"/>
        <v>-4.7407254171880993E-5</v>
      </c>
      <c r="N20" s="4">
        <f t="shared" si="0"/>
        <v>3.0451207456567639E-4</v>
      </c>
    </row>
    <row r="25" spans="1:14" ht="19.5" x14ac:dyDescent="0.25">
      <c r="A25" s="3"/>
    </row>
    <row r="88" spans="1:73" x14ac:dyDescent="0.25">
      <c r="P88" s="2"/>
      <c r="Y88" s="2"/>
      <c r="AH88" s="2"/>
    </row>
    <row r="89" spans="1:73" x14ac:dyDescent="0.25">
      <c r="P89" s="2"/>
      <c r="Y89" s="2"/>
      <c r="AH89" s="2"/>
    </row>
    <row r="90" spans="1:73" x14ac:dyDescent="0.25">
      <c r="P90" s="2"/>
      <c r="Y90" s="2"/>
      <c r="AH90" s="2"/>
    </row>
    <row r="91" spans="1:73" x14ac:dyDescent="0.25">
      <c r="P91" s="2"/>
      <c r="Y91" s="2"/>
      <c r="AH91" s="2"/>
    </row>
    <row r="92" spans="1:73" x14ac:dyDescent="0.25">
      <c r="P92" s="2"/>
      <c r="Y92" s="2"/>
      <c r="AH92" s="2"/>
    </row>
    <row r="93" spans="1:73" x14ac:dyDescent="0.25">
      <c r="P93" s="2"/>
      <c r="Y93" s="2"/>
      <c r="AH93" s="2"/>
    </row>
    <row r="94" spans="1:7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2"/>
      <c r="Z94" s="1"/>
      <c r="AA94" s="1"/>
      <c r="AB94" s="1"/>
      <c r="AC94" s="1"/>
      <c r="AD94" s="1"/>
      <c r="AE94" s="1"/>
      <c r="AF94" s="1"/>
      <c r="AG94" s="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123" spans="1:7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</row>
  </sheetData>
  <phoneticPr fontId="1" type="noConversion"/>
  <pageMargins left="0.25" right="0.25" top="0.75" bottom="0.75" header="0.3" footer="0.3"/>
  <pageSetup paperSize="9" scale="34" fitToWidth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6279-E201-47F7-B51A-85BEC1AF8C00}">
  <sheetPr codeName="工作表5">
    <pageSetUpPr fitToPage="1"/>
  </sheetPr>
  <dimension ref="A1:BU123"/>
  <sheetViews>
    <sheetView topLeftCell="A19" zoomScaleNormal="100" workbookViewId="0">
      <selection activeCell="T19" sqref="T19"/>
    </sheetView>
  </sheetViews>
  <sheetFormatPr defaultRowHeight="16.5" x14ac:dyDescent="0.25"/>
  <cols>
    <col min="62" max="63" width="9" customWidth="1"/>
    <col min="72" max="72" width="0.75" customWidth="1"/>
  </cols>
  <sheetData>
    <row r="1" spans="1:48" x14ac:dyDescent="0.25">
      <c r="A1" t="str">
        <f>simulation!C16</f>
        <v xml:space="preserve"> muq</v>
      </c>
      <c r="B1" t="str">
        <f>simulation!A16</f>
        <v>b</v>
      </c>
      <c r="C1" t="str">
        <f>simulation!B16</f>
        <v xml:space="preserve"> lam</v>
      </c>
      <c r="D1" t="str">
        <f>simulation!D16</f>
        <v xml:space="preserve"> mub</v>
      </c>
      <c r="E1" t="str">
        <f>simulation!E16</f>
        <v xml:space="preserve"> gtob</v>
      </c>
      <c r="F1" t="str">
        <f>simulation!F16</f>
        <v xml:space="preserve"> L_sim</v>
      </c>
      <c r="G1" t="str">
        <f>simulation!G16</f>
        <v xml:space="preserve"> Lc_sim</v>
      </c>
      <c r="H1" t="str">
        <f>simulation!H16</f>
        <v xml:space="preserve"> Lb_sim</v>
      </c>
      <c r="I1" t="str">
        <f>simulation!I16</f>
        <v xml:space="preserve"> W_sim</v>
      </c>
      <c r="J1" t="str">
        <f>simulation!J16</f>
        <v xml:space="preserve"> Wc_sim</v>
      </c>
      <c r="K1" t="str">
        <f>simulation!K16</f>
        <v xml:space="preserve"> Wb_sim</v>
      </c>
      <c r="L1" t="str">
        <f>simulation!L16</f>
        <v xml:space="preserve"> Bn_sim</v>
      </c>
      <c r="M1" t="str">
        <f>simulation!M16</f>
        <v xml:space="preserve"> Th_sim</v>
      </c>
      <c r="N1" t="str">
        <f>simulation!N16</f>
        <v xml:space="preserve"> Pb_sim</v>
      </c>
    </row>
    <row r="2" spans="1:48" x14ac:dyDescent="0.25">
      <c r="A2">
        <f>simulation!C17</f>
        <v>10</v>
      </c>
      <c r="B2">
        <f>simulation!A17</f>
        <v>5</v>
      </c>
      <c r="C2">
        <f>simulation!B17</f>
        <v>20</v>
      </c>
      <c r="D2">
        <f>simulation!D17</f>
        <v>20</v>
      </c>
      <c r="E2">
        <f>simulation!E17</f>
        <v>15</v>
      </c>
      <c r="F2">
        <f>simulation!F17</f>
        <v>13.5276</v>
      </c>
      <c r="G2">
        <f>simulation!G17</f>
        <v>11.964</v>
      </c>
      <c r="H2">
        <f>simulation!H17</f>
        <v>1.56365</v>
      </c>
      <c r="I2">
        <f>simulation!I17</f>
        <v>0.86507400000000001</v>
      </c>
      <c r="J2">
        <f>simulation!J17</f>
        <v>0.76507999999999998</v>
      </c>
      <c r="K2">
        <f>simulation!K17</f>
        <v>9.9993499999999999E-2</v>
      </c>
      <c r="L2">
        <f>simulation!L17</f>
        <v>0.329015</v>
      </c>
      <c r="M2">
        <f>simulation!M17</f>
        <v>15.637499999999999</v>
      </c>
      <c r="N2">
        <f>simulation!N17</f>
        <v>0.21824199999999999</v>
      </c>
    </row>
    <row r="3" spans="1:48" x14ac:dyDescent="0.25">
      <c r="A3">
        <f>simulation!C18</f>
        <v>15</v>
      </c>
      <c r="B3">
        <f>simulation!A18</f>
        <v>5</v>
      </c>
      <c r="C3">
        <f>simulation!B18</f>
        <v>20</v>
      </c>
      <c r="D3">
        <f>simulation!D18</f>
        <v>20</v>
      </c>
      <c r="E3">
        <f>simulation!E18</f>
        <v>15</v>
      </c>
      <c r="F3">
        <f>simulation!F18</f>
        <v>10.325799999999999</v>
      </c>
      <c r="G3">
        <f>simulation!G18</f>
        <v>8.5234699999999997</v>
      </c>
      <c r="H3">
        <f>simulation!H18</f>
        <v>1.80233</v>
      </c>
      <c r="I3">
        <f>simulation!I18</f>
        <v>0.57285600000000003</v>
      </c>
      <c r="J3">
        <f>simulation!J18</f>
        <v>0.47286699999999998</v>
      </c>
      <c r="K3">
        <f>simulation!K18</f>
        <v>9.9989800000000004E-2</v>
      </c>
      <c r="L3">
        <f>simulation!L18</f>
        <v>0.41275699999999999</v>
      </c>
      <c r="M3">
        <f>simulation!M18</f>
        <v>18.025099999999998</v>
      </c>
      <c r="N3">
        <f>simulation!N18</f>
        <v>9.8894899999999994E-2</v>
      </c>
    </row>
    <row r="4" spans="1:48" x14ac:dyDescent="0.25">
      <c r="A4">
        <f>simulation!C19</f>
        <v>20</v>
      </c>
      <c r="B4">
        <f>simulation!A19</f>
        <v>5</v>
      </c>
      <c r="C4">
        <f>simulation!B19</f>
        <v>20</v>
      </c>
      <c r="D4">
        <f>simulation!D19</f>
        <v>20</v>
      </c>
      <c r="E4">
        <f>simulation!E19</f>
        <v>15</v>
      </c>
      <c r="F4">
        <f>simulation!F19</f>
        <v>8.4677399999999992</v>
      </c>
      <c r="G4">
        <f>simulation!G19</f>
        <v>6.5775499999999996</v>
      </c>
      <c r="H4">
        <f>simulation!H19</f>
        <v>1.89019</v>
      </c>
      <c r="I4">
        <f>simulation!I19</f>
        <v>0.44794200000000001</v>
      </c>
      <c r="J4">
        <f>simulation!J19</f>
        <v>0.34795100000000001</v>
      </c>
      <c r="K4">
        <f>simulation!K19</f>
        <v>9.9990899999999994E-2</v>
      </c>
      <c r="L4">
        <f>simulation!L19</f>
        <v>0.47000700000000001</v>
      </c>
      <c r="M4">
        <f>simulation!M19</f>
        <v>18.903600000000001</v>
      </c>
      <c r="N4">
        <f>simulation!N19</f>
        <v>5.4771500000000001E-2</v>
      </c>
    </row>
    <row r="5" spans="1:48" x14ac:dyDescent="0.25">
      <c r="A5">
        <f>simulation!C20</f>
        <v>25</v>
      </c>
      <c r="B5">
        <f>simulation!A20</f>
        <v>5</v>
      </c>
      <c r="C5">
        <f>simulation!B20</f>
        <v>20</v>
      </c>
      <c r="D5">
        <f>simulation!D20</f>
        <v>20</v>
      </c>
      <c r="E5">
        <f>simulation!E20</f>
        <v>15</v>
      </c>
      <c r="F5">
        <f>simulation!F20</f>
        <v>7.4227299999999996</v>
      </c>
      <c r="G5">
        <f>simulation!G20</f>
        <v>5.4965299999999999</v>
      </c>
      <c r="H5">
        <f>simulation!H20</f>
        <v>1.9261999999999999</v>
      </c>
      <c r="I5">
        <f>simulation!I20</f>
        <v>0.38533800000000001</v>
      </c>
      <c r="J5">
        <f>simulation!J20</f>
        <v>0.28534300000000001</v>
      </c>
      <c r="K5">
        <f>simulation!K20</f>
        <v>9.9995200000000006E-2</v>
      </c>
      <c r="L5">
        <f>simulation!L20</f>
        <v>0.51193999999999995</v>
      </c>
      <c r="M5">
        <f>simulation!M20</f>
        <v>19.262899999999998</v>
      </c>
      <c r="N5">
        <f>simulation!N20</f>
        <v>3.67363E-2</v>
      </c>
    </row>
    <row r="6" spans="1:48" x14ac:dyDescent="0.25">
      <c r="A6">
        <f>simulation!C21</f>
        <v>30</v>
      </c>
      <c r="B6">
        <f>simulation!A21</f>
        <v>5</v>
      </c>
      <c r="C6">
        <f>simulation!B21</f>
        <v>20</v>
      </c>
      <c r="D6">
        <f>simulation!D21</f>
        <v>20</v>
      </c>
      <c r="E6">
        <f>simulation!E21</f>
        <v>15</v>
      </c>
      <c r="F6">
        <f>simulation!F21</f>
        <v>6.7962499999999997</v>
      </c>
      <c r="G6">
        <f>simulation!G21</f>
        <v>4.8525</v>
      </c>
      <c r="H6">
        <f>simulation!H21</f>
        <v>1.94374</v>
      </c>
      <c r="I6">
        <f>simulation!I21</f>
        <v>0.34968900000000003</v>
      </c>
      <c r="J6">
        <f>simulation!J21</f>
        <v>0.24967700000000001</v>
      </c>
      <c r="K6">
        <f>simulation!K21</f>
        <v>0.100012</v>
      </c>
      <c r="L6">
        <f>simulation!L21</f>
        <v>0.54424300000000003</v>
      </c>
      <c r="M6">
        <f>simulation!M21</f>
        <v>19.435099999999998</v>
      </c>
      <c r="N6">
        <f>simulation!N21</f>
        <v>2.8257399999999998E-2</v>
      </c>
    </row>
    <row r="7" spans="1:48" s="1" customFormat="1" x14ac:dyDescent="0.25">
      <c r="L7" s="2"/>
      <c r="AV7"/>
    </row>
    <row r="8" spans="1:48" x14ac:dyDescent="0.25">
      <c r="A8" t="str">
        <f>analytical!C16</f>
        <v xml:space="preserve"> muq</v>
      </c>
      <c r="B8" t="str">
        <f>analytical!A16</f>
        <v>b</v>
      </c>
      <c r="C8" t="str">
        <f>analytical!B16</f>
        <v xml:space="preserve"> lam</v>
      </c>
      <c r="D8" t="str">
        <f>analytical!D16</f>
        <v xml:space="preserve"> mub</v>
      </c>
      <c r="E8" t="str">
        <f>analytical!E16</f>
        <v xml:space="preserve"> gtob</v>
      </c>
      <c r="F8" t="str">
        <f>analytical!F16</f>
        <v xml:space="preserve"> L_ana</v>
      </c>
      <c r="G8" t="str">
        <f>analytical!G16</f>
        <v xml:space="preserve"> Lc_ana</v>
      </c>
      <c r="H8" t="str">
        <f>analytical!H16</f>
        <v xml:space="preserve"> Lb_ana</v>
      </c>
      <c r="I8" t="str">
        <f>analytical!I16</f>
        <v xml:space="preserve"> W_ana</v>
      </c>
      <c r="J8" t="str">
        <f>analytical!J16</f>
        <v xml:space="preserve"> Wc_ana</v>
      </c>
      <c r="K8" t="str">
        <f>analytical!K16</f>
        <v xml:space="preserve"> Wb_ana</v>
      </c>
      <c r="L8" t="str">
        <f>analytical!L16</f>
        <v xml:space="preserve"> Bn_ana</v>
      </c>
      <c r="M8" t="str">
        <f>analytical!M16</f>
        <v xml:space="preserve"> Th_ana</v>
      </c>
      <c r="N8" t="str">
        <f>analytical!N16</f>
        <v xml:space="preserve"> Pb_ana</v>
      </c>
    </row>
    <row r="9" spans="1:48" x14ac:dyDescent="0.25">
      <c r="A9">
        <f>analytical!C17</f>
        <v>10</v>
      </c>
      <c r="B9">
        <f>analytical!A17</f>
        <v>5</v>
      </c>
      <c r="C9">
        <f>analytical!B17</f>
        <v>20</v>
      </c>
      <c r="D9">
        <f>analytical!D17</f>
        <v>20</v>
      </c>
      <c r="E9">
        <f>analytical!E17</f>
        <v>15</v>
      </c>
      <c r="F9">
        <f>analytical!F17</f>
        <v>13.522</v>
      </c>
      <c r="G9">
        <f>analytical!G17</f>
        <v>11.9581</v>
      </c>
      <c r="H9">
        <f>analytical!H17</f>
        <v>1.5638700000000001</v>
      </c>
      <c r="I9">
        <f>analytical!I17</f>
        <v>0.86465000000000003</v>
      </c>
      <c r="J9">
        <f>analytical!J17</f>
        <v>0.76465000000000005</v>
      </c>
      <c r="K9">
        <f>analytical!K17</f>
        <v>0.1</v>
      </c>
      <c r="L9">
        <f>analytical!L17</f>
        <v>0.32906800000000003</v>
      </c>
      <c r="M9">
        <f>analytical!M17</f>
        <v>15.6387</v>
      </c>
      <c r="N9">
        <f>analytical!N17</f>
        <v>0.21806600000000001</v>
      </c>
    </row>
    <row r="10" spans="1:48" x14ac:dyDescent="0.25">
      <c r="A10">
        <f>analytical!C18</f>
        <v>15</v>
      </c>
      <c r="B10">
        <f>analytical!A18</f>
        <v>5</v>
      </c>
      <c r="C10">
        <f>analytical!B18</f>
        <v>20</v>
      </c>
      <c r="D10">
        <f>analytical!D18</f>
        <v>20</v>
      </c>
      <c r="E10">
        <f>analytical!E18</f>
        <v>15</v>
      </c>
      <c r="F10">
        <f>analytical!F18</f>
        <v>10.3188</v>
      </c>
      <c r="G10">
        <f>analytical!G18</f>
        <v>8.5164799999999996</v>
      </c>
      <c r="H10">
        <f>analytical!H18</f>
        <v>1.80236</v>
      </c>
      <c r="I10">
        <f>analytical!I18</f>
        <v>0.57251799999999997</v>
      </c>
      <c r="J10">
        <f>analytical!J18</f>
        <v>0.47251799999999999</v>
      </c>
      <c r="K10">
        <f>analytical!K18</f>
        <v>0.1</v>
      </c>
      <c r="L10">
        <f>analytical!L18</f>
        <v>0.41284700000000002</v>
      </c>
      <c r="M10">
        <f>analytical!M18</f>
        <v>18.023599999999998</v>
      </c>
      <c r="N10">
        <f>analytical!N18</f>
        <v>9.8820000000000005E-2</v>
      </c>
    </row>
    <row r="11" spans="1:48" x14ac:dyDescent="0.25">
      <c r="A11">
        <f>analytical!C19</f>
        <v>20</v>
      </c>
      <c r="B11">
        <f>analytical!A19</f>
        <v>5</v>
      </c>
      <c r="C11">
        <f>analytical!B19</f>
        <v>20</v>
      </c>
      <c r="D11">
        <f>analytical!D19</f>
        <v>20</v>
      </c>
      <c r="E11">
        <f>analytical!E19</f>
        <v>15</v>
      </c>
      <c r="F11">
        <f>analytical!F19</f>
        <v>8.4669600000000003</v>
      </c>
      <c r="G11">
        <f>analytical!G19</f>
        <v>6.57653</v>
      </c>
      <c r="H11">
        <f>analytical!H19</f>
        <v>1.8904300000000001</v>
      </c>
      <c r="I11">
        <f>analytical!I19</f>
        <v>0.44788600000000001</v>
      </c>
      <c r="J11">
        <f>analytical!J19</f>
        <v>0.34788599999999997</v>
      </c>
      <c r="K11">
        <f>analytical!K19</f>
        <v>0.1</v>
      </c>
      <c r="L11">
        <f>analytical!L19</f>
        <v>0.47004000000000001</v>
      </c>
      <c r="M11">
        <f>analytical!M19</f>
        <v>18.904299999999999</v>
      </c>
      <c r="N11">
        <f>analytical!N19</f>
        <v>5.4786399999999999E-2</v>
      </c>
    </row>
    <row r="12" spans="1:48" x14ac:dyDescent="0.25">
      <c r="A12">
        <f>analytical!C20</f>
        <v>25</v>
      </c>
      <c r="B12">
        <f>analytical!A20</f>
        <v>5</v>
      </c>
      <c r="C12">
        <f>analytical!B20</f>
        <v>20</v>
      </c>
      <c r="D12">
        <f>analytical!D20</f>
        <v>20</v>
      </c>
      <c r="E12">
        <f>analytical!E20</f>
        <v>15</v>
      </c>
      <c r="F12">
        <f>analytical!F20</f>
        <v>7.4235199999999999</v>
      </c>
      <c r="G12">
        <f>analytical!G20</f>
        <v>5.4971399999999999</v>
      </c>
      <c r="H12">
        <f>analytical!H20</f>
        <v>1.92638</v>
      </c>
      <c r="I12">
        <f>analytical!I20</f>
        <v>0.38536100000000001</v>
      </c>
      <c r="J12">
        <f>analytical!J20</f>
        <v>0.28536099999999998</v>
      </c>
      <c r="K12">
        <f>analytical!K20</f>
        <v>0.1</v>
      </c>
      <c r="L12">
        <f>analytical!L20</f>
        <v>0.51195100000000004</v>
      </c>
      <c r="M12">
        <f>analytical!M20</f>
        <v>19.2638</v>
      </c>
      <c r="N12">
        <f>analytical!N20</f>
        <v>3.68092E-2</v>
      </c>
    </row>
    <row r="13" spans="1:48" x14ac:dyDescent="0.25">
      <c r="A13">
        <f>analytical!C21</f>
        <v>30</v>
      </c>
      <c r="B13">
        <f>analytical!A21</f>
        <v>5</v>
      </c>
      <c r="C13">
        <f>analytical!B21</f>
        <v>20</v>
      </c>
      <c r="D13">
        <f>analytical!D21</f>
        <v>20</v>
      </c>
      <c r="E13">
        <f>analytical!E21</f>
        <v>15</v>
      </c>
      <c r="F13">
        <f>analytical!F21</f>
        <v>6.7946999999999997</v>
      </c>
      <c r="G13">
        <f>analytical!G21</f>
        <v>4.8513000000000002</v>
      </c>
      <c r="H13">
        <f>analytical!H21</f>
        <v>1.9434</v>
      </c>
      <c r="I13">
        <f>analytical!I21</f>
        <v>0.34962900000000002</v>
      </c>
      <c r="J13">
        <f>analytical!J21</f>
        <v>0.24962899999999999</v>
      </c>
      <c r="K13">
        <f>analytical!K21</f>
        <v>0.1</v>
      </c>
      <c r="L13">
        <f>analytical!L21</f>
        <v>0.54427099999999995</v>
      </c>
      <c r="M13">
        <f>analytical!M21</f>
        <v>19.434000000000001</v>
      </c>
      <c r="N13">
        <f>analytical!N21</f>
        <v>2.8299999999999999E-2</v>
      </c>
    </row>
    <row r="14" spans="1:48" x14ac:dyDescent="0.25">
      <c r="K14" s="2"/>
    </row>
    <row r="15" spans="1:48" x14ac:dyDescent="0.25">
      <c r="A15" t="s">
        <v>43</v>
      </c>
      <c r="B15" s="5"/>
      <c r="D15" t="s">
        <v>12</v>
      </c>
      <c r="E15" t="s">
        <v>13</v>
      </c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8" x14ac:dyDescent="0.25">
      <c r="F16" s="4">
        <f>(F2-F9)/F2</f>
        <v>4.1396847925717671E-4</v>
      </c>
      <c r="G16" s="4">
        <f t="shared" ref="G16:N20" si="0">(G2-G9)/G2</f>
        <v>4.9314610498164997E-4</v>
      </c>
      <c r="H16" s="4">
        <f t="shared" si="0"/>
        <v>-1.4069644741477249E-4</v>
      </c>
      <c r="I16" s="4">
        <f t="shared" si="0"/>
        <v>4.9013148008144962E-4</v>
      </c>
      <c r="J16" s="4">
        <f t="shared" si="0"/>
        <v>5.6203272860345379E-4</v>
      </c>
      <c r="K16" s="4">
        <f t="shared" si="0"/>
        <v>-6.5004225274707867E-5</v>
      </c>
      <c r="L16" s="4">
        <f t="shared" si="0"/>
        <v>-1.6108688053743825E-4</v>
      </c>
      <c r="M16" s="4">
        <f t="shared" si="0"/>
        <v>-7.673860911275818E-5</v>
      </c>
      <c r="N16" s="4">
        <f t="shared" si="0"/>
        <v>8.0644422246855206E-4</v>
      </c>
    </row>
    <row r="17" spans="1:14" x14ac:dyDescent="0.25">
      <c r="A17" t="s">
        <v>23</v>
      </c>
      <c r="B17" t="s">
        <v>24</v>
      </c>
      <c r="F17" s="4">
        <f>(F3-F10)/F3</f>
        <v>6.7791357570354586E-4</v>
      </c>
      <c r="G17" s="4">
        <f t="shared" si="0"/>
        <v>8.2008853201806921E-4</v>
      </c>
      <c r="H17" s="4">
        <f t="shared" si="0"/>
        <v>-1.6645120482916278E-5</v>
      </c>
      <c r="I17" s="4">
        <f t="shared" si="0"/>
        <v>5.9002611476542178E-4</v>
      </c>
      <c r="J17" s="4">
        <f t="shared" si="0"/>
        <v>7.3805107990193488E-4</v>
      </c>
      <c r="K17" s="4">
        <f t="shared" si="0"/>
        <v>-1.02010405061335E-4</v>
      </c>
      <c r="L17" s="4">
        <f t="shared" si="0"/>
        <v>-2.1804596893580121E-4</v>
      </c>
      <c r="M17" s="4">
        <f t="shared" si="0"/>
        <v>8.3217291443601253E-5</v>
      </c>
      <c r="N17" s="4">
        <f t="shared" si="0"/>
        <v>7.5736969247139005E-4</v>
      </c>
    </row>
    <row r="18" spans="1:14" x14ac:dyDescent="0.25">
      <c r="F18" s="4">
        <f>(F4-F11)/F4</f>
        <v>9.2114306768853639E-5</v>
      </c>
      <c r="G18" s="4">
        <f t="shared" si="0"/>
        <v>1.5507293749185896E-4</v>
      </c>
      <c r="H18" s="4">
        <f t="shared" si="0"/>
        <v>-1.269713626672546E-4</v>
      </c>
      <c r="I18" s="4">
        <f t="shared" si="0"/>
        <v>1.2501618513111181E-4</v>
      </c>
      <c r="J18" s="4">
        <f t="shared" si="0"/>
        <v>1.8680791260849156E-4</v>
      </c>
      <c r="K18" s="4">
        <f t="shared" si="0"/>
        <v>-9.1008281753758366E-5</v>
      </c>
      <c r="L18" s="4">
        <f t="shared" si="0"/>
        <v>-7.0211720250986154E-5</v>
      </c>
      <c r="M18" s="4">
        <f t="shared" si="0"/>
        <v>-3.7029983706720865E-5</v>
      </c>
      <c r="N18" s="4">
        <f t="shared" si="0"/>
        <v>-2.7203929050689221E-4</v>
      </c>
    </row>
    <row r="19" spans="1:14" x14ac:dyDescent="0.25">
      <c r="F19" s="4">
        <f>(F5-F12)/F5</f>
        <v>-1.0642984454510545E-4</v>
      </c>
      <c r="G19" s="4">
        <f t="shared" si="0"/>
        <v>-1.1097910863763128E-4</v>
      </c>
      <c r="H19" s="4">
        <f t="shared" si="0"/>
        <v>-9.3448240058181399E-5</v>
      </c>
      <c r="I19" s="4">
        <f t="shared" si="0"/>
        <v>-5.9687858451528904E-5</v>
      </c>
      <c r="J19" s="4">
        <f t="shared" si="0"/>
        <v>-6.3081975026415537E-5</v>
      </c>
      <c r="K19" s="4">
        <f t="shared" si="0"/>
        <v>-4.8002304110589798E-5</v>
      </c>
      <c r="L19" s="4">
        <f t="shared" si="0"/>
        <v>-2.1486892995457024E-5</v>
      </c>
      <c r="M19" s="4">
        <f t="shared" si="0"/>
        <v>-4.672193698775653E-5</v>
      </c>
      <c r="N19" s="4">
        <f t="shared" si="0"/>
        <v>-1.9844132370434894E-3</v>
      </c>
    </row>
    <row r="20" spans="1:14" x14ac:dyDescent="0.25">
      <c r="F20" s="4">
        <f>(F6-F13)/F6</f>
        <v>2.2806694868492778E-4</v>
      </c>
      <c r="G20" s="4">
        <f t="shared" si="0"/>
        <v>2.4729520865530508E-4</v>
      </c>
      <c r="H20" s="4">
        <f t="shared" si="0"/>
        <v>1.7492051406052607E-4</v>
      </c>
      <c r="I20" s="4">
        <f t="shared" si="0"/>
        <v>1.715810334325772E-4</v>
      </c>
      <c r="J20" s="4">
        <f t="shared" si="0"/>
        <v>1.9224838491338909E-4</v>
      </c>
      <c r="K20" s="4">
        <f t="shared" si="0"/>
        <v>1.199856017277739E-4</v>
      </c>
      <c r="L20" s="4">
        <f t="shared" si="0"/>
        <v>-5.144760704302486E-5</v>
      </c>
      <c r="M20" s="4">
        <f t="shared" si="0"/>
        <v>5.6598628254932387E-5</v>
      </c>
      <c r="N20" s="4">
        <f t="shared" si="0"/>
        <v>-1.5075696985568481E-3</v>
      </c>
    </row>
    <row r="25" spans="1:14" ht="19.5" x14ac:dyDescent="0.25">
      <c r="A25" s="3"/>
    </row>
    <row r="88" spans="1:73" x14ac:dyDescent="0.25">
      <c r="P88" s="2"/>
      <c r="Y88" s="2"/>
      <c r="AH88" s="2"/>
    </row>
    <row r="89" spans="1:73" x14ac:dyDescent="0.25">
      <c r="P89" s="2"/>
      <c r="Y89" s="2"/>
      <c r="AH89" s="2"/>
    </row>
    <row r="90" spans="1:73" x14ac:dyDescent="0.25">
      <c r="P90" s="2"/>
      <c r="Y90" s="2"/>
      <c r="AH90" s="2"/>
    </row>
    <row r="91" spans="1:73" x14ac:dyDescent="0.25">
      <c r="P91" s="2"/>
      <c r="Y91" s="2"/>
      <c r="AH91" s="2"/>
    </row>
    <row r="92" spans="1:73" x14ac:dyDescent="0.25">
      <c r="P92" s="2"/>
      <c r="Y92" s="2"/>
      <c r="AH92" s="2"/>
    </row>
    <row r="93" spans="1:73" x14ac:dyDescent="0.25">
      <c r="P93" s="2"/>
      <c r="Y93" s="2"/>
      <c r="AH93" s="2"/>
    </row>
    <row r="94" spans="1:7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2"/>
      <c r="Z94" s="1"/>
      <c r="AA94" s="1"/>
      <c r="AB94" s="1"/>
      <c r="AC94" s="1"/>
      <c r="AD94" s="1"/>
      <c r="AE94" s="1"/>
      <c r="AF94" s="1"/>
      <c r="AG94" s="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123" spans="1:7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</row>
  </sheetData>
  <phoneticPr fontId="1" type="noConversion"/>
  <pageMargins left="0.25" right="0.25" top="0.75" bottom="0.75" header="0.3" footer="0.3"/>
  <pageSetup paperSize="9" scale="34" fitToWidth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1373-A099-45E8-9168-C0DF2D9DF181}">
  <sheetPr codeName="工作表6">
    <pageSetUpPr fitToPage="1"/>
  </sheetPr>
  <dimension ref="A1:BU123"/>
  <sheetViews>
    <sheetView topLeftCell="A19" zoomScaleNormal="100" workbookViewId="0">
      <selection activeCell="M36" sqref="M36"/>
    </sheetView>
  </sheetViews>
  <sheetFormatPr defaultRowHeight="16.5" x14ac:dyDescent="0.25"/>
  <cols>
    <col min="62" max="63" width="9" customWidth="1"/>
    <col min="72" max="72" width="0.75" customWidth="1"/>
  </cols>
  <sheetData>
    <row r="1" spans="1:48" x14ac:dyDescent="0.25">
      <c r="A1" t="str">
        <f>simulation!D23</f>
        <v xml:space="preserve"> mub</v>
      </c>
      <c r="B1" t="str">
        <f>simulation!A23</f>
        <v>b</v>
      </c>
      <c r="C1" t="str">
        <f>simulation!B23</f>
        <v xml:space="preserve"> lam</v>
      </c>
      <c r="D1" t="str">
        <f>simulation!C23</f>
        <v xml:space="preserve"> muq</v>
      </c>
      <c r="E1" t="str">
        <f>simulation!E23</f>
        <v xml:space="preserve"> gtob</v>
      </c>
      <c r="F1" t="str">
        <f>simulation!F23</f>
        <v xml:space="preserve"> L_sim</v>
      </c>
      <c r="G1" t="str">
        <f>simulation!G23</f>
        <v xml:space="preserve"> Lc_sim</v>
      </c>
      <c r="H1" t="str">
        <f>simulation!H23</f>
        <v xml:space="preserve"> Lb_sim</v>
      </c>
      <c r="I1" t="str">
        <f>simulation!I23</f>
        <v xml:space="preserve"> W_sim</v>
      </c>
      <c r="J1" t="str">
        <f>simulation!J23</f>
        <v xml:space="preserve"> Wc_sim</v>
      </c>
      <c r="K1" t="str">
        <f>simulation!K23</f>
        <v xml:space="preserve"> Wb_sim</v>
      </c>
      <c r="L1" t="str">
        <f>simulation!L23</f>
        <v xml:space="preserve"> Bn_sim</v>
      </c>
      <c r="M1" t="str">
        <f>simulation!M23</f>
        <v xml:space="preserve"> Th_sim</v>
      </c>
      <c r="N1" t="str">
        <f>simulation!N23</f>
        <v xml:space="preserve"> Pb_sim</v>
      </c>
    </row>
    <row r="2" spans="1:48" x14ac:dyDescent="0.25">
      <c r="A2">
        <f>simulation!D24</f>
        <v>10</v>
      </c>
      <c r="B2">
        <f>simulation!A24</f>
        <v>5</v>
      </c>
      <c r="C2">
        <f>simulation!B24</f>
        <v>20</v>
      </c>
      <c r="D2">
        <f>simulation!C24</f>
        <v>20</v>
      </c>
      <c r="E2">
        <f>simulation!E24</f>
        <v>15</v>
      </c>
      <c r="F2">
        <f>simulation!F24</f>
        <v>13.747299999999999</v>
      </c>
      <c r="G2">
        <f>simulation!G24</f>
        <v>10.649100000000001</v>
      </c>
      <c r="H2">
        <f>simulation!H24</f>
        <v>3.0981999999999998</v>
      </c>
      <c r="I2">
        <f>simulation!I24</f>
        <v>0.88735299999999995</v>
      </c>
      <c r="J2">
        <f>simulation!J24</f>
        <v>0.68737199999999998</v>
      </c>
      <c r="K2">
        <f>simulation!K24</f>
        <v>0.19998099999999999</v>
      </c>
      <c r="L2">
        <f>simulation!L24</f>
        <v>0.66015100000000004</v>
      </c>
      <c r="M2">
        <f>simulation!M24</f>
        <v>15.4925</v>
      </c>
      <c r="N2">
        <f>simulation!N24</f>
        <v>0.225462</v>
      </c>
    </row>
    <row r="3" spans="1:48" x14ac:dyDescent="0.25">
      <c r="A3">
        <f>simulation!D25</f>
        <v>15</v>
      </c>
      <c r="B3">
        <f>simulation!A25</f>
        <v>5</v>
      </c>
      <c r="C3">
        <f>simulation!B25</f>
        <v>20</v>
      </c>
      <c r="D3">
        <f>simulation!C25</f>
        <v>20</v>
      </c>
      <c r="E3">
        <f>simulation!E25</f>
        <v>15</v>
      </c>
      <c r="F3">
        <f>simulation!F25</f>
        <v>10.5372</v>
      </c>
      <c r="G3">
        <f>simulation!G25</f>
        <v>8.1455300000000008</v>
      </c>
      <c r="H3">
        <f>simulation!H25</f>
        <v>2.3916900000000001</v>
      </c>
      <c r="I3">
        <f>simulation!I25</f>
        <v>0.58762300000000001</v>
      </c>
      <c r="J3">
        <f>simulation!J25</f>
        <v>0.45424700000000001</v>
      </c>
      <c r="K3">
        <f>simulation!K25</f>
        <v>0.13337599999999999</v>
      </c>
      <c r="L3">
        <f>simulation!L25</f>
        <v>0.55294699999999997</v>
      </c>
      <c r="M3">
        <f>simulation!M25</f>
        <v>17.931999999999999</v>
      </c>
      <c r="N3">
        <f>simulation!N25</f>
        <v>0.10344399999999999</v>
      </c>
    </row>
    <row r="4" spans="1:48" x14ac:dyDescent="0.25">
      <c r="A4">
        <f>simulation!D26</f>
        <v>20</v>
      </c>
      <c r="B4">
        <f>simulation!A26</f>
        <v>5</v>
      </c>
      <c r="C4">
        <f>simulation!B26</f>
        <v>20</v>
      </c>
      <c r="D4">
        <f>simulation!C26</f>
        <v>20</v>
      </c>
      <c r="E4">
        <f>simulation!E26</f>
        <v>15</v>
      </c>
      <c r="F4">
        <f>simulation!F26</f>
        <v>8.4723199999999999</v>
      </c>
      <c r="G4">
        <f>simulation!G26</f>
        <v>6.5805800000000003</v>
      </c>
      <c r="H4">
        <f>simulation!H26</f>
        <v>1.8917299999999999</v>
      </c>
      <c r="I4">
        <f>simulation!I26</f>
        <v>0.44813500000000001</v>
      </c>
      <c r="J4">
        <f>simulation!J26</f>
        <v>0.34807300000000002</v>
      </c>
      <c r="K4">
        <f>simulation!K26</f>
        <v>0.100061</v>
      </c>
      <c r="L4">
        <f>simulation!L26</f>
        <v>0.47025099999999997</v>
      </c>
      <c r="M4">
        <f>simulation!M26</f>
        <v>18.9057</v>
      </c>
      <c r="N4">
        <f>simulation!N26</f>
        <v>5.4812E-2</v>
      </c>
    </row>
    <row r="5" spans="1:48" x14ac:dyDescent="0.25">
      <c r="A5">
        <f>simulation!D27</f>
        <v>25</v>
      </c>
      <c r="B5">
        <f>simulation!A27</f>
        <v>5</v>
      </c>
      <c r="C5">
        <f>simulation!B27</f>
        <v>20</v>
      </c>
      <c r="D5">
        <f>simulation!C27</f>
        <v>20</v>
      </c>
      <c r="E5">
        <f>simulation!E27</f>
        <v>15</v>
      </c>
      <c r="F5">
        <f>simulation!F27</f>
        <v>7.1974</v>
      </c>
      <c r="G5">
        <f>simulation!G27</f>
        <v>5.6515899999999997</v>
      </c>
      <c r="H5">
        <f>simulation!H27</f>
        <v>1.5458099999999999</v>
      </c>
      <c r="I5">
        <f>simulation!I27</f>
        <v>0.37251400000000001</v>
      </c>
      <c r="J5">
        <f>simulation!J27</f>
        <v>0.29250799999999999</v>
      </c>
      <c r="K5">
        <f>simulation!K27</f>
        <v>8.0005900000000005E-2</v>
      </c>
      <c r="L5">
        <f>simulation!L27</f>
        <v>0.406273</v>
      </c>
      <c r="M5">
        <f>simulation!M27</f>
        <v>19.321200000000001</v>
      </c>
      <c r="N5">
        <f>simulation!N27</f>
        <v>3.3905400000000002E-2</v>
      </c>
    </row>
    <row r="6" spans="1:48" x14ac:dyDescent="0.25">
      <c r="A6">
        <f>simulation!D28</f>
        <v>30</v>
      </c>
      <c r="B6">
        <f>simulation!A28</f>
        <v>5</v>
      </c>
      <c r="C6">
        <f>simulation!B28</f>
        <v>20</v>
      </c>
      <c r="D6">
        <f>simulation!C28</f>
        <v>20</v>
      </c>
      <c r="E6">
        <f>simulation!E28</f>
        <v>15</v>
      </c>
      <c r="F6">
        <f>simulation!F28</f>
        <v>6.3921000000000001</v>
      </c>
      <c r="G6">
        <f>simulation!G28</f>
        <v>5.0905899999999997</v>
      </c>
      <c r="H6">
        <f>simulation!H28</f>
        <v>1.30152</v>
      </c>
      <c r="I6">
        <f>simulation!I28</f>
        <v>0.32747399999999999</v>
      </c>
      <c r="J6">
        <f>simulation!J28</f>
        <v>0.26079599999999997</v>
      </c>
      <c r="K6">
        <f>simulation!K28</f>
        <v>6.6678000000000001E-2</v>
      </c>
      <c r="L6">
        <f>simulation!L28</f>
        <v>0.35635299999999998</v>
      </c>
      <c r="M6">
        <f>simulation!M28</f>
        <v>19.519400000000001</v>
      </c>
      <c r="N6">
        <f>simulation!N28</f>
        <v>2.3985900000000001E-2</v>
      </c>
    </row>
    <row r="7" spans="1:48" s="1" customFormat="1" x14ac:dyDescent="0.25">
      <c r="L7" s="2"/>
      <c r="AV7"/>
    </row>
    <row r="8" spans="1:48" x14ac:dyDescent="0.25">
      <c r="A8" t="str">
        <f>analytical!D23</f>
        <v xml:space="preserve"> mub</v>
      </c>
      <c r="B8" t="str">
        <f>analytical!A23</f>
        <v>b</v>
      </c>
      <c r="C8" t="str">
        <f>analytical!B23</f>
        <v xml:space="preserve"> lam</v>
      </c>
      <c r="D8" t="str">
        <f>analytical!C23</f>
        <v xml:space="preserve"> muq</v>
      </c>
      <c r="E8" t="str">
        <f>analytical!E23</f>
        <v xml:space="preserve"> gtob</v>
      </c>
      <c r="F8" t="str">
        <f>analytical!F23</f>
        <v xml:space="preserve"> L_ana</v>
      </c>
      <c r="G8" t="str">
        <f>analytical!G23</f>
        <v xml:space="preserve"> Lc_ana</v>
      </c>
      <c r="H8" t="str">
        <f>analytical!H23</f>
        <v xml:space="preserve"> Lb_ana</v>
      </c>
      <c r="I8" t="str">
        <f>analytical!I23</f>
        <v xml:space="preserve"> W_ana</v>
      </c>
      <c r="J8" t="str">
        <f>analytical!J23</f>
        <v xml:space="preserve"> Wc_ana</v>
      </c>
      <c r="K8" t="str">
        <f>analytical!K23</f>
        <v xml:space="preserve"> Wb_ana</v>
      </c>
      <c r="L8" t="str">
        <f>analytical!L23</f>
        <v xml:space="preserve"> Bn_ana</v>
      </c>
      <c r="M8" t="str">
        <f>analytical!M23</f>
        <v xml:space="preserve"> Th_ana</v>
      </c>
      <c r="N8" t="str">
        <f>analytical!N23</f>
        <v xml:space="preserve"> Pb_ana</v>
      </c>
    </row>
    <row r="9" spans="1:48" x14ac:dyDescent="0.25">
      <c r="A9">
        <f>analytical!D24</f>
        <v>10</v>
      </c>
      <c r="B9">
        <f>analytical!A24</f>
        <v>5</v>
      </c>
      <c r="C9">
        <f>analytical!B24</f>
        <v>20</v>
      </c>
      <c r="D9">
        <f>analytical!C24</f>
        <v>20</v>
      </c>
      <c r="E9">
        <f>analytical!E24</f>
        <v>15</v>
      </c>
      <c r="F9">
        <f>analytical!F24</f>
        <v>13.7483</v>
      </c>
      <c r="G9">
        <f>analytical!G24</f>
        <v>10.6503</v>
      </c>
      <c r="H9">
        <f>analytical!H24</f>
        <v>3.0979899999999998</v>
      </c>
      <c r="I9">
        <f>analytical!I24</f>
        <v>0.88756100000000004</v>
      </c>
      <c r="J9">
        <f>analytical!J24</f>
        <v>0.68756099999999998</v>
      </c>
      <c r="K9">
        <f>analytical!K24</f>
        <v>0.2</v>
      </c>
      <c r="L9">
        <f>analytical!L24</f>
        <v>0.66015400000000002</v>
      </c>
      <c r="M9">
        <f>analytical!M24</f>
        <v>15.4899</v>
      </c>
      <c r="N9">
        <f>analytical!N24</f>
        <v>0.22550300000000001</v>
      </c>
    </row>
    <row r="10" spans="1:48" x14ac:dyDescent="0.25">
      <c r="A10">
        <f>analytical!D25</f>
        <v>15</v>
      </c>
      <c r="B10">
        <f>analytical!A25</f>
        <v>5</v>
      </c>
      <c r="C10">
        <f>analytical!B25</f>
        <v>20</v>
      </c>
      <c r="D10">
        <f>analytical!C25</f>
        <v>20</v>
      </c>
      <c r="E10">
        <f>analytical!E25</f>
        <v>15</v>
      </c>
      <c r="F10">
        <f>analytical!F25</f>
        <v>10.532299999999999</v>
      </c>
      <c r="G10">
        <f>analytical!G25</f>
        <v>8.1409599999999998</v>
      </c>
      <c r="H10">
        <f>analytical!H25</f>
        <v>2.3913000000000002</v>
      </c>
      <c r="I10">
        <f>analytical!I25</f>
        <v>0.58725499999999997</v>
      </c>
      <c r="J10">
        <f>analytical!J25</f>
        <v>0.45392100000000002</v>
      </c>
      <c r="K10">
        <f>analytical!K25</f>
        <v>0.13333300000000001</v>
      </c>
      <c r="L10">
        <f>analytical!L25</f>
        <v>0.55292399999999997</v>
      </c>
      <c r="M10">
        <f>analytical!M25</f>
        <v>17.934699999999999</v>
      </c>
      <c r="N10">
        <f>analytical!N25</f>
        <v>0.10326299999999999</v>
      </c>
    </row>
    <row r="11" spans="1:48" x14ac:dyDescent="0.25">
      <c r="A11">
        <f>analytical!D26</f>
        <v>20</v>
      </c>
      <c r="B11">
        <f>analytical!A26</f>
        <v>5</v>
      </c>
      <c r="C11">
        <f>analytical!B26</f>
        <v>20</v>
      </c>
      <c r="D11">
        <f>analytical!C26</f>
        <v>20</v>
      </c>
      <c r="E11">
        <f>analytical!E26</f>
        <v>15</v>
      </c>
      <c r="F11">
        <f>analytical!F26</f>
        <v>8.4669600000000003</v>
      </c>
      <c r="G11">
        <f>analytical!G26</f>
        <v>6.57653</v>
      </c>
      <c r="H11">
        <f>analytical!H26</f>
        <v>1.8904300000000001</v>
      </c>
      <c r="I11">
        <f>analytical!I26</f>
        <v>0.44788600000000001</v>
      </c>
      <c r="J11">
        <f>analytical!J26</f>
        <v>0.34788599999999997</v>
      </c>
      <c r="K11">
        <f>analytical!K26</f>
        <v>0.1</v>
      </c>
      <c r="L11">
        <f>analytical!L26</f>
        <v>0.47004000000000001</v>
      </c>
      <c r="M11">
        <f>analytical!M26</f>
        <v>18.904299999999999</v>
      </c>
      <c r="N11">
        <f>analytical!N26</f>
        <v>5.4786399999999999E-2</v>
      </c>
    </row>
    <row r="12" spans="1:48" x14ac:dyDescent="0.25">
      <c r="A12">
        <f>analytical!D27</f>
        <v>25</v>
      </c>
      <c r="B12">
        <f>analytical!A27</f>
        <v>5</v>
      </c>
      <c r="C12">
        <f>analytical!B27</f>
        <v>20</v>
      </c>
      <c r="D12">
        <f>analytical!C27</f>
        <v>20</v>
      </c>
      <c r="E12">
        <f>analytical!E27</f>
        <v>15</v>
      </c>
      <c r="F12">
        <f>analytical!F27</f>
        <v>7.2007899999999996</v>
      </c>
      <c r="G12">
        <f>analytical!G27</f>
        <v>5.6552800000000003</v>
      </c>
      <c r="H12">
        <f>analytical!H27</f>
        <v>1.5455099999999999</v>
      </c>
      <c r="I12">
        <f>analytical!I27</f>
        <v>0.37273299999999998</v>
      </c>
      <c r="J12">
        <f>analytical!J27</f>
        <v>0.29273300000000002</v>
      </c>
      <c r="K12">
        <f>analytical!K27</f>
        <v>0.08</v>
      </c>
      <c r="L12">
        <f>analytical!L27</f>
        <v>0.40615000000000001</v>
      </c>
      <c r="M12">
        <f>analytical!M27</f>
        <v>19.318899999999999</v>
      </c>
      <c r="N12">
        <f>analytical!N27</f>
        <v>3.4055500000000002E-2</v>
      </c>
    </row>
    <row r="13" spans="1:48" x14ac:dyDescent="0.25">
      <c r="A13">
        <f>analytical!D28</f>
        <v>30</v>
      </c>
      <c r="B13">
        <f>analytical!A28</f>
        <v>5</v>
      </c>
      <c r="C13">
        <f>analytical!B28</f>
        <v>20</v>
      </c>
      <c r="D13">
        <f>analytical!C28</f>
        <v>20</v>
      </c>
      <c r="E13">
        <f>analytical!E28</f>
        <v>15</v>
      </c>
      <c r="F13">
        <f>analytical!F28</f>
        <v>6.3923699999999997</v>
      </c>
      <c r="G13">
        <f>analytical!G28</f>
        <v>5.0910500000000001</v>
      </c>
      <c r="H13">
        <f>analytical!H28</f>
        <v>1.30132</v>
      </c>
      <c r="I13">
        <f>analytical!I28</f>
        <v>0.32748100000000002</v>
      </c>
      <c r="J13">
        <f>analytical!J28</f>
        <v>0.26081399999999999</v>
      </c>
      <c r="K13">
        <f>analytical!K28</f>
        <v>6.6666699999999995E-2</v>
      </c>
      <c r="L13">
        <f>analytical!L28</f>
        <v>0.35628900000000002</v>
      </c>
      <c r="M13">
        <f>analytical!M28</f>
        <v>19.5198</v>
      </c>
      <c r="N13">
        <f>analytical!N28</f>
        <v>2.4008100000000001E-2</v>
      </c>
    </row>
    <row r="14" spans="1:48" x14ac:dyDescent="0.25">
      <c r="K14" s="2"/>
    </row>
    <row r="15" spans="1:48" x14ac:dyDescent="0.25">
      <c r="A15" t="s">
        <v>44</v>
      </c>
      <c r="B15" s="5"/>
      <c r="E15" t="s">
        <v>13</v>
      </c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8" x14ac:dyDescent="0.25">
      <c r="F16" s="4">
        <f>(F2-F9)/F2</f>
        <v>-7.2741556523915399E-5</v>
      </c>
      <c r="G16" s="4">
        <f t="shared" ref="G16:N20" si="0">(G2-G9)/G2</f>
        <v>-1.1268557906292358E-4</v>
      </c>
      <c r="H16" s="4">
        <f t="shared" si="0"/>
        <v>6.7781292363321765E-5</v>
      </c>
      <c r="I16" s="4">
        <f t="shared" si="0"/>
        <v>-2.3440502257849696E-4</v>
      </c>
      <c r="J16" s="4">
        <f t="shared" si="0"/>
        <v>-2.7496028351459579E-4</v>
      </c>
      <c r="K16" s="4">
        <f t="shared" si="0"/>
        <v>-9.5009025857551477E-5</v>
      </c>
      <c r="L16" s="4">
        <f t="shared" si="0"/>
        <v>-4.544414838385831E-6</v>
      </c>
      <c r="M16" s="4">
        <f t="shared" si="0"/>
        <v>1.6782314022909599E-4</v>
      </c>
      <c r="N16" s="4">
        <f t="shared" si="0"/>
        <v>-1.8184882596629698E-4</v>
      </c>
    </row>
    <row r="17" spans="1:14" x14ac:dyDescent="0.25">
      <c r="A17" t="s">
        <v>23</v>
      </c>
      <c r="B17" t="s">
        <v>24</v>
      </c>
      <c r="F17" s="4">
        <f>(F3-F10)/F3</f>
        <v>4.6501917017813217E-4</v>
      </c>
      <c r="G17" s="4">
        <f t="shared" si="0"/>
        <v>5.6104390997284068E-4</v>
      </c>
      <c r="H17" s="4">
        <f t="shared" si="0"/>
        <v>1.6306461121629075E-4</v>
      </c>
      <c r="I17" s="4">
        <f t="shared" si="0"/>
        <v>6.2625186556692801E-4</v>
      </c>
      <c r="J17" s="4">
        <f t="shared" si="0"/>
        <v>7.1767122292495705E-4</v>
      </c>
      <c r="K17" s="4">
        <f t="shared" si="0"/>
        <v>3.2239683301334192E-4</v>
      </c>
      <c r="L17" s="4">
        <f t="shared" si="0"/>
        <v>4.1595306602613358E-5</v>
      </c>
      <c r="M17" s="4">
        <f t="shared" si="0"/>
        <v>-1.5056881552536321E-4</v>
      </c>
      <c r="N17" s="4">
        <f t="shared" si="0"/>
        <v>1.7497389892115599E-3</v>
      </c>
    </row>
    <row r="18" spans="1:14" x14ac:dyDescent="0.25">
      <c r="F18" s="4">
        <f>(F4-F11)/F4</f>
        <v>6.3264843631963708E-4</v>
      </c>
      <c r="G18" s="4">
        <f t="shared" si="0"/>
        <v>6.1544727060537684E-4</v>
      </c>
      <c r="H18" s="4">
        <f t="shared" si="0"/>
        <v>6.8720166197071297E-4</v>
      </c>
      <c r="I18" s="4">
        <f t="shared" si="0"/>
        <v>5.5563613643210019E-4</v>
      </c>
      <c r="J18" s="4">
        <f t="shared" si="0"/>
        <v>5.3724362418242219E-4</v>
      </c>
      <c r="K18" s="4">
        <f t="shared" si="0"/>
        <v>6.0962812684254219E-4</v>
      </c>
      <c r="L18" s="4">
        <f t="shared" si="0"/>
        <v>4.4869654716302832E-4</v>
      </c>
      <c r="M18" s="4">
        <f t="shared" si="0"/>
        <v>7.4051741009340571E-5</v>
      </c>
      <c r="N18" s="4">
        <f t="shared" si="0"/>
        <v>4.6705101072758924E-4</v>
      </c>
    </row>
    <row r="19" spans="1:14" x14ac:dyDescent="0.25">
      <c r="F19" s="4">
        <f>(F5-F12)/F5</f>
        <v>-4.7100341790084756E-4</v>
      </c>
      <c r="G19" s="4">
        <f t="shared" si="0"/>
        <v>-6.5291360484405936E-4</v>
      </c>
      <c r="H19" s="4">
        <f t="shared" si="0"/>
        <v>1.9407301026644089E-4</v>
      </c>
      <c r="I19" s="4">
        <f t="shared" si="0"/>
        <v>-5.8789736761563117E-4</v>
      </c>
      <c r="J19" s="4">
        <f t="shared" si="0"/>
        <v>-7.6920973101600888E-4</v>
      </c>
      <c r="K19" s="4">
        <f t="shared" si="0"/>
        <v>7.3744561338640329E-5</v>
      </c>
      <c r="L19" s="4">
        <f t="shared" si="0"/>
        <v>3.0275209034315406E-4</v>
      </c>
      <c r="M19" s="4">
        <f t="shared" si="0"/>
        <v>1.1904022524489912E-4</v>
      </c>
      <c r="N19" s="4">
        <f t="shared" si="0"/>
        <v>-4.4270234239973637E-3</v>
      </c>
    </row>
    <row r="20" spans="1:14" x14ac:dyDescent="0.25">
      <c r="F20" s="4">
        <f>(F6-F13)/F6</f>
        <v>-4.223963955500514E-5</v>
      </c>
      <c r="G20" s="4">
        <f t="shared" si="0"/>
        <v>-9.0362806668843702E-5</v>
      </c>
      <c r="H20" s="4">
        <f t="shared" si="0"/>
        <v>1.5366648226687103E-4</v>
      </c>
      <c r="I20" s="4">
        <f t="shared" si="0"/>
        <v>-2.1375742807168681E-5</v>
      </c>
      <c r="J20" s="4">
        <f t="shared" si="0"/>
        <v>-6.9019463488772845E-5</v>
      </c>
      <c r="K20" s="4">
        <f t="shared" si="0"/>
        <v>1.6947118989780362E-4</v>
      </c>
      <c r="L20" s="4">
        <f t="shared" si="0"/>
        <v>1.7959719716110988E-4</v>
      </c>
      <c r="M20" s="4">
        <f t="shared" si="0"/>
        <v>-2.0492433169004568E-5</v>
      </c>
      <c r="N20" s="4">
        <f t="shared" si="0"/>
        <v>-9.2554375695721221E-4</v>
      </c>
    </row>
    <row r="25" spans="1:14" ht="19.5" x14ac:dyDescent="0.25">
      <c r="A25" s="3"/>
    </row>
    <row r="88" spans="1:73" x14ac:dyDescent="0.25">
      <c r="P88" s="2"/>
      <c r="Y88" s="2"/>
      <c r="AH88" s="2"/>
    </row>
    <row r="89" spans="1:73" x14ac:dyDescent="0.25">
      <c r="P89" s="2"/>
      <c r="Y89" s="2"/>
      <c r="AH89" s="2"/>
    </row>
    <row r="90" spans="1:73" x14ac:dyDescent="0.25">
      <c r="P90" s="2"/>
      <c r="Y90" s="2"/>
      <c r="AH90" s="2"/>
    </row>
    <row r="91" spans="1:73" x14ac:dyDescent="0.25">
      <c r="P91" s="2"/>
      <c r="Y91" s="2"/>
      <c r="AH91" s="2"/>
    </row>
    <row r="92" spans="1:73" x14ac:dyDescent="0.25">
      <c r="P92" s="2"/>
      <c r="Y92" s="2"/>
      <c r="AH92" s="2"/>
    </row>
    <row r="93" spans="1:73" x14ac:dyDescent="0.25">
      <c r="P93" s="2"/>
      <c r="Y93" s="2"/>
      <c r="AH93" s="2"/>
    </row>
    <row r="94" spans="1:7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2"/>
      <c r="Z94" s="1"/>
      <c r="AA94" s="1"/>
      <c r="AB94" s="1"/>
      <c r="AC94" s="1"/>
      <c r="AD94" s="1"/>
      <c r="AE94" s="1"/>
      <c r="AF94" s="1"/>
      <c r="AG94" s="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123" spans="1:7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</row>
  </sheetData>
  <phoneticPr fontId="1" type="noConversion"/>
  <pageMargins left="0.25" right="0.25" top="0.75" bottom="0.75" header="0.3" footer="0.3"/>
  <pageSetup paperSize="9" scale="34" fitToWidth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6A8A-D5A2-44FB-AFB8-4BC171ED6CDC}">
  <sheetPr codeName="工作表7">
    <pageSetUpPr fitToPage="1"/>
  </sheetPr>
  <dimension ref="A1:BU123"/>
  <sheetViews>
    <sheetView topLeftCell="A21" zoomScaleNormal="100" workbookViewId="0">
      <selection activeCell="K50" sqref="K50"/>
    </sheetView>
  </sheetViews>
  <sheetFormatPr defaultRowHeight="16.5" x14ac:dyDescent="0.25"/>
  <cols>
    <col min="62" max="63" width="9" customWidth="1"/>
    <col min="72" max="72" width="0.75" customWidth="1"/>
  </cols>
  <sheetData>
    <row r="1" spans="1:48" x14ac:dyDescent="0.25">
      <c r="A1" t="str">
        <f>simulation!E30</f>
        <v xml:space="preserve"> gtob</v>
      </c>
      <c r="B1" t="str">
        <f>simulation!A30</f>
        <v>b</v>
      </c>
      <c r="C1" t="str">
        <f>simulation!B30</f>
        <v xml:space="preserve"> lam</v>
      </c>
      <c r="D1" t="str">
        <f>simulation!C30</f>
        <v xml:space="preserve"> muq</v>
      </c>
      <c r="E1" t="str">
        <f>simulation!D30</f>
        <v xml:space="preserve"> mub</v>
      </c>
      <c r="F1" t="str">
        <f>simulation!F30</f>
        <v xml:space="preserve"> L_sim</v>
      </c>
      <c r="G1" t="str">
        <f>simulation!G30</f>
        <v xml:space="preserve"> Lc_sim</v>
      </c>
      <c r="H1" t="str">
        <f>simulation!H30</f>
        <v xml:space="preserve"> Lb_sim</v>
      </c>
      <c r="I1" t="str">
        <f>simulation!I30</f>
        <v xml:space="preserve"> W_sim</v>
      </c>
      <c r="J1" t="str">
        <f>simulation!J30</f>
        <v xml:space="preserve"> Wc_sim</v>
      </c>
      <c r="K1" t="str">
        <f>simulation!K30</f>
        <v xml:space="preserve"> Wb_sim</v>
      </c>
      <c r="L1" t="str">
        <f>simulation!L30</f>
        <v xml:space="preserve"> Bn_sim</v>
      </c>
      <c r="M1" t="str">
        <f>simulation!M30</f>
        <v xml:space="preserve"> Th_sim</v>
      </c>
      <c r="N1" t="str">
        <f>simulation!N30</f>
        <v xml:space="preserve"> Pb_sim</v>
      </c>
    </row>
    <row r="2" spans="1:48" x14ac:dyDescent="0.25">
      <c r="A2">
        <f>simulation!E31</f>
        <v>11</v>
      </c>
      <c r="B2">
        <f>simulation!A31</f>
        <v>5</v>
      </c>
      <c r="C2">
        <f>simulation!B31</f>
        <v>20</v>
      </c>
      <c r="D2">
        <f>simulation!C31</f>
        <v>20</v>
      </c>
      <c r="E2">
        <f>simulation!D31</f>
        <v>20</v>
      </c>
      <c r="F2">
        <f>simulation!F31</f>
        <v>6.7843900000000001</v>
      </c>
      <c r="G2">
        <f>simulation!G31</f>
        <v>5.0965100000000003</v>
      </c>
      <c r="H2">
        <f>simulation!H31</f>
        <v>1.68788</v>
      </c>
      <c r="I2">
        <f>simulation!I31</f>
        <v>0.34843600000000002</v>
      </c>
      <c r="J2">
        <f>simulation!J31</f>
        <v>0.26174900000000001</v>
      </c>
      <c r="K2">
        <f>simulation!K31</f>
        <v>8.6687E-2</v>
      </c>
      <c r="L2">
        <f>simulation!L31</f>
        <v>0.45769900000000002</v>
      </c>
      <c r="M2">
        <f>simulation!M31</f>
        <v>19.471</v>
      </c>
      <c r="N2">
        <f>simulation!N31</f>
        <v>2.6501799999999999E-2</v>
      </c>
    </row>
    <row r="3" spans="1:48" x14ac:dyDescent="0.25">
      <c r="A3">
        <f>simulation!E32</f>
        <v>13</v>
      </c>
      <c r="B3">
        <f>simulation!A32</f>
        <v>5</v>
      </c>
      <c r="C3">
        <f>simulation!B32</f>
        <v>20</v>
      </c>
      <c r="D3">
        <f>simulation!C32</f>
        <v>20</v>
      </c>
      <c r="E3">
        <f>simulation!D32</f>
        <v>20</v>
      </c>
      <c r="F3">
        <f>simulation!F32</f>
        <v>7.6263300000000003</v>
      </c>
      <c r="G3">
        <f>simulation!G32</f>
        <v>5.8329399999999998</v>
      </c>
      <c r="H3">
        <f>simulation!H32</f>
        <v>1.79339</v>
      </c>
      <c r="I3">
        <f>simulation!I32</f>
        <v>0.39690799999999998</v>
      </c>
      <c r="J3">
        <f>simulation!J32</f>
        <v>0.30357200000000001</v>
      </c>
      <c r="K3">
        <f>simulation!K32</f>
        <v>9.3336000000000002E-2</v>
      </c>
      <c r="L3">
        <f>simulation!L32</f>
        <v>0.464223</v>
      </c>
      <c r="M3">
        <f>simulation!M32</f>
        <v>19.214300000000001</v>
      </c>
      <c r="N3">
        <f>simulation!N32</f>
        <v>3.9244500000000002E-2</v>
      </c>
    </row>
    <row r="4" spans="1:48" x14ac:dyDescent="0.25">
      <c r="A4">
        <f>simulation!E33</f>
        <v>15</v>
      </c>
      <c r="B4">
        <f>simulation!A33</f>
        <v>5</v>
      </c>
      <c r="C4">
        <f>simulation!B33</f>
        <v>20</v>
      </c>
      <c r="D4">
        <f>simulation!C33</f>
        <v>20</v>
      </c>
      <c r="E4">
        <f>simulation!D33</f>
        <v>20</v>
      </c>
      <c r="F4">
        <f>simulation!F33</f>
        <v>8.4660600000000006</v>
      </c>
      <c r="G4">
        <f>simulation!G33</f>
        <v>6.5756800000000002</v>
      </c>
      <c r="H4">
        <f>simulation!H33</f>
        <v>1.8903799999999999</v>
      </c>
      <c r="I4">
        <f>simulation!I33</f>
        <v>0.44789000000000001</v>
      </c>
      <c r="J4">
        <f>simulation!J33</f>
        <v>0.347881</v>
      </c>
      <c r="K4">
        <f>simulation!K33</f>
        <v>0.100009</v>
      </c>
      <c r="L4">
        <f>simulation!L33</f>
        <v>0.47004699999999999</v>
      </c>
      <c r="M4">
        <f>simulation!M33</f>
        <v>18.902100000000001</v>
      </c>
      <c r="N4">
        <f>simulation!N33</f>
        <v>5.4745700000000001E-2</v>
      </c>
    </row>
    <row r="5" spans="1:48" x14ac:dyDescent="0.25">
      <c r="A5">
        <f>simulation!E34</f>
        <v>17</v>
      </c>
      <c r="B5">
        <f>simulation!A34</f>
        <v>5</v>
      </c>
      <c r="C5">
        <f>simulation!B34</f>
        <v>20</v>
      </c>
      <c r="D5">
        <f>simulation!C34</f>
        <v>20</v>
      </c>
      <c r="E5">
        <f>simulation!D34</f>
        <v>20</v>
      </c>
      <c r="F5">
        <f>simulation!F34</f>
        <v>9.2934599999999996</v>
      </c>
      <c r="G5">
        <f>simulation!G34</f>
        <v>7.3153600000000001</v>
      </c>
      <c r="H5">
        <f>simulation!H34</f>
        <v>1.9781</v>
      </c>
      <c r="I5">
        <f>simulation!I34</f>
        <v>0.50118600000000002</v>
      </c>
      <c r="J5">
        <f>simulation!J34</f>
        <v>0.39451000000000003</v>
      </c>
      <c r="K5">
        <f>simulation!K34</f>
        <v>0.10667699999999999</v>
      </c>
      <c r="L5">
        <f>simulation!L34</f>
        <v>0.47505399999999998</v>
      </c>
      <c r="M5">
        <f>simulation!M34</f>
        <v>18.542899999999999</v>
      </c>
      <c r="N5">
        <f>simulation!N34</f>
        <v>7.2961200000000004E-2</v>
      </c>
    </row>
    <row r="6" spans="1:48" x14ac:dyDescent="0.25">
      <c r="A6">
        <f>simulation!E35</f>
        <v>19</v>
      </c>
      <c r="B6">
        <f>simulation!A35</f>
        <v>5</v>
      </c>
      <c r="C6">
        <f>simulation!B35</f>
        <v>20</v>
      </c>
      <c r="D6">
        <f>simulation!C35</f>
        <v>20</v>
      </c>
      <c r="E6">
        <f>simulation!D35</f>
        <v>20</v>
      </c>
      <c r="F6">
        <f>simulation!F35</f>
        <v>10.0883</v>
      </c>
      <c r="G6">
        <f>simulation!G35</f>
        <v>8.0330200000000005</v>
      </c>
      <c r="H6">
        <f>simulation!H35</f>
        <v>2.0552800000000002</v>
      </c>
      <c r="I6">
        <f>simulation!I35</f>
        <v>0.55624700000000005</v>
      </c>
      <c r="J6">
        <f>simulation!J35</f>
        <v>0.44292300000000001</v>
      </c>
      <c r="K6">
        <f>simulation!K35</f>
        <v>0.11332399999999999</v>
      </c>
      <c r="L6">
        <f>simulation!L35</f>
        <v>0.479352</v>
      </c>
      <c r="M6">
        <f>simulation!M35</f>
        <v>18.136399999999998</v>
      </c>
      <c r="N6">
        <f>simulation!N35</f>
        <v>9.3256099999999995E-2</v>
      </c>
    </row>
    <row r="7" spans="1:48" s="1" customFormat="1" x14ac:dyDescent="0.25">
      <c r="L7" s="2"/>
      <c r="AV7"/>
    </row>
    <row r="8" spans="1:48" x14ac:dyDescent="0.25">
      <c r="A8" t="str">
        <f>analytical!E30</f>
        <v xml:space="preserve"> gtob</v>
      </c>
      <c r="B8" t="str">
        <f>analytical!A30</f>
        <v>b</v>
      </c>
      <c r="C8" t="str">
        <f>analytical!B30</f>
        <v xml:space="preserve"> lam</v>
      </c>
      <c r="D8" t="str">
        <f>analytical!C30</f>
        <v xml:space="preserve"> muq</v>
      </c>
      <c r="E8" t="str">
        <f>analytical!D30</f>
        <v xml:space="preserve"> mub</v>
      </c>
      <c r="F8" t="str">
        <f>analytical!F30</f>
        <v xml:space="preserve"> L_ana</v>
      </c>
      <c r="G8" t="str">
        <f>analytical!G30</f>
        <v xml:space="preserve"> Lc_ana</v>
      </c>
      <c r="H8" t="str">
        <f>analytical!H30</f>
        <v xml:space="preserve"> Lb_ana</v>
      </c>
      <c r="I8" t="str">
        <f>analytical!I30</f>
        <v xml:space="preserve"> W_ana</v>
      </c>
      <c r="J8" t="str">
        <f>analytical!J30</f>
        <v xml:space="preserve"> Wc_ana</v>
      </c>
      <c r="K8" t="str">
        <f>analytical!K30</f>
        <v xml:space="preserve"> Wb_ana</v>
      </c>
      <c r="L8" t="str">
        <f>analytical!L30</f>
        <v xml:space="preserve"> Bn_ana</v>
      </c>
      <c r="M8" t="str">
        <f>analytical!M30</f>
        <v xml:space="preserve"> Th_ana</v>
      </c>
      <c r="N8" t="str">
        <f>analytical!N30</f>
        <v xml:space="preserve"> Pb_ana</v>
      </c>
    </row>
    <row r="9" spans="1:48" x14ac:dyDescent="0.25">
      <c r="A9">
        <f>analytical!E31</f>
        <v>11</v>
      </c>
      <c r="B9">
        <f>analytical!A31</f>
        <v>5</v>
      </c>
      <c r="C9">
        <f>analytical!B31</f>
        <v>20</v>
      </c>
      <c r="D9">
        <f>analytical!C31</f>
        <v>20</v>
      </c>
      <c r="E9">
        <f>analytical!D31</f>
        <v>20</v>
      </c>
      <c r="F9">
        <f>analytical!F31</f>
        <v>6.7826300000000002</v>
      </c>
      <c r="G9">
        <f>analytical!G31</f>
        <v>5.0950899999999999</v>
      </c>
      <c r="H9">
        <f>analytical!H31</f>
        <v>1.68754</v>
      </c>
      <c r="I9">
        <f>analytical!I31</f>
        <v>0.34833500000000001</v>
      </c>
      <c r="J9">
        <f>analytical!J31</f>
        <v>0.26166800000000001</v>
      </c>
      <c r="K9">
        <f>analytical!K31</f>
        <v>8.6666699999999999E-2</v>
      </c>
      <c r="L9">
        <f>analytical!L31</f>
        <v>0.45767400000000003</v>
      </c>
      <c r="M9">
        <f>analytical!M31</f>
        <v>19.471599999999999</v>
      </c>
      <c r="N9">
        <f>analytical!N31</f>
        <v>2.64216E-2</v>
      </c>
    </row>
    <row r="10" spans="1:48" x14ac:dyDescent="0.25">
      <c r="A10">
        <f>analytical!E32</f>
        <v>13</v>
      </c>
      <c r="B10">
        <f>analytical!A32</f>
        <v>5</v>
      </c>
      <c r="C10">
        <f>analytical!B32</f>
        <v>20</v>
      </c>
      <c r="D10">
        <f>analytical!C32</f>
        <v>20</v>
      </c>
      <c r="E10">
        <f>analytical!D32</f>
        <v>20</v>
      </c>
      <c r="F10">
        <f>analytical!F32</f>
        <v>7.62554</v>
      </c>
      <c r="G10">
        <f>analytical!G32</f>
        <v>5.8320400000000001</v>
      </c>
      <c r="H10">
        <f>analytical!H32</f>
        <v>1.79349</v>
      </c>
      <c r="I10">
        <f>analytical!I32</f>
        <v>0.39683299999999999</v>
      </c>
      <c r="J10">
        <f>analytical!J32</f>
        <v>0.30349999999999999</v>
      </c>
      <c r="K10">
        <f>analytical!K32</f>
        <v>9.3333399999999997E-2</v>
      </c>
      <c r="L10">
        <f>analytical!L32</f>
        <v>0.46425899999999998</v>
      </c>
      <c r="M10">
        <f>analytical!M32</f>
        <v>19.216000000000001</v>
      </c>
      <c r="N10">
        <f>analytical!N32</f>
        <v>3.9201E-2</v>
      </c>
    </row>
    <row r="11" spans="1:48" x14ac:dyDescent="0.25">
      <c r="A11">
        <f>analytical!E33</f>
        <v>15</v>
      </c>
      <c r="B11">
        <f>analytical!A33</f>
        <v>5</v>
      </c>
      <c r="C11">
        <f>analytical!B33</f>
        <v>20</v>
      </c>
      <c r="D11">
        <f>analytical!C33</f>
        <v>20</v>
      </c>
      <c r="E11">
        <f>analytical!D33</f>
        <v>20</v>
      </c>
      <c r="F11">
        <f>analytical!F33</f>
        <v>8.4669600000000003</v>
      </c>
      <c r="G11">
        <f>analytical!G33</f>
        <v>6.57653</v>
      </c>
      <c r="H11">
        <f>analytical!H33</f>
        <v>1.8904300000000001</v>
      </c>
      <c r="I11">
        <f>analytical!I33</f>
        <v>0.44788600000000001</v>
      </c>
      <c r="J11">
        <f>analytical!J33</f>
        <v>0.34788599999999997</v>
      </c>
      <c r="K11">
        <f>analytical!K33</f>
        <v>0.1</v>
      </c>
      <c r="L11">
        <f>analytical!L33</f>
        <v>0.47004000000000001</v>
      </c>
      <c r="M11">
        <f>analytical!M33</f>
        <v>18.904299999999999</v>
      </c>
      <c r="N11">
        <f>analytical!N33</f>
        <v>5.4786399999999999E-2</v>
      </c>
    </row>
    <row r="12" spans="1:48" x14ac:dyDescent="0.25">
      <c r="A12">
        <f>analytical!E34</f>
        <v>17</v>
      </c>
      <c r="B12">
        <f>analytical!A34</f>
        <v>5</v>
      </c>
      <c r="C12">
        <f>analytical!B34</f>
        <v>20</v>
      </c>
      <c r="D12">
        <f>analytical!C34</f>
        <v>20</v>
      </c>
      <c r="E12">
        <f>analytical!D34</f>
        <v>20</v>
      </c>
      <c r="F12">
        <f>analytical!F34</f>
        <v>9.2926599999999997</v>
      </c>
      <c r="G12">
        <f>analytical!G34</f>
        <v>7.3149499999999996</v>
      </c>
      <c r="H12">
        <f>analytical!H34</f>
        <v>1.9777199999999999</v>
      </c>
      <c r="I12">
        <f>analytical!I34</f>
        <v>0.501193</v>
      </c>
      <c r="J12">
        <f>analytical!J34</f>
        <v>0.39452700000000002</v>
      </c>
      <c r="K12">
        <f>analytical!K34</f>
        <v>0.106667</v>
      </c>
      <c r="L12">
        <f>analytical!L34</f>
        <v>0.47504800000000003</v>
      </c>
      <c r="M12">
        <f>analytical!M34</f>
        <v>18.5411</v>
      </c>
      <c r="N12">
        <f>analytical!N34</f>
        <v>7.29461E-2</v>
      </c>
    </row>
    <row r="13" spans="1:48" x14ac:dyDescent="0.25">
      <c r="A13">
        <f>analytical!E35</f>
        <v>19</v>
      </c>
      <c r="B13">
        <f>analytical!A35</f>
        <v>5</v>
      </c>
      <c r="C13">
        <f>analytical!B35</f>
        <v>20</v>
      </c>
      <c r="D13">
        <f>analytical!C35</f>
        <v>20</v>
      </c>
      <c r="E13">
        <f>analytical!D35</f>
        <v>20</v>
      </c>
      <c r="F13">
        <f>analytical!F35</f>
        <v>10.0898</v>
      </c>
      <c r="G13">
        <f>analytical!G35</f>
        <v>8.0346200000000003</v>
      </c>
      <c r="H13">
        <f>analytical!H35</f>
        <v>2.0551599999999999</v>
      </c>
      <c r="I13">
        <f>analytical!I35</f>
        <v>0.55640999999999996</v>
      </c>
      <c r="J13">
        <f>analytical!J35</f>
        <v>0.44307600000000003</v>
      </c>
      <c r="K13">
        <f>analytical!K35</f>
        <v>0.113333</v>
      </c>
      <c r="L13">
        <f>analytical!L35</f>
        <v>0.47933199999999998</v>
      </c>
      <c r="M13">
        <f>analytical!M35</f>
        <v>18.133700000000001</v>
      </c>
      <c r="N13">
        <f>analytical!N35</f>
        <v>9.3313699999999999E-2</v>
      </c>
    </row>
    <row r="14" spans="1:48" x14ac:dyDescent="0.25">
      <c r="K14" s="2"/>
    </row>
    <row r="15" spans="1:48" x14ac:dyDescent="0.25">
      <c r="A15" t="s">
        <v>13</v>
      </c>
      <c r="B15" s="5"/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8" x14ac:dyDescent="0.25">
      <c r="F16" s="4">
        <f>(F2-F9)/F2</f>
        <v>2.5941904872803359E-4</v>
      </c>
      <c r="G16" s="4">
        <f t="shared" ref="G16:N20" si="0">(G2-G9)/G2</f>
        <v>2.7862203743354196E-4</v>
      </c>
      <c r="H16" s="4">
        <f t="shared" si="0"/>
        <v>2.014361210512637E-4</v>
      </c>
      <c r="I16" s="4">
        <f t="shared" si="0"/>
        <v>2.8986671870879512E-4</v>
      </c>
      <c r="J16" s="4">
        <f t="shared" si="0"/>
        <v>3.0945676965336155E-4</v>
      </c>
      <c r="K16" s="4">
        <f t="shared" si="0"/>
        <v>2.3417582797883042E-4</v>
      </c>
      <c r="L16" s="4">
        <f t="shared" si="0"/>
        <v>5.4621050078757538E-5</v>
      </c>
      <c r="M16" s="4">
        <f t="shared" si="0"/>
        <v>-3.0815058291746784E-5</v>
      </c>
      <c r="N16" s="4">
        <f t="shared" si="0"/>
        <v>3.0262095404840058E-3</v>
      </c>
    </row>
    <row r="17" spans="1:14" x14ac:dyDescent="0.25">
      <c r="A17" t="s">
        <v>23</v>
      </c>
      <c r="B17" t="s">
        <v>24</v>
      </c>
      <c r="F17" s="4">
        <f>(F3-F10)/F3</f>
        <v>1.0358848882756062E-4</v>
      </c>
      <c r="G17" s="4">
        <f t="shared" si="0"/>
        <v>1.5429611825248997E-4</v>
      </c>
      <c r="H17" s="4">
        <f t="shared" si="0"/>
        <v>-5.5760319841188468E-5</v>
      </c>
      <c r="I17" s="4">
        <f t="shared" si="0"/>
        <v>1.889606659477555E-4</v>
      </c>
      <c r="J17" s="4">
        <f t="shared" si="0"/>
        <v>2.3717602413930302E-4</v>
      </c>
      <c r="K17" s="4">
        <f t="shared" si="0"/>
        <v>2.785634696157298E-5</v>
      </c>
      <c r="L17" s="4">
        <f t="shared" si="0"/>
        <v>-7.7548936610164707E-5</v>
      </c>
      <c r="M17" s="4">
        <f t="shared" si="0"/>
        <v>-8.8475770649963341E-5</v>
      </c>
      <c r="N17" s="4">
        <f t="shared" si="0"/>
        <v>1.1084355769598764E-3</v>
      </c>
    </row>
    <row r="18" spans="1:14" x14ac:dyDescent="0.25">
      <c r="F18" s="4">
        <f>(F4-F11)/F4</f>
        <v>-1.0630682985942443E-4</v>
      </c>
      <c r="G18" s="4">
        <f t="shared" si="0"/>
        <v>-1.2926419777114996E-4</v>
      </c>
      <c r="H18" s="4">
        <f t="shared" si="0"/>
        <v>-2.6449708524267882E-5</v>
      </c>
      <c r="I18" s="4">
        <f t="shared" si="0"/>
        <v>8.9307642501596384E-6</v>
      </c>
      <c r="J18" s="4">
        <f t="shared" si="0"/>
        <v>-1.4372730905042945E-5</v>
      </c>
      <c r="K18" s="4">
        <f t="shared" si="0"/>
        <v>8.9991900728885629E-5</v>
      </c>
      <c r="L18" s="4">
        <f t="shared" si="0"/>
        <v>1.4892127808451591E-5</v>
      </c>
      <c r="M18" s="4">
        <f t="shared" si="0"/>
        <v>-1.1638918427044748E-4</v>
      </c>
      <c r="N18" s="4">
        <f t="shared" si="0"/>
        <v>-7.4343738412327692E-4</v>
      </c>
    </row>
    <row r="19" spans="1:14" x14ac:dyDescent="0.25">
      <c r="F19" s="4">
        <f>(F5-F12)/F5</f>
        <v>8.6082040488678267E-5</v>
      </c>
      <c r="G19" s="4">
        <f t="shared" si="0"/>
        <v>5.6046455676886108E-5</v>
      </c>
      <c r="H19" s="4">
        <f t="shared" si="0"/>
        <v>1.9210353369397248E-4</v>
      </c>
      <c r="I19" s="4">
        <f t="shared" si="0"/>
        <v>-1.3966870582935767E-5</v>
      </c>
      <c r="J19" s="4">
        <f t="shared" si="0"/>
        <v>-4.3091429875007591E-5</v>
      </c>
      <c r="K19" s="4">
        <f t="shared" si="0"/>
        <v>9.3740918848450214E-5</v>
      </c>
      <c r="L19" s="4">
        <f t="shared" si="0"/>
        <v>1.2630143099417098E-5</v>
      </c>
      <c r="M19" s="4">
        <f t="shared" si="0"/>
        <v>9.7072194748359632E-5</v>
      </c>
      <c r="N19" s="4">
        <f t="shared" si="0"/>
        <v>2.0695931536219249E-4</v>
      </c>
    </row>
    <row r="20" spans="1:14" x14ac:dyDescent="0.25">
      <c r="F20" s="4">
        <f>(F6-F13)/F6</f>
        <v>-1.4868709296908864E-4</v>
      </c>
      <c r="G20" s="4">
        <f t="shared" si="0"/>
        <v>-1.9917789324560672E-4</v>
      </c>
      <c r="H20" s="4">
        <f t="shared" si="0"/>
        <v>5.8386205286064209E-5</v>
      </c>
      <c r="I20" s="4">
        <f t="shared" si="0"/>
        <v>-2.9303528828005041E-4</v>
      </c>
      <c r="J20" s="4">
        <f t="shared" si="0"/>
        <v>-3.4543250181185949E-4</v>
      </c>
      <c r="K20" s="4">
        <f t="shared" si="0"/>
        <v>-7.9418305036964821E-5</v>
      </c>
      <c r="L20" s="4">
        <f t="shared" si="0"/>
        <v>4.1722992706862599E-5</v>
      </c>
      <c r="M20" s="4">
        <f t="shared" si="0"/>
        <v>1.4887188196098788E-4</v>
      </c>
      <c r="N20" s="4">
        <f t="shared" si="0"/>
        <v>-6.1765396579960849E-4</v>
      </c>
    </row>
    <row r="25" spans="1:14" ht="19.5" x14ac:dyDescent="0.25">
      <c r="A25" s="3"/>
    </row>
    <row r="88" spans="1:73" x14ac:dyDescent="0.25">
      <c r="P88" s="2"/>
      <c r="Y88" s="2"/>
      <c r="AH88" s="2"/>
    </row>
    <row r="89" spans="1:73" x14ac:dyDescent="0.25">
      <c r="P89" s="2"/>
      <c r="Y89" s="2"/>
      <c r="AH89" s="2"/>
    </row>
    <row r="90" spans="1:73" x14ac:dyDescent="0.25">
      <c r="P90" s="2"/>
      <c r="Y90" s="2"/>
      <c r="AH90" s="2"/>
    </row>
    <row r="91" spans="1:73" x14ac:dyDescent="0.25">
      <c r="P91" s="2"/>
      <c r="Y91" s="2"/>
      <c r="AH91" s="2"/>
    </row>
    <row r="92" spans="1:73" x14ac:dyDescent="0.25">
      <c r="P92" s="2"/>
      <c r="Y92" s="2"/>
      <c r="AH92" s="2"/>
    </row>
    <row r="93" spans="1:73" x14ac:dyDescent="0.25">
      <c r="P93" s="2"/>
      <c r="Y93" s="2"/>
      <c r="AH93" s="2"/>
    </row>
    <row r="94" spans="1:7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2"/>
      <c r="Z94" s="1"/>
      <c r="AA94" s="1"/>
      <c r="AB94" s="1"/>
      <c r="AC94" s="1"/>
      <c r="AD94" s="1"/>
      <c r="AE94" s="1"/>
      <c r="AF94" s="1"/>
      <c r="AG94" s="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123" spans="1:7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</row>
  </sheetData>
  <phoneticPr fontId="1" type="noConversion"/>
  <pageMargins left="0.25" right="0.25" top="0.75" bottom="0.75" header="0.3" footer="0.3"/>
  <pageSetup paperSize="9" scale="34" fitToWidth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6F1-7DE2-4CD1-ADF6-AC15149AE77A}">
  <sheetPr codeName="工作表8">
    <pageSetUpPr fitToPage="1"/>
  </sheetPr>
  <dimension ref="A1:BU123"/>
  <sheetViews>
    <sheetView topLeftCell="N1" zoomScaleNormal="100" workbookViewId="0">
      <selection activeCell="E16" sqref="E16"/>
    </sheetView>
  </sheetViews>
  <sheetFormatPr defaultRowHeight="16.5" x14ac:dyDescent="0.25"/>
  <cols>
    <col min="62" max="63" width="9" customWidth="1"/>
    <col min="72" max="72" width="0.75" customWidth="1"/>
  </cols>
  <sheetData>
    <row r="1" spans="1:44" x14ac:dyDescent="0.25">
      <c r="A1" t="str">
        <f>A15</f>
        <v>λ</v>
      </c>
      <c r="B1" t="str">
        <f t="shared" ref="B1:E1" si="0">B15</f>
        <v>b</v>
      </c>
      <c r="C1" t="str">
        <f t="shared" si="0"/>
        <v xml:space="preserve"> μc</v>
      </c>
      <c r="D1" t="str">
        <f t="shared" si="0"/>
        <v xml:space="preserve"> μb</v>
      </c>
      <c r="E1" t="str">
        <f t="shared" si="0"/>
        <v xml:space="preserve"> α</v>
      </c>
      <c r="F1" t="str">
        <f>simulation!F9</f>
        <v xml:space="preserve"> L_sim</v>
      </c>
      <c r="G1" t="str">
        <f>simulation!G9</f>
        <v xml:space="preserve"> Lc_sim</v>
      </c>
      <c r="H1" t="str">
        <f>simulation!H9</f>
        <v xml:space="preserve"> Lb_sim</v>
      </c>
      <c r="I1" t="str">
        <f>simulation!I9</f>
        <v xml:space="preserve"> W_sim</v>
      </c>
      <c r="J1" t="str">
        <f>simulation!J9</f>
        <v xml:space="preserve"> Wc_sim</v>
      </c>
      <c r="K1" t="str">
        <f>simulation!K9</f>
        <v xml:space="preserve"> Wb_sim</v>
      </c>
      <c r="L1" t="str">
        <f>simulation!L9</f>
        <v xml:space="preserve"> Bn_sim</v>
      </c>
      <c r="M1" t="str">
        <f>simulation!M9</f>
        <v xml:space="preserve"> Th_sim</v>
      </c>
      <c r="N1" t="str">
        <f>simulation!N9</f>
        <v xml:space="preserve"> Pb_sim</v>
      </c>
      <c r="AR1">
        <v>0</v>
      </c>
    </row>
    <row r="2" spans="1:44" x14ac:dyDescent="0.25">
      <c r="A2">
        <f>simulation!B10</f>
        <v>10</v>
      </c>
      <c r="B2">
        <f>simulation!A10</f>
        <v>5</v>
      </c>
      <c r="C2">
        <f>simulation!C10</f>
        <v>20</v>
      </c>
      <c r="D2">
        <f>simulation!D10</f>
        <v>20</v>
      </c>
      <c r="E2">
        <f>simulation!E10</f>
        <v>15</v>
      </c>
      <c r="F2">
        <f>simulation!F10</f>
        <v>3.0224000000000002</v>
      </c>
      <c r="G2">
        <f>simulation!G10</f>
        <v>2.02346</v>
      </c>
      <c r="H2">
        <f>simulation!H10</f>
        <v>0.99894099999999997</v>
      </c>
      <c r="I2">
        <f>simulation!I10</f>
        <v>0.302425</v>
      </c>
      <c r="J2">
        <f>simulation!J10</f>
        <v>0.20246900000000001</v>
      </c>
      <c r="K2">
        <f>simulation!K10</f>
        <v>9.9955100000000005E-2</v>
      </c>
      <c r="L2">
        <f>simulation!L10</f>
        <v>0.38444200000000001</v>
      </c>
      <c r="M2">
        <f>simulation!M10</f>
        <v>9.9938900000000004</v>
      </c>
      <c r="N2">
        <f>simulation!N10</f>
        <v>5.9230999999999997E-4</v>
      </c>
    </row>
    <row r="3" spans="1:44" x14ac:dyDescent="0.25">
      <c r="A3">
        <f>simulation!B11</f>
        <v>15</v>
      </c>
      <c r="B3">
        <f>simulation!A11</f>
        <v>5</v>
      </c>
      <c r="C3">
        <f>simulation!C11</f>
        <v>20</v>
      </c>
      <c r="D3">
        <f>simulation!D11</f>
        <v>20</v>
      </c>
      <c r="E3">
        <f>simulation!E11</f>
        <v>15</v>
      </c>
      <c r="F3">
        <f>simulation!F11</f>
        <v>5.4338100000000003</v>
      </c>
      <c r="G3">
        <f>simulation!G11</f>
        <v>3.9501900000000001</v>
      </c>
      <c r="H3">
        <f>simulation!H11</f>
        <v>1.4836199999999999</v>
      </c>
      <c r="I3">
        <f>simulation!I11</f>
        <v>0.36632999999999999</v>
      </c>
      <c r="J3">
        <f>simulation!J11</f>
        <v>0.26630900000000002</v>
      </c>
      <c r="K3">
        <f>simulation!K11</f>
        <v>0.100021</v>
      </c>
      <c r="L3">
        <f>simulation!L11</f>
        <v>0.439139</v>
      </c>
      <c r="M3">
        <f>simulation!M11</f>
        <v>14.8331</v>
      </c>
      <c r="N3">
        <f>simulation!N11</f>
        <v>1.1224100000000001E-2</v>
      </c>
    </row>
    <row r="4" spans="1:44" x14ac:dyDescent="0.25">
      <c r="A4">
        <f>simulation!B12</f>
        <v>20</v>
      </c>
      <c r="B4">
        <f>simulation!A12</f>
        <v>5</v>
      </c>
      <c r="C4">
        <f>simulation!C12</f>
        <v>20</v>
      </c>
      <c r="D4">
        <f>simulation!D12</f>
        <v>20</v>
      </c>
      <c r="E4">
        <f>simulation!E12</f>
        <v>15</v>
      </c>
      <c r="F4">
        <f>simulation!F12</f>
        <v>8.4643499999999996</v>
      </c>
      <c r="G4">
        <f>simulation!G12</f>
        <v>6.57498</v>
      </c>
      <c r="H4">
        <f>simulation!H12</f>
        <v>1.8893599999999999</v>
      </c>
      <c r="I4">
        <f>simulation!I12</f>
        <v>0.44775599999999999</v>
      </c>
      <c r="J4">
        <f>simulation!J12</f>
        <v>0.34781000000000001</v>
      </c>
      <c r="K4">
        <f>simulation!K12</f>
        <v>9.9945599999999996E-2</v>
      </c>
      <c r="L4">
        <f>simulation!L12</f>
        <v>0.46984900000000002</v>
      </c>
      <c r="M4">
        <f>simulation!M12</f>
        <v>18.9039</v>
      </c>
      <c r="N4">
        <f>simulation!N12</f>
        <v>5.4745599999999998E-2</v>
      </c>
    </row>
    <row r="5" spans="1:44" x14ac:dyDescent="0.25">
      <c r="A5">
        <f>simulation!B13</f>
        <v>25</v>
      </c>
      <c r="B5">
        <f>simulation!A13</f>
        <v>5</v>
      </c>
      <c r="C5">
        <f>simulation!C13</f>
        <v>20</v>
      </c>
      <c r="D5">
        <f>simulation!D13</f>
        <v>20</v>
      </c>
      <c r="E5">
        <f>simulation!E13</f>
        <v>15</v>
      </c>
      <c r="F5">
        <f>simulation!F13</f>
        <v>11.363099999999999</v>
      </c>
      <c r="G5">
        <f>simulation!G13</f>
        <v>9.1980699999999995</v>
      </c>
      <c r="H5">
        <f>simulation!H13</f>
        <v>2.1650100000000001</v>
      </c>
      <c r="I5">
        <f>simulation!I13</f>
        <v>0.52482799999999996</v>
      </c>
      <c r="J5">
        <f>simulation!J13</f>
        <v>0.42483199999999999</v>
      </c>
      <c r="K5">
        <f>simulation!K13</f>
        <v>9.9995399999999998E-2</v>
      </c>
      <c r="L5">
        <f>simulation!L13</f>
        <v>0.48612499999999997</v>
      </c>
      <c r="M5">
        <f>simulation!M13</f>
        <v>21.6511</v>
      </c>
      <c r="N5">
        <f>simulation!N13</f>
        <v>0.133885</v>
      </c>
    </row>
    <row r="6" spans="1:44" x14ac:dyDescent="0.25">
      <c r="A6">
        <f>simulation!B14</f>
        <v>30</v>
      </c>
      <c r="B6">
        <f>simulation!A14</f>
        <v>5</v>
      </c>
      <c r="C6">
        <f>simulation!C14</f>
        <v>20</v>
      </c>
      <c r="D6">
        <f>simulation!D14</f>
        <v>20</v>
      </c>
      <c r="E6">
        <f>simulation!E14</f>
        <v>15</v>
      </c>
      <c r="F6">
        <f>simulation!F14</f>
        <v>13.5871</v>
      </c>
      <c r="G6">
        <f>simulation!G14</f>
        <v>11.266400000000001</v>
      </c>
      <c r="H6">
        <f>simulation!H14</f>
        <v>2.3207</v>
      </c>
      <c r="I6">
        <f>simulation!I14</f>
        <v>0.58556799999999998</v>
      </c>
      <c r="J6">
        <f>simulation!J14</f>
        <v>0.48555199999999998</v>
      </c>
      <c r="K6">
        <f>simulation!K14</f>
        <v>0.10001599999999999</v>
      </c>
      <c r="L6">
        <f>simulation!L14</f>
        <v>0.49355599999999999</v>
      </c>
      <c r="M6">
        <f>simulation!M14</f>
        <v>23.203199999999999</v>
      </c>
      <c r="N6">
        <f>simulation!N14</f>
        <v>0.22659199999999999</v>
      </c>
    </row>
    <row r="7" spans="1:44" s="1" customFormat="1" x14ac:dyDescent="0.25">
      <c r="L7" s="2"/>
      <c r="U7"/>
    </row>
    <row r="8" spans="1:44" x14ac:dyDescent="0.25">
      <c r="A8" t="str">
        <f>A15</f>
        <v>λ</v>
      </c>
      <c r="B8" t="str">
        <f t="shared" ref="B8:E8" si="1">B15</f>
        <v>b</v>
      </c>
      <c r="C8" t="str">
        <f t="shared" si="1"/>
        <v xml:space="preserve"> μc</v>
      </c>
      <c r="D8" t="str">
        <f t="shared" si="1"/>
        <v xml:space="preserve"> μb</v>
      </c>
      <c r="E8" t="str">
        <f t="shared" si="1"/>
        <v xml:space="preserve"> α</v>
      </c>
      <c r="F8" t="str">
        <f>analytical!F9</f>
        <v xml:space="preserve"> L_ana</v>
      </c>
      <c r="G8" t="str">
        <f>analytical!G9</f>
        <v xml:space="preserve"> Lc_ana</v>
      </c>
      <c r="H8" t="str">
        <f>analytical!H9</f>
        <v xml:space="preserve"> Lb_ana</v>
      </c>
      <c r="I8" t="str">
        <f>analytical!I9</f>
        <v xml:space="preserve"> W_ana</v>
      </c>
      <c r="J8" t="str">
        <f>analytical!J9</f>
        <v xml:space="preserve"> Wc_ana</v>
      </c>
      <c r="K8" t="str">
        <f>analytical!K9</f>
        <v xml:space="preserve"> Wb_ana</v>
      </c>
      <c r="L8" t="str">
        <f>analytical!L9</f>
        <v xml:space="preserve"> Bn_ana</v>
      </c>
      <c r="M8" t="str">
        <f>analytical!M9</f>
        <v xml:space="preserve"> Th_ana</v>
      </c>
      <c r="N8" t="str">
        <f>analytical!N9</f>
        <v xml:space="preserve"> Pb_ana</v>
      </c>
    </row>
    <row r="9" spans="1:44" x14ac:dyDescent="0.25">
      <c r="A9">
        <f>analytical!B10</f>
        <v>10</v>
      </c>
      <c r="B9">
        <f>analytical!A10</f>
        <v>5</v>
      </c>
      <c r="C9">
        <f>analytical!C10</f>
        <v>20</v>
      </c>
      <c r="D9">
        <f>analytical!D10</f>
        <v>20</v>
      </c>
      <c r="E9">
        <f>analytical!E10</f>
        <v>15</v>
      </c>
      <c r="F9">
        <f>analytical!F10</f>
        <v>3.0235300000000001</v>
      </c>
      <c r="G9">
        <f>analytical!G10</f>
        <v>2.0241199999999999</v>
      </c>
      <c r="H9">
        <f>analytical!H10</f>
        <v>0.99940899999999999</v>
      </c>
      <c r="I9">
        <f>analytical!I10</f>
        <v>0.30253200000000002</v>
      </c>
      <c r="J9">
        <f>analytical!J10</f>
        <v>0.20253199999999999</v>
      </c>
      <c r="K9">
        <f>analytical!K10</f>
        <v>0.1</v>
      </c>
      <c r="L9">
        <f>analytical!L10</f>
        <v>0.38449499999999998</v>
      </c>
      <c r="M9">
        <f>analytical!M10</f>
        <v>9.9940800000000003</v>
      </c>
      <c r="N9">
        <f>analytical!N10</f>
        <v>5.9189500000000005E-4</v>
      </c>
    </row>
    <row r="10" spans="1:44" x14ac:dyDescent="0.25">
      <c r="A10">
        <f>analytical!B11</f>
        <v>15</v>
      </c>
      <c r="B10">
        <f>analytical!A11</f>
        <v>5</v>
      </c>
      <c r="C10">
        <f>analytical!C11</f>
        <v>20</v>
      </c>
      <c r="D10">
        <f>analytical!D11</f>
        <v>20</v>
      </c>
      <c r="E10">
        <f>analytical!E11</f>
        <v>15</v>
      </c>
      <c r="F10">
        <f>analytical!F11</f>
        <v>5.4319699999999997</v>
      </c>
      <c r="G10">
        <f>analytical!G11</f>
        <v>3.9488099999999999</v>
      </c>
      <c r="H10">
        <f>analytical!H11</f>
        <v>1.48316</v>
      </c>
      <c r="I10">
        <f>analytical!I11</f>
        <v>0.36624299999999999</v>
      </c>
      <c r="J10">
        <f>analytical!J11</f>
        <v>0.26624300000000001</v>
      </c>
      <c r="K10">
        <f>analytical!K11</f>
        <v>0.1</v>
      </c>
      <c r="L10">
        <f>analytical!L11</f>
        <v>0.43906600000000001</v>
      </c>
      <c r="M10">
        <f>analytical!M11</f>
        <v>14.8316</v>
      </c>
      <c r="N10">
        <f>analytical!N11</f>
        <v>1.1227900000000001E-2</v>
      </c>
    </row>
    <row r="11" spans="1:44" x14ac:dyDescent="0.25">
      <c r="A11">
        <f>analytical!B12</f>
        <v>20</v>
      </c>
      <c r="B11">
        <f>analytical!A12</f>
        <v>5</v>
      </c>
      <c r="C11">
        <f>analytical!C12</f>
        <v>20</v>
      </c>
      <c r="D11">
        <f>analytical!D12</f>
        <v>20</v>
      </c>
      <c r="E11">
        <f>analytical!E12</f>
        <v>15</v>
      </c>
      <c r="F11">
        <f>analytical!F12</f>
        <v>8.4669600000000003</v>
      </c>
      <c r="G11">
        <f>analytical!G12</f>
        <v>6.57653</v>
      </c>
      <c r="H11">
        <f>analytical!H12</f>
        <v>1.8904300000000001</v>
      </c>
      <c r="I11">
        <f>analytical!I12</f>
        <v>0.44788600000000001</v>
      </c>
      <c r="J11">
        <f>analytical!J12</f>
        <v>0.34788599999999997</v>
      </c>
      <c r="K11">
        <f>analytical!K12</f>
        <v>0.1</v>
      </c>
      <c r="L11">
        <f>analytical!L12</f>
        <v>0.47004000000000001</v>
      </c>
      <c r="M11">
        <f>analytical!M12</f>
        <v>18.904299999999999</v>
      </c>
      <c r="N11">
        <f>analytical!N12</f>
        <v>5.4786399999999999E-2</v>
      </c>
    </row>
    <row r="12" spans="1:44" x14ac:dyDescent="0.25">
      <c r="A12">
        <f>analytical!B13</f>
        <v>25</v>
      </c>
      <c r="B12">
        <f>analytical!A13</f>
        <v>5</v>
      </c>
      <c r="C12">
        <f>analytical!C13</f>
        <v>20</v>
      </c>
      <c r="D12">
        <f>analytical!D13</f>
        <v>20</v>
      </c>
      <c r="E12">
        <f>analytical!E13</f>
        <v>15</v>
      </c>
      <c r="F12">
        <f>analytical!F13</f>
        <v>11.364800000000001</v>
      </c>
      <c r="G12">
        <f>analytical!G13</f>
        <v>9.19984</v>
      </c>
      <c r="H12">
        <f>analytical!H13</f>
        <v>2.1649600000000002</v>
      </c>
      <c r="I12">
        <f>analytical!I13</f>
        <v>0.52494300000000005</v>
      </c>
      <c r="J12">
        <f>analytical!J13</f>
        <v>0.42494300000000002</v>
      </c>
      <c r="K12">
        <f>analytical!K13</f>
        <v>0.1</v>
      </c>
      <c r="L12">
        <f>analytical!L13</f>
        <v>0.48605500000000001</v>
      </c>
      <c r="M12">
        <f>analytical!M13</f>
        <v>21.6496</v>
      </c>
      <c r="N12">
        <f>analytical!N13</f>
        <v>0.134017</v>
      </c>
    </row>
    <row r="13" spans="1:44" x14ac:dyDescent="0.25">
      <c r="A13">
        <f>analytical!B14</f>
        <v>30</v>
      </c>
      <c r="B13">
        <f>analytical!A14</f>
        <v>5</v>
      </c>
      <c r="C13">
        <f>analytical!C14</f>
        <v>20</v>
      </c>
      <c r="D13">
        <f>analytical!D14</f>
        <v>20</v>
      </c>
      <c r="E13">
        <f>analytical!E14</f>
        <v>15</v>
      </c>
      <c r="F13">
        <f>analytical!F14</f>
        <v>13.5868</v>
      </c>
      <c r="G13">
        <f>analytical!G14</f>
        <v>11.266400000000001</v>
      </c>
      <c r="H13">
        <f>analytical!H14</f>
        <v>2.32043</v>
      </c>
      <c r="I13">
        <f>analytical!I14</f>
        <v>0.58552800000000005</v>
      </c>
      <c r="J13">
        <f>analytical!J14</f>
        <v>0.48552800000000002</v>
      </c>
      <c r="K13">
        <f>analytical!K14</f>
        <v>0.1</v>
      </c>
      <c r="L13">
        <f>analytical!L14</f>
        <v>0.493529</v>
      </c>
      <c r="M13">
        <f>analytical!M14</f>
        <v>23.2043</v>
      </c>
      <c r="N13">
        <f>analytical!N14</f>
        <v>0.226523</v>
      </c>
    </row>
    <row r="14" spans="1:44" x14ac:dyDescent="0.25">
      <c r="K14" s="2"/>
    </row>
    <row r="15" spans="1:44" x14ac:dyDescent="0.25">
      <c r="A15" s="5" t="s">
        <v>11</v>
      </c>
      <c r="B15" t="s">
        <v>0</v>
      </c>
      <c r="C15" t="s">
        <v>14</v>
      </c>
      <c r="D15" t="s">
        <v>12</v>
      </c>
      <c r="E15" t="s">
        <v>13</v>
      </c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4" x14ac:dyDescent="0.25">
      <c r="F16" s="4">
        <f>(F2-F9)/F2</f>
        <v>-3.7387506617252955E-4</v>
      </c>
      <c r="G16" s="4">
        <f t="shared" ref="G16:N20" si="2">(G2-G9)/G2</f>
        <v>-3.2617397922364805E-4</v>
      </c>
      <c r="H16" s="4">
        <f t="shared" si="2"/>
        <v>-4.6849613740954066E-4</v>
      </c>
      <c r="I16" s="4">
        <f t="shared" si="2"/>
        <v>-3.5380672894113827E-4</v>
      </c>
      <c r="J16" s="4">
        <f t="shared" si="2"/>
        <v>-3.1115874528930224E-4</v>
      </c>
      <c r="K16" s="4">
        <f t="shared" si="2"/>
        <v>-4.4920169155951515E-4</v>
      </c>
      <c r="L16" s="4">
        <f t="shared" si="2"/>
        <v>-1.3786214825635529E-4</v>
      </c>
      <c r="M16" s="4">
        <f t="shared" si="2"/>
        <v>-1.9011616097426773E-5</v>
      </c>
      <c r="N16" s="4">
        <f t="shared" si="2"/>
        <v>7.0064662085718736E-4</v>
      </c>
    </row>
    <row r="17" spans="1:14" x14ac:dyDescent="0.25">
      <c r="F17" s="4">
        <f>(F3-F10)/F3</f>
        <v>3.3862059954258759E-4</v>
      </c>
      <c r="G17" s="4">
        <f t="shared" si="2"/>
        <v>3.4935028441673914E-4</v>
      </c>
      <c r="H17" s="4">
        <f t="shared" si="2"/>
        <v>3.1005243930380081E-4</v>
      </c>
      <c r="I17" s="4">
        <f t="shared" si="2"/>
        <v>2.374907869953423E-4</v>
      </c>
      <c r="J17" s="4">
        <f t="shared" si="2"/>
        <v>2.4783240521353197E-4</v>
      </c>
      <c r="K17" s="4">
        <f t="shared" si="2"/>
        <v>2.0995590925898807E-4</v>
      </c>
      <c r="L17" s="4">
        <f t="shared" si="2"/>
        <v>1.6623438136897369E-4</v>
      </c>
      <c r="M17" s="4">
        <f t="shared" si="2"/>
        <v>1.0112518623888849E-4</v>
      </c>
      <c r="N17" s="4">
        <f t="shared" si="2"/>
        <v>-3.3855721171407809E-4</v>
      </c>
    </row>
    <row r="18" spans="1:14" x14ac:dyDescent="0.25">
      <c r="F18" s="4">
        <f>(F4-F11)/F4</f>
        <v>-3.0835208846522973E-4</v>
      </c>
      <c r="G18" s="4">
        <f t="shared" si="2"/>
        <v>-2.3574216195333526E-4</v>
      </c>
      <c r="H18" s="4">
        <f t="shared" si="2"/>
        <v>-5.6632933903550753E-4</v>
      </c>
      <c r="I18" s="4">
        <f t="shared" si="2"/>
        <v>-2.9033670123911011E-4</v>
      </c>
      <c r="J18" s="4">
        <f t="shared" si="2"/>
        <v>-2.185101060923061E-4</v>
      </c>
      <c r="K18" s="4">
        <f t="shared" si="2"/>
        <v>-5.4429609707690987E-4</v>
      </c>
      <c r="L18" s="4">
        <f t="shared" si="2"/>
        <v>-4.0651358202315363E-4</v>
      </c>
      <c r="M18" s="4">
        <f t="shared" si="2"/>
        <v>-2.1159654885979496E-5</v>
      </c>
      <c r="N18" s="4">
        <f t="shared" si="2"/>
        <v>-7.4526537292495757E-4</v>
      </c>
    </row>
    <row r="19" spans="1:14" x14ac:dyDescent="0.25">
      <c r="F19" s="4">
        <f>(F5-F12)/F5</f>
        <v>-1.4960706145342092E-4</v>
      </c>
      <c r="G19" s="4">
        <f t="shared" si="2"/>
        <v>-1.9243167316627222E-4</v>
      </c>
      <c r="H19" s="4">
        <f t="shared" si="2"/>
        <v>2.3094581549223084E-5</v>
      </c>
      <c r="I19" s="4">
        <f t="shared" si="2"/>
        <v>-2.1911940673913598E-4</v>
      </c>
      <c r="J19" s="4">
        <f t="shared" si="2"/>
        <v>-2.6127975293769711E-4</v>
      </c>
      <c r="K19" s="4">
        <f t="shared" si="2"/>
        <v>-4.6002116097414239E-5</v>
      </c>
      <c r="L19" s="4">
        <f t="shared" si="2"/>
        <v>1.43995885831749E-4</v>
      </c>
      <c r="M19" s="4">
        <f t="shared" si="2"/>
        <v>6.928054463745753E-5</v>
      </c>
      <c r="N19" s="4">
        <f t="shared" si="2"/>
        <v>-9.8592075288488805E-4</v>
      </c>
    </row>
    <row r="20" spans="1:14" x14ac:dyDescent="0.25">
      <c r="F20" s="4">
        <f>(F6-F13)/F6</f>
        <v>2.2079766837610738E-5</v>
      </c>
      <c r="G20" s="4">
        <f t="shared" si="2"/>
        <v>0</v>
      </c>
      <c r="H20" s="4">
        <f t="shared" si="2"/>
        <v>1.1634420648941805E-4</v>
      </c>
      <c r="I20" s="4">
        <f t="shared" si="2"/>
        <v>6.8309743701720351E-5</v>
      </c>
      <c r="J20" s="4">
        <f t="shared" si="2"/>
        <v>4.9428279566284336E-5</v>
      </c>
      <c r="K20" s="4">
        <f t="shared" si="2"/>
        <v>1.5997440409522723E-4</v>
      </c>
      <c r="L20" s="4">
        <f t="shared" si="2"/>
        <v>5.4705038536658957E-5</v>
      </c>
      <c r="M20" s="4">
        <f t="shared" si="2"/>
        <v>-4.7407254171880993E-5</v>
      </c>
      <c r="N20" s="4">
        <f t="shared" si="2"/>
        <v>3.0451207456567639E-4</v>
      </c>
    </row>
    <row r="25" spans="1:14" ht="19.5" x14ac:dyDescent="0.25">
      <c r="A25" s="3"/>
    </row>
    <row r="80" spans="16:34" x14ac:dyDescent="0.25">
      <c r="P80" s="2"/>
      <c r="Y80" s="2"/>
      <c r="AH80" s="2"/>
    </row>
    <row r="81" spans="1:73" x14ac:dyDescent="0.25">
      <c r="P81" s="2"/>
      <c r="Y81" s="2"/>
      <c r="AH81" s="2"/>
    </row>
    <row r="82" spans="1:73" x14ac:dyDescent="0.25">
      <c r="P82" s="2"/>
      <c r="Y82" s="2"/>
      <c r="AH82" s="2"/>
    </row>
    <row r="83" spans="1:73" x14ac:dyDescent="0.25">
      <c r="P83" s="2"/>
      <c r="Y83" s="2"/>
      <c r="AH83" s="2"/>
    </row>
    <row r="84" spans="1:73" x14ac:dyDescent="0.25">
      <c r="P84" s="2"/>
      <c r="Y84" s="2"/>
      <c r="AH84" s="2"/>
    </row>
    <row r="85" spans="1:73" x14ac:dyDescent="0.25">
      <c r="P85" s="2"/>
      <c r="Y85" s="2"/>
      <c r="AH85" s="2"/>
    </row>
    <row r="86" spans="1:7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1"/>
      <c r="R86" s="1"/>
      <c r="S86" s="1"/>
      <c r="T86" s="1"/>
      <c r="U86" s="1"/>
      <c r="V86" s="1"/>
      <c r="W86" s="1"/>
      <c r="X86" s="1"/>
      <c r="Y86" s="2"/>
      <c r="Z86" s="1"/>
      <c r="AA86" s="1"/>
      <c r="AB86" s="1"/>
      <c r="AC86" s="1"/>
      <c r="AD86" s="1"/>
      <c r="AE86" s="1"/>
      <c r="AF86" s="1"/>
      <c r="AG86" s="1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123" spans="1:7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</row>
  </sheetData>
  <phoneticPr fontId="1" type="noConversion"/>
  <pageMargins left="0.25" right="0.25" top="0.75" bottom="0.75" header="0.3" footer="0.3"/>
  <pageSetup paperSize="9" scale="2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08EE-916B-4D02-8A0E-133DDFC67A91}">
  <sheetPr codeName="工作表9">
    <pageSetUpPr fitToPage="1"/>
  </sheetPr>
  <dimension ref="A1:AU123"/>
  <sheetViews>
    <sheetView topLeftCell="K7" zoomScaleNormal="100" workbookViewId="0">
      <selection activeCell="E16" sqref="E16"/>
    </sheetView>
  </sheetViews>
  <sheetFormatPr defaultRowHeight="16.5" x14ac:dyDescent="0.25"/>
  <cols>
    <col min="62" max="63" width="9" customWidth="1"/>
    <col min="72" max="72" width="0.75" customWidth="1"/>
  </cols>
  <sheetData>
    <row r="1" spans="1:45" x14ac:dyDescent="0.25">
      <c r="A1" t="str">
        <f>A15</f>
        <v xml:space="preserve"> μc</v>
      </c>
      <c r="B1" t="str">
        <f t="shared" ref="B1:E1" si="0">B15</f>
        <v>b</v>
      </c>
      <c r="C1" t="str">
        <f t="shared" si="0"/>
        <v>λ</v>
      </c>
      <c r="D1" t="str">
        <f t="shared" si="0"/>
        <v xml:space="preserve"> μb</v>
      </c>
      <c r="E1" t="str">
        <f t="shared" si="0"/>
        <v xml:space="preserve"> α</v>
      </c>
      <c r="F1" t="str">
        <f>simulation!F16</f>
        <v xml:space="preserve"> L_sim</v>
      </c>
      <c r="G1" t="str">
        <f>simulation!G16</f>
        <v xml:space="preserve"> Lc_sim</v>
      </c>
      <c r="H1" t="str">
        <f>simulation!H16</f>
        <v xml:space="preserve"> Lb_sim</v>
      </c>
      <c r="I1" t="str">
        <f>simulation!I16</f>
        <v xml:space="preserve"> W_sim</v>
      </c>
      <c r="J1" t="str">
        <f>simulation!J16</f>
        <v xml:space="preserve"> Wc_sim</v>
      </c>
      <c r="K1" t="str">
        <f>simulation!K16</f>
        <v xml:space="preserve"> Wb_sim</v>
      </c>
      <c r="L1" t="str">
        <f>simulation!L16</f>
        <v xml:space="preserve"> Bn_sim</v>
      </c>
      <c r="M1" t="str">
        <f>simulation!M16</f>
        <v xml:space="preserve"> Th_sim</v>
      </c>
      <c r="N1" t="str">
        <f>simulation!N16</f>
        <v xml:space="preserve"> Pb_sim</v>
      </c>
      <c r="AS1">
        <v>0</v>
      </c>
    </row>
    <row r="2" spans="1:45" x14ac:dyDescent="0.25">
      <c r="A2">
        <f>simulation!C17</f>
        <v>10</v>
      </c>
      <c r="B2">
        <f>simulation!A17</f>
        <v>5</v>
      </c>
      <c r="C2">
        <f>simulation!B17</f>
        <v>20</v>
      </c>
      <c r="D2">
        <f>simulation!D17</f>
        <v>20</v>
      </c>
      <c r="E2">
        <f>simulation!E17</f>
        <v>15</v>
      </c>
      <c r="F2">
        <f>simulation!F17</f>
        <v>13.5276</v>
      </c>
      <c r="G2">
        <f>simulation!G17</f>
        <v>11.964</v>
      </c>
      <c r="H2">
        <f>simulation!H17</f>
        <v>1.56365</v>
      </c>
      <c r="I2">
        <f>simulation!I17</f>
        <v>0.86507400000000001</v>
      </c>
      <c r="J2">
        <f>simulation!J17</f>
        <v>0.76507999999999998</v>
      </c>
      <c r="K2">
        <f>simulation!K17</f>
        <v>9.9993499999999999E-2</v>
      </c>
      <c r="L2">
        <f>simulation!L17</f>
        <v>0.329015</v>
      </c>
      <c r="M2">
        <f>simulation!M17</f>
        <v>15.637499999999999</v>
      </c>
      <c r="N2">
        <f>simulation!N17</f>
        <v>0.21824199999999999</v>
      </c>
    </row>
    <row r="3" spans="1:45" x14ac:dyDescent="0.25">
      <c r="A3">
        <f>simulation!C18</f>
        <v>15</v>
      </c>
      <c r="B3">
        <f>simulation!A18</f>
        <v>5</v>
      </c>
      <c r="C3">
        <f>simulation!B18</f>
        <v>20</v>
      </c>
      <c r="D3">
        <f>simulation!D18</f>
        <v>20</v>
      </c>
      <c r="E3">
        <f>simulation!E18</f>
        <v>15</v>
      </c>
      <c r="F3">
        <f>simulation!F18</f>
        <v>10.325799999999999</v>
      </c>
      <c r="G3">
        <f>simulation!G18</f>
        <v>8.5234699999999997</v>
      </c>
      <c r="H3">
        <f>simulation!H18</f>
        <v>1.80233</v>
      </c>
      <c r="I3">
        <f>simulation!I18</f>
        <v>0.57285600000000003</v>
      </c>
      <c r="J3">
        <f>simulation!J18</f>
        <v>0.47286699999999998</v>
      </c>
      <c r="K3">
        <f>simulation!K18</f>
        <v>9.9989800000000004E-2</v>
      </c>
      <c r="L3">
        <f>simulation!L18</f>
        <v>0.41275699999999999</v>
      </c>
      <c r="M3">
        <f>simulation!M18</f>
        <v>18.025099999999998</v>
      </c>
      <c r="N3">
        <f>simulation!N18</f>
        <v>9.8894899999999994E-2</v>
      </c>
    </row>
    <row r="4" spans="1:45" x14ac:dyDescent="0.25">
      <c r="A4">
        <f>simulation!C19</f>
        <v>20</v>
      </c>
      <c r="B4">
        <f>simulation!A19</f>
        <v>5</v>
      </c>
      <c r="C4">
        <f>simulation!B19</f>
        <v>20</v>
      </c>
      <c r="D4">
        <f>simulation!D19</f>
        <v>20</v>
      </c>
      <c r="E4">
        <f>simulation!E19</f>
        <v>15</v>
      </c>
      <c r="F4">
        <f>simulation!F19</f>
        <v>8.4677399999999992</v>
      </c>
      <c r="G4">
        <f>simulation!G19</f>
        <v>6.5775499999999996</v>
      </c>
      <c r="H4">
        <f>simulation!H19</f>
        <v>1.89019</v>
      </c>
      <c r="I4">
        <f>simulation!I19</f>
        <v>0.44794200000000001</v>
      </c>
      <c r="J4">
        <f>simulation!J19</f>
        <v>0.34795100000000001</v>
      </c>
      <c r="K4">
        <f>simulation!K19</f>
        <v>9.9990899999999994E-2</v>
      </c>
      <c r="L4">
        <f>simulation!L19</f>
        <v>0.47000700000000001</v>
      </c>
      <c r="M4">
        <f>simulation!M19</f>
        <v>18.903600000000001</v>
      </c>
      <c r="N4">
        <f>simulation!N19</f>
        <v>5.4771500000000001E-2</v>
      </c>
    </row>
    <row r="5" spans="1:45" x14ac:dyDescent="0.25">
      <c r="A5">
        <f>simulation!C20</f>
        <v>25</v>
      </c>
      <c r="B5">
        <f>simulation!A20</f>
        <v>5</v>
      </c>
      <c r="C5">
        <f>simulation!B20</f>
        <v>20</v>
      </c>
      <c r="D5">
        <f>simulation!D20</f>
        <v>20</v>
      </c>
      <c r="E5">
        <f>simulation!E20</f>
        <v>15</v>
      </c>
      <c r="F5">
        <f>simulation!F20</f>
        <v>7.4227299999999996</v>
      </c>
      <c r="G5">
        <f>simulation!G20</f>
        <v>5.4965299999999999</v>
      </c>
      <c r="H5">
        <f>simulation!H20</f>
        <v>1.9261999999999999</v>
      </c>
      <c r="I5">
        <f>simulation!I20</f>
        <v>0.38533800000000001</v>
      </c>
      <c r="J5">
        <f>simulation!J20</f>
        <v>0.28534300000000001</v>
      </c>
      <c r="K5">
        <f>simulation!K20</f>
        <v>9.9995200000000006E-2</v>
      </c>
      <c r="L5">
        <f>simulation!L20</f>
        <v>0.51193999999999995</v>
      </c>
      <c r="M5">
        <f>simulation!M20</f>
        <v>19.262899999999998</v>
      </c>
      <c r="N5">
        <f>simulation!N20</f>
        <v>3.67363E-2</v>
      </c>
    </row>
    <row r="6" spans="1:45" x14ac:dyDescent="0.25">
      <c r="A6">
        <f>simulation!C21</f>
        <v>30</v>
      </c>
      <c r="B6">
        <f>simulation!A21</f>
        <v>5</v>
      </c>
      <c r="C6">
        <f>simulation!B21</f>
        <v>20</v>
      </c>
      <c r="D6">
        <f>simulation!D21</f>
        <v>20</v>
      </c>
      <c r="E6">
        <f>simulation!E21</f>
        <v>15</v>
      </c>
      <c r="F6">
        <f>simulation!F21</f>
        <v>6.7962499999999997</v>
      </c>
      <c r="G6">
        <f>simulation!G21</f>
        <v>4.8525</v>
      </c>
      <c r="H6">
        <f>simulation!H21</f>
        <v>1.94374</v>
      </c>
      <c r="I6">
        <f>simulation!I21</f>
        <v>0.34968900000000003</v>
      </c>
      <c r="J6">
        <f>simulation!J21</f>
        <v>0.24967700000000001</v>
      </c>
      <c r="K6">
        <f>simulation!K21</f>
        <v>0.100012</v>
      </c>
      <c r="L6">
        <f>simulation!L21</f>
        <v>0.54424300000000003</v>
      </c>
      <c r="M6">
        <f>simulation!M21</f>
        <v>19.435099999999998</v>
      </c>
      <c r="N6">
        <f>simulation!N21</f>
        <v>2.8257399999999998E-2</v>
      </c>
    </row>
    <row r="7" spans="1:45" s="1" customFormat="1" x14ac:dyDescent="0.25">
      <c r="C7"/>
      <c r="L7" s="2"/>
      <c r="V7"/>
    </row>
    <row r="8" spans="1:45" x14ac:dyDescent="0.25">
      <c r="A8" t="str">
        <f>A15</f>
        <v xml:space="preserve"> μc</v>
      </c>
      <c r="B8" t="str">
        <f t="shared" ref="B8:E8" si="1">B15</f>
        <v>b</v>
      </c>
      <c r="C8" t="str">
        <f t="shared" si="1"/>
        <v>λ</v>
      </c>
      <c r="D8" t="str">
        <f t="shared" si="1"/>
        <v xml:space="preserve"> μb</v>
      </c>
      <c r="E8" t="str">
        <f t="shared" si="1"/>
        <v xml:space="preserve"> α</v>
      </c>
      <c r="F8" t="str">
        <f>analytical!F16</f>
        <v xml:space="preserve"> L_ana</v>
      </c>
      <c r="G8" t="str">
        <f>analytical!G16</f>
        <v xml:space="preserve"> Lc_ana</v>
      </c>
      <c r="H8" t="str">
        <f>analytical!H16</f>
        <v xml:space="preserve"> Lb_ana</v>
      </c>
      <c r="I8" t="str">
        <f>analytical!I16</f>
        <v xml:space="preserve"> W_ana</v>
      </c>
      <c r="J8" t="str">
        <f>analytical!J16</f>
        <v xml:space="preserve"> Wc_ana</v>
      </c>
      <c r="K8" t="str">
        <f>analytical!K16</f>
        <v xml:space="preserve"> Wb_ana</v>
      </c>
      <c r="L8" t="str">
        <f>analytical!L16</f>
        <v xml:space="preserve"> Bn_ana</v>
      </c>
      <c r="M8" t="str">
        <f>analytical!M16</f>
        <v xml:space="preserve"> Th_ana</v>
      </c>
      <c r="N8" t="str">
        <f>analytical!N16</f>
        <v xml:space="preserve"> Pb_ana</v>
      </c>
    </row>
    <row r="9" spans="1:45" x14ac:dyDescent="0.25">
      <c r="A9">
        <f>analytical!C17</f>
        <v>10</v>
      </c>
      <c r="B9">
        <f>analytical!A17</f>
        <v>5</v>
      </c>
      <c r="C9">
        <f>analytical!B17</f>
        <v>20</v>
      </c>
      <c r="D9">
        <f>analytical!D17</f>
        <v>20</v>
      </c>
      <c r="E9">
        <f>analytical!E17</f>
        <v>15</v>
      </c>
      <c r="F9">
        <f>analytical!F17</f>
        <v>13.522</v>
      </c>
      <c r="G9">
        <f>analytical!G17</f>
        <v>11.9581</v>
      </c>
      <c r="H9">
        <f>analytical!H17</f>
        <v>1.5638700000000001</v>
      </c>
      <c r="I9">
        <f>analytical!I17</f>
        <v>0.86465000000000003</v>
      </c>
      <c r="J9">
        <f>analytical!J17</f>
        <v>0.76465000000000005</v>
      </c>
      <c r="K9">
        <f>analytical!K17</f>
        <v>0.1</v>
      </c>
      <c r="L9">
        <f>analytical!L17</f>
        <v>0.32906800000000003</v>
      </c>
      <c r="M9">
        <f>analytical!M17</f>
        <v>15.6387</v>
      </c>
      <c r="N9">
        <f>analytical!N17</f>
        <v>0.21806600000000001</v>
      </c>
    </row>
    <row r="10" spans="1:45" x14ac:dyDescent="0.25">
      <c r="A10">
        <f>analytical!C18</f>
        <v>15</v>
      </c>
      <c r="B10">
        <f>analytical!A18</f>
        <v>5</v>
      </c>
      <c r="C10">
        <f>analytical!B18</f>
        <v>20</v>
      </c>
      <c r="D10">
        <f>analytical!D18</f>
        <v>20</v>
      </c>
      <c r="E10">
        <f>analytical!E18</f>
        <v>15</v>
      </c>
      <c r="F10">
        <f>analytical!F18</f>
        <v>10.3188</v>
      </c>
      <c r="G10">
        <f>analytical!G18</f>
        <v>8.5164799999999996</v>
      </c>
      <c r="H10">
        <f>analytical!H18</f>
        <v>1.80236</v>
      </c>
      <c r="I10">
        <f>analytical!I18</f>
        <v>0.57251799999999997</v>
      </c>
      <c r="J10">
        <f>analytical!J18</f>
        <v>0.47251799999999999</v>
      </c>
      <c r="K10">
        <f>analytical!K18</f>
        <v>0.1</v>
      </c>
      <c r="L10">
        <f>analytical!L18</f>
        <v>0.41284700000000002</v>
      </c>
      <c r="M10">
        <f>analytical!M18</f>
        <v>18.023599999999998</v>
      </c>
      <c r="N10">
        <f>analytical!N18</f>
        <v>9.8820000000000005E-2</v>
      </c>
    </row>
    <row r="11" spans="1:45" x14ac:dyDescent="0.25">
      <c r="A11">
        <f>analytical!C19</f>
        <v>20</v>
      </c>
      <c r="B11">
        <f>analytical!A19</f>
        <v>5</v>
      </c>
      <c r="C11">
        <f>analytical!B19</f>
        <v>20</v>
      </c>
      <c r="D11">
        <f>analytical!D19</f>
        <v>20</v>
      </c>
      <c r="E11">
        <f>analytical!E19</f>
        <v>15</v>
      </c>
      <c r="F11">
        <f>analytical!F19</f>
        <v>8.4669600000000003</v>
      </c>
      <c r="G11">
        <f>analytical!G19</f>
        <v>6.57653</v>
      </c>
      <c r="H11">
        <f>analytical!H19</f>
        <v>1.8904300000000001</v>
      </c>
      <c r="I11">
        <f>analytical!I19</f>
        <v>0.44788600000000001</v>
      </c>
      <c r="J11">
        <f>analytical!J19</f>
        <v>0.34788599999999997</v>
      </c>
      <c r="K11">
        <f>analytical!K19</f>
        <v>0.1</v>
      </c>
      <c r="L11">
        <f>analytical!L19</f>
        <v>0.47004000000000001</v>
      </c>
      <c r="M11">
        <f>analytical!M19</f>
        <v>18.904299999999999</v>
      </c>
      <c r="N11">
        <f>analytical!N19</f>
        <v>5.4786399999999999E-2</v>
      </c>
    </row>
    <row r="12" spans="1:45" x14ac:dyDescent="0.25">
      <c r="A12">
        <f>analytical!C20</f>
        <v>25</v>
      </c>
      <c r="B12">
        <f>analytical!A20</f>
        <v>5</v>
      </c>
      <c r="C12">
        <f>analytical!B20</f>
        <v>20</v>
      </c>
      <c r="D12">
        <f>analytical!D20</f>
        <v>20</v>
      </c>
      <c r="E12">
        <f>analytical!E20</f>
        <v>15</v>
      </c>
      <c r="F12">
        <f>analytical!F20</f>
        <v>7.4235199999999999</v>
      </c>
      <c r="G12">
        <f>analytical!G20</f>
        <v>5.4971399999999999</v>
      </c>
      <c r="H12">
        <f>analytical!H20</f>
        <v>1.92638</v>
      </c>
      <c r="I12">
        <f>analytical!I20</f>
        <v>0.38536100000000001</v>
      </c>
      <c r="J12">
        <f>analytical!J20</f>
        <v>0.28536099999999998</v>
      </c>
      <c r="K12">
        <f>analytical!K20</f>
        <v>0.1</v>
      </c>
      <c r="L12">
        <f>analytical!L20</f>
        <v>0.51195100000000004</v>
      </c>
      <c r="M12">
        <f>analytical!M20</f>
        <v>19.2638</v>
      </c>
      <c r="N12">
        <f>analytical!N20</f>
        <v>3.68092E-2</v>
      </c>
    </row>
    <row r="13" spans="1:45" x14ac:dyDescent="0.25">
      <c r="A13">
        <f>analytical!C21</f>
        <v>30</v>
      </c>
      <c r="B13">
        <f>analytical!A21</f>
        <v>5</v>
      </c>
      <c r="C13">
        <f>analytical!B21</f>
        <v>20</v>
      </c>
      <c r="D13">
        <f>analytical!D21</f>
        <v>20</v>
      </c>
      <c r="E13">
        <f>analytical!E21</f>
        <v>15</v>
      </c>
      <c r="F13">
        <f>analytical!F21</f>
        <v>6.7946999999999997</v>
      </c>
      <c r="G13">
        <f>analytical!G21</f>
        <v>4.8513000000000002</v>
      </c>
      <c r="H13">
        <f>analytical!H21</f>
        <v>1.9434</v>
      </c>
      <c r="I13">
        <f>analytical!I21</f>
        <v>0.34962900000000002</v>
      </c>
      <c r="J13">
        <f>analytical!J21</f>
        <v>0.24962899999999999</v>
      </c>
      <c r="K13">
        <f>analytical!K21</f>
        <v>0.1</v>
      </c>
      <c r="L13">
        <f>analytical!L21</f>
        <v>0.54427099999999995</v>
      </c>
      <c r="M13">
        <f>analytical!M21</f>
        <v>19.434000000000001</v>
      </c>
      <c r="N13">
        <f>analytical!N21</f>
        <v>2.8299999999999999E-2</v>
      </c>
    </row>
    <row r="14" spans="1:45" x14ac:dyDescent="0.25">
      <c r="K14" s="2"/>
    </row>
    <row r="15" spans="1:45" x14ac:dyDescent="0.25">
      <c r="A15" t="s">
        <v>14</v>
      </c>
      <c r="B15" t="s">
        <v>0</v>
      </c>
      <c r="C15" s="5" t="s">
        <v>11</v>
      </c>
      <c r="D15" t="s">
        <v>12</v>
      </c>
      <c r="E15" t="s">
        <v>13</v>
      </c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5" x14ac:dyDescent="0.25">
      <c r="F16" s="4">
        <f>(F2-F9)/F2</f>
        <v>4.1396847925717671E-4</v>
      </c>
      <c r="G16" s="4">
        <f t="shared" ref="G16:N20" si="2">(G2-G9)/G2</f>
        <v>4.9314610498164997E-4</v>
      </c>
      <c r="H16" s="4">
        <f t="shared" si="2"/>
        <v>-1.4069644741477249E-4</v>
      </c>
      <c r="I16" s="4">
        <f t="shared" si="2"/>
        <v>4.9013148008144962E-4</v>
      </c>
      <c r="J16" s="4">
        <f t="shared" si="2"/>
        <v>5.6203272860345379E-4</v>
      </c>
      <c r="K16" s="4">
        <f t="shared" si="2"/>
        <v>-6.5004225274707867E-5</v>
      </c>
      <c r="L16" s="4">
        <f t="shared" si="2"/>
        <v>-1.6108688053743825E-4</v>
      </c>
      <c r="M16" s="4">
        <f t="shared" si="2"/>
        <v>-7.673860911275818E-5</v>
      </c>
      <c r="N16" s="4">
        <f>(N2-N9)/N2</f>
        <v>8.0644422246855206E-4</v>
      </c>
    </row>
    <row r="17" spans="1:14" x14ac:dyDescent="0.25">
      <c r="F17" s="4">
        <f>(F3-F10)/F3</f>
        <v>6.7791357570354586E-4</v>
      </c>
      <c r="G17" s="4">
        <f t="shared" si="2"/>
        <v>8.2008853201806921E-4</v>
      </c>
      <c r="H17" s="4">
        <f t="shared" si="2"/>
        <v>-1.6645120482916278E-5</v>
      </c>
      <c r="I17" s="4">
        <f t="shared" si="2"/>
        <v>5.9002611476542178E-4</v>
      </c>
      <c r="J17" s="4">
        <f t="shared" si="2"/>
        <v>7.3805107990193488E-4</v>
      </c>
      <c r="K17" s="4">
        <f t="shared" si="2"/>
        <v>-1.02010405061335E-4</v>
      </c>
      <c r="L17" s="4">
        <f t="shared" si="2"/>
        <v>-2.1804596893580121E-4</v>
      </c>
      <c r="M17" s="4">
        <f t="shared" si="2"/>
        <v>8.3217291443601253E-5</v>
      </c>
      <c r="N17" s="4">
        <f t="shared" si="2"/>
        <v>7.5736969247139005E-4</v>
      </c>
    </row>
    <row r="18" spans="1:14" x14ac:dyDescent="0.25">
      <c r="F18" s="4">
        <f>(F4-F11)/F4</f>
        <v>9.2114306768853639E-5</v>
      </c>
      <c r="G18" s="4">
        <f t="shared" si="2"/>
        <v>1.5507293749185896E-4</v>
      </c>
      <c r="H18" s="4">
        <f t="shared" si="2"/>
        <v>-1.269713626672546E-4</v>
      </c>
      <c r="I18" s="4">
        <f t="shared" si="2"/>
        <v>1.2501618513111181E-4</v>
      </c>
      <c r="J18" s="4">
        <f t="shared" si="2"/>
        <v>1.8680791260849156E-4</v>
      </c>
      <c r="K18" s="4">
        <f t="shared" si="2"/>
        <v>-9.1008281753758366E-5</v>
      </c>
      <c r="L18" s="4">
        <f t="shared" si="2"/>
        <v>-7.0211720250986154E-5</v>
      </c>
      <c r="M18" s="4">
        <f t="shared" si="2"/>
        <v>-3.7029983706720865E-5</v>
      </c>
      <c r="N18" s="4">
        <f t="shared" si="2"/>
        <v>-2.7203929050689221E-4</v>
      </c>
    </row>
    <row r="19" spans="1:14" x14ac:dyDescent="0.25">
      <c r="F19" s="4">
        <f>(F5-F12)/F5</f>
        <v>-1.0642984454510545E-4</v>
      </c>
      <c r="G19" s="4">
        <f t="shared" si="2"/>
        <v>-1.1097910863763128E-4</v>
      </c>
      <c r="H19" s="4">
        <f t="shared" si="2"/>
        <v>-9.3448240058181399E-5</v>
      </c>
      <c r="I19" s="4">
        <f t="shared" si="2"/>
        <v>-5.9687858451528904E-5</v>
      </c>
      <c r="J19" s="4">
        <f t="shared" si="2"/>
        <v>-6.3081975026415537E-5</v>
      </c>
      <c r="K19" s="4">
        <f t="shared" si="2"/>
        <v>-4.8002304110589798E-5</v>
      </c>
      <c r="L19" s="4">
        <f t="shared" si="2"/>
        <v>-2.1486892995457024E-5</v>
      </c>
      <c r="M19" s="4">
        <f t="shared" si="2"/>
        <v>-4.672193698775653E-5</v>
      </c>
      <c r="N19" s="4">
        <f t="shared" si="2"/>
        <v>-1.9844132370434894E-3</v>
      </c>
    </row>
    <row r="20" spans="1:14" x14ac:dyDescent="0.25">
      <c r="F20" s="4">
        <f>(F6-F13)/F6</f>
        <v>2.2806694868492778E-4</v>
      </c>
      <c r="G20" s="4">
        <f t="shared" si="2"/>
        <v>2.4729520865530508E-4</v>
      </c>
      <c r="H20" s="4">
        <f t="shared" si="2"/>
        <v>1.7492051406052607E-4</v>
      </c>
      <c r="I20" s="4">
        <f t="shared" si="2"/>
        <v>1.715810334325772E-4</v>
      </c>
      <c r="J20" s="4">
        <f t="shared" si="2"/>
        <v>1.9224838491338909E-4</v>
      </c>
      <c r="K20" s="4">
        <f t="shared" si="2"/>
        <v>1.199856017277739E-4</v>
      </c>
      <c r="L20" s="4">
        <f t="shared" si="2"/>
        <v>-5.144760704302486E-5</v>
      </c>
      <c r="M20" s="4">
        <f t="shared" si="2"/>
        <v>5.6598628254932387E-5</v>
      </c>
      <c r="N20" s="4">
        <f t="shared" si="2"/>
        <v>-1.5075696985568481E-3</v>
      </c>
    </row>
    <row r="25" spans="1:14" ht="19.5" x14ac:dyDescent="0.25">
      <c r="A25" s="3"/>
    </row>
    <row r="117" spans="16:47" x14ac:dyDescent="0.25">
      <c r="P117" s="2"/>
      <c r="Y117" s="2"/>
      <c r="AH117" s="2"/>
    </row>
    <row r="118" spans="16:47" x14ac:dyDescent="0.25">
      <c r="P118" s="2"/>
      <c r="Y118" s="2"/>
      <c r="AH118" s="2"/>
    </row>
    <row r="119" spans="16:47" x14ac:dyDescent="0.25">
      <c r="P119" s="2"/>
      <c r="Y119" s="2"/>
      <c r="AH119" s="2"/>
    </row>
    <row r="120" spans="16:47" x14ac:dyDescent="0.25">
      <c r="P120" s="2"/>
      <c r="Y120" s="2"/>
      <c r="AH120" s="2"/>
    </row>
    <row r="121" spans="16:47" x14ac:dyDescent="0.25">
      <c r="P121" s="2"/>
      <c r="Y121" s="2"/>
      <c r="AH121" s="2"/>
    </row>
    <row r="122" spans="16:47" x14ac:dyDescent="0.25">
      <c r="P122" s="2"/>
      <c r="Y122" s="2"/>
      <c r="AH122" s="2"/>
    </row>
    <row r="123" spans="16:47" s="1" customFormat="1" x14ac:dyDescent="0.25">
      <c r="P123" s="2"/>
      <c r="Y123" s="2"/>
      <c r="AH123" s="2"/>
      <c r="AU123"/>
    </row>
  </sheetData>
  <phoneticPr fontId="1" type="noConversion"/>
  <pageMargins left="0.25" right="0.25" top="0.75" bottom="0.75" header="0.3" footer="0.3"/>
  <pageSetup paperSize="9" scale="2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EAE0-367B-4607-964B-84A63B4D97FD}">
  <sheetPr codeName="工作表10">
    <pageSetUpPr fitToPage="1"/>
  </sheetPr>
  <dimension ref="A1:AU123"/>
  <sheetViews>
    <sheetView topLeftCell="L10" zoomScaleNormal="100" workbookViewId="0">
      <selection activeCell="E16" sqref="E16"/>
    </sheetView>
  </sheetViews>
  <sheetFormatPr defaultRowHeight="16.5" x14ac:dyDescent="0.25"/>
  <cols>
    <col min="9" max="9" width="9" customWidth="1"/>
    <col min="62" max="63" width="9" customWidth="1"/>
    <col min="72" max="72" width="0.75" customWidth="1"/>
  </cols>
  <sheetData>
    <row r="1" spans="1:45" x14ac:dyDescent="0.25">
      <c r="A1" t="str">
        <f>A15</f>
        <v xml:space="preserve"> μb</v>
      </c>
      <c r="B1" t="str">
        <f t="shared" ref="B1:E1" si="0">B15</f>
        <v>b</v>
      </c>
      <c r="C1" t="str">
        <f t="shared" si="0"/>
        <v>λ</v>
      </c>
      <c r="D1" t="str">
        <f t="shared" si="0"/>
        <v xml:space="preserve"> μc</v>
      </c>
      <c r="E1" t="str">
        <f t="shared" si="0"/>
        <v xml:space="preserve"> α</v>
      </c>
      <c r="F1" t="str">
        <f>simulation!F23</f>
        <v xml:space="preserve"> L_sim</v>
      </c>
      <c r="G1" t="str">
        <f>simulation!G23</f>
        <v xml:space="preserve"> Lc_sim</v>
      </c>
      <c r="H1" t="str">
        <f>simulation!H23</f>
        <v xml:space="preserve"> Lb_sim</v>
      </c>
      <c r="I1" t="str">
        <f>simulation!I23</f>
        <v xml:space="preserve"> W_sim</v>
      </c>
      <c r="J1" t="str">
        <f>simulation!J23</f>
        <v xml:space="preserve"> Wc_sim</v>
      </c>
      <c r="K1" t="str">
        <f>simulation!K23</f>
        <v xml:space="preserve"> Wb_sim</v>
      </c>
      <c r="L1" t="str">
        <f>simulation!L23</f>
        <v xml:space="preserve"> Bn_sim</v>
      </c>
      <c r="M1" t="str">
        <f>simulation!M23</f>
        <v xml:space="preserve"> Th_sim</v>
      </c>
      <c r="N1" t="str">
        <f>simulation!N23</f>
        <v xml:space="preserve"> Pb_sim</v>
      </c>
      <c r="AS1">
        <v>0</v>
      </c>
    </row>
    <row r="2" spans="1:45" x14ac:dyDescent="0.25">
      <c r="A2">
        <f>simulation!D24</f>
        <v>10</v>
      </c>
      <c r="B2">
        <f>simulation!A24</f>
        <v>5</v>
      </c>
      <c r="C2">
        <f>simulation!B24</f>
        <v>20</v>
      </c>
      <c r="D2">
        <f>simulation!C24</f>
        <v>20</v>
      </c>
      <c r="E2">
        <f>analytical!E17</f>
        <v>15</v>
      </c>
      <c r="F2">
        <f>simulation!F24</f>
        <v>13.747299999999999</v>
      </c>
      <c r="G2">
        <f>simulation!G24</f>
        <v>10.649100000000001</v>
      </c>
      <c r="H2">
        <f>simulation!H24</f>
        <v>3.0981999999999998</v>
      </c>
      <c r="I2">
        <f>simulation!I24</f>
        <v>0.88735299999999995</v>
      </c>
      <c r="J2">
        <f>simulation!J24</f>
        <v>0.68737199999999998</v>
      </c>
      <c r="K2">
        <f>simulation!K24</f>
        <v>0.19998099999999999</v>
      </c>
      <c r="L2">
        <f>simulation!L24</f>
        <v>0.66015100000000004</v>
      </c>
      <c r="M2">
        <f>simulation!M24</f>
        <v>15.4925</v>
      </c>
      <c r="N2">
        <f>simulation!N24</f>
        <v>0.225462</v>
      </c>
    </row>
    <row r="3" spans="1:45" x14ac:dyDescent="0.25">
      <c r="A3">
        <f>simulation!D25</f>
        <v>15</v>
      </c>
      <c r="B3">
        <f>simulation!A25</f>
        <v>5</v>
      </c>
      <c r="C3">
        <f>simulation!B25</f>
        <v>20</v>
      </c>
      <c r="D3">
        <f>simulation!C25</f>
        <v>20</v>
      </c>
      <c r="E3">
        <f>analytical!E18</f>
        <v>15</v>
      </c>
      <c r="F3">
        <f>simulation!F25</f>
        <v>10.5372</v>
      </c>
      <c r="G3">
        <f>simulation!G25</f>
        <v>8.1455300000000008</v>
      </c>
      <c r="H3">
        <f>simulation!H25</f>
        <v>2.3916900000000001</v>
      </c>
      <c r="I3">
        <f>simulation!I25</f>
        <v>0.58762300000000001</v>
      </c>
      <c r="J3">
        <f>simulation!J25</f>
        <v>0.45424700000000001</v>
      </c>
      <c r="K3">
        <f>simulation!K25</f>
        <v>0.13337599999999999</v>
      </c>
      <c r="L3">
        <f>simulation!L25</f>
        <v>0.55294699999999997</v>
      </c>
      <c r="M3">
        <f>simulation!M25</f>
        <v>17.931999999999999</v>
      </c>
      <c r="N3">
        <f>simulation!N25</f>
        <v>0.10344399999999999</v>
      </c>
    </row>
    <row r="4" spans="1:45" x14ac:dyDescent="0.25">
      <c r="A4">
        <f>simulation!D26</f>
        <v>20</v>
      </c>
      <c r="B4">
        <f>simulation!A26</f>
        <v>5</v>
      </c>
      <c r="C4">
        <f>simulation!B26</f>
        <v>20</v>
      </c>
      <c r="D4">
        <f>simulation!C26</f>
        <v>20</v>
      </c>
      <c r="E4">
        <f>analytical!E19</f>
        <v>15</v>
      </c>
      <c r="F4">
        <f>simulation!F26</f>
        <v>8.4723199999999999</v>
      </c>
      <c r="G4">
        <f>simulation!G26</f>
        <v>6.5805800000000003</v>
      </c>
      <c r="H4">
        <f>simulation!H26</f>
        <v>1.8917299999999999</v>
      </c>
      <c r="I4">
        <f>simulation!I26</f>
        <v>0.44813500000000001</v>
      </c>
      <c r="J4">
        <f>simulation!J26</f>
        <v>0.34807300000000002</v>
      </c>
      <c r="K4">
        <f>simulation!K26</f>
        <v>0.100061</v>
      </c>
      <c r="L4">
        <f>simulation!L26</f>
        <v>0.47025099999999997</v>
      </c>
      <c r="M4">
        <f>simulation!M26</f>
        <v>18.9057</v>
      </c>
      <c r="N4">
        <f>simulation!N26</f>
        <v>5.4812E-2</v>
      </c>
    </row>
    <row r="5" spans="1:45" x14ac:dyDescent="0.25">
      <c r="A5">
        <f>simulation!D27</f>
        <v>25</v>
      </c>
      <c r="B5">
        <f>simulation!A27</f>
        <v>5</v>
      </c>
      <c r="C5">
        <f>simulation!B27</f>
        <v>20</v>
      </c>
      <c r="D5">
        <f>simulation!C27</f>
        <v>20</v>
      </c>
      <c r="E5">
        <f>analytical!E20</f>
        <v>15</v>
      </c>
      <c r="F5">
        <f>simulation!F27</f>
        <v>7.1974</v>
      </c>
      <c r="G5">
        <f>simulation!G27</f>
        <v>5.6515899999999997</v>
      </c>
      <c r="H5">
        <f>simulation!H27</f>
        <v>1.5458099999999999</v>
      </c>
      <c r="I5">
        <f>simulation!I27</f>
        <v>0.37251400000000001</v>
      </c>
      <c r="J5">
        <f>simulation!J27</f>
        <v>0.29250799999999999</v>
      </c>
      <c r="K5">
        <f>simulation!K27</f>
        <v>8.0005900000000005E-2</v>
      </c>
      <c r="L5">
        <f>simulation!L27</f>
        <v>0.406273</v>
      </c>
      <c r="M5">
        <f>simulation!M27</f>
        <v>19.321200000000001</v>
      </c>
      <c r="N5">
        <f>simulation!N27</f>
        <v>3.3905400000000002E-2</v>
      </c>
    </row>
    <row r="6" spans="1:45" x14ac:dyDescent="0.25">
      <c r="A6">
        <f>simulation!D28</f>
        <v>30</v>
      </c>
      <c r="B6">
        <f>simulation!A28</f>
        <v>5</v>
      </c>
      <c r="C6">
        <f>simulation!B28</f>
        <v>20</v>
      </c>
      <c r="D6">
        <f>simulation!C28</f>
        <v>20</v>
      </c>
      <c r="E6">
        <f>analytical!E21</f>
        <v>15</v>
      </c>
      <c r="F6">
        <f>simulation!F28</f>
        <v>6.3921000000000001</v>
      </c>
      <c r="G6">
        <f>simulation!G28</f>
        <v>5.0905899999999997</v>
      </c>
      <c r="H6">
        <f>simulation!H28</f>
        <v>1.30152</v>
      </c>
      <c r="I6">
        <f>simulation!I28</f>
        <v>0.32747399999999999</v>
      </c>
      <c r="J6">
        <f>simulation!J28</f>
        <v>0.26079599999999997</v>
      </c>
      <c r="K6">
        <f>simulation!K28</f>
        <v>6.6678000000000001E-2</v>
      </c>
      <c r="L6">
        <f>simulation!L28</f>
        <v>0.35635299999999998</v>
      </c>
      <c r="M6">
        <f>simulation!M28</f>
        <v>19.519400000000001</v>
      </c>
      <c r="N6">
        <f>simulation!N28</f>
        <v>2.3985900000000001E-2</v>
      </c>
    </row>
    <row r="7" spans="1:45" s="1" customFormat="1" x14ac:dyDescent="0.25">
      <c r="C7"/>
      <c r="L7" s="2"/>
      <c r="V7"/>
    </row>
    <row r="8" spans="1:45" x14ac:dyDescent="0.25">
      <c r="A8" t="str">
        <f>A15</f>
        <v xml:space="preserve"> μb</v>
      </c>
      <c r="B8" t="str">
        <f t="shared" ref="B8:E8" si="1">B15</f>
        <v>b</v>
      </c>
      <c r="C8" t="str">
        <f t="shared" si="1"/>
        <v>λ</v>
      </c>
      <c r="D8" t="str">
        <f t="shared" si="1"/>
        <v xml:space="preserve"> μc</v>
      </c>
      <c r="E8" t="str">
        <f t="shared" si="1"/>
        <v xml:space="preserve"> α</v>
      </c>
      <c r="F8" t="str">
        <f>analytical!F23</f>
        <v xml:space="preserve"> L_ana</v>
      </c>
      <c r="G8" t="str">
        <f>analytical!G23</f>
        <v xml:space="preserve"> Lc_ana</v>
      </c>
      <c r="H8" t="str">
        <f>analytical!H23</f>
        <v xml:space="preserve"> Lb_ana</v>
      </c>
      <c r="I8" t="str">
        <f>analytical!I23</f>
        <v xml:space="preserve"> W_ana</v>
      </c>
      <c r="J8" t="str">
        <f>analytical!J23</f>
        <v xml:space="preserve"> Wc_ana</v>
      </c>
      <c r="K8" t="str">
        <f>analytical!K23</f>
        <v xml:space="preserve"> Wb_ana</v>
      </c>
      <c r="L8" t="str">
        <f>analytical!L23</f>
        <v xml:space="preserve"> Bn_ana</v>
      </c>
      <c r="M8" t="str">
        <f>analytical!M23</f>
        <v xml:space="preserve"> Th_ana</v>
      </c>
      <c r="N8" t="str">
        <f>analytical!N23</f>
        <v xml:space="preserve"> Pb_ana</v>
      </c>
    </row>
    <row r="9" spans="1:45" x14ac:dyDescent="0.25">
      <c r="A9">
        <f>analytical!D24</f>
        <v>10</v>
      </c>
      <c r="B9">
        <f>analytical!A24</f>
        <v>5</v>
      </c>
      <c r="C9">
        <f>analytical!B24</f>
        <v>20</v>
      </c>
      <c r="D9">
        <f>analytical!C24</f>
        <v>20</v>
      </c>
      <c r="E9">
        <f>analytical!E24</f>
        <v>15</v>
      </c>
      <c r="F9">
        <f>analytical!F24</f>
        <v>13.7483</v>
      </c>
      <c r="G9">
        <f>analytical!G24</f>
        <v>10.6503</v>
      </c>
      <c r="H9">
        <f>analytical!H24</f>
        <v>3.0979899999999998</v>
      </c>
      <c r="I9">
        <f>analytical!I24</f>
        <v>0.88756100000000004</v>
      </c>
      <c r="J9">
        <f>analytical!J24</f>
        <v>0.68756099999999998</v>
      </c>
      <c r="K9">
        <f>analytical!K24</f>
        <v>0.2</v>
      </c>
      <c r="L9">
        <f>analytical!L24</f>
        <v>0.66015400000000002</v>
      </c>
      <c r="M9">
        <f>analytical!M24</f>
        <v>15.4899</v>
      </c>
      <c r="N9">
        <f>analytical!N24</f>
        <v>0.22550300000000001</v>
      </c>
    </row>
    <row r="10" spans="1:45" x14ac:dyDescent="0.25">
      <c r="A10">
        <f>analytical!D25</f>
        <v>15</v>
      </c>
      <c r="B10">
        <f>analytical!A25</f>
        <v>5</v>
      </c>
      <c r="C10">
        <f>analytical!B25</f>
        <v>20</v>
      </c>
      <c r="D10">
        <f>analytical!C25</f>
        <v>20</v>
      </c>
      <c r="E10">
        <f>analytical!E25</f>
        <v>15</v>
      </c>
      <c r="F10">
        <f>analytical!F25</f>
        <v>10.532299999999999</v>
      </c>
      <c r="G10">
        <f>analytical!G25</f>
        <v>8.1409599999999998</v>
      </c>
      <c r="H10">
        <f>analytical!H25</f>
        <v>2.3913000000000002</v>
      </c>
      <c r="I10">
        <f>analytical!I25</f>
        <v>0.58725499999999997</v>
      </c>
      <c r="J10">
        <f>analytical!J25</f>
        <v>0.45392100000000002</v>
      </c>
      <c r="K10">
        <f>analytical!K25</f>
        <v>0.13333300000000001</v>
      </c>
      <c r="L10">
        <f>analytical!L25</f>
        <v>0.55292399999999997</v>
      </c>
      <c r="M10">
        <f>analytical!M25</f>
        <v>17.934699999999999</v>
      </c>
      <c r="N10">
        <f>analytical!N25</f>
        <v>0.10326299999999999</v>
      </c>
    </row>
    <row r="11" spans="1:45" x14ac:dyDescent="0.25">
      <c r="A11">
        <f>analytical!D26</f>
        <v>20</v>
      </c>
      <c r="B11">
        <f>analytical!A26</f>
        <v>5</v>
      </c>
      <c r="C11">
        <f>analytical!B26</f>
        <v>20</v>
      </c>
      <c r="D11">
        <f>analytical!C26</f>
        <v>20</v>
      </c>
      <c r="E11">
        <f>analytical!E26</f>
        <v>15</v>
      </c>
      <c r="F11">
        <f>analytical!F26</f>
        <v>8.4669600000000003</v>
      </c>
      <c r="G11">
        <f>analytical!G26</f>
        <v>6.57653</v>
      </c>
      <c r="H11">
        <f>analytical!H26</f>
        <v>1.8904300000000001</v>
      </c>
      <c r="I11">
        <f>analytical!I26</f>
        <v>0.44788600000000001</v>
      </c>
      <c r="J11">
        <f>analytical!J26</f>
        <v>0.34788599999999997</v>
      </c>
      <c r="K11">
        <f>analytical!K26</f>
        <v>0.1</v>
      </c>
      <c r="L11">
        <f>analytical!L26</f>
        <v>0.47004000000000001</v>
      </c>
      <c r="M11">
        <f>analytical!M26</f>
        <v>18.904299999999999</v>
      </c>
      <c r="N11">
        <f>analytical!N26</f>
        <v>5.4786399999999999E-2</v>
      </c>
    </row>
    <row r="12" spans="1:45" x14ac:dyDescent="0.25">
      <c r="A12">
        <f>analytical!D27</f>
        <v>25</v>
      </c>
      <c r="B12">
        <f>analytical!A27</f>
        <v>5</v>
      </c>
      <c r="C12">
        <f>analytical!B27</f>
        <v>20</v>
      </c>
      <c r="D12">
        <f>analytical!C27</f>
        <v>20</v>
      </c>
      <c r="E12">
        <f>analytical!E27</f>
        <v>15</v>
      </c>
      <c r="F12">
        <f>analytical!F27</f>
        <v>7.2007899999999996</v>
      </c>
      <c r="G12">
        <f>analytical!G27</f>
        <v>5.6552800000000003</v>
      </c>
      <c r="H12">
        <f>analytical!H27</f>
        <v>1.5455099999999999</v>
      </c>
      <c r="I12">
        <f>analytical!I27</f>
        <v>0.37273299999999998</v>
      </c>
      <c r="J12">
        <f>analytical!J27</f>
        <v>0.29273300000000002</v>
      </c>
      <c r="K12">
        <f>analytical!K27</f>
        <v>0.08</v>
      </c>
      <c r="L12">
        <f>analytical!L27</f>
        <v>0.40615000000000001</v>
      </c>
      <c r="M12">
        <f>analytical!M27</f>
        <v>19.318899999999999</v>
      </c>
      <c r="N12">
        <f>analytical!N27</f>
        <v>3.4055500000000002E-2</v>
      </c>
    </row>
    <row r="13" spans="1:45" x14ac:dyDescent="0.25">
      <c r="A13">
        <f>analytical!D28</f>
        <v>30</v>
      </c>
      <c r="B13">
        <f>analytical!A28</f>
        <v>5</v>
      </c>
      <c r="C13">
        <f>analytical!B28</f>
        <v>20</v>
      </c>
      <c r="D13">
        <f>analytical!C28</f>
        <v>20</v>
      </c>
      <c r="E13">
        <f>analytical!E28</f>
        <v>15</v>
      </c>
      <c r="F13">
        <f>analytical!F28</f>
        <v>6.3923699999999997</v>
      </c>
      <c r="G13">
        <f>analytical!G28</f>
        <v>5.0910500000000001</v>
      </c>
      <c r="H13">
        <f>analytical!H28</f>
        <v>1.30132</v>
      </c>
      <c r="I13">
        <f>analytical!I28</f>
        <v>0.32748100000000002</v>
      </c>
      <c r="J13">
        <f>analytical!J28</f>
        <v>0.26081399999999999</v>
      </c>
      <c r="K13">
        <f>analytical!K28</f>
        <v>6.6666699999999995E-2</v>
      </c>
      <c r="L13">
        <f>analytical!L28</f>
        <v>0.35628900000000002</v>
      </c>
      <c r="M13">
        <f>analytical!M28</f>
        <v>19.5198</v>
      </c>
      <c r="N13">
        <f>analytical!N28</f>
        <v>2.4008100000000001E-2</v>
      </c>
    </row>
    <row r="14" spans="1:45" x14ac:dyDescent="0.25">
      <c r="K14" s="2"/>
    </row>
    <row r="15" spans="1:45" x14ac:dyDescent="0.25">
      <c r="A15" t="s">
        <v>12</v>
      </c>
      <c r="B15" t="s">
        <v>0</v>
      </c>
      <c r="C15" s="5" t="s">
        <v>11</v>
      </c>
      <c r="D15" t="s">
        <v>14</v>
      </c>
      <c r="E15" t="s">
        <v>13</v>
      </c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5" x14ac:dyDescent="0.25">
      <c r="F16" s="4">
        <f>(F2-F9)/F2</f>
        <v>-7.2741556523915399E-5</v>
      </c>
      <c r="G16" s="4">
        <f t="shared" ref="G16:N20" si="2">(G2-G9)/G2</f>
        <v>-1.1268557906292358E-4</v>
      </c>
      <c r="H16" s="4">
        <f t="shared" si="2"/>
        <v>6.7781292363321765E-5</v>
      </c>
      <c r="I16" s="4">
        <f t="shared" si="2"/>
        <v>-2.3440502257849696E-4</v>
      </c>
      <c r="J16" s="4">
        <f t="shared" si="2"/>
        <v>-2.7496028351459579E-4</v>
      </c>
      <c r="K16" s="4">
        <f t="shared" si="2"/>
        <v>-9.5009025857551477E-5</v>
      </c>
      <c r="L16" s="4">
        <f t="shared" si="2"/>
        <v>-4.544414838385831E-6</v>
      </c>
      <c r="M16" s="4">
        <f t="shared" si="2"/>
        <v>1.6782314022909599E-4</v>
      </c>
      <c r="N16" s="4">
        <f t="shared" si="2"/>
        <v>-1.8184882596629698E-4</v>
      </c>
    </row>
    <row r="17" spans="1:14" x14ac:dyDescent="0.25">
      <c r="F17" s="4">
        <f>(F3-F10)/F3</f>
        <v>4.6501917017813217E-4</v>
      </c>
      <c r="G17" s="4">
        <f t="shared" si="2"/>
        <v>5.6104390997284068E-4</v>
      </c>
      <c r="H17" s="4">
        <f t="shared" si="2"/>
        <v>1.6306461121629075E-4</v>
      </c>
      <c r="I17" s="4">
        <f t="shared" si="2"/>
        <v>6.2625186556692801E-4</v>
      </c>
      <c r="J17" s="4">
        <f t="shared" si="2"/>
        <v>7.1767122292495705E-4</v>
      </c>
      <c r="K17" s="4">
        <f t="shared" si="2"/>
        <v>3.2239683301334192E-4</v>
      </c>
      <c r="L17" s="4">
        <f t="shared" si="2"/>
        <v>4.1595306602613358E-5</v>
      </c>
      <c r="M17" s="4">
        <f t="shared" si="2"/>
        <v>-1.5056881552536321E-4</v>
      </c>
      <c r="N17" s="4">
        <f t="shared" si="2"/>
        <v>1.7497389892115599E-3</v>
      </c>
    </row>
    <row r="18" spans="1:14" x14ac:dyDescent="0.25">
      <c r="F18" s="4">
        <f>(F4-F11)/F4</f>
        <v>6.3264843631963708E-4</v>
      </c>
      <c r="G18" s="4">
        <f t="shared" si="2"/>
        <v>6.1544727060537684E-4</v>
      </c>
      <c r="H18" s="4">
        <f t="shared" si="2"/>
        <v>6.8720166197071297E-4</v>
      </c>
      <c r="I18" s="4">
        <f t="shared" si="2"/>
        <v>5.5563613643210019E-4</v>
      </c>
      <c r="J18" s="4">
        <f t="shared" si="2"/>
        <v>5.3724362418242219E-4</v>
      </c>
      <c r="K18" s="4">
        <f t="shared" si="2"/>
        <v>6.0962812684254219E-4</v>
      </c>
      <c r="L18" s="4">
        <f t="shared" si="2"/>
        <v>4.4869654716302832E-4</v>
      </c>
      <c r="M18" s="4">
        <f t="shared" si="2"/>
        <v>7.4051741009340571E-5</v>
      </c>
      <c r="N18" s="4">
        <f t="shared" si="2"/>
        <v>4.6705101072758924E-4</v>
      </c>
    </row>
    <row r="19" spans="1:14" x14ac:dyDescent="0.25">
      <c r="F19" s="4">
        <f>(F5-F12)/F5</f>
        <v>-4.7100341790084756E-4</v>
      </c>
      <c r="G19" s="4">
        <f t="shared" si="2"/>
        <v>-6.5291360484405936E-4</v>
      </c>
      <c r="H19" s="4">
        <f t="shared" si="2"/>
        <v>1.9407301026644089E-4</v>
      </c>
      <c r="I19" s="4">
        <f t="shared" si="2"/>
        <v>-5.8789736761563117E-4</v>
      </c>
      <c r="J19" s="4">
        <f t="shared" si="2"/>
        <v>-7.6920973101600888E-4</v>
      </c>
      <c r="K19" s="4">
        <f t="shared" si="2"/>
        <v>7.3744561338640329E-5</v>
      </c>
      <c r="L19" s="4">
        <f t="shared" si="2"/>
        <v>3.0275209034315406E-4</v>
      </c>
      <c r="M19" s="4">
        <f t="shared" si="2"/>
        <v>1.1904022524489912E-4</v>
      </c>
      <c r="N19" s="4">
        <f t="shared" si="2"/>
        <v>-4.4270234239973637E-3</v>
      </c>
    </row>
    <row r="20" spans="1:14" x14ac:dyDescent="0.25">
      <c r="F20" s="4">
        <f>(F6-F13)/F6</f>
        <v>-4.223963955500514E-5</v>
      </c>
      <c r="G20" s="4">
        <f t="shared" si="2"/>
        <v>-9.0362806668843702E-5</v>
      </c>
      <c r="H20" s="4">
        <f t="shared" si="2"/>
        <v>1.5366648226687103E-4</v>
      </c>
      <c r="I20" s="4">
        <f t="shared" si="2"/>
        <v>-2.1375742807168681E-5</v>
      </c>
      <c r="J20" s="4">
        <f t="shared" si="2"/>
        <v>-6.9019463488772845E-5</v>
      </c>
      <c r="K20" s="4">
        <f t="shared" si="2"/>
        <v>1.6947118989780362E-4</v>
      </c>
      <c r="L20" s="4">
        <f t="shared" si="2"/>
        <v>1.7959719716110988E-4</v>
      </c>
      <c r="M20" s="4">
        <f t="shared" si="2"/>
        <v>-2.0492433169004568E-5</v>
      </c>
      <c r="N20" s="4">
        <f t="shared" si="2"/>
        <v>-9.2554375695721221E-4</v>
      </c>
    </row>
    <row r="25" spans="1:14" ht="19.5" x14ac:dyDescent="0.25">
      <c r="A25" s="3"/>
    </row>
    <row r="117" spans="16:47" x14ac:dyDescent="0.25">
      <c r="P117" s="2"/>
      <c r="Y117" s="2"/>
      <c r="AH117" s="2"/>
    </row>
    <row r="118" spans="16:47" x14ac:dyDescent="0.25">
      <c r="P118" s="2"/>
      <c r="Y118" s="2"/>
      <c r="AH118" s="2"/>
    </row>
    <row r="119" spans="16:47" x14ac:dyDescent="0.25">
      <c r="P119" s="2"/>
      <c r="Y119" s="2"/>
      <c r="AH119" s="2"/>
    </row>
    <row r="120" spans="16:47" x14ac:dyDescent="0.25">
      <c r="P120" s="2"/>
      <c r="Y120" s="2"/>
      <c r="AH120" s="2"/>
    </row>
    <row r="121" spans="16:47" x14ac:dyDescent="0.25">
      <c r="P121" s="2"/>
      <c r="Y121" s="2"/>
      <c r="AH121" s="2"/>
    </row>
    <row r="122" spans="16:47" x14ac:dyDescent="0.25">
      <c r="P122" s="2"/>
      <c r="Y122" s="2"/>
      <c r="AH122" s="2"/>
    </row>
    <row r="123" spans="16:47" s="1" customFormat="1" x14ac:dyDescent="0.25">
      <c r="P123" s="2"/>
      <c r="Y123" s="2"/>
      <c r="AH123" s="2"/>
      <c r="AU123"/>
    </row>
  </sheetData>
  <phoneticPr fontId="1" type="noConversion"/>
  <pageMargins left="0.25" right="0.25" top="0.75" bottom="0.75" header="0.3" footer="0.3"/>
  <pageSetup paperSize="9" scale="2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7391-B365-43C1-B96D-77624C98B674}">
  <sheetPr codeName="工作表11">
    <pageSetUpPr fitToPage="1"/>
  </sheetPr>
  <dimension ref="A1:AU123"/>
  <sheetViews>
    <sheetView topLeftCell="L1" zoomScaleNormal="100" workbookViewId="0">
      <selection activeCell="E16" sqref="E16"/>
    </sheetView>
  </sheetViews>
  <sheetFormatPr defaultRowHeight="16.5" x14ac:dyDescent="0.25"/>
  <cols>
    <col min="62" max="63" width="9" customWidth="1"/>
    <col min="72" max="72" width="0.75" customWidth="1"/>
  </cols>
  <sheetData>
    <row r="1" spans="1:45" x14ac:dyDescent="0.25">
      <c r="A1" t="str">
        <f>A15</f>
        <v xml:space="preserve"> α</v>
      </c>
      <c r="B1" t="str">
        <f t="shared" ref="B1:E1" si="0">B15</f>
        <v>b</v>
      </c>
      <c r="C1" t="str">
        <f t="shared" si="0"/>
        <v>λ</v>
      </c>
      <c r="D1" t="str">
        <f t="shared" si="0"/>
        <v xml:space="preserve"> μc</v>
      </c>
      <c r="E1" t="str">
        <f t="shared" si="0"/>
        <v xml:space="preserve"> μb</v>
      </c>
      <c r="F1" t="str">
        <f>simulation!F30</f>
        <v xml:space="preserve"> L_sim</v>
      </c>
      <c r="G1" t="str">
        <f>simulation!G30</f>
        <v xml:space="preserve"> Lc_sim</v>
      </c>
      <c r="H1" t="str">
        <f>simulation!H30</f>
        <v xml:space="preserve"> Lb_sim</v>
      </c>
      <c r="I1" t="str">
        <f>simulation!I30</f>
        <v xml:space="preserve"> W_sim</v>
      </c>
      <c r="J1" t="str">
        <f>simulation!J30</f>
        <v xml:space="preserve"> Wc_sim</v>
      </c>
      <c r="K1" t="str">
        <f>simulation!K30</f>
        <v xml:space="preserve"> Wb_sim</v>
      </c>
      <c r="L1" t="str">
        <f>simulation!L30</f>
        <v xml:space="preserve"> Bn_sim</v>
      </c>
      <c r="M1" t="str">
        <f>simulation!M30</f>
        <v xml:space="preserve"> Th_sim</v>
      </c>
      <c r="N1" t="str">
        <f>simulation!N30</f>
        <v xml:space="preserve"> Pb_sim</v>
      </c>
      <c r="AS1">
        <v>0</v>
      </c>
    </row>
    <row r="2" spans="1:45" x14ac:dyDescent="0.25">
      <c r="A2">
        <f>simulation!E31</f>
        <v>11</v>
      </c>
      <c r="B2">
        <f>simulation!A31</f>
        <v>5</v>
      </c>
      <c r="C2">
        <f>simulation!B31</f>
        <v>20</v>
      </c>
      <c r="D2">
        <f>simulation!C31</f>
        <v>20</v>
      </c>
      <c r="E2">
        <f>simulation!D31</f>
        <v>20</v>
      </c>
      <c r="F2">
        <f>simulation!F31</f>
        <v>6.7843900000000001</v>
      </c>
      <c r="G2">
        <f>simulation!G31</f>
        <v>5.0965100000000003</v>
      </c>
      <c r="H2">
        <f>simulation!H31</f>
        <v>1.68788</v>
      </c>
      <c r="I2">
        <f>simulation!I31</f>
        <v>0.34843600000000002</v>
      </c>
      <c r="J2">
        <f>simulation!J31</f>
        <v>0.26174900000000001</v>
      </c>
      <c r="K2">
        <f>simulation!K31</f>
        <v>8.6687E-2</v>
      </c>
      <c r="L2">
        <f>simulation!L31</f>
        <v>0.45769900000000002</v>
      </c>
      <c r="M2">
        <f>simulation!M31</f>
        <v>19.471</v>
      </c>
      <c r="N2">
        <f>simulation!N31</f>
        <v>2.6501799999999999E-2</v>
      </c>
    </row>
    <row r="3" spans="1:45" x14ac:dyDescent="0.25">
      <c r="A3">
        <f>simulation!E32</f>
        <v>13</v>
      </c>
      <c r="B3">
        <f>simulation!A32</f>
        <v>5</v>
      </c>
      <c r="C3">
        <f>simulation!B32</f>
        <v>20</v>
      </c>
      <c r="D3">
        <f>simulation!C32</f>
        <v>20</v>
      </c>
      <c r="E3">
        <f>simulation!D32</f>
        <v>20</v>
      </c>
      <c r="F3">
        <f>simulation!F32</f>
        <v>7.6263300000000003</v>
      </c>
      <c r="G3">
        <f>simulation!G32</f>
        <v>5.8329399999999998</v>
      </c>
      <c r="H3">
        <f>simulation!H32</f>
        <v>1.79339</v>
      </c>
      <c r="I3">
        <f>simulation!I32</f>
        <v>0.39690799999999998</v>
      </c>
      <c r="J3">
        <f>simulation!J32</f>
        <v>0.30357200000000001</v>
      </c>
      <c r="K3">
        <f>simulation!K32</f>
        <v>9.3336000000000002E-2</v>
      </c>
      <c r="L3">
        <f>simulation!L32</f>
        <v>0.464223</v>
      </c>
      <c r="M3">
        <f>simulation!M32</f>
        <v>19.214300000000001</v>
      </c>
      <c r="N3">
        <f>simulation!N32</f>
        <v>3.9244500000000002E-2</v>
      </c>
    </row>
    <row r="4" spans="1:45" x14ac:dyDescent="0.25">
      <c r="A4">
        <f>simulation!E33</f>
        <v>15</v>
      </c>
      <c r="B4">
        <f>simulation!A33</f>
        <v>5</v>
      </c>
      <c r="C4">
        <f>simulation!B33</f>
        <v>20</v>
      </c>
      <c r="D4">
        <f>simulation!C33</f>
        <v>20</v>
      </c>
      <c r="E4">
        <f>simulation!D33</f>
        <v>20</v>
      </c>
      <c r="F4">
        <f>simulation!F33</f>
        <v>8.4660600000000006</v>
      </c>
      <c r="G4">
        <f>simulation!G33</f>
        <v>6.5756800000000002</v>
      </c>
      <c r="H4">
        <f>simulation!H33</f>
        <v>1.8903799999999999</v>
      </c>
      <c r="I4">
        <f>simulation!I33</f>
        <v>0.44789000000000001</v>
      </c>
      <c r="J4">
        <f>simulation!J33</f>
        <v>0.347881</v>
      </c>
      <c r="K4">
        <f>simulation!K33</f>
        <v>0.100009</v>
      </c>
      <c r="L4">
        <f>simulation!L33</f>
        <v>0.47004699999999999</v>
      </c>
      <c r="M4">
        <f>simulation!M33</f>
        <v>18.902100000000001</v>
      </c>
      <c r="N4">
        <f>simulation!N33</f>
        <v>5.4745700000000001E-2</v>
      </c>
    </row>
    <row r="5" spans="1:45" x14ac:dyDescent="0.25">
      <c r="A5">
        <f>simulation!E34</f>
        <v>17</v>
      </c>
      <c r="B5">
        <f>simulation!A34</f>
        <v>5</v>
      </c>
      <c r="C5">
        <f>simulation!B34</f>
        <v>20</v>
      </c>
      <c r="D5">
        <f>simulation!C34</f>
        <v>20</v>
      </c>
      <c r="E5">
        <f>simulation!D34</f>
        <v>20</v>
      </c>
      <c r="F5">
        <f>simulation!F34</f>
        <v>9.2934599999999996</v>
      </c>
      <c r="G5">
        <f>simulation!G34</f>
        <v>7.3153600000000001</v>
      </c>
      <c r="H5">
        <f>simulation!H34</f>
        <v>1.9781</v>
      </c>
      <c r="I5">
        <f>simulation!I34</f>
        <v>0.50118600000000002</v>
      </c>
      <c r="J5">
        <f>simulation!J34</f>
        <v>0.39451000000000003</v>
      </c>
      <c r="K5">
        <f>simulation!K34</f>
        <v>0.10667699999999999</v>
      </c>
      <c r="L5">
        <f>simulation!L34</f>
        <v>0.47505399999999998</v>
      </c>
      <c r="M5">
        <f>simulation!M34</f>
        <v>18.542899999999999</v>
      </c>
      <c r="N5">
        <f>simulation!N34</f>
        <v>7.2961200000000004E-2</v>
      </c>
    </row>
    <row r="6" spans="1:45" x14ac:dyDescent="0.25">
      <c r="A6">
        <f>simulation!E35</f>
        <v>19</v>
      </c>
      <c r="B6">
        <f>simulation!A35</f>
        <v>5</v>
      </c>
      <c r="C6">
        <f>simulation!B35</f>
        <v>20</v>
      </c>
      <c r="D6">
        <f>simulation!C35</f>
        <v>20</v>
      </c>
      <c r="E6">
        <f>simulation!D35</f>
        <v>20</v>
      </c>
      <c r="F6">
        <f>simulation!F35</f>
        <v>10.0883</v>
      </c>
      <c r="G6">
        <f>simulation!G35</f>
        <v>8.0330200000000005</v>
      </c>
      <c r="H6">
        <f>simulation!H35</f>
        <v>2.0552800000000002</v>
      </c>
      <c r="I6">
        <f>simulation!I35</f>
        <v>0.55624700000000005</v>
      </c>
      <c r="J6">
        <f>simulation!J35</f>
        <v>0.44292300000000001</v>
      </c>
      <c r="K6">
        <f>simulation!K35</f>
        <v>0.11332399999999999</v>
      </c>
      <c r="L6">
        <f>simulation!L35</f>
        <v>0.479352</v>
      </c>
      <c r="M6">
        <f>simulation!M35</f>
        <v>18.136399999999998</v>
      </c>
      <c r="N6">
        <f>simulation!N35</f>
        <v>9.3256099999999995E-2</v>
      </c>
    </row>
    <row r="7" spans="1:45" s="1" customFormat="1" x14ac:dyDescent="0.25">
      <c r="C7"/>
      <c r="L7" s="2"/>
      <c r="V7"/>
    </row>
    <row r="8" spans="1:45" x14ac:dyDescent="0.25">
      <c r="A8" t="str">
        <f>A15</f>
        <v xml:space="preserve"> α</v>
      </c>
      <c r="B8" t="str">
        <f t="shared" ref="B8:E8" si="1">B15</f>
        <v>b</v>
      </c>
      <c r="C8" t="str">
        <f t="shared" si="1"/>
        <v>λ</v>
      </c>
      <c r="D8" t="str">
        <f t="shared" si="1"/>
        <v xml:space="preserve"> μc</v>
      </c>
      <c r="E8" t="str">
        <f t="shared" si="1"/>
        <v xml:space="preserve"> μb</v>
      </c>
      <c r="F8" t="str">
        <f>analytical!F30</f>
        <v xml:space="preserve"> L_ana</v>
      </c>
      <c r="G8" t="str">
        <f>analytical!G30</f>
        <v xml:space="preserve"> Lc_ana</v>
      </c>
      <c r="H8" t="str">
        <f>analytical!H30</f>
        <v xml:space="preserve"> Lb_ana</v>
      </c>
      <c r="I8" t="str">
        <f>analytical!I30</f>
        <v xml:space="preserve"> W_ana</v>
      </c>
      <c r="J8" t="str">
        <f>analytical!J30</f>
        <v xml:space="preserve"> Wc_ana</v>
      </c>
      <c r="K8" t="str">
        <f>analytical!K30</f>
        <v xml:space="preserve"> Wb_ana</v>
      </c>
      <c r="L8" t="str">
        <f>analytical!L30</f>
        <v xml:space="preserve"> Bn_ana</v>
      </c>
      <c r="M8" t="str">
        <f>analytical!M30</f>
        <v xml:space="preserve"> Th_ana</v>
      </c>
      <c r="N8" t="str">
        <f>analytical!N30</f>
        <v xml:space="preserve"> Pb_ana</v>
      </c>
    </row>
    <row r="9" spans="1:45" x14ac:dyDescent="0.25">
      <c r="A9">
        <f>analytical!E31</f>
        <v>11</v>
      </c>
      <c r="B9">
        <f>analytical!A31</f>
        <v>5</v>
      </c>
      <c r="C9">
        <f>analytical!B31</f>
        <v>20</v>
      </c>
      <c r="D9">
        <f>analytical!C31</f>
        <v>20</v>
      </c>
      <c r="E9">
        <f>analytical!D31</f>
        <v>20</v>
      </c>
      <c r="F9">
        <f>analytical!F31</f>
        <v>6.7826300000000002</v>
      </c>
      <c r="G9">
        <f>analytical!G31</f>
        <v>5.0950899999999999</v>
      </c>
      <c r="H9">
        <f>analytical!H31</f>
        <v>1.68754</v>
      </c>
      <c r="I9">
        <f>analytical!I31</f>
        <v>0.34833500000000001</v>
      </c>
      <c r="J9">
        <f>analytical!J31</f>
        <v>0.26166800000000001</v>
      </c>
      <c r="K9">
        <f>analytical!K31</f>
        <v>8.6666699999999999E-2</v>
      </c>
      <c r="L9">
        <f>analytical!L31</f>
        <v>0.45767400000000003</v>
      </c>
      <c r="M9">
        <f>analytical!M31</f>
        <v>19.471599999999999</v>
      </c>
      <c r="N9">
        <f>analytical!N31</f>
        <v>2.64216E-2</v>
      </c>
    </row>
    <row r="10" spans="1:45" x14ac:dyDescent="0.25">
      <c r="A10">
        <f>analytical!E32</f>
        <v>13</v>
      </c>
      <c r="B10">
        <f>analytical!A32</f>
        <v>5</v>
      </c>
      <c r="C10">
        <f>analytical!B32</f>
        <v>20</v>
      </c>
      <c r="D10">
        <f>analytical!C32</f>
        <v>20</v>
      </c>
      <c r="E10">
        <f>analytical!D32</f>
        <v>20</v>
      </c>
      <c r="F10">
        <f>analytical!F32</f>
        <v>7.62554</v>
      </c>
      <c r="G10">
        <f>analytical!G32</f>
        <v>5.8320400000000001</v>
      </c>
      <c r="H10">
        <f>analytical!H32</f>
        <v>1.79349</v>
      </c>
      <c r="I10">
        <f>analytical!I32</f>
        <v>0.39683299999999999</v>
      </c>
      <c r="J10">
        <f>analytical!J32</f>
        <v>0.30349999999999999</v>
      </c>
      <c r="K10">
        <f>analytical!K32</f>
        <v>9.3333399999999997E-2</v>
      </c>
      <c r="L10">
        <f>analytical!L32</f>
        <v>0.46425899999999998</v>
      </c>
      <c r="M10">
        <f>analytical!M32</f>
        <v>19.216000000000001</v>
      </c>
      <c r="N10">
        <f>analytical!N32</f>
        <v>3.9201E-2</v>
      </c>
    </row>
    <row r="11" spans="1:45" x14ac:dyDescent="0.25">
      <c r="A11">
        <f>analytical!E33</f>
        <v>15</v>
      </c>
      <c r="B11">
        <f>analytical!A33</f>
        <v>5</v>
      </c>
      <c r="C11">
        <f>analytical!B33</f>
        <v>20</v>
      </c>
      <c r="D11">
        <f>analytical!C33</f>
        <v>20</v>
      </c>
      <c r="E11">
        <f>analytical!D33</f>
        <v>20</v>
      </c>
      <c r="F11">
        <f>analytical!F33</f>
        <v>8.4669600000000003</v>
      </c>
      <c r="G11">
        <f>analytical!G33</f>
        <v>6.57653</v>
      </c>
      <c r="H11">
        <f>analytical!H33</f>
        <v>1.8904300000000001</v>
      </c>
      <c r="I11">
        <f>analytical!I33</f>
        <v>0.44788600000000001</v>
      </c>
      <c r="J11">
        <f>analytical!J33</f>
        <v>0.34788599999999997</v>
      </c>
      <c r="K11">
        <f>analytical!K33</f>
        <v>0.1</v>
      </c>
      <c r="L11">
        <f>analytical!L33</f>
        <v>0.47004000000000001</v>
      </c>
      <c r="M11">
        <f>analytical!M33</f>
        <v>18.904299999999999</v>
      </c>
      <c r="N11">
        <f>analytical!N33</f>
        <v>5.4786399999999999E-2</v>
      </c>
    </row>
    <row r="12" spans="1:45" x14ac:dyDescent="0.25">
      <c r="A12">
        <f>analytical!E34</f>
        <v>17</v>
      </c>
      <c r="B12">
        <f>analytical!A34</f>
        <v>5</v>
      </c>
      <c r="C12">
        <f>analytical!B34</f>
        <v>20</v>
      </c>
      <c r="D12">
        <f>analytical!C34</f>
        <v>20</v>
      </c>
      <c r="E12">
        <f>analytical!D34</f>
        <v>20</v>
      </c>
      <c r="F12">
        <f>analytical!F34</f>
        <v>9.2926599999999997</v>
      </c>
      <c r="G12">
        <f>analytical!G34</f>
        <v>7.3149499999999996</v>
      </c>
      <c r="H12">
        <f>analytical!H34</f>
        <v>1.9777199999999999</v>
      </c>
      <c r="I12">
        <f>analytical!I34</f>
        <v>0.501193</v>
      </c>
      <c r="J12">
        <f>analytical!J34</f>
        <v>0.39452700000000002</v>
      </c>
      <c r="K12">
        <f>analytical!K34</f>
        <v>0.106667</v>
      </c>
      <c r="L12">
        <f>analytical!L34</f>
        <v>0.47504800000000003</v>
      </c>
      <c r="M12">
        <f>analytical!M34</f>
        <v>18.5411</v>
      </c>
      <c r="N12">
        <f>analytical!N34</f>
        <v>7.29461E-2</v>
      </c>
    </row>
    <row r="13" spans="1:45" x14ac:dyDescent="0.25">
      <c r="A13">
        <f>analytical!E35</f>
        <v>19</v>
      </c>
      <c r="B13">
        <f>analytical!A35</f>
        <v>5</v>
      </c>
      <c r="C13">
        <f>analytical!B35</f>
        <v>20</v>
      </c>
      <c r="D13">
        <f>analytical!C35</f>
        <v>20</v>
      </c>
      <c r="E13">
        <f>analytical!D35</f>
        <v>20</v>
      </c>
      <c r="F13">
        <f>analytical!F35</f>
        <v>10.0898</v>
      </c>
      <c r="G13">
        <f>analytical!G35</f>
        <v>8.0346200000000003</v>
      </c>
      <c r="H13">
        <f>analytical!H35</f>
        <v>2.0551599999999999</v>
      </c>
      <c r="I13">
        <f>analytical!I35</f>
        <v>0.55640999999999996</v>
      </c>
      <c r="J13">
        <f>analytical!J35</f>
        <v>0.44307600000000003</v>
      </c>
      <c r="K13">
        <f>analytical!K35</f>
        <v>0.113333</v>
      </c>
      <c r="L13">
        <f>analytical!L35</f>
        <v>0.47933199999999998</v>
      </c>
      <c r="M13">
        <f>analytical!M35</f>
        <v>18.133700000000001</v>
      </c>
      <c r="N13">
        <f>analytical!N35</f>
        <v>9.3313699999999999E-2</v>
      </c>
    </row>
    <row r="14" spans="1:45" x14ac:dyDescent="0.25">
      <c r="K14" s="2"/>
    </row>
    <row r="15" spans="1:45" x14ac:dyDescent="0.25">
      <c r="A15" t="s">
        <v>13</v>
      </c>
      <c r="B15" t="s">
        <v>0</v>
      </c>
      <c r="C15" s="5" t="s">
        <v>11</v>
      </c>
      <c r="D15" t="s">
        <v>14</v>
      </c>
      <c r="E15" t="s">
        <v>12</v>
      </c>
      <c r="F15" t="s">
        <v>6</v>
      </c>
      <c r="G15" t="s">
        <v>15</v>
      </c>
      <c r="H15" t="s">
        <v>16</v>
      </c>
      <c r="I15" t="s">
        <v>7</v>
      </c>
      <c r="J15" t="s">
        <v>17</v>
      </c>
      <c r="K15" t="s">
        <v>18</v>
      </c>
      <c r="L15" t="s">
        <v>8</v>
      </c>
      <c r="M15" t="s">
        <v>9</v>
      </c>
      <c r="N15" t="s">
        <v>10</v>
      </c>
    </row>
    <row r="16" spans="1:45" x14ac:dyDescent="0.25">
      <c r="F16" s="4">
        <f>(F2-F9)/F2</f>
        <v>2.5941904872803359E-4</v>
      </c>
      <c r="G16" s="4">
        <f t="shared" ref="G16:N20" si="2">(G2-G9)/G2</f>
        <v>2.7862203743354196E-4</v>
      </c>
      <c r="H16" s="4">
        <f t="shared" si="2"/>
        <v>2.014361210512637E-4</v>
      </c>
      <c r="I16" s="4">
        <f t="shared" si="2"/>
        <v>2.8986671870879512E-4</v>
      </c>
      <c r="J16" s="4">
        <f t="shared" si="2"/>
        <v>3.0945676965336155E-4</v>
      </c>
      <c r="K16" s="4">
        <f t="shared" si="2"/>
        <v>2.3417582797883042E-4</v>
      </c>
      <c r="L16" s="4">
        <f t="shared" si="2"/>
        <v>5.4621050078757538E-5</v>
      </c>
      <c r="M16" s="4">
        <f t="shared" si="2"/>
        <v>-3.0815058291746784E-5</v>
      </c>
      <c r="N16" s="4">
        <f t="shared" si="2"/>
        <v>3.0262095404840058E-3</v>
      </c>
    </row>
    <row r="17" spans="1:14" x14ac:dyDescent="0.25">
      <c r="F17" s="4">
        <f>(F3-F10)/F3</f>
        <v>1.0358848882756062E-4</v>
      </c>
      <c r="G17" s="4">
        <f t="shared" si="2"/>
        <v>1.5429611825248997E-4</v>
      </c>
      <c r="H17" s="4">
        <f t="shared" si="2"/>
        <v>-5.5760319841188468E-5</v>
      </c>
      <c r="I17" s="4">
        <f t="shared" si="2"/>
        <v>1.889606659477555E-4</v>
      </c>
      <c r="J17" s="4">
        <f t="shared" si="2"/>
        <v>2.3717602413930302E-4</v>
      </c>
      <c r="K17" s="4">
        <f t="shared" si="2"/>
        <v>2.785634696157298E-5</v>
      </c>
      <c r="L17" s="4">
        <f t="shared" si="2"/>
        <v>-7.7548936610164707E-5</v>
      </c>
      <c r="M17" s="4">
        <f t="shared" si="2"/>
        <v>-8.8475770649963341E-5</v>
      </c>
      <c r="N17" s="4">
        <f t="shared" si="2"/>
        <v>1.1084355769598764E-3</v>
      </c>
    </row>
    <row r="18" spans="1:14" x14ac:dyDescent="0.25">
      <c r="F18" s="4">
        <f>(F4-F11)/F4</f>
        <v>-1.0630682985942443E-4</v>
      </c>
      <c r="G18" s="4">
        <f t="shared" si="2"/>
        <v>-1.2926419777114996E-4</v>
      </c>
      <c r="H18" s="4">
        <f t="shared" si="2"/>
        <v>-2.6449708524267882E-5</v>
      </c>
      <c r="I18" s="4">
        <f t="shared" si="2"/>
        <v>8.9307642501596384E-6</v>
      </c>
      <c r="J18" s="4">
        <f t="shared" si="2"/>
        <v>-1.4372730905042945E-5</v>
      </c>
      <c r="K18" s="4">
        <f t="shared" si="2"/>
        <v>8.9991900728885629E-5</v>
      </c>
      <c r="L18" s="4">
        <f t="shared" si="2"/>
        <v>1.4892127808451591E-5</v>
      </c>
      <c r="M18" s="4">
        <f t="shared" si="2"/>
        <v>-1.1638918427044748E-4</v>
      </c>
      <c r="N18" s="4">
        <f t="shared" si="2"/>
        <v>-7.4343738412327692E-4</v>
      </c>
    </row>
    <row r="19" spans="1:14" x14ac:dyDescent="0.25">
      <c r="F19" s="4">
        <f>(F5-F12)/F5</f>
        <v>8.6082040488678267E-5</v>
      </c>
      <c r="G19" s="4">
        <f t="shared" si="2"/>
        <v>5.6046455676886108E-5</v>
      </c>
      <c r="H19" s="4">
        <f t="shared" si="2"/>
        <v>1.9210353369397248E-4</v>
      </c>
      <c r="I19" s="4">
        <f t="shared" si="2"/>
        <v>-1.3966870582935767E-5</v>
      </c>
      <c r="J19" s="4">
        <f t="shared" si="2"/>
        <v>-4.3091429875007591E-5</v>
      </c>
      <c r="K19" s="4">
        <f t="shared" si="2"/>
        <v>9.3740918848450214E-5</v>
      </c>
      <c r="L19" s="4">
        <f t="shared" si="2"/>
        <v>1.2630143099417098E-5</v>
      </c>
      <c r="M19" s="4">
        <f t="shared" si="2"/>
        <v>9.7072194748359632E-5</v>
      </c>
      <c r="N19" s="4">
        <f t="shared" si="2"/>
        <v>2.0695931536219249E-4</v>
      </c>
    </row>
    <row r="20" spans="1:14" x14ac:dyDescent="0.25">
      <c r="F20" s="4">
        <f>(F6-F13)/F6</f>
        <v>-1.4868709296908864E-4</v>
      </c>
      <c r="G20" s="4">
        <f t="shared" si="2"/>
        <v>-1.9917789324560672E-4</v>
      </c>
      <c r="H20" s="4">
        <f t="shared" si="2"/>
        <v>5.8386205286064209E-5</v>
      </c>
      <c r="I20" s="4">
        <f t="shared" si="2"/>
        <v>-2.9303528828005041E-4</v>
      </c>
      <c r="J20" s="4">
        <f t="shared" si="2"/>
        <v>-3.4543250181185949E-4</v>
      </c>
      <c r="K20" s="4">
        <f t="shared" si="2"/>
        <v>-7.9418305036964821E-5</v>
      </c>
      <c r="L20" s="4">
        <f t="shared" si="2"/>
        <v>4.1722992706862599E-5</v>
      </c>
      <c r="M20" s="4">
        <f t="shared" si="2"/>
        <v>1.4887188196098788E-4</v>
      </c>
      <c r="N20" s="4">
        <f t="shared" si="2"/>
        <v>-6.1765396579960849E-4</v>
      </c>
    </row>
    <row r="25" spans="1:14" ht="19.5" x14ac:dyDescent="0.25">
      <c r="A25" s="3"/>
    </row>
    <row r="117" spans="16:47" x14ac:dyDescent="0.25">
      <c r="P117" s="2"/>
      <c r="Y117" s="2"/>
      <c r="AH117" s="2"/>
    </row>
    <row r="118" spans="16:47" x14ac:dyDescent="0.25">
      <c r="P118" s="2"/>
      <c r="Y118" s="2"/>
      <c r="AH118" s="2"/>
    </row>
    <row r="119" spans="16:47" x14ac:dyDescent="0.25">
      <c r="P119" s="2"/>
      <c r="Y119" s="2"/>
      <c r="AH119" s="2"/>
    </row>
    <row r="120" spans="16:47" x14ac:dyDescent="0.25">
      <c r="P120" s="2"/>
      <c r="Y120" s="2"/>
      <c r="AH120" s="2"/>
    </row>
    <row r="121" spans="16:47" x14ac:dyDescent="0.25">
      <c r="P121" s="2"/>
      <c r="Y121" s="2"/>
      <c r="AH121" s="2"/>
    </row>
    <row r="122" spans="16:47" x14ac:dyDescent="0.25">
      <c r="P122" s="2"/>
      <c r="Y122" s="2"/>
      <c r="AH122" s="2"/>
    </row>
    <row r="123" spans="16:47" s="1" customFormat="1" x14ac:dyDescent="0.25">
      <c r="P123" s="2"/>
      <c r="Y123" s="2"/>
      <c r="AH123" s="2"/>
      <c r="AU123"/>
    </row>
  </sheetData>
  <phoneticPr fontId="1" type="noConversion"/>
  <pageMargins left="0.25" right="0.25" top="0.75" bottom="0.75" header="0.3" footer="0.3"/>
  <pageSetup paperSize="9"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simulation</vt:lpstr>
      <vt:lpstr>analytical</vt:lpstr>
      <vt:lpstr>1. b</vt:lpstr>
      <vt:lpstr>2. lam</vt:lpstr>
      <vt:lpstr>3. muc</vt:lpstr>
      <vt:lpstr>4. mub</vt:lpstr>
      <vt:lpstr>5. gtob</vt:lpstr>
      <vt:lpstr>lam</vt:lpstr>
      <vt:lpstr>muq</vt:lpstr>
      <vt:lpstr>mub</vt:lpstr>
      <vt:lpstr>gtob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怡翔 蔡</dc:creator>
  <cp:lastModifiedBy>怡翔 蔡</cp:lastModifiedBy>
  <cp:lastPrinted>2025-03-04T04:46:45Z</cp:lastPrinted>
  <dcterms:created xsi:type="dcterms:W3CDTF">2024-09-11T05:32:51Z</dcterms:created>
  <dcterms:modified xsi:type="dcterms:W3CDTF">2025-06-13T09:29:14Z</dcterms:modified>
</cp:coreProperties>
</file>