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FCI\Desktop\DWWM\JavaScript\Clicker\things\"/>
    </mc:Choice>
  </mc:AlternateContent>
  <xr:revisionPtr revIDLastSave="0" documentId="13_ncr:1_{9A43B9F3-2469-47EB-87B9-7592211623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L2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C28" i="1"/>
  <c r="I8" i="1"/>
  <c r="C8" i="1"/>
  <c r="L8" i="1"/>
  <c r="L30" i="1"/>
  <c r="L29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L6" i="1"/>
  <c r="L5" i="1"/>
  <c r="L4" i="1"/>
  <c r="L3" i="1"/>
  <c r="L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3" i="1"/>
  <c r="E4" i="1"/>
  <c r="D4" i="1" s="1"/>
  <c r="F4" i="1" l="1"/>
  <c r="E5" i="1" l="1"/>
  <c r="D5" i="1" s="1"/>
  <c r="F5" i="1"/>
  <c r="F6" i="1" l="1"/>
  <c r="E6" i="1"/>
  <c r="E7" i="1" s="1"/>
  <c r="F7" i="1" l="1"/>
  <c r="D6" i="1"/>
  <c r="D7" i="1" s="1"/>
  <c r="F8" i="1" l="1"/>
  <c r="E8" i="1"/>
  <c r="E9" i="1" s="1"/>
  <c r="F9" i="1" l="1"/>
  <c r="D8" i="1"/>
  <c r="D9" i="1" s="1"/>
  <c r="F10" i="1" l="1"/>
  <c r="E10" i="1"/>
  <c r="E11" i="1" s="1"/>
  <c r="F11" i="1" l="1"/>
  <c r="D10" i="1"/>
  <c r="D11" i="1" s="1"/>
  <c r="F12" i="1" l="1"/>
  <c r="E12" i="1"/>
  <c r="E13" i="1" l="1"/>
  <c r="F13" i="1"/>
  <c r="D12" i="1"/>
  <c r="D13" i="1" l="1"/>
  <c r="F14" i="1"/>
  <c r="E14" i="1"/>
  <c r="E15" i="1" s="1"/>
  <c r="F15" i="1" l="1"/>
  <c r="D14" i="1"/>
  <c r="D15" i="1" s="1"/>
  <c r="F16" i="1" l="1"/>
  <c r="E16" i="1"/>
  <c r="E17" i="1" l="1"/>
  <c r="F17" i="1"/>
  <c r="D16" i="1"/>
  <c r="D17" i="1" s="1"/>
  <c r="F18" i="1" l="1"/>
  <c r="E18" i="1"/>
  <c r="E19" i="1" l="1"/>
  <c r="F19" i="1"/>
  <c r="D18" i="1"/>
  <c r="D19" i="1" s="1"/>
  <c r="F20" i="1" l="1"/>
  <c r="E20" i="1"/>
  <c r="E21" i="1" s="1"/>
  <c r="F21" i="1" l="1"/>
  <c r="D20" i="1"/>
  <c r="D21" i="1" s="1"/>
  <c r="F22" i="1" l="1"/>
  <c r="E22" i="1"/>
  <c r="E23" i="1" l="1"/>
  <c r="F23" i="1"/>
  <c r="D22" i="1"/>
  <c r="D23" i="1" s="1"/>
  <c r="F24" i="1" l="1"/>
  <c r="E24" i="1"/>
  <c r="E25" i="1" l="1"/>
  <c r="F25" i="1"/>
  <c r="D24" i="1"/>
  <c r="D25" i="1" s="1"/>
  <c r="F26" i="1" l="1"/>
  <c r="E26" i="1"/>
  <c r="E27" i="1" l="1"/>
  <c r="F27" i="1"/>
  <c r="D26" i="1"/>
  <c r="D27" i="1" s="1"/>
  <c r="F28" i="1" l="1"/>
  <c r="E28" i="1"/>
  <c r="E29" i="1" l="1"/>
  <c r="F29" i="1"/>
  <c r="D28" i="1"/>
  <c r="D29" i="1" s="1"/>
  <c r="F30" i="1" l="1"/>
  <c r="E30" i="1"/>
  <c r="D30" i="1" s="1"/>
</calcChain>
</file>

<file path=xl/sharedStrings.xml><?xml version="1.0" encoding="utf-8"?>
<sst xmlns="http://schemas.openxmlformats.org/spreadsheetml/2006/main" count="92" uniqueCount="92">
  <si>
    <t>Building</t>
  </si>
  <si>
    <t>Price Jump</t>
  </si>
  <si>
    <t>Waster</t>
  </si>
  <si>
    <t>Racon</t>
  </si>
  <si>
    <t>Crusher</t>
  </si>
  <si>
    <t>Incinerator</t>
  </si>
  <si>
    <t>Muffin Converter</t>
  </si>
  <si>
    <t>Steamroller</t>
  </si>
  <si>
    <t>Weaponised Drone</t>
  </si>
  <si>
    <t>Explosives</t>
  </si>
  <si>
    <t>Big Ol' Pit</t>
  </si>
  <si>
    <t>Stock Exchange</t>
  </si>
  <si>
    <t>Spellbook</t>
  </si>
  <si>
    <t>CWC</t>
  </si>
  <si>
    <t>Propaganda</t>
  </si>
  <si>
    <t>Rocket Launch Facility</t>
  </si>
  <si>
    <t>Warmech</t>
  </si>
  <si>
    <t>Cookievore</t>
  </si>
  <si>
    <t>Cookie Plague</t>
  </si>
  <si>
    <t>Summoning Circle</t>
  </si>
  <si>
    <t>Antimatter Condenser</t>
  </si>
  <si>
    <t>Dimensional Gate</t>
  </si>
  <si>
    <t>Cosmic Cannon</t>
  </si>
  <si>
    <t>Mystery Building</t>
  </si>
  <si>
    <t>Pulse Machine</t>
  </si>
  <si>
    <t>NME</t>
  </si>
  <si>
    <t>Ouroboros</t>
  </si>
  <si>
    <t>Idle</t>
  </si>
  <si>
    <t>Metacomputer</t>
  </si>
  <si>
    <t>Concept Eraser</t>
  </si>
  <si>
    <t>Normality Restorator</t>
  </si>
  <si>
    <t>Readable Price</t>
  </si>
  <si>
    <t>Price Jump Diff</t>
  </si>
  <si>
    <t>Formulated Price</t>
  </si>
  <si>
    <t>Delta Increase</t>
  </si>
  <si>
    <t>Real Price</t>
  </si>
  <si>
    <t>7,5k</t>
  </si>
  <si>
    <t>90k</t>
  </si>
  <si>
    <t>127k</t>
  </si>
  <si>
    <t>2,1m</t>
  </si>
  <si>
    <t>400m</t>
  </si>
  <si>
    <t>9,625b</t>
  </si>
  <si>
    <t>270b</t>
  </si>
  <si>
    <t>969,1q</t>
  </si>
  <si>
    <t>19,84q</t>
  </si>
  <si>
    <t>360t</t>
  </si>
  <si>
    <t>64Q</t>
  </si>
  <si>
    <t>5s</t>
  </si>
  <si>
    <t>458s</t>
  </si>
  <si>
    <t>5,89o</t>
  </si>
  <si>
    <t>8,24o</t>
  </si>
  <si>
    <t>132n</t>
  </si>
  <si>
    <t>24d</t>
  </si>
  <si>
    <t>5ud</t>
  </si>
  <si>
    <t>1,15dd</t>
  </si>
  <si>
    <t>300dd</t>
  </si>
  <si>
    <t>87,7td</t>
  </si>
  <si>
    <t>28,5qd</t>
  </si>
  <si>
    <t>4,13sd</t>
  </si>
  <si>
    <t>9,999999Qd</t>
  </si>
  <si>
    <t>46,6S</t>
  </si>
  <si>
    <t>Calculated Prod</t>
  </si>
  <si>
    <t>Real Prod</t>
  </si>
  <si>
    <t>Real Ratio</t>
  </si>
  <si>
    <t>Readable Prod</t>
  </si>
  <si>
    <t>1q</t>
  </si>
  <si>
    <t>1k</t>
  </si>
  <si>
    <t>7,2k</t>
  </si>
  <si>
    <t>49k</t>
  </si>
  <si>
    <t>340k</t>
  </si>
  <si>
    <t>2,2m</t>
  </si>
  <si>
    <t>13,4m</t>
  </si>
  <si>
    <t>77,7m</t>
  </si>
  <si>
    <t>8,8t</t>
  </si>
  <si>
    <t>438m</t>
  </si>
  <si>
    <t>2t</t>
  </si>
  <si>
    <t>9,66t</t>
  </si>
  <si>
    <t>383b</t>
  </si>
  <si>
    <t>2,81b</t>
  </si>
  <si>
    <t>13,4b</t>
  </si>
  <si>
    <t>72b</t>
  </si>
  <si>
    <t>48,5t</t>
  </si>
  <si>
    <t>225t</t>
  </si>
  <si>
    <t>4,2q</t>
  </si>
  <si>
    <t>17,1q</t>
  </si>
  <si>
    <t>64q</t>
  </si>
  <si>
    <t>226q</t>
  </si>
  <si>
    <t>750q</t>
  </si>
  <si>
    <t>2,31Q</t>
  </si>
  <si>
    <t>6,4Q</t>
  </si>
  <si>
    <t>17,6Q</t>
  </si>
  <si>
    <t>Calculated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</si>
</sst>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N5" sqref="N5"/>
    </sheetView>
  </sheetViews>
  <sheetFormatPr baseColWidth="10" defaultColWidth="9.140625" defaultRowHeight="15" x14ac:dyDescent="0.25"/>
  <cols>
    <col min="1" max="1" width="20.85546875" bestFit="1" customWidth="1"/>
    <col min="2" max="2" width="14.140625" bestFit="1" customWidth="1"/>
    <col min="3" max="3" width="14.140625" style="1" bestFit="1" customWidth="1"/>
    <col min="4" max="4" width="16.28515625" bestFit="1" customWidth="1"/>
    <col min="5" max="5" width="10.5703125" bestFit="1" customWidth="1"/>
    <col min="6" max="6" width="14.28515625" bestFit="1" customWidth="1"/>
    <col min="7" max="7" width="13.5703125" bestFit="1" customWidth="1"/>
    <col min="8" max="8" width="13.85546875" bestFit="1" customWidth="1"/>
    <col min="9" max="9" width="12" bestFit="1" customWidth="1"/>
    <col min="10" max="10" width="14.85546875" bestFit="1" customWidth="1"/>
    <col min="11" max="11" width="15.28515625" bestFit="1" customWidth="1"/>
    <col min="12" max="12" width="9.85546875" bestFit="1" customWidth="1"/>
  </cols>
  <sheetData>
    <row r="1" spans="1:12" x14ac:dyDescent="0.25">
      <c r="A1" t="s">
        <v>0</v>
      </c>
      <c r="B1" t="s">
        <v>31</v>
      </c>
      <c r="C1" t="s">
        <v>35</v>
      </c>
      <c r="D1" t="s">
        <v>33</v>
      </c>
      <c r="E1" t="s">
        <v>1</v>
      </c>
      <c r="F1" t="s">
        <v>32</v>
      </c>
      <c r="G1" t="s">
        <v>34</v>
      </c>
      <c r="H1" t="s">
        <v>64</v>
      </c>
      <c r="I1" t="s">
        <v>62</v>
      </c>
      <c r="J1" t="s">
        <v>61</v>
      </c>
      <c r="K1" t="s">
        <v>91</v>
      </c>
      <c r="L1" t="s">
        <v>63</v>
      </c>
    </row>
    <row r="2" spans="1:12" x14ac:dyDescent="0.25">
      <c r="A2" t="s">
        <v>2</v>
      </c>
      <c r="B2" s="1">
        <v>10</v>
      </c>
      <c r="C2" s="1">
        <v>10</v>
      </c>
      <c r="D2" s="1">
        <v>10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1</v>
      </c>
      <c r="K2" s="1">
        <f>10+(6^F2+F2^4+32*F2)-39</f>
        <v>10</v>
      </c>
      <c r="L2" s="1">
        <f>C2/I2</f>
        <v>10</v>
      </c>
    </row>
    <row r="3" spans="1:12" x14ac:dyDescent="0.25">
      <c r="A3" t="s">
        <v>3</v>
      </c>
      <c r="B3" s="1">
        <v>80</v>
      </c>
      <c r="C3" s="1">
        <v>80</v>
      </c>
      <c r="D3" s="1">
        <v>80</v>
      </c>
      <c r="E3" s="1">
        <v>8</v>
      </c>
      <c r="F3" s="1">
        <f>F2+G3</f>
        <v>1.1000000000000001</v>
      </c>
      <c r="G3" s="1">
        <v>0.1</v>
      </c>
      <c r="H3" s="1">
        <v>5</v>
      </c>
      <c r="I3" s="1">
        <v>5</v>
      </c>
      <c r="J3" s="1">
        <f>C3/K3</f>
        <v>5.3902953901513646</v>
      </c>
      <c r="K3" s="1">
        <f t="shared" ref="K3:K30" si="0">10+(6^F3+F3^4+32*F3)-39</f>
        <v>14.841487193107895</v>
      </c>
      <c r="L3" s="1">
        <f t="shared" ref="L3:L31" si="1">C3/I3</f>
        <v>16</v>
      </c>
    </row>
    <row r="4" spans="1:12" x14ac:dyDescent="0.25">
      <c r="A4" t="s">
        <v>4</v>
      </c>
      <c r="B4" s="1">
        <v>720</v>
      </c>
      <c r="C4" s="1">
        <v>720</v>
      </c>
      <c r="D4" s="1">
        <f>D3*E4</f>
        <v>728</v>
      </c>
      <c r="E4" s="1">
        <f>E3+F3</f>
        <v>9.1</v>
      </c>
      <c r="F4" s="1">
        <f t="shared" ref="F4:F30" si="2">F3+G4</f>
        <v>1.3</v>
      </c>
      <c r="G4" s="1">
        <v>0.2</v>
      </c>
      <c r="H4" s="1">
        <v>30</v>
      </c>
      <c r="I4" s="1">
        <v>30</v>
      </c>
      <c r="J4" s="1">
        <f t="shared" ref="J4:J30" si="3">C4/K4</f>
        <v>27.986467906043003</v>
      </c>
      <c r="K4" s="1">
        <f t="shared" si="0"/>
        <v>25.72671915645823</v>
      </c>
      <c r="L4" s="1">
        <f t="shared" si="1"/>
        <v>24</v>
      </c>
    </row>
    <row r="5" spans="1:12" x14ac:dyDescent="0.25">
      <c r="A5" t="s">
        <v>5</v>
      </c>
      <c r="B5" s="1" t="s">
        <v>36</v>
      </c>
      <c r="C5" s="1">
        <v>7500</v>
      </c>
      <c r="D5" s="1">
        <f t="shared" ref="C5:D30" si="4">D4*E5</f>
        <v>7571.2</v>
      </c>
      <c r="E5" s="1">
        <f t="shared" ref="E5:E30" si="5">E4+F4</f>
        <v>10.4</v>
      </c>
      <c r="F5" s="1">
        <f t="shared" si="2"/>
        <v>1.6</v>
      </c>
      <c r="G5" s="1">
        <v>0.3</v>
      </c>
      <c r="H5" s="1">
        <v>160</v>
      </c>
      <c r="I5" s="1">
        <v>160</v>
      </c>
      <c r="J5" s="1">
        <f t="shared" si="3"/>
        <v>161.86630097908386</v>
      </c>
      <c r="K5" s="1">
        <f t="shared" si="0"/>
        <v>46.334536309501132</v>
      </c>
      <c r="L5" s="1">
        <f t="shared" si="1"/>
        <v>46.875</v>
      </c>
    </row>
    <row r="6" spans="1:12" x14ac:dyDescent="0.25">
      <c r="A6" t="s">
        <v>6</v>
      </c>
      <c r="B6" s="1" t="s">
        <v>37</v>
      </c>
      <c r="C6" s="1">
        <v>90000</v>
      </c>
      <c r="D6" s="1">
        <f t="shared" si="4"/>
        <v>90854.399999999994</v>
      </c>
      <c r="E6" s="1">
        <f t="shared" si="5"/>
        <v>12</v>
      </c>
      <c r="F6" s="1">
        <f t="shared" si="2"/>
        <v>2</v>
      </c>
      <c r="G6" s="1">
        <v>0.4</v>
      </c>
      <c r="H6" s="1" t="s">
        <v>66</v>
      </c>
      <c r="I6" s="1">
        <v>1000</v>
      </c>
      <c r="J6" s="1">
        <f t="shared" si="3"/>
        <v>1034.4827586206898</v>
      </c>
      <c r="K6" s="1">
        <f t="shared" si="0"/>
        <v>87</v>
      </c>
      <c r="L6" s="1">
        <f t="shared" si="1"/>
        <v>90</v>
      </c>
    </row>
    <row r="7" spans="1:12" x14ac:dyDescent="0.25">
      <c r="A7" t="s">
        <v>7</v>
      </c>
      <c r="B7" s="1" t="s">
        <v>38</v>
      </c>
      <c r="C7" s="1">
        <v>1270000</v>
      </c>
      <c r="D7" s="1">
        <f t="shared" si="4"/>
        <v>1271961.5999999999</v>
      </c>
      <c r="E7" s="1">
        <f t="shared" si="5"/>
        <v>14</v>
      </c>
      <c r="F7" s="1">
        <f t="shared" si="2"/>
        <v>2.5</v>
      </c>
      <c r="G7" s="1">
        <v>0.5</v>
      </c>
      <c r="H7" s="1" t="s">
        <v>67</v>
      </c>
      <c r="I7" s="1">
        <v>7200</v>
      </c>
      <c r="J7" s="1">
        <f t="shared" si="3"/>
        <v>7125.0592921409034</v>
      </c>
      <c r="K7" s="1">
        <f t="shared" si="0"/>
        <v>178.24413074019438</v>
      </c>
      <c r="L7" s="1">
        <f t="shared" si="1"/>
        <v>176.38888888888889</v>
      </c>
    </row>
    <row r="8" spans="1:12" x14ac:dyDescent="0.25">
      <c r="A8" t="s">
        <v>8</v>
      </c>
      <c r="B8" s="1" t="s">
        <v>39</v>
      </c>
      <c r="C8" s="3">
        <f>5*2^22</f>
        <v>20971520</v>
      </c>
      <c r="D8" s="1">
        <f t="shared" si="4"/>
        <v>20987366.399999999</v>
      </c>
      <c r="E8" s="1">
        <f t="shared" si="5"/>
        <v>16.5</v>
      </c>
      <c r="F8" s="1">
        <f t="shared" si="2"/>
        <v>3.1</v>
      </c>
      <c r="G8" s="1">
        <v>0.6</v>
      </c>
      <c r="H8" s="1" t="s">
        <v>68</v>
      </c>
      <c r="I8" s="3">
        <f>3*2^14</f>
        <v>49152</v>
      </c>
      <c r="J8" s="1">
        <f t="shared" si="3"/>
        <v>49820.919136265511</v>
      </c>
      <c r="K8" s="1">
        <f t="shared" si="0"/>
        <v>420.9380389518841</v>
      </c>
      <c r="L8" s="1">
        <f t="shared" si="1"/>
        <v>426.66666666666669</v>
      </c>
    </row>
    <row r="9" spans="1:12" x14ac:dyDescent="0.25">
      <c r="A9" t="s">
        <v>9</v>
      </c>
      <c r="B9" s="1" t="s">
        <v>40</v>
      </c>
      <c r="C9" s="1">
        <v>400000000</v>
      </c>
      <c r="D9" s="1">
        <f t="shared" si="4"/>
        <v>411352381.44</v>
      </c>
      <c r="E9" s="1">
        <f t="shared" si="5"/>
        <v>19.600000000000001</v>
      </c>
      <c r="F9" s="1">
        <f t="shared" si="2"/>
        <v>3.8</v>
      </c>
      <c r="G9" s="1">
        <v>0.7</v>
      </c>
      <c r="H9" s="1" t="s">
        <v>69</v>
      </c>
      <c r="I9" s="1">
        <v>340000</v>
      </c>
      <c r="J9" s="1">
        <f t="shared" si="3"/>
        <v>331456.86049590143</v>
      </c>
      <c r="K9" s="1">
        <f t="shared" si="0"/>
        <v>1206.7935459279659</v>
      </c>
      <c r="L9" s="1">
        <f t="shared" si="1"/>
        <v>1176.4705882352941</v>
      </c>
    </row>
    <row r="10" spans="1:12" x14ac:dyDescent="0.25">
      <c r="A10" t="s">
        <v>10</v>
      </c>
      <c r="B10" s="1" t="s">
        <v>41</v>
      </c>
      <c r="C10" s="1">
        <v>9625000000</v>
      </c>
      <c r="D10" s="1">
        <f t="shared" si="4"/>
        <v>9625645725.6960011</v>
      </c>
      <c r="E10" s="1">
        <f t="shared" si="5"/>
        <v>23.400000000000002</v>
      </c>
      <c r="F10" s="1">
        <f t="shared" si="2"/>
        <v>4.5999999999999996</v>
      </c>
      <c r="G10" s="1">
        <v>0.8</v>
      </c>
      <c r="H10" s="1" t="s">
        <v>70</v>
      </c>
      <c r="I10" s="1">
        <v>2200000</v>
      </c>
      <c r="J10" s="1">
        <f t="shared" si="3"/>
        <v>2205834.5747063905</v>
      </c>
      <c r="K10" s="1">
        <f t="shared" si="0"/>
        <v>4363.427842852243</v>
      </c>
      <c r="L10" s="1">
        <f t="shared" si="1"/>
        <v>4375</v>
      </c>
    </row>
    <row r="11" spans="1:12" x14ac:dyDescent="0.25">
      <c r="A11" t="s">
        <v>11</v>
      </c>
      <c r="B11" s="1" t="s">
        <v>42</v>
      </c>
      <c r="C11" s="1">
        <v>270000000000</v>
      </c>
      <c r="D11" s="1">
        <f t="shared" si="4"/>
        <v>269518080319.48804</v>
      </c>
      <c r="E11" s="1">
        <f t="shared" si="5"/>
        <v>28</v>
      </c>
      <c r="F11" s="1">
        <f t="shared" si="2"/>
        <v>5.5</v>
      </c>
      <c r="G11" s="1">
        <v>0.9</v>
      </c>
      <c r="H11" s="1" t="s">
        <v>71</v>
      </c>
      <c r="I11" s="1">
        <v>13400000</v>
      </c>
      <c r="J11" s="1">
        <f t="shared" si="3"/>
        <v>13426627.014647093</v>
      </c>
      <c r="K11" s="1">
        <f t="shared" si="0"/>
        <v>20109.294739881974</v>
      </c>
      <c r="L11" s="1">
        <f t="shared" si="1"/>
        <v>20149.253731343284</v>
      </c>
    </row>
    <row r="12" spans="1:12" x14ac:dyDescent="0.25">
      <c r="A12" t="s">
        <v>12</v>
      </c>
      <c r="B12" s="1" t="s">
        <v>73</v>
      </c>
      <c r="C12" s="3">
        <v>8888888888888</v>
      </c>
      <c r="D12" s="1">
        <f t="shared" si="4"/>
        <v>9028855690702.8496</v>
      </c>
      <c r="E12" s="1">
        <f t="shared" si="5"/>
        <v>33.5</v>
      </c>
      <c r="F12" s="1">
        <f t="shared" si="2"/>
        <v>6.5</v>
      </c>
      <c r="G12" s="1">
        <v>1</v>
      </c>
      <c r="H12" s="1" t="s">
        <v>72</v>
      </c>
      <c r="I12" s="3">
        <v>77777777</v>
      </c>
      <c r="J12" s="1">
        <f t="shared" si="3"/>
        <v>76465233.729760513</v>
      </c>
      <c r="K12" s="1">
        <f t="shared" si="0"/>
        <v>116247.45593929201</v>
      </c>
      <c r="L12" s="1">
        <f t="shared" si="1"/>
        <v>114285.71542856001</v>
      </c>
    </row>
    <row r="13" spans="1:12" x14ac:dyDescent="0.25">
      <c r="A13" t="s">
        <v>13</v>
      </c>
      <c r="B13" s="1" t="s">
        <v>45</v>
      </c>
      <c r="C13" s="1">
        <v>360000000000000</v>
      </c>
      <c r="D13" s="1">
        <f t="shared" si="4"/>
        <v>361154227628114</v>
      </c>
      <c r="E13" s="1">
        <f t="shared" si="5"/>
        <v>40</v>
      </c>
      <c r="F13" s="1">
        <f t="shared" si="2"/>
        <v>7.6</v>
      </c>
      <c r="G13" s="1">
        <v>1.1000000000000001</v>
      </c>
      <c r="H13" s="1" t="s">
        <v>74</v>
      </c>
      <c r="I13" s="1">
        <v>438000000</v>
      </c>
      <c r="J13" s="1">
        <f t="shared" si="3"/>
        <v>436995780.12778223</v>
      </c>
      <c r="K13" s="1">
        <f t="shared" si="0"/>
        <v>823806.58205608337</v>
      </c>
      <c r="L13" s="1">
        <f t="shared" si="1"/>
        <v>821917.80821917811</v>
      </c>
    </row>
    <row r="14" spans="1:12" x14ac:dyDescent="0.25">
      <c r="A14" t="s">
        <v>14</v>
      </c>
      <c r="B14" s="1" t="s">
        <v>44</v>
      </c>
      <c r="C14" s="3">
        <v>1.984E+16</v>
      </c>
      <c r="D14" s="1">
        <f t="shared" si="4"/>
        <v>1.7190941235098226E+16</v>
      </c>
      <c r="E14" s="1">
        <f t="shared" si="5"/>
        <v>47.6</v>
      </c>
      <c r="F14" s="1">
        <f t="shared" si="2"/>
        <v>8.7999999999999989</v>
      </c>
      <c r="G14" s="1">
        <v>1.2</v>
      </c>
      <c r="H14" s="1" t="s">
        <v>78</v>
      </c>
      <c r="I14" s="1">
        <v>2810000000</v>
      </c>
      <c r="J14" s="1">
        <f t="shared" si="3"/>
        <v>2814656775.1664457</v>
      </c>
      <c r="K14" s="1">
        <f t="shared" si="0"/>
        <v>7048816.8131358586</v>
      </c>
      <c r="L14" s="1">
        <f t="shared" si="1"/>
        <v>7060498.220640569</v>
      </c>
    </row>
    <row r="15" spans="1:12" x14ac:dyDescent="0.25">
      <c r="A15" t="s">
        <v>15</v>
      </c>
      <c r="B15" s="1" t="s">
        <v>43</v>
      </c>
      <c r="C15" s="1">
        <v>9.691E+17</v>
      </c>
      <c r="D15" s="1">
        <f t="shared" si="4"/>
        <v>9.6956908565953997E+17</v>
      </c>
      <c r="E15" s="1">
        <f t="shared" si="5"/>
        <v>56.4</v>
      </c>
      <c r="F15" s="1">
        <f t="shared" si="2"/>
        <v>10.1</v>
      </c>
      <c r="G15" s="1">
        <v>1.3</v>
      </c>
      <c r="H15" s="1" t="s">
        <v>79</v>
      </c>
      <c r="I15" s="1">
        <v>13400000000</v>
      </c>
      <c r="J15" s="1">
        <f t="shared" si="3"/>
        <v>13396048858.3556</v>
      </c>
      <c r="K15" s="1">
        <f t="shared" si="0"/>
        <v>72342226.44653444</v>
      </c>
      <c r="L15" s="1">
        <f t="shared" si="1"/>
        <v>72320895.522388056</v>
      </c>
    </row>
    <row r="16" spans="1:12" x14ac:dyDescent="0.25">
      <c r="A16" t="s">
        <v>16</v>
      </c>
      <c r="B16" s="2" t="s">
        <v>46</v>
      </c>
      <c r="C16" s="1">
        <v>6.4E+19</v>
      </c>
      <c r="D16" s="1">
        <f t="shared" si="4"/>
        <v>6.4476344196359406E+19</v>
      </c>
      <c r="E16" s="1">
        <f t="shared" si="5"/>
        <v>66.5</v>
      </c>
      <c r="F16" s="1">
        <f t="shared" si="2"/>
        <v>11.5</v>
      </c>
      <c r="G16" s="1">
        <v>1.4</v>
      </c>
      <c r="H16" s="1" t="s">
        <v>80</v>
      </c>
      <c r="I16" s="1">
        <v>72000000000</v>
      </c>
      <c r="J16" s="1">
        <f t="shared" si="3"/>
        <v>72016478558.404999</v>
      </c>
      <c r="K16" s="1">
        <f t="shared" si="0"/>
        <v>888685496.44643247</v>
      </c>
      <c r="L16" s="1">
        <f t="shared" si="1"/>
        <v>888888888.88888884</v>
      </c>
    </row>
    <row r="17" spans="1:12" x14ac:dyDescent="0.25">
      <c r="A17" t="s">
        <v>17</v>
      </c>
      <c r="B17" s="2" t="s">
        <v>47</v>
      </c>
      <c r="C17" s="2">
        <v>5E+21</v>
      </c>
      <c r="D17" s="1">
        <f t="shared" si="4"/>
        <v>5.0291548473160337E+21</v>
      </c>
      <c r="E17" s="1">
        <f t="shared" si="5"/>
        <v>78</v>
      </c>
      <c r="F17" s="1">
        <f t="shared" si="2"/>
        <v>13</v>
      </c>
      <c r="G17" s="1">
        <v>1.5</v>
      </c>
      <c r="H17" s="1" t="s">
        <v>77</v>
      </c>
      <c r="I17" s="2">
        <v>383000000000</v>
      </c>
      <c r="J17" s="1">
        <f t="shared" si="3"/>
        <v>382827199825.13824</v>
      </c>
      <c r="K17" s="1">
        <f t="shared" si="0"/>
        <v>13060722964</v>
      </c>
      <c r="L17" s="1">
        <f t="shared" si="1"/>
        <v>13054830287.206266</v>
      </c>
    </row>
    <row r="18" spans="1:12" x14ac:dyDescent="0.25">
      <c r="A18" t="s">
        <v>18</v>
      </c>
      <c r="B18" s="2" t="s">
        <v>48</v>
      </c>
      <c r="C18" s="2">
        <v>4.5800000000000003E+23</v>
      </c>
      <c r="D18" s="1">
        <f t="shared" si="4"/>
        <v>4.5765309110575907E+23</v>
      </c>
      <c r="E18" s="1">
        <f t="shared" si="5"/>
        <v>91</v>
      </c>
      <c r="F18" s="1">
        <f t="shared" si="2"/>
        <v>14.6</v>
      </c>
      <c r="G18" s="1">
        <v>1.6</v>
      </c>
      <c r="H18" s="1" t="s">
        <v>75</v>
      </c>
      <c r="I18" s="2">
        <v>2000000000000</v>
      </c>
      <c r="J18" s="1">
        <f t="shared" si="3"/>
        <v>1994606066697.6824</v>
      </c>
      <c r="K18" s="1">
        <f t="shared" si="0"/>
        <v>229619275528.56381</v>
      </c>
      <c r="L18" s="1">
        <f t="shared" si="1"/>
        <v>229000000000</v>
      </c>
    </row>
    <row r="19" spans="1:12" x14ac:dyDescent="0.25">
      <c r="A19" t="s">
        <v>19</v>
      </c>
      <c r="B19" s="2" t="s">
        <v>60</v>
      </c>
      <c r="C19" s="4">
        <v>4.6599999999999997E+25</v>
      </c>
      <c r="D19" s="1">
        <f t="shared" si="4"/>
        <v>4.8328166420768154E+25</v>
      </c>
      <c r="E19" s="1">
        <f t="shared" si="5"/>
        <v>105.6</v>
      </c>
      <c r="F19" s="1">
        <f t="shared" si="2"/>
        <v>16.3</v>
      </c>
      <c r="G19" s="1">
        <v>1.7</v>
      </c>
      <c r="H19" s="1" t="s">
        <v>76</v>
      </c>
      <c r="I19" s="4">
        <v>9660000000000</v>
      </c>
      <c r="J19" s="1">
        <f t="shared" si="3"/>
        <v>9649849254397.6875</v>
      </c>
      <c r="K19" s="1">
        <f t="shared" si="0"/>
        <v>4829090980749.0684</v>
      </c>
      <c r="L19" s="1">
        <f t="shared" si="1"/>
        <v>4824016563146.998</v>
      </c>
    </row>
    <row r="20" spans="1:12" x14ac:dyDescent="0.25">
      <c r="A20" t="s">
        <v>20</v>
      </c>
      <c r="B20" s="1" t="s">
        <v>49</v>
      </c>
      <c r="C20" s="2">
        <v>5.8899999999999996E+27</v>
      </c>
      <c r="D20" s="1">
        <f t="shared" si="4"/>
        <v>5.8912034866916377E+27</v>
      </c>
      <c r="E20" s="1">
        <f t="shared" si="5"/>
        <v>121.89999999999999</v>
      </c>
      <c r="F20" s="1">
        <f t="shared" si="2"/>
        <v>18.100000000000001</v>
      </c>
      <c r="G20" s="1">
        <v>1.8</v>
      </c>
      <c r="H20" s="1" t="s">
        <v>81</v>
      </c>
      <c r="I20" s="2">
        <v>48500000000000</v>
      </c>
      <c r="J20" s="1">
        <f t="shared" si="3"/>
        <v>48481680195498.734</v>
      </c>
      <c r="K20" s="1">
        <f t="shared" si="0"/>
        <v>121489188828625.92</v>
      </c>
      <c r="L20" s="1">
        <f t="shared" si="1"/>
        <v>121443298969072.16</v>
      </c>
    </row>
    <row r="21" spans="1:12" x14ac:dyDescent="0.25">
      <c r="A21" t="s">
        <v>21</v>
      </c>
      <c r="B21" s="1" t="s">
        <v>50</v>
      </c>
      <c r="C21" s="2">
        <v>8.2400000000000007E+29</v>
      </c>
      <c r="D21" s="1">
        <f t="shared" si="4"/>
        <v>8.2476848813682926E+29</v>
      </c>
      <c r="E21" s="1">
        <f t="shared" si="5"/>
        <v>140</v>
      </c>
      <c r="F21" s="1">
        <f t="shared" si="2"/>
        <v>20</v>
      </c>
      <c r="G21" s="1">
        <v>1.9</v>
      </c>
      <c r="H21" s="1" t="s">
        <v>82</v>
      </c>
      <c r="I21" s="2">
        <v>225000000000000</v>
      </c>
      <c r="J21" s="1">
        <f t="shared" si="3"/>
        <v>225373165160098.91</v>
      </c>
      <c r="K21" s="1">
        <f t="shared" si="0"/>
        <v>3656158440223587</v>
      </c>
      <c r="L21" s="1">
        <f t="shared" si="1"/>
        <v>3662222222222222.5</v>
      </c>
    </row>
    <row r="22" spans="1:12" x14ac:dyDescent="0.25">
      <c r="A22" t="s">
        <v>22</v>
      </c>
      <c r="B22" s="1" t="s">
        <v>51</v>
      </c>
      <c r="C22" s="2">
        <v>1.3189999999999999E+32</v>
      </c>
      <c r="D22" s="1">
        <f t="shared" si="4"/>
        <v>1.3196295810189268E+32</v>
      </c>
      <c r="E22" s="1">
        <f t="shared" si="5"/>
        <v>160</v>
      </c>
      <c r="F22" s="1">
        <f t="shared" si="2"/>
        <v>22</v>
      </c>
      <c r="G22" s="1">
        <v>2</v>
      </c>
      <c r="H22" s="1" t="s">
        <v>65</v>
      </c>
      <c r="I22" s="2">
        <v>1000000000000000</v>
      </c>
      <c r="J22" s="1">
        <f t="shared" si="3"/>
        <v>1002114363736173.1</v>
      </c>
      <c r="K22" s="1">
        <f t="shared" si="0"/>
        <v>1.3162170384250208E+17</v>
      </c>
      <c r="L22" s="1">
        <f t="shared" si="1"/>
        <v>1.319E+17</v>
      </c>
    </row>
    <row r="23" spans="1:12" x14ac:dyDescent="0.25">
      <c r="A23" t="s">
        <v>23</v>
      </c>
      <c r="B23" s="1" t="s">
        <v>52</v>
      </c>
      <c r="C23" s="2">
        <v>2.3999999999999999E+34</v>
      </c>
      <c r="D23" s="1">
        <f t="shared" si="4"/>
        <v>2.4017258374544466E+34</v>
      </c>
      <c r="E23" s="1">
        <f t="shared" si="5"/>
        <v>182</v>
      </c>
      <c r="F23" s="1">
        <f t="shared" si="2"/>
        <v>24.1</v>
      </c>
      <c r="G23" s="1">
        <v>2.1</v>
      </c>
      <c r="H23" s="1" t="s">
        <v>83</v>
      </c>
      <c r="I23" s="2">
        <v>4200000000000000</v>
      </c>
      <c r="J23" s="1">
        <f t="shared" si="3"/>
        <v>4234148713952134</v>
      </c>
      <c r="K23" s="1">
        <f t="shared" si="0"/>
        <v>5.6681995889555128E+18</v>
      </c>
      <c r="L23" s="1">
        <f t="shared" si="1"/>
        <v>5.7142857142857144E+18</v>
      </c>
    </row>
    <row r="24" spans="1:12" x14ac:dyDescent="0.25">
      <c r="A24" t="s">
        <v>24</v>
      </c>
      <c r="B24" s="1" t="s">
        <v>53</v>
      </c>
      <c r="C24" s="2">
        <v>4.9999999999999998E+36</v>
      </c>
      <c r="D24" s="1">
        <f t="shared" si="4"/>
        <v>4.9499569509936144E+36</v>
      </c>
      <c r="E24" s="1">
        <f t="shared" si="5"/>
        <v>206.1</v>
      </c>
      <c r="F24" s="1">
        <f t="shared" si="2"/>
        <v>26.3</v>
      </c>
      <c r="G24" s="1">
        <v>2.2000000000000002</v>
      </c>
      <c r="H24" s="1" t="s">
        <v>84</v>
      </c>
      <c r="I24" s="2">
        <v>1.71E+16</v>
      </c>
      <c r="J24" s="1">
        <f t="shared" si="3"/>
        <v>1.7123483485079518E+16</v>
      </c>
      <c r="K24" s="1">
        <f t="shared" si="0"/>
        <v>2.9199666086382076E+20</v>
      </c>
      <c r="L24" s="1">
        <f t="shared" si="1"/>
        <v>2.9239766081871344E+20</v>
      </c>
    </row>
    <row r="25" spans="1:12" x14ac:dyDescent="0.25">
      <c r="A25" t="s">
        <v>25</v>
      </c>
      <c r="B25" s="1" t="s">
        <v>54</v>
      </c>
      <c r="C25" s="2">
        <v>1.1500000000000001E+39</v>
      </c>
      <c r="D25" s="1">
        <f t="shared" si="4"/>
        <v>1.150369995410916E+39</v>
      </c>
      <c r="E25" s="1">
        <f t="shared" si="5"/>
        <v>232.4</v>
      </c>
      <c r="F25" s="1">
        <f t="shared" si="2"/>
        <v>28.6</v>
      </c>
      <c r="G25" s="1">
        <v>2.2999999999999998</v>
      </c>
      <c r="H25" s="1" t="s">
        <v>85</v>
      </c>
      <c r="I25" s="2">
        <v>6.4E+16</v>
      </c>
      <c r="J25" s="1">
        <f t="shared" si="3"/>
        <v>6.3910480007296632E+16</v>
      </c>
      <c r="K25" s="1">
        <f t="shared" si="0"/>
        <v>1.799391899213877E+22</v>
      </c>
      <c r="L25" s="1">
        <f t="shared" si="1"/>
        <v>1.7968750000000001E+22</v>
      </c>
    </row>
    <row r="26" spans="1:12" x14ac:dyDescent="0.25">
      <c r="A26" t="s">
        <v>26</v>
      </c>
      <c r="B26" s="1" t="s">
        <v>55</v>
      </c>
      <c r="C26" s="2">
        <v>2.9999999999999998E+41</v>
      </c>
      <c r="D26" s="1">
        <f t="shared" si="4"/>
        <v>3.0024656880224907E+41</v>
      </c>
      <c r="E26" s="1">
        <f t="shared" si="5"/>
        <v>261</v>
      </c>
      <c r="F26" s="1">
        <f t="shared" si="2"/>
        <v>31</v>
      </c>
      <c r="G26" s="1">
        <v>2.4</v>
      </c>
      <c r="H26" s="1" t="s">
        <v>86</v>
      </c>
      <c r="I26" s="2">
        <v>2.26E+17</v>
      </c>
      <c r="J26" s="1">
        <f t="shared" si="3"/>
        <v>2.2616869535384982E+17</v>
      </c>
      <c r="K26" s="1">
        <f t="shared" si="0"/>
        <v>1.3264435183244001E+24</v>
      </c>
      <c r="L26" s="1">
        <f t="shared" si="1"/>
        <v>1.3274336283185839E+24</v>
      </c>
    </row>
    <row r="27" spans="1:12" x14ac:dyDescent="0.25">
      <c r="A27" t="s">
        <v>27</v>
      </c>
      <c r="B27" s="1" t="s">
        <v>56</v>
      </c>
      <c r="C27" s="2">
        <v>8.7654321000000005E+43</v>
      </c>
      <c r="D27" s="1">
        <f t="shared" si="4"/>
        <v>8.767199809025673E+43</v>
      </c>
      <c r="E27" s="1">
        <f t="shared" si="5"/>
        <v>292</v>
      </c>
      <c r="F27" s="1">
        <f t="shared" si="2"/>
        <v>33.5</v>
      </c>
      <c r="G27" s="1">
        <v>2.5</v>
      </c>
      <c r="H27" s="1" t="s">
        <v>87</v>
      </c>
      <c r="I27" s="2">
        <v>7.5E+17</v>
      </c>
      <c r="J27" s="1">
        <f t="shared" si="3"/>
        <v>7.4938749549423821E+17</v>
      </c>
      <c r="K27" s="1">
        <f t="shared" si="0"/>
        <v>1.1696795253060631E+26</v>
      </c>
      <c r="L27" s="1">
        <f t="shared" si="1"/>
        <v>1.16872428E+26</v>
      </c>
    </row>
    <row r="28" spans="1:12" x14ac:dyDescent="0.25">
      <c r="A28" t="s">
        <v>28</v>
      </c>
      <c r="B28" s="1" t="s">
        <v>57</v>
      </c>
      <c r="C28" s="4">
        <f>5*2^152</f>
        <v>2.8544953854119198E+46</v>
      </c>
      <c r="D28" s="1">
        <f t="shared" si="4"/>
        <v>2.8537235378378567E+46</v>
      </c>
      <c r="E28" s="1">
        <f t="shared" si="5"/>
        <v>325.5</v>
      </c>
      <c r="F28" s="1">
        <f t="shared" si="2"/>
        <v>36.1</v>
      </c>
      <c r="G28" s="1">
        <v>2.6</v>
      </c>
      <c r="H28" s="1" t="s">
        <v>88</v>
      </c>
      <c r="I28" s="4">
        <f>2^61</f>
        <v>2.305843009213694E+18</v>
      </c>
      <c r="J28" s="1">
        <f t="shared" si="3"/>
        <v>2.3134984156122368E+18</v>
      </c>
      <c r="K28" s="1">
        <f t="shared" si="0"/>
        <v>1.23384367421601E+28</v>
      </c>
      <c r="L28" s="1">
        <f t="shared" si="1"/>
        <v>1.2379400392853803E+28</v>
      </c>
    </row>
    <row r="29" spans="1:12" x14ac:dyDescent="0.25">
      <c r="A29" t="s">
        <v>29</v>
      </c>
      <c r="B29" s="1" t="s">
        <v>59</v>
      </c>
      <c r="C29" s="4">
        <v>9.9999000000000001E+48</v>
      </c>
      <c r="D29" s="1">
        <f t="shared" si="4"/>
        <v>1.0319064312821691E+49</v>
      </c>
      <c r="E29" s="1">
        <f t="shared" si="5"/>
        <v>361.6</v>
      </c>
      <c r="F29" s="1">
        <f t="shared" si="2"/>
        <v>38.800000000000004</v>
      </c>
      <c r="G29" s="1">
        <v>2.7</v>
      </c>
      <c r="H29" s="1" t="s">
        <v>89</v>
      </c>
      <c r="I29" s="4">
        <v>6.399999E+18</v>
      </c>
      <c r="J29" s="1">
        <f t="shared" si="3"/>
        <v>6.4228405731065375E+18</v>
      </c>
      <c r="K29" s="1">
        <f t="shared" si="0"/>
        <v>1.5569279489625172E+30</v>
      </c>
      <c r="L29" s="1">
        <f t="shared" si="1"/>
        <v>1.5624846191382216E+30</v>
      </c>
    </row>
    <row r="30" spans="1:12" x14ac:dyDescent="0.25">
      <c r="A30" t="s">
        <v>30</v>
      </c>
      <c r="B30" s="1" t="s">
        <v>58</v>
      </c>
      <c r="C30" s="2">
        <v>4.1317500000000003E+51</v>
      </c>
      <c r="D30" s="1">
        <f t="shared" si="4"/>
        <v>4.1317533508538057E+51</v>
      </c>
      <c r="E30" s="1">
        <f t="shared" si="5"/>
        <v>400.40000000000003</v>
      </c>
      <c r="F30" s="1">
        <f t="shared" si="2"/>
        <v>41.6</v>
      </c>
      <c r="G30" s="1">
        <v>2.8</v>
      </c>
      <c r="H30" s="1" t="s">
        <v>90</v>
      </c>
      <c r="I30" s="2">
        <v>1.76E+19</v>
      </c>
      <c r="J30" s="1">
        <f t="shared" si="3"/>
        <v>1.7580937086408534E+19</v>
      </c>
      <c r="K30" s="1">
        <f t="shared" si="0"/>
        <v>2.3501307010501577E+32</v>
      </c>
      <c r="L30" s="1">
        <f t="shared" si="1"/>
        <v>2.3475852272727273E+32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AFCI</dc:creator>
  <cp:lastModifiedBy>AFCI</cp:lastModifiedBy>
  <dcterms:created xsi:type="dcterms:W3CDTF">2015-06-05T18:19:34Z</dcterms:created>
  <dcterms:modified xsi:type="dcterms:W3CDTF">2024-02-15T14:32:25Z</dcterms:modified>
</cp:coreProperties>
</file>